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-120" yWindow="-120" windowWidth="24240" windowHeight="13140" tabRatio="804"/>
  </bookViews>
  <sheets>
    <sheet name="Ташаббусли бюджет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</externalReferences>
  <definedNames>
    <definedName name="\">#REF!</definedName>
    <definedName name="\a">#N/A</definedName>
    <definedName name="\b">#N/A</definedName>
    <definedName name="\c">'[1]효율계획(당월)'!#REF!</definedName>
    <definedName name="\d">'[1]효율계획(당월)'!#REF!</definedName>
    <definedName name="\e">'[1]효율계획(당월)'!#REF!</definedName>
    <definedName name="\f">'[1]효율계획(당월)'!#REF!</definedName>
    <definedName name="\g">'[1]효율계획(당월)'!#REF!</definedName>
    <definedName name="\h">'[1]효율계획(당월)'!#REF!</definedName>
    <definedName name="\i">'[1]효율계획(당월)'!#REF!</definedName>
    <definedName name="\j">'[1]효율계획(당월)'!#REF!</definedName>
    <definedName name="\p">#N/A</definedName>
    <definedName name="\z">#N/A</definedName>
    <definedName name="_" hidden="1">#REF!</definedName>
    <definedName name="_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????">#REF!</definedName>
    <definedName name="__">#REF!</definedName>
    <definedName name="__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_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_????">#REF!</definedName>
    <definedName name="___">#REF!</definedName>
    <definedName name="___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__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__????">#REF!</definedName>
    <definedName name="____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___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___????">#REF!</definedName>
    <definedName name="_____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____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____????">#REF!</definedName>
    <definedName name="______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_____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____________________________________xlfn.BAHTTEXT" hidden="1">#NAME?</definedName>
    <definedName name="____________________________________xlfn.BAHTTEXT" hidden="1">#NAME?</definedName>
    <definedName name="_____________________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________tt1" hidden="1">{#N/A,#N/A,TRUE,"일정"}</definedName>
    <definedName name="___________________________________xlfn.BAHTTEXT" hidden="1">#NAME?</definedName>
    <definedName name="__________________________________a12" hidden="1">{"'Monthly 1997'!$A$3:$S$89"}</definedName>
    <definedName name="_____________________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__________________xlfn.BAHTTEXT" hidden="1">#NAME?</definedName>
    <definedName name="___________________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______tt1" hidden="1">{#N/A,#N/A,TRUE,"일정"}</definedName>
    <definedName name="_________________________________xlfn.BAHTTEXT" hidden="1">#NAME?</definedName>
    <definedName name="________________________________A1" hidden="1">#REF!</definedName>
    <definedName name="________________________________a12" hidden="1">{"'Monthly 1997'!$A$3:$S$89"}</definedName>
    <definedName name="___________________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________________xlfn.BAHTTEXT" hidden="1">#NAME?</definedName>
    <definedName name="_______________________________A1" hidden="1">#REF!</definedName>
    <definedName name="_________________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____tt1" hidden="1">{#N/A,#N/A,TRUE,"일정"}</definedName>
    <definedName name="_______________________________xlfn.BAHTTEXT" hidden="1">#NAME?</definedName>
    <definedName name="______________________________a12" hidden="1">{"'Monthly 1997'!$A$3:$S$89"}</definedName>
    <definedName name="_________________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______________xlfn.BAHTTEXT" hidden="1">#NAME?</definedName>
    <definedName name="_____________________________A1" hidden="1">#REF!</definedName>
    <definedName name="_______________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__tt1" hidden="1">{#N/A,#N/A,TRUE,"일정"}</definedName>
    <definedName name="_____________________________xlfn.BAHTTEXT" hidden="1">#NAME?</definedName>
    <definedName name="____________________________A1" hidden="1">#REF!</definedName>
    <definedName name="____________________________a12" hidden="1">{"'Monthly 1997'!$A$3:$S$89"}</definedName>
    <definedName name="_______________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____________xlfn.BAHTTEXT" hidden="1">#NAME?</definedName>
    <definedName name="_____________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tt1" hidden="1">{#N/A,#N/A,TRUE,"일정"}</definedName>
    <definedName name="___________________________xlfn.BAHTTEXT" hidden="1">#NAME?</definedName>
    <definedName name="__________________________A1" hidden="1">#REF!</definedName>
    <definedName name="__________________________a12" hidden="1">{"'Monthly 1997'!$A$3:$S$89"}</definedName>
    <definedName name="____________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tt1" hidden="1">{#N/A,#N/A,TRUE,"일정"}</definedName>
    <definedName name="__________________________xlfn.BAHTTEXT" hidden="1">#NAME?</definedName>
    <definedName name="_________________________A1" hidden="1">#REF!</definedName>
    <definedName name="_________________________a12" hidden="1">{"'Monthly 1997'!$A$3:$S$89"}</definedName>
    <definedName name="____________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_________day3">#REF!</definedName>
    <definedName name="_________________________day4">#REF!</definedName>
    <definedName name="_________________________xlfn.BAHTTEXT" hidden="1">#NAME?</definedName>
    <definedName name="________________________A1" hidden="1">#REF!</definedName>
    <definedName name="________________________day3">#REF!</definedName>
    <definedName name="________________________day4">#REF!</definedName>
    <definedName name="________________________xlfn.BAHTTEXT" hidden="1">#NAME?</definedName>
    <definedName name="_______________________A1" hidden="1">#REF!</definedName>
    <definedName name="_______________________day3">#REF!</definedName>
    <definedName name="_______________________day4">#REF!</definedName>
    <definedName name="_______________________xlfn.BAHTTEXT" hidden="1">#NAME?</definedName>
    <definedName name="______________________A1" hidden="1">#REF!</definedName>
    <definedName name="______________________A65900">#REF!</definedName>
    <definedName name="________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day3">#REF!</definedName>
    <definedName name="______________________day4">#REF!</definedName>
    <definedName name="_________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tt1" hidden="1">{#N/A,#N/A,TRUE,"일정"}</definedName>
    <definedName name="______________________xlfn.BAHTTEXT" hidden="1">#NAME?</definedName>
    <definedName name="_____________________A1" hidden="1">#REF!</definedName>
    <definedName name="_____________________a12" hidden="1">{"'Monthly 1997'!$A$3:$S$89"}</definedName>
    <definedName name="_____________________A65900">#REF!</definedName>
    <definedName name="_______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day3">#REF!</definedName>
    <definedName name="_____________________day4">#REF!</definedName>
    <definedName name="________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tt1" hidden="1">{#N/A,#N/A,TRUE,"일정"}</definedName>
    <definedName name="_____________________xlfn.BAHTTEXT" hidden="1">#NAME?</definedName>
    <definedName name="____________________A1" hidden="1">#REF!</definedName>
    <definedName name="____________________a12" hidden="1">{"'Monthly 1997'!$A$3:$S$89"}</definedName>
    <definedName name="____________________A65900">#REF!</definedName>
    <definedName name="______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day3">#REF!</definedName>
    <definedName name="____________________day4">#REF!</definedName>
    <definedName name="_______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tt1" hidden="1">{#N/A,#N/A,TRUE,"일정"}</definedName>
    <definedName name="____________________xlfn.BAHTTEXT" hidden="1">#NAME?</definedName>
    <definedName name="___________________A1" hidden="1">#REF!</definedName>
    <definedName name="___________________a12" hidden="1">{"'Monthly 1997'!$A$3:$S$89"}</definedName>
    <definedName name="___________________A65900">#REF!</definedName>
    <definedName name="_____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day3">#REF!</definedName>
    <definedName name="___________________day4">#REF!</definedName>
    <definedName name="______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tt1" hidden="1">{#N/A,#N/A,TRUE,"일정"}</definedName>
    <definedName name="___________________xlfn.BAHTTEXT" hidden="1">#NAME?</definedName>
    <definedName name="__________________A1" hidden="1">#REF!</definedName>
    <definedName name="__________________a12" hidden="1">{"'Monthly 1997'!$A$3:$S$89"}</definedName>
    <definedName name="__________________A65900">#REF!</definedName>
    <definedName name="__________________A999999">#N/A</definedName>
    <definedName name="____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day3">#REF!</definedName>
    <definedName name="__________________day4">#REF!</definedName>
    <definedName name="_____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tt1" hidden="1">{#N/A,#N/A,TRUE,"일정"}</definedName>
    <definedName name="__________________xlfn.BAHTTEXT" hidden="1">#NAME?</definedName>
    <definedName name="_________________A1" hidden="1">#REF!</definedName>
    <definedName name="_________________a12" hidden="1">{"'Monthly 1997'!$A$3:$S$89"}</definedName>
    <definedName name="_________________A65900">#REF!</definedName>
    <definedName name="_________________A999999">#N/A</definedName>
    <definedName name="___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day3">#REF!</definedName>
    <definedName name="_________________day4">#REF!</definedName>
    <definedName name="____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tt1" hidden="1">{#N/A,#N/A,TRUE,"일정"}</definedName>
    <definedName name="_________________xlfn.BAHTTEXT" hidden="1">#NAME?</definedName>
    <definedName name="________________A1" hidden="1">#REF!</definedName>
    <definedName name="________________a12" hidden="1">{"'Monthly 1997'!$A$3:$S$89"}</definedName>
    <definedName name="________________A65900">#REF!</definedName>
    <definedName name="________________A999999">#N/A</definedName>
    <definedName name="__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day3">#REF!</definedName>
    <definedName name="________________day4">#REF!</definedName>
    <definedName name="___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tt1" hidden="1">{#N/A,#N/A,TRUE,"일정"}</definedName>
    <definedName name="________________xlfn.BAHTTEXT" hidden="1">#NAME?</definedName>
    <definedName name="_______________a12" hidden="1">{"'Monthly 1997'!$A$3:$S$89"}</definedName>
    <definedName name="_______________A65900">#REF!</definedName>
    <definedName name="_______________A999999">#N/A</definedName>
    <definedName name="_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day3">#REF!</definedName>
    <definedName name="_______________day4">#REF!</definedName>
    <definedName name="_______________tt1" hidden="1">{#N/A,#N/A,TRUE,"일정"}</definedName>
    <definedName name="_______________xlfn.BAHTTEXT" hidden="1">#NAME?</definedName>
    <definedName name="______________A1" hidden="1">#REF!</definedName>
    <definedName name="______________a12" hidden="1">{"'Monthly 1997'!$A$3:$S$89"}</definedName>
    <definedName name="______________A444444">[2]К.смета!#REF!</definedName>
    <definedName name="______________A65900">#REF!</definedName>
    <definedName name="______________A999999">#N/A</definedName>
    <definedName name="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day3">#REF!</definedName>
    <definedName name="______________day4">#REF!</definedName>
    <definedName name="_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Per2">#N/A</definedName>
    <definedName name="______________SPO1">#N/A</definedName>
    <definedName name="______________SPO2">#N/A</definedName>
    <definedName name="______________Tit1">#N/A</definedName>
    <definedName name="______________Tit2">#N/A</definedName>
    <definedName name="______________Tit3">#N/A</definedName>
    <definedName name="______________Tit4">#N/A</definedName>
    <definedName name="______________tt1" hidden="1">{#N/A,#N/A,TRUE,"일정"}</definedName>
    <definedName name="______________xlfn.BAHTTEXT" hidden="1">#NAME?</definedName>
    <definedName name="_____________A1" hidden="1">#REF!</definedName>
    <definedName name="_____________a12" hidden="1">{"'Monthly 1997'!$A$3:$S$89"}</definedName>
    <definedName name="_____________A444444">[2]К.смета!#REF!</definedName>
    <definedName name="_____________A65900">#REF!</definedName>
    <definedName name="_____________A999999">#N/A</definedName>
    <definedName name="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day3">#REF!</definedName>
    <definedName name="_____________day4">#REF!</definedName>
    <definedName name="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Per2">#N/A</definedName>
    <definedName name="_____________SPO1">#N/A</definedName>
    <definedName name="_____________SPO2">#N/A</definedName>
    <definedName name="_____________Tit1">#N/A</definedName>
    <definedName name="_____________Tit2">#N/A</definedName>
    <definedName name="_____________Tit3">#N/A</definedName>
    <definedName name="_____________Tit4">#N/A</definedName>
    <definedName name="_____________tt1" hidden="1">{#N/A,#N/A,TRUE,"일정"}</definedName>
    <definedName name="_____________xlfn.BAHTTEXT" hidden="1">#NAME?</definedName>
    <definedName name="____________A1" hidden="1">#REF!</definedName>
    <definedName name="____________a12" hidden="1">{"'Monthly 1997'!$A$3:$S$89"}</definedName>
    <definedName name="____________A444444">[3]К.смета!#REF!</definedName>
    <definedName name="____________A65900">#REF!</definedName>
    <definedName name="____________A999999">#N/A</definedName>
    <definedName name="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day3">#REF!</definedName>
    <definedName name="____________day4">#REF!</definedName>
    <definedName name="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Per2">#N/A</definedName>
    <definedName name="____________SPO1">#N/A</definedName>
    <definedName name="____________SPO2">#N/A</definedName>
    <definedName name="____________Tit1">#N/A</definedName>
    <definedName name="____________Tit2">#N/A</definedName>
    <definedName name="____________Tit3">#N/A</definedName>
    <definedName name="____________Tit4">#N/A</definedName>
    <definedName name="____________tt1" hidden="1">{#N/A,#N/A,TRUE,"일정"}</definedName>
    <definedName name="____________xlfn.BAHTTEXT" hidden="1">#NAME?</definedName>
    <definedName name="___________A1" hidden="1">#REF!</definedName>
    <definedName name="___________a12" hidden="1">{"'Monthly 1997'!$A$3:$S$89"}</definedName>
    <definedName name="___________A444444">[3]К.смета!#REF!</definedName>
    <definedName name="___________A65900">#REF!</definedName>
    <definedName name="___________A999999">#N/A</definedName>
    <definedName name="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day3">#REF!</definedName>
    <definedName name="___________day4">#REF!</definedName>
    <definedName name="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Per2">#N/A</definedName>
    <definedName name="___________SPO1">#N/A</definedName>
    <definedName name="___________SPO2">#N/A</definedName>
    <definedName name="___________Tit1">#N/A</definedName>
    <definedName name="___________Tit2">#N/A</definedName>
    <definedName name="___________Tit3">#N/A</definedName>
    <definedName name="___________Tit4">#N/A</definedName>
    <definedName name="___________tt1" hidden="1">{#N/A,#N/A,TRUE,"일정"}</definedName>
    <definedName name="___________xlfn.BAHTTEXT" hidden="1">#NAME?</definedName>
    <definedName name="__________A1" hidden="1">#REF!</definedName>
    <definedName name="__________a12" hidden="1">{"'Monthly 1997'!$A$3:$S$89"}</definedName>
    <definedName name="__________A444444">[3]К.смета!#REF!</definedName>
    <definedName name="__________A65900">#REF!</definedName>
    <definedName name="__________A999999">#REF!</definedName>
    <definedName name="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day3">#REF!</definedName>
    <definedName name="__________day4">#REF!</definedName>
    <definedName name="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Per2">#N/A</definedName>
    <definedName name="__________SPO1">#N/A</definedName>
    <definedName name="__________SPO2">#N/A</definedName>
    <definedName name="__________Tit1">#N/A</definedName>
    <definedName name="__________Tit2">#N/A</definedName>
    <definedName name="__________Tit3">#N/A</definedName>
    <definedName name="__________Tit4">#N/A</definedName>
    <definedName name="__________tt1" hidden="1">{#N/A,#N/A,TRUE,"일정"}</definedName>
    <definedName name="__________xlfn.BAHTTEXT" hidden="1">#NAME?</definedName>
    <definedName name="_________A1" hidden="1">#REF!</definedName>
    <definedName name="_________a12" hidden="1">{"'Monthly 1997'!$A$3:$S$89"}</definedName>
    <definedName name="_________A444444">[3]К.смета!#REF!</definedName>
    <definedName name="_________A65555">#REF!</definedName>
    <definedName name="_________A65655">#REF!</definedName>
    <definedName name="_________A65900">#REF!</definedName>
    <definedName name="_________A999999">#REF!</definedName>
    <definedName name="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day3">#REF!</definedName>
    <definedName name="_________day4">#REF!</definedName>
    <definedName name="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Per2">#N/A</definedName>
    <definedName name="_________SPO1">#N/A</definedName>
    <definedName name="_________SPO2">#N/A</definedName>
    <definedName name="_________Tit1">#N/A</definedName>
    <definedName name="_________Tit2">#N/A</definedName>
    <definedName name="_________Tit3">#N/A</definedName>
    <definedName name="_________Tit4">#N/A</definedName>
    <definedName name="_________tt1" hidden="1">{#N/A,#N/A,TRUE,"일정"}</definedName>
    <definedName name="_________xlfn.BAHTTEXT" hidden="1">#NAME?</definedName>
    <definedName name="________A1">#REF!</definedName>
    <definedName name="________a12" hidden="1">{"'Monthly 1997'!$A$3:$S$89"}</definedName>
    <definedName name="________A444444">[3]К.смета!#REF!</definedName>
    <definedName name="________A65555">#REF!</definedName>
    <definedName name="________A65655">#REF!</definedName>
    <definedName name="________A65900">#REF!</definedName>
    <definedName name="________A999999">#REF!</definedName>
    <definedName name="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CCH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_CCH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_day3">#REF!</definedName>
    <definedName name="________day4">#REF!</definedName>
    <definedName name="________DD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_INT2" hidden="1">{#N/A,#N/A,TRUE,"일정"}</definedName>
    <definedName name="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NEW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_Per2">#N/A</definedName>
    <definedName name="________RR2" hidden="1">{#N/A,#N/A,FALSE,"단축1";#N/A,#N/A,FALSE,"단축2";#N/A,#N/A,FALSE,"단축3";#N/A,#N/A,FALSE,"장축";#N/A,#N/A,FALSE,"4WD"}</definedName>
    <definedName name="________SPO1">#N/A</definedName>
    <definedName name="________SPO2">#N/A</definedName>
    <definedName name="________SS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_T20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_Tir1" hidden="1">{#N/A,#N/A,TRUE,"일정"}</definedName>
    <definedName name="________Tit1">#N/A</definedName>
    <definedName name="________Tit2">#N/A</definedName>
    <definedName name="________Tit3">#N/A</definedName>
    <definedName name="________Tit4">#N/A</definedName>
    <definedName name="________top10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_tt1" hidden="1">{#N/A,#N/A,TRUE,"일정"}</definedName>
    <definedName name="________V21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_xlfn.BAHTTEXT" hidden="1">#NAME?</definedName>
    <definedName name="_______A1">#REF!</definedName>
    <definedName name="_______a12">{"'Monthly 1997'!$A$3:$S$89"}</definedName>
    <definedName name="_______a145">#REF!</definedName>
    <definedName name="_______a146">#REF!</definedName>
    <definedName name="_______a147">#REF!</definedName>
    <definedName name="_______A444444">[3]К.смета!#REF!</definedName>
    <definedName name="_______A65555">#REF!</definedName>
    <definedName name="_______A65655">#REF!</definedName>
    <definedName name="_______A65900">#REF!</definedName>
    <definedName name="_______A999999">#REF!</definedName>
    <definedName name="_______ap2">#N/A</definedName>
    <definedName name="_______AT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AT2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AT3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CCH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CCH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CT5">#REF!</definedName>
    <definedName name="_______day3">#REF!</definedName>
    <definedName name="_______day4">#REF!</definedName>
    <definedName name="_______DD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INT2" hidden="1">{#N/A,#N/A,TRUE,"일정"}</definedName>
    <definedName name="_______J200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JAP97">#REF!</definedName>
    <definedName name="_______JAP98">#REF!</definedName>
    <definedName name="_______KOR97">#REF!</definedName>
    <definedName name="_______KOR98">#REF!</definedName>
    <definedName name="_______NEW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NFT1">#REF!,#REF!,#REF!,#REF!</definedName>
    <definedName name="_______Per2">#N/A</definedName>
    <definedName name="_______RR2" hidden="1">{#N/A,#N/A,FALSE,"단축1";#N/A,#N/A,FALSE,"단축2";#N/A,#N/A,FALSE,"단축3";#N/A,#N/A,FALSE,"장축";#N/A,#N/A,FALSE,"4WD"}</definedName>
    <definedName name="_______SPO1">#N/A</definedName>
    <definedName name="_______SPO2">#N/A</definedName>
    <definedName name="_______SS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T20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Tir1" hidden="1">{#N/A,#N/A,TRUE,"일정"}</definedName>
    <definedName name="_______Tit1">#N/A</definedName>
    <definedName name="_______Tit2">#N/A</definedName>
    <definedName name="_______Tit3">#N/A</definedName>
    <definedName name="_______Tit4">#N/A</definedName>
    <definedName name="_______top1">{30,140,350,160,"",""}</definedName>
    <definedName name="_______top10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tt1">{#N/A,#N/A,TRUE,"일정"}</definedName>
    <definedName name="_______TTT1">#REF!</definedName>
    <definedName name="_______V21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xlfn.BAHTTEXT" hidden="1">#NAME?</definedName>
    <definedName name="______A1">#REF!</definedName>
    <definedName name="______a12">{"'Monthly 1997'!$A$3:$S$89"}</definedName>
    <definedName name="______a145">#REF!</definedName>
    <definedName name="______a146">#REF!</definedName>
    <definedName name="______a147">#REF!</definedName>
    <definedName name="______A444444">[2]К.смета!#REF!</definedName>
    <definedName name="______A61" hidden="1">{#N/A,#N/A,FALSE,"BODY"}</definedName>
    <definedName name="______A65555">#REF!</definedName>
    <definedName name="______A65655">#REF!</definedName>
    <definedName name="______A65900">#REF!</definedName>
    <definedName name="______A999999">#N/A</definedName>
    <definedName name="______ap2">#N/A</definedName>
    <definedName name="______AT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AT2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AT3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CCH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CCH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CT5">#REF!</definedName>
    <definedName name="______day3">#REF!</definedName>
    <definedName name="______day4">#REF!</definedName>
    <definedName name="______DD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INT2" hidden="1">{#N/A,#N/A,TRUE,"일정"}</definedName>
    <definedName name="______J200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JAP97">#REF!</definedName>
    <definedName name="______JAP98">#REF!</definedName>
    <definedName name="______KOR97">#REF!</definedName>
    <definedName name="______KOR98">#REF!</definedName>
    <definedName name="______NEW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NFT1">#REF!,#REF!,#REF!,#REF!</definedName>
    <definedName name="______Per2">#N/A</definedName>
    <definedName name="______RR2" hidden="1">{#N/A,#N/A,FALSE,"단축1";#N/A,#N/A,FALSE,"단축2";#N/A,#N/A,FALSE,"단축3";#N/A,#N/A,FALSE,"장축";#N/A,#N/A,FALSE,"4WD"}</definedName>
    <definedName name="______SPO1">#N/A</definedName>
    <definedName name="______SPO2">#N/A</definedName>
    <definedName name="______SS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T20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Tir1" hidden="1">{#N/A,#N/A,TRUE,"일정"}</definedName>
    <definedName name="______Tit1">#N/A</definedName>
    <definedName name="______Tit2">#N/A</definedName>
    <definedName name="______Tit3">#N/A</definedName>
    <definedName name="______Tit4">#N/A</definedName>
    <definedName name="______top1">{30,140,350,160,"",""}</definedName>
    <definedName name="______top10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tt1">{#N/A,#N/A,TRUE,"일정"}</definedName>
    <definedName name="______TTT1">#REF!</definedName>
    <definedName name="______V21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xlfn.BAHTTEXT" hidden="1">#NAME?</definedName>
    <definedName name="_____A1">#REF!</definedName>
    <definedName name="_____a12">{"'Monthly 1997'!$A$3:$S$89"}</definedName>
    <definedName name="_____a145">#REF!</definedName>
    <definedName name="_____a146">#REF!</definedName>
    <definedName name="_____a147">#REF!</definedName>
    <definedName name="_____A444444">[3]К.смета!#REF!</definedName>
    <definedName name="_____A61" hidden="1">{#N/A,#N/A,FALSE,"BODY"}</definedName>
    <definedName name="_____A65555">#REF!</definedName>
    <definedName name="_____A65655">#REF!</definedName>
    <definedName name="_____A65900">#REF!</definedName>
    <definedName name="_____A999999">#N/A</definedName>
    <definedName name="_____add21" hidden="1">[4]tab17!#REF!</definedName>
    <definedName name="_____ap2">#N/A</definedName>
    <definedName name="_____AT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AT2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AT3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C65537">#REF!</definedName>
    <definedName name="_____CCH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CCH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CT5">#REF!</definedName>
    <definedName name="_____day3">#REF!</definedName>
    <definedName name="_____day4">#REF!</definedName>
    <definedName name="_____DD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INT2" hidden="1">{#N/A,#N/A,TRUE,"일정"}</definedName>
    <definedName name="_____J200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JAP97">#REF!</definedName>
    <definedName name="_____JAP98">#REF!</definedName>
    <definedName name="_____KOR97">#REF!</definedName>
    <definedName name="_____KOR98">#REF!</definedName>
    <definedName name="_____NEW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NFT1">#REF!,#REF!,#REF!,#REF!</definedName>
    <definedName name="_____Per2">#N/A</definedName>
    <definedName name="_____RR2" hidden="1">{#N/A,#N/A,FALSE,"단축1";#N/A,#N/A,FALSE,"단축2";#N/A,#N/A,FALSE,"단축3";#N/A,#N/A,FALSE,"장축";#N/A,#N/A,FALSE,"4WD"}</definedName>
    <definedName name="_____SPO1">#N/A</definedName>
    <definedName name="_____SPO2">#N/A</definedName>
    <definedName name="_____SS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T20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Tir1" hidden="1">{#N/A,#N/A,TRUE,"일정"}</definedName>
    <definedName name="_____Tit1">#N/A</definedName>
    <definedName name="_____Tit2">#N/A</definedName>
    <definedName name="_____Tit3">#N/A</definedName>
    <definedName name="_____Tit4">#N/A</definedName>
    <definedName name="_____top1">{30,140,350,160,"",""}</definedName>
    <definedName name="_____top10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tt1">{#N/A,#N/A,TRUE,"일정"}</definedName>
    <definedName name="_____TTT1">#REF!</definedName>
    <definedName name="_____V21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xlfn.BAHTTEXT" hidden="1">#NAME?</definedName>
    <definedName name="_____xlfn.RTD" hidden="1">#NAME?</definedName>
    <definedName name="____A1">#REF!</definedName>
    <definedName name="____a12">{"'Monthly 1997'!$A$3:$S$89"}</definedName>
    <definedName name="____a145">#REF!</definedName>
    <definedName name="____a146">#REF!</definedName>
    <definedName name="____a147">#REF!</definedName>
    <definedName name="____A444444">[3]К.смета!#REF!</definedName>
    <definedName name="____A65555">#REF!</definedName>
    <definedName name="____A65655">#REF!</definedName>
    <definedName name="____A65900">#REF!</definedName>
    <definedName name="____A999999">#N/A</definedName>
    <definedName name="____add21" hidden="1">[4]tab17!#REF!</definedName>
    <definedName name="____ap2">#N/A</definedName>
    <definedName name="____AT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AT2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AT3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B100000">#REF!</definedName>
    <definedName name="____B80000">#REF!</definedName>
    <definedName name="____B99999">#REF!</definedName>
    <definedName name="____C65537">#REF!</definedName>
    <definedName name="____CCH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CCH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CT5">#REF!</definedName>
    <definedName name="____day3">#REF!</definedName>
    <definedName name="____day4">#REF!</definedName>
    <definedName name="____DD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INT2" hidden="1">{#N/A,#N/A,TRUE,"일정"}</definedName>
    <definedName name="____J200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JAP97">#REF!</definedName>
    <definedName name="____JAP98">#REF!</definedName>
    <definedName name="____KOR97">#REF!</definedName>
    <definedName name="____KOR98">#REF!</definedName>
    <definedName name="____NEW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NFT1">#REF!,#REF!,#REF!,#REF!</definedName>
    <definedName name="____Per2">#N/A</definedName>
    <definedName name="____RR2" hidden="1">{#N/A,#N/A,FALSE,"단축1";#N/A,#N/A,FALSE,"단축2";#N/A,#N/A,FALSE,"단축3";#N/A,#N/A,FALSE,"장축";#N/A,#N/A,FALSE,"4WD"}</definedName>
    <definedName name="____SPO1">#N/A</definedName>
    <definedName name="____SPO2">#N/A</definedName>
    <definedName name="____SS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T20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Tir1" hidden="1">{#N/A,#N/A,TRUE,"일정"}</definedName>
    <definedName name="____Tit1">#N/A</definedName>
    <definedName name="____Tit2">#N/A</definedName>
    <definedName name="____Tit3">#N/A</definedName>
    <definedName name="____Tit4">#N/A</definedName>
    <definedName name="____top1">{30,140,350,160,"",""}</definedName>
    <definedName name="____top10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tt1">{#N/A,#N/A,TRUE,"일정"}</definedName>
    <definedName name="____tt195">#REF!</definedName>
    <definedName name="____TTT1">#REF!</definedName>
    <definedName name="____V21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xlfn.BAHTTEXT" hidden="1">#NAME?</definedName>
    <definedName name="____xlfn.RTD" hidden="1">#NAME?</definedName>
    <definedName name="___11">#REF!</definedName>
    <definedName name="___A1">#REF!</definedName>
    <definedName name="___a12">{"'Monthly 1997'!$A$3:$S$89"}</definedName>
    <definedName name="___a145">#REF!</definedName>
    <definedName name="___A145496">#REF!</definedName>
    <definedName name="___a146">#REF!</definedName>
    <definedName name="___a147">#REF!</definedName>
    <definedName name="___A20">#REF!</definedName>
    <definedName name="___A211197">#REF!</definedName>
    <definedName name="___A444444">[3]К.смета!#REF!</definedName>
    <definedName name="___A61" hidden="1">{#N/A,#N/A,FALSE,"BODY"}</definedName>
    <definedName name="___A65555">#REF!</definedName>
    <definedName name="___A65655">#REF!</definedName>
    <definedName name="___A65900">#REF!</definedName>
    <definedName name="___A999999">#N/A</definedName>
    <definedName name="___add21" hidden="1">[4]tab17!#REF!</definedName>
    <definedName name="___ap2">#N/A</definedName>
    <definedName name="___AT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AT2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AT3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B100000">#REF!</definedName>
    <definedName name="___B80000">#REF!</definedName>
    <definedName name="___B99999">#REF!</definedName>
    <definedName name="___C65537">#REF!</definedName>
    <definedName name="___CCH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CCH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CT5">#REF!</definedName>
    <definedName name="___D111197">#REF!</definedName>
    <definedName name="___day3">#REF!</definedName>
    <definedName name="___day4">#REF!</definedName>
    <definedName name="___DD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INT2" hidden="1">{#N/A,#N/A,TRUE,"일정"}</definedName>
    <definedName name="___J200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JAP97">#REF!</definedName>
    <definedName name="___JAP98">#REF!</definedName>
    <definedName name="___KOR97">#REF!</definedName>
    <definedName name="___KOR98">#REF!</definedName>
    <definedName name="___NEW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NFT1">#REF!,#REF!,#REF!,#REF!</definedName>
    <definedName name="___Per2">#N/A</definedName>
    <definedName name="___RR2" hidden="1">{#N/A,#N/A,FALSE,"단축1";#N/A,#N/A,FALSE,"단축2";#N/A,#N/A,FALSE,"단축3";#N/A,#N/A,FALSE,"장축";#N/A,#N/A,FALSE,"4WD"}</definedName>
    <definedName name="___SPO1">#N/A</definedName>
    <definedName name="___SPO2">#N/A</definedName>
    <definedName name="___SS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T20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Tir1" hidden="1">{#N/A,#N/A,TRUE,"일정"}</definedName>
    <definedName name="___Tit1">#N/A</definedName>
    <definedName name="___Tit2">#N/A</definedName>
    <definedName name="___Tit3">#N/A</definedName>
    <definedName name="___Tit4">#N/A</definedName>
    <definedName name="___top1">{30,140,350,160,"",""}</definedName>
    <definedName name="___top10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tt1">{#N/A,#N/A,TRUE,"일정"}</definedName>
    <definedName name="___tt195">#REF!</definedName>
    <definedName name="___TTT1">#REF!</definedName>
    <definedName name="___V21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xlfn.BAHTTEXT" hidden="1">#NAME?</definedName>
    <definedName name="___xlfn.RTD" hidden="1">#NAME?</definedName>
    <definedName name="___А1" hidden="1">#REF!</definedName>
    <definedName name="__1_0egin______________________________________________________________________________Остаток_денежных_средств_на_начало_года">#REF!</definedName>
    <definedName name="__123Graph_A" hidden="1">[5]tab17!#REF!</definedName>
    <definedName name="__123Graph_B" hidden="1">[5]tab17!#REF!</definedName>
    <definedName name="__123Graph_X" hidden="1">[5]tab17!#REF!</definedName>
    <definedName name="__136_0_0입">#REF!</definedName>
    <definedName name="__138_0_0차">#REF!</definedName>
    <definedName name="__144_0계기">#REF!</definedName>
    <definedName name="__146_0계기en">#REF!</definedName>
    <definedName name="__148_0누계기">#REF!</definedName>
    <definedName name="__150_0누계생">#REF!</definedName>
    <definedName name="__152_0누실마">#REF!</definedName>
    <definedName name="__154_0누실적">#REF!</definedName>
    <definedName name="__156_0실기버">#REF!</definedName>
    <definedName name="__158_0실적마">#REF!</definedName>
    <definedName name="__162ОБЛАСТЬ_ПЕЌАТ">#REF!</definedName>
    <definedName name="__2__123Graph_ACHART_1" hidden="1">[6]A!$C$31:$AJ$31</definedName>
    <definedName name="__2_0Print_Area">#REF!</definedName>
    <definedName name="__4__123Graph_ACHART_2" hidden="1">[6]A!$C$31:$AJ$31</definedName>
    <definedName name="__4_0실마">#REF!</definedName>
    <definedName name="__6_0실적">#REF!</definedName>
    <definedName name="__7_????">#REF!</definedName>
    <definedName name="__A1">#REF!</definedName>
    <definedName name="__a12">{"'Monthly 1997'!$A$3:$S$89"}</definedName>
    <definedName name="__a145">#REF!</definedName>
    <definedName name="__A145496">#REF!</definedName>
    <definedName name="__a146">#REF!</definedName>
    <definedName name="__a147">#REF!</definedName>
    <definedName name="__A20">#REF!</definedName>
    <definedName name="__A211197">#REF!</definedName>
    <definedName name="__A444444">[2]К.смета!#REF!</definedName>
    <definedName name="__A65555">#REF!</definedName>
    <definedName name="__A65655">#REF!</definedName>
    <definedName name="__A65900">#REF!</definedName>
    <definedName name="__A999999">#N/A</definedName>
    <definedName name="__add21" hidden="1">[4]tab17!#REF!</definedName>
    <definedName name="__ap2">#N/A</definedName>
    <definedName name="__AT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AT2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AT3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B100000">#REF!</definedName>
    <definedName name="__B80000">#REF!</definedName>
    <definedName name="__B99999">#REF!</definedName>
    <definedName name="__C65537">#REF!</definedName>
    <definedName name="__CCH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CCH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CT5">#REF!</definedName>
    <definedName name="__D111197">#REF!</definedName>
    <definedName name="__day3">#REF!</definedName>
    <definedName name="__day4">#REF!</definedName>
    <definedName name="__DD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I______AU__E">#REF!</definedName>
    <definedName name="__INT2" hidden="1">{#N/A,#N/A,TRUE,"일정"}</definedName>
    <definedName name="__J200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JAP97">#REF!</definedName>
    <definedName name="__JAP98">#REF!</definedName>
    <definedName name="__KOR97">#REF!</definedName>
    <definedName name="__KOR98">#REF!</definedName>
    <definedName name="__NEW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NFT1">#REF!,#REF!,#REF!,#REF!</definedName>
    <definedName name="__Per2">#N/A</definedName>
    <definedName name="__RR2" hidden="1">{#N/A,#N/A,FALSE,"단축1";#N/A,#N/A,FALSE,"단축2";#N/A,#N/A,FALSE,"단축3";#N/A,#N/A,FALSE,"장축";#N/A,#N/A,FALSE,"4WD"}</definedName>
    <definedName name="__SPO1">#N/A</definedName>
    <definedName name="__SPO2">#N/A</definedName>
    <definedName name="__SS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T20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Tir1" hidden="1">{#N/A,#N/A,TRUE,"일정"}</definedName>
    <definedName name="__Tit1">#N/A</definedName>
    <definedName name="__Tit2">#N/A</definedName>
    <definedName name="__Tit3">#N/A</definedName>
    <definedName name="__Tit4">#N/A</definedName>
    <definedName name="__top1">{30,140,350,160,"",""}</definedName>
    <definedName name="__top10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tt1">{#N/A,#N/A,TRUE,"일정"}</definedName>
    <definedName name="__tt195">#REF!</definedName>
    <definedName name="__TTT1">#REF!</definedName>
    <definedName name="__V21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veh1">[7]사양조정!$B$5:$B$8</definedName>
    <definedName name="__veh10">[7]사양조정!$K$5:$K$8</definedName>
    <definedName name="__veh2">[7]사양조정!$C$5:$C$8</definedName>
    <definedName name="__veh3">[7]사양조정!$D$5:$D$8</definedName>
    <definedName name="__veh4">[7]사양조정!$E$5:$E$8</definedName>
    <definedName name="__veh5">[7]사양조정!$F$5:$F$8</definedName>
    <definedName name="__veh6">[7]사양조정!$G$5:$G$8</definedName>
    <definedName name="__veh7">[7]사양조정!$H$5:$H$8</definedName>
    <definedName name="__veh8">[7]사양조정!$I$5:$I$8</definedName>
    <definedName name="__veh9">[7]사양조정!$J$5:$J$8</definedName>
    <definedName name="__xlfn.BAHTTEXT" hidden="1">#NAME?</definedName>
    <definedName name="__xlfn.RTD" hidden="1">#NAME?</definedName>
    <definedName name="_05_3_7">#REF!</definedName>
    <definedName name="_06_2_6">#REF!</definedName>
    <definedName name="_06_3_9">#REF!</definedName>
    <definedName name="_07_2_10">#REF!</definedName>
    <definedName name="_07_2_2">#REF!</definedName>
    <definedName name="_07_2_3">#REF!</definedName>
    <definedName name="_07_2_7">#REF!</definedName>
    <definedName name="_08">#REF!</definedName>
    <definedName name="_088">#REF!</definedName>
    <definedName name="_09">#REF!</definedName>
    <definedName name="_0egin______________________________________________________________________________Остаток_денежных_средств_на_начало_года">#REF!</definedName>
    <definedName name="_1" hidden="1">#REF!</definedName>
    <definedName name="_1_0egin______________________________________________________________________________Остаток_денежных_средств_на_начало_года">#REF!</definedName>
    <definedName name="_1_0Print_Area">#REF!</definedName>
    <definedName name="_10" hidden="1">#REF!</definedName>
    <definedName name="_10_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10_????">#REF!</definedName>
    <definedName name="_10__123Graph_AREALEX_WAGE" hidden="1">'[8]tab 19'!#REF!</definedName>
    <definedName name="_10__123Graph_BCHART_2" hidden="1">[6]A!$C$36:$AJ$36</definedName>
    <definedName name="_10__123Graph_BREALEX_WAGE" hidden="1">#REF!</definedName>
    <definedName name="_100_0누실적">#REF!</definedName>
    <definedName name="_100_0실적마">#REF!</definedName>
    <definedName name="_101_0실기버">#REF!</definedName>
    <definedName name="_102_0실적마">#REF!</definedName>
    <definedName name="_102ОБЛАСТЬ_ПЕЌАТ">#REF!</definedName>
    <definedName name="_1048__0_S" hidden="1">#REF!</definedName>
    <definedName name="_104ОБЛАСТЬ_ПЕЌАТ">#REF!</definedName>
    <definedName name="_1050__0_S" hidden="1">#REF!</definedName>
    <definedName name="_1053__0_S" hidden="1">#REF!</definedName>
    <definedName name="_10B00__25__.DATABASEUPLOAD">[9]!'[B00 (25)].DATABASEUPLOAD'</definedName>
    <definedName name="_10ST">#REF!</definedName>
    <definedName name="_11" hidden="1">#REF!</definedName>
    <definedName name="_11_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11__123Graph_BCHART_1" hidden="1">[6]A!$C$28:$AJ$28</definedName>
    <definedName name="_11_0실적">#REF!</definedName>
    <definedName name="_111">#REF!</definedName>
    <definedName name="_11321">#REF!</definedName>
    <definedName name="_11B00__26__.DATABASEUPLOAD">[9]!'[B00 (26)].DATABASEUPLOAD'</definedName>
    <definedName name="_12" hidden="1">#REF!</definedName>
    <definedName name="_12_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12_????">#REF!</definedName>
    <definedName name="_12__123Graph_BREALEX_WAGE" hidden="1">#REF!</definedName>
    <definedName name="_12__123Graph_CCHART_1" hidden="1">[6]A!$C$24:$AJ$24</definedName>
    <definedName name="_12B00__27__.DATABASEUPLOAD">[9]!'[B00 (27)].DATABASEUPLOAD'</definedName>
    <definedName name="_13" hidden="1">#REF!</definedName>
    <definedName name="_13__123Graph_BCHART_1" hidden="1">[6]A!$C$28:$AJ$28</definedName>
    <definedName name="_136_0_0입">#REF!</definedName>
    <definedName name="_138_0_0차">#REF!</definedName>
    <definedName name="_13B00__3__.DATABASEUPLOAD">[9]!'[B00 (3)].DATABASEUPLOAD'</definedName>
    <definedName name="_14" hidden="1">#REF!</definedName>
    <definedName name="_14__123Graph_BCHART_2" hidden="1">[6]A!$C$36:$AJ$36</definedName>
    <definedName name="_14__123Graph_CCHART_1" hidden="1">[6]A!$C$24:$AJ$24</definedName>
    <definedName name="_14__123Graph_CCHART_2" hidden="1">[6]A!$C$38:$AJ$38</definedName>
    <definedName name="_144_0계기">#REF!</definedName>
    <definedName name="_146_0계기en">#REF!</definedName>
    <definedName name="_148_0누계기">#REF!</definedName>
    <definedName name="_14B00__4__.DATABASEUPLOAD">[9]!'[B00 (4)].DATABASEUPLOAD'</definedName>
    <definedName name="_15" hidden="1">#REF!</definedName>
    <definedName name="_150_0누계생">#REF!</definedName>
    <definedName name="_152_0누실마">#REF!</definedName>
    <definedName name="_154_0누실적">#REF!</definedName>
    <definedName name="_156_0실기버">#REF!</definedName>
    <definedName name="_158_0실적마">#REF!</definedName>
    <definedName name="_15B00__40__.DATABASEUPLOAD">[9]!'[B00 (40)].DATABASEUPLOAD'</definedName>
    <definedName name="_16" hidden="1">#REF!</definedName>
    <definedName name="_16_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16__123Graph_BCHART_2" hidden="1">[6]A!$C$36:$AJ$36</definedName>
    <definedName name="_16__123Graph_BREALEX_WAGE" hidden="1">#REF!</definedName>
    <definedName name="_16__123Graph_CCHART_2" hidden="1">[6]A!$C$38:$AJ$38</definedName>
    <definedName name="_16__123Graph_XCHART_1" hidden="1">[6]A!$C$5:$AJ$5</definedName>
    <definedName name="_16_0실마">#REF!</definedName>
    <definedName name="_162ОБЛАСТЬ_ПЕЌАТ">#REF!</definedName>
    <definedName name="_1685__0_S" hidden="1">#REF!</definedName>
    <definedName name="_16B00__44__.DATABASEUPLOAD">[9]!'[B00 (44)].DATABASEUPLOAD'</definedName>
    <definedName name="_17" hidden="1">#REF!</definedName>
    <definedName name="_17B00__45__.DATABASEUPLOAD">[9]!'[B00 (45)].DATABASEUPLOAD'</definedName>
    <definedName name="_18" hidden="1">#REF!</definedName>
    <definedName name="_18_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18__123Graph_XCHART_1" hidden="1">[6]A!$C$5:$AJ$5</definedName>
    <definedName name="_18__123Graph_XCHART_2" hidden="1">[6]A!$C$39:$AJ$39</definedName>
    <definedName name="_183_0_0입">#REF!</definedName>
    <definedName name="_185_0_0입">#REF!</definedName>
    <definedName name="_186_0_0차">#REF!</definedName>
    <definedName name="_188_0_0차">#REF!</definedName>
    <definedName name="_18B00__46__.DATABASEUPLOAD">[9]!'[B00 (46)].DATABASEUPLOAD'</definedName>
    <definedName name="_19" hidden="1">#REF!</definedName>
    <definedName name="_19__123Graph_CCHART_1" hidden="1">[6]A!$C$24:$AJ$24</definedName>
    <definedName name="_19__123Graph_XREALEX_WAGE" hidden="1">#REF!</definedName>
    <definedName name="_195_0계기">#REF!</definedName>
    <definedName name="_198_0계기">#REF!</definedName>
    <definedName name="_198_0계기en">#REF!</definedName>
    <definedName name="_19B00__48__.DATABASEUPLOAD">[9]!'[B00 (48)].DATABASEUPLOAD'</definedName>
    <definedName name="_1ST">#REF!</definedName>
    <definedName name="_2" hidden="1">#REF!</definedName>
    <definedName name="_2_????">#REF!</definedName>
    <definedName name="_2__123Graph_ACHART_1" hidden="1">[6]A!$C$31:$AJ$31</definedName>
    <definedName name="_2_0Print_Area">#REF!</definedName>
    <definedName name="_2_0실마">#REF!</definedName>
    <definedName name="_20">#REF!</definedName>
    <definedName name="_20__123Graph_BREALEX_WAGE" hidden="1">#REF!</definedName>
    <definedName name="_20__123Graph_XCHART_2" hidden="1">[6]A!$C$39:$AJ$39</definedName>
    <definedName name="_201_0누계기">#REF!</definedName>
    <definedName name="_202_0계기en">#REF!</definedName>
    <definedName name="_204_0누계생">#REF!</definedName>
    <definedName name="_206_0누계기">#REF!</definedName>
    <definedName name="_207_0누실마">#REF!</definedName>
    <definedName name="_20B00__5__.DATABASEUPLOAD">[9]!'[B00 (5)].DATABASEUPLOAD'</definedName>
    <definedName name="_21" hidden="1">#REF!</definedName>
    <definedName name="_210_0누계생">#REF!</definedName>
    <definedName name="_210_0누실적">#REF!</definedName>
    <definedName name="_213_0실기버">#REF!</definedName>
    <definedName name="_214_0누실마">#REF!</definedName>
    <definedName name="_216_0실적마">#REF!</definedName>
    <definedName name="_218_0누실적">#REF!</definedName>
    <definedName name="_21B00__50__.DATABASEUPLOAD">[9]!'[B00 (50)].DATABASEUPLOAD'</definedName>
    <definedName name="_22" hidden="1">#REF!</definedName>
    <definedName name="_22__123Graph_CCHART_2" hidden="1">[6]A!$C$38:$AJ$38</definedName>
    <definedName name="_22__123Graph_XREALEX_WAGE" hidden="1">#REF!</definedName>
    <definedName name="_222_0실기버">#REF!</definedName>
    <definedName name="_222ОБЛАСТЬ_ПЕЌАТ">#REF!</definedName>
    <definedName name="_226_0실적마">#REF!</definedName>
    <definedName name="_22B00__51__.DATABASEUPLOAD">[9]!'[B00 (51)].DATABASEUPLOAD'</definedName>
    <definedName name="_23" hidden="1">#REF!</definedName>
    <definedName name="_23__123Graph_CCHART_1" hidden="1">[6]A!$C$24:$AJ$24</definedName>
    <definedName name="_232ОБЛАСТЬ_ПЕЌАТ">#REF!</definedName>
    <definedName name="_23B00__57__.DATABASEUPLOAD">[9]!'[B00 (57)].DATABASEUPLOAD'</definedName>
    <definedName name="_24" hidden="1">#REF!</definedName>
    <definedName name="_24_0실적">#REF!</definedName>
    <definedName name="_24B00__6__.DATABASEUPLOAD">[9]!'[B00 (6)].DATABASEUPLOAD'</definedName>
    <definedName name="_25" hidden="1">#REF!</definedName>
    <definedName name="_25_????">#REF!</definedName>
    <definedName name="_25__123Graph_XCHART_1" hidden="1">[6]A!$C$5:$AJ$5</definedName>
    <definedName name="_25B00__60__.DATABASEUPLOAD">[9]!'[B00 (60)].DATABASEUPLOAD'</definedName>
    <definedName name="_26" hidden="1">#REF!</definedName>
    <definedName name="_26__123Graph_CCHART_2" hidden="1">[6]A!$C$38:$AJ$38</definedName>
    <definedName name="_26B00__61__.DATABASEUPLOAD">[9]!'[B00 (61)].DATABASEUPLOAD'</definedName>
    <definedName name="_27" hidden="1">#REF!</definedName>
    <definedName name="_27B00__62__.DATABASEUPLOAD">[9]!'[B00 (62)].DATABASEUPLOAD'</definedName>
    <definedName name="_28" hidden="1">#REF!</definedName>
    <definedName name="_28__123Graph_XCHART_2" hidden="1">[6]A!$C$39:$AJ$39</definedName>
    <definedName name="_28B00__7__.DATABASEUPLOAD">[9]!'[B00 (7)].DATABASEUPLOAD'</definedName>
    <definedName name="_29" hidden="1">#REF!</definedName>
    <definedName name="_29__123Graph_XCHART_1" hidden="1">[6]A!$C$5:$AJ$5</definedName>
    <definedName name="_29B00__8__.DATABASEUPLOAD">[9]!'[B00 (8)].DATABASEUPLOAD'</definedName>
    <definedName name="_2ST">#REF!</definedName>
    <definedName name="_3" hidden="1">#REF!</definedName>
    <definedName name="_3__123Graph_ACHART_1" hidden="1">[6]A!$C$31:$AJ$31</definedName>
    <definedName name="_3_0Print_Area">#REF!</definedName>
    <definedName name="_3_0실마">#REF!</definedName>
    <definedName name="_3_0실적">#REF!</definedName>
    <definedName name="_30">#REF!</definedName>
    <definedName name="_30__123Graph_XREALEX_WAGE" hidden="1">#REF!</definedName>
    <definedName name="_30B00__9__.DATABASEUPLOAD">[9]!'[B00 (9)].DATABASEUPLOAD'</definedName>
    <definedName name="_31" hidden="1">#REF!</definedName>
    <definedName name="_31C00__1__.DATABASEUPLOAD">[9]!'[C00 (1)].DATABASEUPLOAD'</definedName>
    <definedName name="_32" hidden="1">#REF!</definedName>
    <definedName name="_32__123Graph_XCHART_2" hidden="1">[6]A!$C$39:$AJ$39</definedName>
    <definedName name="_32C00__12__.DATABASEUPLOAD">[9]!'[C00 (12)].DATABASEUPLOAD'</definedName>
    <definedName name="_33" hidden="1">#REF!</definedName>
    <definedName name="_33C00__13__.DATABASEUPLOAD">[9]!'[C00 (13)].DATABASEUPLOAD'</definedName>
    <definedName name="_34" hidden="1">#REF!</definedName>
    <definedName name="_34C00__14__.DATABASEUPLOAD">[9]!'[C00 (14)].DATABASEUPLOAD'</definedName>
    <definedName name="_35" hidden="1">#REF!</definedName>
    <definedName name="_35_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35C00__2__.DATABASEUPLOAD">[9]!'[C00 (2)].DATABASEUPLOAD'</definedName>
    <definedName name="_36" hidden="1">#REF!</definedName>
    <definedName name="_36__123Graph_XREALEX_WAGE" hidden="1">#REF!</definedName>
    <definedName name="_36C00__20__.DATABASEUPLOAD">[9]!'[C00 (20)].DATABASEUPLOAD'</definedName>
    <definedName name="_37" hidden="1">#REF!</definedName>
    <definedName name="_37C00__22__.DATABASEUPLOAD">[9]!'[C00 (22)].DATABASEUPLOAD'</definedName>
    <definedName name="_38_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38C00__5__.DATABASEUPLOAD">[9]!'[C00 (5)].DATABASEUPLOAD'</definedName>
    <definedName name="_39" hidden="1">#REF!</definedName>
    <definedName name="_39C00__7__.DATABASEUPLOAD">[9]!'[C00 (7)].DATABASEUPLOAD'</definedName>
    <definedName name="_3B00__10__.DATABASEUPLOAD">[9]!'[B00 (10)].DATABASEUPLOAD'</definedName>
    <definedName name="_3ST">#REF!</definedName>
    <definedName name="_4" hidden="1">#REF!</definedName>
    <definedName name="_4_????">#REF!</definedName>
    <definedName name="_4__123Graph_ACHART_2" hidden="1">[6]A!$C$31:$AJ$31</definedName>
    <definedName name="_4_0실마">#REF!</definedName>
    <definedName name="_4_0실적">#REF!</definedName>
    <definedName name="_40">#REF!</definedName>
    <definedName name="_40_0실마">#REF!</definedName>
    <definedName name="_40D00__1__.DATABASEUPLOAD">[9]!'[D00 (1)].DATABASEUPLOAD'</definedName>
    <definedName name="_41" hidden="1">#REF!</definedName>
    <definedName name="_418_0_0입">#REF!</definedName>
    <definedName name="_41D00__10__.DATABASEUPLOAD">[9]!'[D00 (10)].DATABASEUPLOAD'</definedName>
    <definedName name="_426_0_0차">#REF!</definedName>
    <definedName name="_42D00__2__.DATABASEUPLOAD">[9]!'[D00 (2)].DATABASEUPLOAD'</definedName>
    <definedName name="_43_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435__0_S" hidden="1">#REF!</definedName>
    <definedName name="_43D00__7__.DATABASEUPLOAD">[9]!'[D00 (7)].DATABASEUPLOAD'</definedName>
    <definedName name="_440__0_S" hidden="1">#REF!</definedName>
    <definedName name="_44D00__9__.DATABASEUPLOAD">[9]!'[D00 (9)].DATABASEUPLOAD'</definedName>
    <definedName name="_45_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450_0계기">#REF!</definedName>
    <definedName name="_457_0_0입">#REF!</definedName>
    <definedName name="_458_0계기en">#REF!</definedName>
    <definedName name="_45Module4_B001__.LOGIN">[9]!'[Module4(B001)].LOGIN'</definedName>
    <definedName name="_465_0_0차">#REF!</definedName>
    <definedName name="_466_0누계기">#REF!</definedName>
    <definedName name="_46Module4_B0017__.LOGIN">[9]!'[Module4(B0017)].LOGIN'</definedName>
    <definedName name="_474_0누계생">#REF!</definedName>
    <definedName name="_47Module4_B002__.LOGIN">[9]!'[Module4(B002)].LOGIN'</definedName>
    <definedName name="_48_0실적">#REF!</definedName>
    <definedName name="_482_0누실마">#REF!</definedName>
    <definedName name="_489_0계기">#REF!</definedName>
    <definedName name="_48Module4_B0025__.LOGIN">[9]!'[Module4(B0025)].LOGIN'</definedName>
    <definedName name="_49" hidden="1">#REF!</definedName>
    <definedName name="_490_0누실적">#REF!</definedName>
    <definedName name="_497_0계기en">#REF!</definedName>
    <definedName name="_498_0실기버">#REF!</definedName>
    <definedName name="_49Module4_B0026__.LOGIN">[9]!'[Module4(B0026)].LOGIN'</definedName>
    <definedName name="_4B00__11__.DATABASEUPLOAD">[9]!'[B00 (11)].DATABASEUPLOAD'</definedName>
    <definedName name="_4ST">#REF!</definedName>
    <definedName name="_5" hidden="1">#REF!</definedName>
    <definedName name="_5_????">#REF!</definedName>
    <definedName name="_5__123Graph_AREALEX_WAGE" hidden="1">'[8]tab 19'!#REF!</definedName>
    <definedName name="_50" hidden="1">#REF!</definedName>
    <definedName name="_505_0누계기">#REF!</definedName>
    <definedName name="_506_0실적마">#REF!</definedName>
    <definedName name="_50Module4_B0027__.LOGIN">[9]!'[Module4(B0027)].LOGIN'</definedName>
    <definedName name="_51" hidden="1">#REF!</definedName>
    <definedName name="_513_0누계생">#REF!</definedName>
    <definedName name="_51Module4_B003__.LOGIN">[9]!'[Module4(B003)].LOGIN'</definedName>
    <definedName name="_521_0누실마">#REF!</definedName>
    <definedName name="_522ОБЛАСТЬ_ПЕЌАТ">#REF!</definedName>
    <definedName name="_529_0누실적">#REF!</definedName>
    <definedName name="_52Module4_B004__.LOGIN">[9]!'[Module4(B004)].LOGIN'</definedName>
    <definedName name="_537_0실기버">#REF!</definedName>
    <definedName name="_53Module4_B005__.LOGIN">[9]!'[Module4(B005)].LOGIN'</definedName>
    <definedName name="_545_0실적마">#REF!</definedName>
    <definedName name="_54Module4_B006__.LOGIN">[9]!'[Module4(B006)].LOGIN'</definedName>
    <definedName name="_55Module4_B007__.LOGIN">[9]!'[Module4(B007)].LOGIN'</definedName>
    <definedName name="_56_????">#REF!</definedName>
    <definedName name="_569ОБЛАСТЬ_ПЕЌАТ">#REF!</definedName>
    <definedName name="_56Module4_B008__.LOGIN">[9]!'[Module4(B008)].LOGIN'</definedName>
    <definedName name="_57Module4_B009__.LOGIN">[9]!'[Module4(B009)].LOGIN'</definedName>
    <definedName name="_583__0_S" hidden="1">#REF!</definedName>
    <definedName name="_58Module4_B010__.LOGIN">[9]!'[Module4(B010)].LOGIN'</definedName>
    <definedName name="_59Module4_B011__.LOGIN">[9]!'[Module4(B011)].LOGIN'</definedName>
    <definedName name="_5B00__16__.DATABASEUPLOAD">[9]!'[B00 (16)].DATABASEUPLOAD'</definedName>
    <definedName name="_5ST">#REF!</definedName>
    <definedName name="_6" hidden="1">#REF!</definedName>
    <definedName name="_6__123Graph_ACHART_2" hidden="1">[6]A!$C$31:$AJ$31</definedName>
    <definedName name="_6__123Graph_AREALEX_WAGE" hidden="1">'[10]tab 19'!#REF!</definedName>
    <definedName name="_6_0실마">#REF!</definedName>
    <definedName name="_6_0실적">#REF!</definedName>
    <definedName name="_60Module4_B016__.LOGIN">[9]!'[Module4(B016)].LOGIN'</definedName>
    <definedName name="_61Module4_B021__.LOGIN">[9]!'[Module4(B021)].LOGIN'</definedName>
    <definedName name="_6260__0_S" hidden="1">#REF!</definedName>
    <definedName name="_62Module4_B022__.LOGIN">[9]!'[Module4(B022)].LOGIN'</definedName>
    <definedName name="_63_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63Module4_B038__.LOGIN">[9]!'[Module4(B038)].LOGIN'</definedName>
    <definedName name="_64Module4_B040__.LOGIN">[9]!'[Module4(B040)].LOGIN'</definedName>
    <definedName name="_65Module4_B044__.LOGIN">[9]!'[Module4(B044)].LOGIN'</definedName>
    <definedName name="_66Module4_B045__.LOGIN">[9]!'[Module4(B045)].LOGIN'</definedName>
    <definedName name="_67Module4_B046__.LOGIN">[9]!'[Module4(B046)].LOGIN'</definedName>
    <definedName name="_68Module4_B048__.LOGIN">[9]!'[Module4(B048)].LOGIN'</definedName>
    <definedName name="_69Module4_B050__.LOGIN">[9]!'[Module4(B050)].LOGIN'</definedName>
    <definedName name="_6B00__17__.DATABASEUPLOAD">[9]!'[B00 (17)].DATABASEUPLOAD'</definedName>
    <definedName name="_6ST">#REF!</definedName>
    <definedName name="_7" hidden="1">#REF!</definedName>
    <definedName name="_7_????">#REF!</definedName>
    <definedName name="_7__123Graph_BCHART_1" hidden="1">[6]A!$C$28:$AJ$28</definedName>
    <definedName name="_7_0실마">#REF!</definedName>
    <definedName name="_70_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70Module4_B051__.LOGIN">[9]!'[Module4(B051)].LOGIN'</definedName>
    <definedName name="_71Module4_B057__.LOGIN">[9]!'[Module4(B057)].LOGIN'</definedName>
    <definedName name="_72Module4_B060__.LOGIN">[9]!'[Module4(B060)].LOGIN'</definedName>
    <definedName name="_73_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73Module4_C001__.LOGIN">[9]!'[Module4(C001)].LOGIN'</definedName>
    <definedName name="_74Module4_C002__.LOGIN">[9]!'[Module4(C002)].LOGIN'</definedName>
    <definedName name="_75Module4_C005__.LOGIN">[9]!'[Module4(C005)].LOGIN'</definedName>
    <definedName name="_76Module4_C007__.LOGIN">[9]!'[Module4(C007)].LOGIN'</definedName>
    <definedName name="_77Module4_C012__.LOGIN">[9]!'[Module4(C012)].LOGIN'</definedName>
    <definedName name="_78Module4_C013__.LOGIN">[9]!'[Module4(C013)].LOGIN'</definedName>
    <definedName name="_79Module4_C014__.LOGIN">[9]!'[Module4(C014)].LOGIN'</definedName>
    <definedName name="_7B00__2__.DATABASEUPLOAD">[9]!'[B00 (2)].DATABASEUPLOAD'</definedName>
    <definedName name="_7ST">#REF!</definedName>
    <definedName name="_8" hidden="1">#REF!</definedName>
    <definedName name="_8_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8__123Graph_AREALEX_WAGE" hidden="1">'[8]tab 19'!#REF!</definedName>
    <definedName name="_8__123Graph_BCHART_1" hidden="1">[6]A!$C$28:$AJ$28</definedName>
    <definedName name="_8_0Print_Area">#REF!</definedName>
    <definedName name="_80_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80Module4_C020__.LOGIN">[9]!'[Module4(C020)].LOGIN'</definedName>
    <definedName name="_81Module4_D001__.LOGIN">[9]!'[Module4(D001)].LOGIN'</definedName>
    <definedName name="_82Module4_D002__.LOGIN">[9]!'[Module4(D002)].LOGIN'</definedName>
    <definedName name="_83Module4_D007__.LOGIN">[9]!'[Module4(D007)].LOGIN'</definedName>
    <definedName name="_84Module4_D009__.LOGIN">[9]!'[Module4(D009)].LOGIN'</definedName>
    <definedName name="_85Module4_D010__.LOGIN">[9]!'[Module4(D010)].LOGIN'</definedName>
    <definedName name="_86_0Datab">'[9]7 (2)'!#REF!</definedName>
    <definedName name="_89_0_0입">#REF!</definedName>
    <definedName name="_89185A78B00">#REF!</definedName>
    <definedName name="_8B00__21__.DATABASEUPLOAD">[9]!'[B00 (21)].DATABASEUPLOAD'</definedName>
    <definedName name="_8ST">#REF!</definedName>
    <definedName name="_9" hidden="1">#REF!</definedName>
    <definedName name="_9_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9_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9__123Graph_BCHART_2" hidden="1">[6]A!$C$36:$AJ$36</definedName>
    <definedName name="_9_0실적">#REF!</definedName>
    <definedName name="_90_0_0차">#REF!</definedName>
    <definedName name="_91_0_0입">#REF!</definedName>
    <definedName name="_92_0_0차">#REF!</definedName>
    <definedName name="_93_0계기">#REF!</definedName>
    <definedName name="_94_0계기en">#REF!</definedName>
    <definedName name="_95_0계기">#REF!</definedName>
    <definedName name="_95_0누계기">#REF!</definedName>
    <definedName name="_96_0계기en">#REF!</definedName>
    <definedName name="_96_0누계생">#REF!</definedName>
    <definedName name="_97_0누계기">#REF!</definedName>
    <definedName name="_97_0누실마">#REF!</definedName>
    <definedName name="_98_0누계생">#REF!</definedName>
    <definedName name="_98_0누실적">#REF!</definedName>
    <definedName name="_99_0누실마">#REF!</definedName>
    <definedName name="_99_0실기버">#REF!</definedName>
    <definedName name="_9B00__22__.DATABASEUPLOAD">[9]!'[B00 (22)].DATABASEUPLOAD'</definedName>
    <definedName name="_9ST">#REF!</definedName>
    <definedName name="_A1">#REF!</definedName>
    <definedName name="_a10">[7]사양조정!#REF!</definedName>
    <definedName name="_a10T">[7]사양조정!#REF!</definedName>
    <definedName name="_a12">{"'Monthly 1997'!$A$3:$S$89"}</definedName>
    <definedName name="_a145">#REF!</definedName>
    <definedName name="_A145496">#REF!</definedName>
    <definedName name="_a146">#REF!</definedName>
    <definedName name="_a147">#REF!</definedName>
    <definedName name="_a1T">[7]사양조정!#REF!</definedName>
    <definedName name="_a2">[7]사양조정!#REF!</definedName>
    <definedName name="_A20">#REF!</definedName>
    <definedName name="_A211197">#REF!</definedName>
    <definedName name="_a2T">[7]사양조정!#REF!</definedName>
    <definedName name="_A3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a3T">[7]사양조정!#REF!</definedName>
    <definedName name="_a4">[7]사양조정!#REF!</definedName>
    <definedName name="_A444444">[3]К.смета!#REF!</definedName>
    <definedName name="_a4T">[7]사양조정!#REF!</definedName>
    <definedName name="_a5">[7]사양조정!#REF!</definedName>
    <definedName name="_a5T">[7]사양조정!#REF!</definedName>
    <definedName name="_a6">[7]사양조정!#REF!</definedName>
    <definedName name="_A61" hidden="1">{#N/A,#N/A,FALSE,"BODY"}</definedName>
    <definedName name="_A65555">#REF!</definedName>
    <definedName name="_A65655">#REF!</definedName>
    <definedName name="_A65900">#REF!</definedName>
    <definedName name="_a6T">[7]사양조정!#REF!</definedName>
    <definedName name="_a7">[7]사양조정!#REF!</definedName>
    <definedName name="_a7T">[7]사양조정!#REF!</definedName>
    <definedName name="_a8">[7]사양조정!#REF!</definedName>
    <definedName name="_a8T">[7]사양조정!#REF!</definedName>
    <definedName name="_a9">[7]사양조정!#REF!</definedName>
    <definedName name="_A999999">#N/A</definedName>
    <definedName name="_a9T">[7]사양조정!#REF!</definedName>
    <definedName name="_aA1">[7]사양조정!#REF!</definedName>
    <definedName name="_aA10">[7]사양조정!#REF!</definedName>
    <definedName name="_aA10T">[7]사양조정!#REF!</definedName>
    <definedName name="_aA1T">[7]사양조정!#REF!</definedName>
    <definedName name="_aA2">[7]사양조정!#REF!</definedName>
    <definedName name="_aA2T">[7]사양조정!#REF!</definedName>
    <definedName name="_aA3">[7]사양조정!#REF!</definedName>
    <definedName name="_aA3T">[7]사양조정!#REF!</definedName>
    <definedName name="_aA4">[7]사양조정!#REF!</definedName>
    <definedName name="_aA4T">[7]사양조정!#REF!</definedName>
    <definedName name="_aA5">[7]사양조정!#REF!</definedName>
    <definedName name="_aA5T">[7]사양조정!#REF!</definedName>
    <definedName name="_aA6">[7]사양조정!#REF!</definedName>
    <definedName name="_aA6T">[7]사양조정!#REF!</definedName>
    <definedName name="_aA7">[7]사양조정!#REF!</definedName>
    <definedName name="_aA7T">[7]사양조정!#REF!</definedName>
    <definedName name="_aA8">[7]사양조정!#REF!</definedName>
    <definedName name="_aA8T">[7]사양조정!#REF!</definedName>
    <definedName name="_aA9">[7]사양조정!#REF!</definedName>
    <definedName name="_aA9T">[7]사양조정!#REF!</definedName>
    <definedName name="_add21" hidden="1">[4]tab17!#REF!</definedName>
    <definedName name="_ap2">#N/A</definedName>
    <definedName name="_AT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AT2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AT3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aZ">[0]!_a1z,[0]!_a2z</definedName>
    <definedName name="_b_a">[7]사양조정!#REF!</definedName>
    <definedName name="_b_aT">[7]사양조정!#REF!</definedName>
    <definedName name="_B100000">#REF!</definedName>
    <definedName name="_B699999">#N/A</definedName>
    <definedName name="_B80000">#REF!</definedName>
    <definedName name="_B99999">#REF!</definedName>
    <definedName name="_Begin">'[11]Форма №2а'!#REF!</definedName>
    <definedName name="_C65537">#REF!</definedName>
    <definedName name="_CCH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CCH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CT5">#REF!</definedName>
    <definedName name="_D111197">#REF!</definedName>
    <definedName name="_day3">#REF!</definedName>
    <definedName name="_day4">#REF!</definedName>
    <definedName name="_DD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Dist_Bin">#REF!</definedName>
    <definedName name="_Dist_Values">#REF!</definedName>
    <definedName name="_egin______________________________________________________________________________Остаток_денежных_средств_на_начало_года">#REF!</definedName>
    <definedName name="_End">'[11]Форма №2а'!#REF!</definedName>
    <definedName name="_F" hidden="1">#REF!</definedName>
    <definedName name="_Fill">#REF!</definedName>
    <definedName name="_FilterDatabase" hidden="1">#REF!</definedName>
    <definedName name="_FTL2">#REF!</definedName>
    <definedName name="_INT2" hidden="1">{#N/A,#N/A,TRUE,"일정"}</definedName>
    <definedName name="_J200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JAP97">#REF!</definedName>
    <definedName name="_JAP98">#REF!</definedName>
    <definedName name="_k1">#REF!</definedName>
    <definedName name="_Key1">#REF!</definedName>
    <definedName name="_Key2">#REF!</definedName>
    <definedName name="_KOR97">#REF!</definedName>
    <definedName name="_KOR98">#REF!</definedName>
    <definedName name="_MatInverse_In">#REF!</definedName>
    <definedName name="_MatInverse_Out">#REF!</definedName>
    <definedName name="_na1">#REF!</definedName>
    <definedName name="_na2">#REF!</definedName>
    <definedName name="_na3">#REF!</definedName>
    <definedName name="_na5">#REF!</definedName>
    <definedName name="_na6">#REF!</definedName>
    <definedName name="_na7">#REF!</definedName>
    <definedName name="_na8">#REF!</definedName>
    <definedName name="_NEW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NFT1">#REF!,#REF!,#REF!,#REF!</definedName>
    <definedName name="_Order1">255</definedName>
    <definedName name="_Order2">0</definedName>
    <definedName name="_P6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Parse_Out" hidden="1">#REF!</definedName>
    <definedName name="_Per2">#REF!</definedName>
    <definedName name="_RR2" hidden="1">{#N/A,#N/A,FALSE,"단축1";#N/A,#N/A,FALSE,"단축2";#N/A,#N/A,FALSE,"단축3";#N/A,#N/A,FALSE,"장축";#N/A,#N/A,FALSE,"4WD"}</definedName>
    <definedName name="_Sort">#REF!</definedName>
    <definedName name="_SPO1">#N/A</definedName>
    <definedName name="_SPO2">#N/A</definedName>
    <definedName name="_SS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StartInsert">'[11]Форма №2а'!#REF!</definedName>
    <definedName name="_T20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Tir1" hidden="1">{#N/A,#N/A,TRUE,"일정"}</definedName>
    <definedName name="_Tit1">#N/A</definedName>
    <definedName name="_Tit2">#REF!</definedName>
    <definedName name="_Tit3">#N/A</definedName>
    <definedName name="_Tit4">#N/A</definedName>
    <definedName name="_top1">{30,140,350,160,"",""}</definedName>
    <definedName name="_top10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tt1">{#N/A,#N/A,TRUE,"일정"}</definedName>
    <definedName name="_tt195">#REF!</definedName>
    <definedName name="_TTT1">#REF!</definedName>
    <definedName name="_V21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veh1">[7]사양조정!$B$5:$B$8</definedName>
    <definedName name="_veh10">[7]사양조정!$K$5:$K$8</definedName>
    <definedName name="_veh2">[7]사양조정!$C$5:$C$8</definedName>
    <definedName name="_veh3">[7]사양조정!$D$5:$D$8</definedName>
    <definedName name="_veh4">[7]사양조정!$E$5:$E$8</definedName>
    <definedName name="_veh5">[7]사양조정!$F$5:$F$8</definedName>
    <definedName name="_veh6">[7]사양조정!$G$5:$G$8</definedName>
    <definedName name="_veh7">[7]사양조정!$H$5:$H$8</definedName>
    <definedName name="_veh8">[7]사양조정!$I$5:$I$8</definedName>
    <definedName name="_veh9">[7]사양조정!$J$5:$J$8</definedName>
    <definedName name="_VRT1">#REF!</definedName>
    <definedName name="_VRT2">#REF!</definedName>
    <definedName name="_А2" hidden="1">#REF!</definedName>
    <definedName name="_аа_" hidden="1">#REF!</definedName>
    <definedName name="_л1">#REF!</definedName>
    <definedName name="_Лун34" hidden="1">#REF!</definedName>
    <definedName name="_тт_тт" hidden="1">#REF!</definedName>
    <definedName name="_xlnm._FilterDatabase">#REF!</definedName>
    <definedName name="A">#REF!</definedName>
    <definedName name="a_">#REF!</definedName>
    <definedName name="a_010_03o">#REF!</definedName>
    <definedName name="a_010_04o">#REF!</definedName>
    <definedName name="a_010_05o">#REF!</definedName>
    <definedName name="a_010_06o">#REF!</definedName>
    <definedName name="a_010_07o">#REF!</definedName>
    <definedName name="a_010_08o">#REF!</definedName>
    <definedName name="a_020_03o">#REF!</definedName>
    <definedName name="a_020_04o">#REF!</definedName>
    <definedName name="a_020_05o">#REF!</definedName>
    <definedName name="a_020_06o">#REF!</definedName>
    <definedName name="a_020_07o">#REF!</definedName>
    <definedName name="a_020_08o">#REF!</definedName>
    <definedName name="a_030_03o">#REF!</definedName>
    <definedName name="a_030_04o">#REF!</definedName>
    <definedName name="a_030_05o">#REF!</definedName>
    <definedName name="a_030_06o">#REF!</definedName>
    <definedName name="a_030_07o">#REF!</definedName>
    <definedName name="a_030_08o">#REF!</definedName>
    <definedName name="a_040_04o">#REF!</definedName>
    <definedName name="a_040_08o">#REF!</definedName>
    <definedName name="a_050_05o">#REF!</definedName>
    <definedName name="a_050_07o">#REF!</definedName>
    <definedName name="a_050_08o">#REF!</definedName>
    <definedName name="a_060_03o">#REF!</definedName>
    <definedName name="a_060_04o">#REF!</definedName>
    <definedName name="a_060_05o">#REF!</definedName>
    <definedName name="a_060_06o">#REF!</definedName>
    <definedName name="a_060_07o">#REF!</definedName>
    <definedName name="a_060_08o">#REF!</definedName>
    <definedName name="a_070_08o">#REF!</definedName>
    <definedName name="a_080_03o">#REF!</definedName>
    <definedName name="a_080_04o">#REF!</definedName>
    <definedName name="a_080_05o">#REF!</definedName>
    <definedName name="a_080_06o">#REF!</definedName>
    <definedName name="a_080_07o">#REF!</definedName>
    <definedName name="a_080_08o">#REF!</definedName>
    <definedName name="a_090_08o">#REF!</definedName>
    <definedName name="a_100_08o">#REF!</definedName>
    <definedName name="a_101_08o">#REF!</definedName>
    <definedName name="a_102_08o">#REF!</definedName>
    <definedName name="a_110_08o">#REF!</definedName>
    <definedName name="a_111_08o">#REF!</definedName>
    <definedName name="a_112_08o">#REF!</definedName>
    <definedName name="a_120_08o">#REF!</definedName>
    <definedName name="a_121_08o">#REF!</definedName>
    <definedName name="a_122_08o">#REF!</definedName>
    <definedName name="a123456789">#N/A</definedName>
    <definedName name="a123457689">#REF!</definedName>
    <definedName name="A6000000">#N/A</definedName>
    <definedName name="aa">[0]!_a1z,[0]!_a2z</definedName>
    <definedName name="AAA">#REF!</definedName>
    <definedName name="aaaa">#REF!</definedName>
    <definedName name="aaaaa" hidden="1">{#VALUE!,#N/A,TRUE,0}</definedName>
    <definedName name="AAAAAAA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aaaaaaaaa" hidden="1">{#N/A,#N/A,TRUE,"일정"}</definedName>
    <definedName name="aaaaaaaaaa" hidden="1">{#N/A,#N/A,TRUE,"이사님";#N/A,#N/A,TRUE,"이사님"}</definedName>
    <definedName name="AAAAAAAASS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aasasf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AB">#REF!</definedName>
    <definedName name="aas">#REF!</definedName>
    <definedName name="AB">#REF!</definedName>
    <definedName name="ABC">#REF!</definedName>
    <definedName name="AC">#REF!</definedName>
    <definedName name="ACC">#REF!</definedName>
    <definedName name="Access_Button">"Kaspl_5_ПЛАН_4_Таблица1"</definedName>
    <definedName name="Access_Button1" hidden="1">"업체현황_카드발송_List"</definedName>
    <definedName name="Access_Button2" hidden="1">"업체현황_카드발송_List"</definedName>
    <definedName name="Access_Button3" hidden="1">"카드발송_카드발송_List1"</definedName>
    <definedName name="Access_Button4" hidden="1">"업체현황_카드발송_List"</definedName>
    <definedName name="AccessDatabase">"C:\Documents and Settings\schoolfund1\Рабочий стол\жаха\прогноз доходов 2005 помесяц..mdb"</definedName>
    <definedName name="Account_Balance">#REF!</definedName>
    <definedName name="ACCTID">#N/A</definedName>
    <definedName name="ACNT">#N/A</definedName>
    <definedName name="ACON" hidden="1">{#N/A,#N/A,TRUE,"일정"}</definedName>
    <definedName name="ACR4차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crilBox">#REF!</definedName>
    <definedName name="ad">{30,140,350,160,"",""}</definedName>
    <definedName name="adres_t">#REF!</definedName>
    <definedName name="AE">#REF!</definedName>
    <definedName name="AE1148677">'[12]Жиззах янги раз'!#REF!</definedName>
    <definedName name="af">{#N/A,#N/A,FALSE,"BODY"}</definedName>
    <definedName name="AffiliatedData">#REF!</definedName>
    <definedName name="Afgan_A80">[13]setup_products!$C$5</definedName>
    <definedName name="Afgan_disel">[13]setup_products!$D$5</definedName>
    <definedName name="ag">#REF!</definedName>
    <definedName name="ah">{30,140,350,160,"",""}</definedName>
    <definedName name="AI">#REF!</definedName>
    <definedName name="aj">{30,140,350,160,"",""}</definedName>
    <definedName name="ak">{30,140,350,160,"",""}</definedName>
    <definedName name="AKNO">#N/A</definedName>
    <definedName name="Akril">#REF!</definedName>
    <definedName name="AL">#REF!</definedName>
    <definedName name="ALL">#REF!</definedName>
    <definedName name="allll">TRUNC((oy-1)/3+1)</definedName>
    <definedName name="am">#REF!</definedName>
    <definedName name="Ammiak_SSBox">#REF!</definedName>
    <definedName name="Ammiak1Box">[14]Oglavlenie!$H$8</definedName>
    <definedName name="Ammiak3Box">#REF!</definedName>
    <definedName name="AmmiakBox">#REF!</definedName>
    <definedName name="AmVodaBox">#REF!</definedName>
    <definedName name="AN">#REF!</definedName>
    <definedName name="and">#REF!</definedName>
    <definedName name="anscount" hidden="1">1</definedName>
    <definedName name="AO">#REF!</definedName>
    <definedName name="AP">#REF!</definedName>
    <definedName name="APFJI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PP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PPP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PPPP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q">{30,140,350,160,"",""}</definedName>
    <definedName name="aqz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R">#REF!</definedName>
    <definedName name="ArgonBox">#REF!</definedName>
    <definedName name="Arjksdfgjdko">#REF!</definedName>
    <definedName name="as">#REF!</definedName>
    <definedName name="AS2DocOpenMode" hidden="1">"AS2DocumentEdit"</definedName>
    <definedName name="asd">{30,140,350,160,"",""}</definedName>
    <definedName name="asdasdawedwqd">{30,140,350,160,"",""}</definedName>
    <definedName name="asdcsacsdcds" hidden="1">#REF!</definedName>
    <definedName name="ASDF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SDFASASF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SDFASGASG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setaldegidBox">#REF!</definedName>
    <definedName name="AsetilenBalBox">#REF!</definedName>
    <definedName name="AsetilenBox">#REF!</definedName>
    <definedName name="AsetonBox">#REF!</definedName>
    <definedName name="ASS_COUNT_1">[15]Расчеты!$B$15</definedName>
    <definedName name="ASS_COUNT_2">[15]Расчеты!$B$16</definedName>
    <definedName name="ASS_COUNT_3">[15]Расчеты!$B$17</definedName>
    <definedName name="ASS_COUNT_4">[15]Расчеты!$B$18</definedName>
    <definedName name="ASS_COUNT_5">[15]Расчеты!$B$19</definedName>
    <definedName name="assaf" hidden="1">{#N/A,#N/A,FALSE,"FLOOR FRT";#N/A,#N/A,FALSE,"FLOOR RR FRT";#N/A,#N/A,FALSE,"FLOOR RR RR";#N/A,#N/A,FALSE,"FRT DOOR OTR";#N/A,#N/A,FALSE,"RR DOOR OTR";#N/A,#N/A,FALSE,"FRT DOOR INR";#N/A,#N/A,FALSE,"RR DOOR INR";#N/A,#N/A,FALSE,"HOOD OTR";#N/A,#N/A,FALSE,"HOOD INR";#N/A,#N/A,FALSE,"FENDER";#N/A,#N/A,FALSE,"R_F FRT DR H_SIDE";#N/A,#N/A,FALSE,"HINGE PLR RR DOOR";#N/A,#N/A,FALSE,"ROOF";#N/A,#N/A,FALSE,"SIDE OTR";#N/A,#N/A,FALSE,"SIDE INR";#N/A,#N/A,FALSE,"TRUNK OTR";#N/A,#N/A,FALSE,"TRUNK INR";#N/A,#N/A,FALSE,"FRAME SIDE INR ROOF";#N/A,#N/A,FALSE,"R_F ROCKER";#N/A,#N/A,FALSE,"BULK HEAD RR"}</definedName>
    <definedName name="ASSETS_TAX">[15]Данные!$B$26</definedName>
    <definedName name="ASSO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S생산량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T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U">#REF!</definedName>
    <definedName name="AV">#REF!</definedName>
    <definedName name="AVFBox">#REF!</definedName>
    <definedName name="AW">#REF!</definedName>
    <definedName name="AX">#REF!</definedName>
    <definedName name="AY">#REF!</definedName>
    <definedName name="az">#REF!</definedName>
    <definedName name="azbuka">#REF!</definedName>
    <definedName name="AzotPoj450Box">#REF!</definedName>
    <definedName name="b">{30,140,350,160,"",""}</definedName>
    <definedName name="b_">#REF!</definedName>
    <definedName name="B00.DATABASEUPLOAD">[9]!B00.DATABASEUPLOAD</definedName>
    <definedName name="B6999999">#N/A</definedName>
    <definedName name="BA">#REF!</definedName>
    <definedName name="BAC">#REF!</definedName>
    <definedName name="BACKUP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Baht">#REF!</definedName>
    <definedName name="Balans">[16]BAL!$A$1:$O$1858</definedName>
    <definedName name="Balans_9mesBox">#REF!</definedName>
    <definedName name="Balans_DenegBox">[14]Oglavlenie!$H$3</definedName>
    <definedName name="BasePrice">#REF!</definedName>
    <definedName name="bases1">#REF!</definedName>
    <definedName name="bases2">#REF!</definedName>
    <definedName name="bases3">#REF!</definedName>
    <definedName name="bases5">#REF!</definedName>
    <definedName name="bases6">#REF!</definedName>
    <definedName name="bases7">#REF!</definedName>
    <definedName name="bases8">#REF!</definedName>
    <definedName name="BB">[17]Структура!#REF!</definedName>
    <definedName name="BBB">#REF!</definedName>
    <definedName name="BC">#REF!</definedName>
    <definedName name="bd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BE">#REF!</definedName>
    <definedName name="BEG">[18]Лист2!$D$3</definedName>
    <definedName name="Beg_Bal">#REF!</definedName>
    <definedName name="begin______________________________________________________________________________Остаток_денежных_средств_на_начало_года">#REF!</definedName>
    <definedName name="BeginDebKred">'[11]Форма №2а'!#REF!</definedName>
    <definedName name="BenchmarkVehicle">[7]사양조정!$B$5:$B$8</definedName>
    <definedName name="BF">#REF!</definedName>
    <definedName name="BG">#REF!</definedName>
    <definedName name="BH">#REF!</definedName>
    <definedName name="BI">#REF!</definedName>
    <definedName name="BIW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BJ">#REF!</definedName>
    <definedName name="BK">#REF!</definedName>
    <definedName name="BL">#REF!</definedName>
    <definedName name="BLOCK">#REF!</definedName>
    <definedName name="BM">#REF!</definedName>
    <definedName name="bn">#N/A</definedName>
    <definedName name="BO">#REF!</definedName>
    <definedName name="BODY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BOPROD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BP">#N/A</definedName>
    <definedName name="BPU">#REF!,#REF!</definedName>
    <definedName name="BQ">#REF!</definedName>
    <definedName name="br">[19]Guidance!$H$6</definedName>
    <definedName name="BS">#REF!</definedName>
    <definedName name="BT">#REF!</definedName>
    <definedName name="BU">#REF!</definedName>
    <definedName name="BudgetTab">#REF!</definedName>
    <definedName name="Build1">#REF!</definedName>
    <definedName name="Build2">#REF!</definedName>
    <definedName name="Build3">#REF!</definedName>
    <definedName name="Build5">#REF!</definedName>
    <definedName name="Build6">#REF!</definedName>
    <definedName name="Build7">#REF!</definedName>
    <definedName name="Build8">#REF!</definedName>
    <definedName name="BurTemp">#REF!</definedName>
    <definedName name="Butt_press">[20]!Butt_press</definedName>
    <definedName name="Button_4">"прогноз_доходов_2005_помесяц__уд_вес_помесячный_Таблица"</definedName>
    <definedName name="Button2_누르기">[21]!Button2_누르기</definedName>
    <definedName name="bv">#REF!</definedName>
    <definedName name="bvc">{30,140,350,160,"",""}</definedName>
    <definedName name="bvhk">#REF!,#REF!,#REF!</definedName>
    <definedName name="BVV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bw">#REF!</definedName>
    <definedName name="BX">#REF!</definedName>
    <definedName name="BY">#REF!</definedName>
    <definedName name="BZ">#REF!</definedName>
    <definedName name="Bс37">#REF!</definedName>
    <definedName name="C_">'[22]완성차 미수금'!#REF!</definedName>
    <definedName name="CA">#REF!</definedName>
    <definedName name="CaClBox">#REF!</definedName>
    <definedName name="can">#REF!</definedName>
    <definedName name="CAPA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pacity">'[23]План пр-ва'!$C$6:$N$6</definedName>
    <definedName name="CAPAX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PEX_ROW">[15]Данные!$A$88</definedName>
    <definedName name="CASE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CASH_DEFICIT">[15]Расчеты!$B$43</definedName>
    <definedName name="CB">#REF!</definedName>
    <definedName name="cbvx">#REF!</definedName>
    <definedName name="CC">[17]Структура!#REF!</definedName>
    <definedName name="CCC">#REF!</definedName>
    <definedName name="CD">#REF!</definedName>
    <definedName name="CDE" hidden="1">{#N/A,#N/A,TRUE,"일정"}</definedName>
    <definedName name="cdhbkjbkjnkjnlmmn" hidden="1">{#N/A,#N/A,TRUE,"일정"}</definedName>
    <definedName name="cdscdscsdcsd" hidden="1">#REF!</definedName>
    <definedName name="CE">#REF!</definedName>
    <definedName name="CF">#REF!</definedName>
    <definedName name="CG">#REF!</definedName>
    <definedName name="ch">TRUNC((oy-1)/3+1)</definedName>
    <definedName name="chala">#REF!</definedName>
    <definedName name="China_FO">[13]setup_products!$C$54</definedName>
    <definedName name="cho">{"'Monthly 1997'!$A$3:$S$89"}</definedName>
    <definedName name="CI">#REF!</definedName>
    <definedName name="CJ">#REF!</definedName>
    <definedName name="CK">#REF!</definedName>
    <definedName name="CKXM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L">#REF!</definedName>
    <definedName name="clear">[20]!clear</definedName>
    <definedName name="cmndBase">#REF!</definedName>
    <definedName name="cmndDayMonthTo">#REF!</definedName>
    <definedName name="cmndDays">#REF!</definedName>
    <definedName name="cmndDocNum">#REF!</definedName>
    <definedName name="cmndDocSer">#REF!</definedName>
    <definedName name="cmndFIO">#REF!</definedName>
    <definedName name="cmndOrdDay">#REF!</definedName>
    <definedName name="cmndOrdMonth">#REF!</definedName>
    <definedName name="cmndOrdNum">#REF!</definedName>
    <definedName name="cmndOrdYear">#REF!</definedName>
    <definedName name="cmndPoint">#REF!</definedName>
    <definedName name="cmndPoint1">#REF!</definedName>
    <definedName name="cmndPos">#REF!</definedName>
    <definedName name="cmndYearTo">#REF!</definedName>
    <definedName name="cntAddition">#REF!</definedName>
    <definedName name="cntDay">#REF!</definedName>
    <definedName name="cntMonth">#REF!</definedName>
    <definedName name="cntName">#REF!</definedName>
    <definedName name="cntNumber">#REF!</definedName>
    <definedName name="cntPayer">#REF!</definedName>
    <definedName name="cntPayer1">#REF!</definedName>
    <definedName name="cntPayerAddr1">#REF!</definedName>
    <definedName name="cntPayerAddr2">#REF!</definedName>
    <definedName name="cntPayerBank1">#REF!</definedName>
    <definedName name="cntPayerBank2">#REF!</definedName>
    <definedName name="cntPayerBank3">#REF!</definedName>
    <definedName name="cntPayerCount">#REF!</definedName>
    <definedName name="cntPayerCountCor">#REF!</definedName>
    <definedName name="cntPriceC">#REF!</definedName>
    <definedName name="cntPriceR">#REF!</definedName>
    <definedName name="cntQnt">#REF!</definedName>
    <definedName name="CNTR">#N/A</definedName>
    <definedName name="cntSumC">#REF!</definedName>
    <definedName name="cntSumR">#REF!</definedName>
    <definedName name="cntSuppAddr1">#REF!</definedName>
    <definedName name="cntSuppAddr2">#REF!</definedName>
    <definedName name="cntSuppBank">#REF!</definedName>
    <definedName name="cntSuppCount">#REF!</definedName>
    <definedName name="cntSuppCountCor">#REF!</definedName>
    <definedName name="cntSupplier">#REF!</definedName>
    <definedName name="cntSuppMFO1">#REF!</definedName>
    <definedName name="cntSuppMFO2">#REF!</definedName>
    <definedName name="cntSuppTlf">#REF!</definedName>
    <definedName name="cntUnit">#REF!</definedName>
    <definedName name="cntYear">#REF!</definedName>
    <definedName name="co">#REF!</definedName>
    <definedName name="CoAc_?I?C?o">'[24]AeCO SPL'!$A$4:$Y$2798</definedName>
    <definedName name="CoAc_?I·?C°?o">'[25]AeCO SPL'!$A$4:$Y$2798</definedName>
    <definedName name="CODE">#REF!</definedName>
    <definedName name="CONT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CONTENT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CONV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COPROD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COSTCNTR">#N/A</definedName>
    <definedName name="CREDIT_FRA">[15]Расчеты!$C$34</definedName>
    <definedName name="CREDIT_INT">[15]Расчеты!$B$34</definedName>
    <definedName name="CREDIT_PERIOD">[15]Данные!$B$40</definedName>
    <definedName name="Criteria_MI">#REF!</definedName>
    <definedName name="Ctr1Box">#REF!</definedName>
    <definedName name="Ctr2Box">#REF!</definedName>
    <definedName name="curday">36934</definedName>
    <definedName name="CURLANGUAGE">[26]Расчеты!$B$40</definedName>
    <definedName name="CURR">#N/A</definedName>
    <definedName name="currency">'[27]Data input'!$B$14</definedName>
    <definedName name="CURRENCY_NAME">[26]Расчеты!$C$55</definedName>
    <definedName name="Currency_rate">'[27]Data input'!$B$15</definedName>
    <definedName name="customs">#REF!</definedName>
    <definedName name="cvb">{30,140,350,160,"",""}</definedName>
    <definedName name="cw">#REF!</definedName>
    <definedName name="cxbvdxbvdxsvdxs">#REF!</definedName>
    <definedName name="cxzczxcasdasd" hidden="1">{#N/A,#N/A,TRUE,"일정"}</definedName>
    <definedName name="cy">2001</definedName>
    <definedName name="d">#REF!</definedName>
    <definedName name="d_">#REF!</definedName>
    <definedName name="dac">[0]!_a1z,[0]!_a2z</definedName>
    <definedName name="DAF">#REF!</definedName>
    <definedName name="dasd">#REF!</definedName>
    <definedName name="Data">#REF!</definedName>
    <definedName name="DATA_ALLLEASES">[15]Данные!$A$186</definedName>
    <definedName name="DATA_ALLLOANS">[15]Данные!$A$167</definedName>
    <definedName name="DATA_ASSET_1">[15]Данные!$A$89</definedName>
    <definedName name="DATA_ASSET_2">[15]Данные!$A$91</definedName>
    <definedName name="DATA_ASSET_3">[15]Данные!$A$93</definedName>
    <definedName name="DATA_ASSET_4">[15]Данные!$A$95</definedName>
    <definedName name="DATA_ASSET_5">[15]Данные!$A$97</definedName>
    <definedName name="DATA_ASSET_END">[15]Данные!$A$99</definedName>
    <definedName name="DATA_GE_1_FROM">[15]Данные!$A$119</definedName>
    <definedName name="DATA_GE_1_TO">[15]Данные!$A$121</definedName>
    <definedName name="DATA_GE_2_FROM">[15]Данные!$A$122</definedName>
    <definedName name="DATA_GE_2_TO">[15]Данные!$A$124</definedName>
    <definedName name="DATA_GE_3_FROM">[15]Данные!$A$125</definedName>
    <definedName name="DATA_GE_3_TO">[15]Данные!$A$127</definedName>
    <definedName name="DATA_LEASES">[15]Данные!$A$177</definedName>
    <definedName name="DATA_LOANS">[15]Данные!$A$159</definedName>
    <definedName name="DATA_LOANSST">[15]Данные!$A$70</definedName>
    <definedName name="DATA_PERS_1">[15]Данные!$A$140</definedName>
    <definedName name="DATA_PERS_2">[15]Данные!$A$143</definedName>
    <definedName name="DATA_PERS_3">[15]Данные!$A$146</definedName>
    <definedName name="DATA_SHARES">[15]Данные!$A$172</definedName>
    <definedName name="Data_VDS">#REF!</definedName>
    <definedName name="DATA1">#N/A</definedName>
    <definedName name="DATA2">#N/A</definedName>
    <definedName name="DATA3">#REF!</definedName>
    <definedName name="DATA4">#REF!</definedName>
    <definedName name="Database_MI">#REF!</definedName>
    <definedName name="dataI">#N/A</definedName>
    <definedName name="datanm">[28]Дебет!$F$7</definedName>
    <definedName name="DATAPROD_1">[15]Данные!$A$12</definedName>
    <definedName name="DATAPROD_2">[15]Данные!$A$57</definedName>
    <definedName name="DATAPROD_3">[15]Данные!$A$105</definedName>
    <definedName name="DATAPROD_4">[15]Данные!$A$108</definedName>
    <definedName name="DATAPROD_5">[15]Данные!$A$111</definedName>
    <definedName name="DATAPROD_6">[15]Данные!$A$114</definedName>
    <definedName name="DataToShow">#REF!</definedName>
    <definedName name="DB">[19]Guidance!$Q$10</definedName>
    <definedName name="DCID">#N/A</definedName>
    <definedName name="DD">[17]Структура!#REF!</definedName>
    <definedName name="ddd">{#N/A,#N/A,TRUE,"일정"}</definedName>
    <definedName name="ddddd">#REF!</definedName>
    <definedName name="dddddd">TRUNC((oy-1)/3+1)</definedName>
    <definedName name="ddddddddd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DDDOOO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DDE">#REF!</definedName>
    <definedName name="ddf" hidden="1">{#N/A,#N/A,FALSE,"BODY"}</definedName>
    <definedName name="ddff">#REF!</definedName>
    <definedName name="ddfffff">#REF!</definedName>
    <definedName name="DEBIT_FRA">[15]Расчеты!$C$33</definedName>
    <definedName name="DEBIT_INT">[15]Расчеты!$B$33</definedName>
    <definedName name="DEBIT_PERIOD">[15]Данные!$B$39</definedName>
    <definedName name="DengiBox">[14]Oglavlenie!$C$5</definedName>
    <definedName name="DESCRIP">#N/A</definedName>
    <definedName name="DF">#N/A</definedName>
    <definedName name="dfasd">#REF!</definedName>
    <definedName name="DFDSF">#REF!</definedName>
    <definedName name="dfg">#REF!</definedName>
    <definedName name="dfgf">#REF!</definedName>
    <definedName name="dfgfghh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DFSFDSFDSAF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FT">#REF!,#REF!,#REF!,#REF!,#REF!,#REF!,#REF!</definedName>
    <definedName name="dg">#REF!</definedName>
    <definedName name="Dialog1_Button2_Click">#N/A</definedName>
    <definedName name="diapas">#REF!</definedName>
    <definedName name="Difference">#REF!</definedName>
    <definedName name="Disaggregations">#REF!</definedName>
    <definedName name="DISCOUT_FOR_PER">[26]Расчеты!$B$26</definedName>
    <definedName name="DIVIDEND_SHARE">[15]Данные!$B$175</definedName>
    <definedName name="DKS">#REF!</definedName>
    <definedName name="DLF" hidden="1">{#N/A,#N/A,TRUE,"일정"}</definedName>
    <definedName name="DNF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ocument_date">#REF!</definedName>
    <definedName name="document_datу">#REF!</definedName>
    <definedName name="document_number">#REF!</definedName>
    <definedName name="DOCUNO">#N/A</definedName>
    <definedName name="Dollar">#REF!</definedName>
    <definedName name="domes_var_2_exist">'[27]Data input'!$B$47</definedName>
    <definedName name="domest_var_1_exist">'[27]Data input'!$B$46</definedName>
    <definedName name="domest_var_1_project">'[27]Data input'!$B$60</definedName>
    <definedName name="domest_var_2_project">'[27]Data input'!$B$61</definedName>
    <definedName name="domest_var_3_exist">'[27]Data input'!$B$48</definedName>
    <definedName name="domest_var_3_project">'[27]Data input'!$B$62</definedName>
    <definedName name="domest_var_4_exist">'[27]Data input'!$B$49</definedName>
    <definedName name="domest_var_4_project">'[27]Data input'!$B$63</definedName>
    <definedName name="DOOR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r">#REF!</definedName>
    <definedName name="DRIVEABILITY" hidden="1">{#N/A,#N/A,FALSE,"단축1";#N/A,#N/A,FALSE,"단축2";#N/A,#N/A,FALSE,"단축3";#N/A,#N/A,FALSE,"장축";#N/A,#N/A,FALSE,"4WD"}</definedName>
    <definedName name="dsc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se">{30,140,350,160,"",""}</definedName>
    <definedName name="DSFDFDSFADDDSFSAF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sfvdsvfdsvdvfdvfdv" hidden="1">#REF!</definedName>
    <definedName name="DU7월Order_J">#REF!</definedName>
    <definedName name="DU7월Order_V">#REF!</definedName>
    <definedName name="DU8월Order_J">#REF!</definedName>
    <definedName name="DU8월Order_V">#REF!</definedName>
    <definedName name="dvrCustomer">#REF!</definedName>
    <definedName name="dvrDay">#REF!</definedName>
    <definedName name="dvrDocDay">#REF!</definedName>
    <definedName name="dvrDocIss">#REF!</definedName>
    <definedName name="dvrDocMonth">#REF!</definedName>
    <definedName name="dvrDocNum">#REF!</definedName>
    <definedName name="dvrDocSer">#REF!</definedName>
    <definedName name="dvrDocYear">#REF!</definedName>
    <definedName name="dvrMonth">#REF!</definedName>
    <definedName name="dvrName">#REF!</definedName>
    <definedName name="dvrNo">#REF!</definedName>
    <definedName name="dvrNumber">#REF!</definedName>
    <definedName name="dvrOrder">#REF!</definedName>
    <definedName name="dvrPayer">#REF!</definedName>
    <definedName name="dvrPayerBank1">#REF!</definedName>
    <definedName name="dvrPayerBank2">#REF!</definedName>
    <definedName name="dvrPayerCount">#REF!</definedName>
    <definedName name="dvrQnt">#REF!</definedName>
    <definedName name="dvrReceiver">#REF!</definedName>
    <definedName name="dvrSupplier">#REF!</definedName>
    <definedName name="dvrUnit">#REF!</definedName>
    <definedName name="dvrValidDay">#REF!</definedName>
    <definedName name="dvrValidMonth">#REF!</definedName>
    <definedName name="dvrValidYear">#REF!</definedName>
    <definedName name="dvrYear">#REF!</definedName>
    <definedName name="e">#N/A</definedName>
    <definedName name="EAST_KOLOR__МЧЖ_КК">#REF!</definedName>
    <definedName name="EEE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eeee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efwesfwesfws">#REF!</definedName>
    <definedName name="EKLLD" hidden="1">{#N/A,#N/A,FALSE,"단축1";#N/A,#N/A,FALSE,"단축2";#N/A,#N/A,FALSE,"단축3";#N/A,#N/A,FALSE,"장축";#N/A,#N/A,FALSE,"4WD"}</definedName>
    <definedName name="EkstrakBox">#REF!</definedName>
    <definedName name="ElektrBox">#REF!</definedName>
    <definedName name="elkAddr1">#REF!</definedName>
    <definedName name="elkAddr2">#REF!</definedName>
    <definedName name="elkCount">#REF!</definedName>
    <definedName name="elkCountFrom">#REF!</definedName>
    <definedName name="elkCountTo">#REF!</definedName>
    <definedName name="elkDateFrom">#REF!</definedName>
    <definedName name="elkDateTo">#REF!</definedName>
    <definedName name="elkDiscount">#REF!</definedName>
    <definedName name="elkKAddr1">#REF!</definedName>
    <definedName name="elkKAddr2">#REF!</definedName>
    <definedName name="elkKCount">#REF!</definedName>
    <definedName name="elkKCountFrom">#REF!</definedName>
    <definedName name="elkKCountTo">#REF!</definedName>
    <definedName name="elkKDateFrom">#REF!</definedName>
    <definedName name="elkKDateTo">#REF!</definedName>
    <definedName name="elkKDiscount">#REF!</definedName>
    <definedName name="elkKNumber">#REF!</definedName>
    <definedName name="elkKSumC">#REF!</definedName>
    <definedName name="elkKSumR">#REF!</definedName>
    <definedName name="elkKTarif">#REF!</definedName>
    <definedName name="elkNumber">#REF!</definedName>
    <definedName name="elkSumC">#REF!</definedName>
    <definedName name="elkSumR">#REF!</definedName>
    <definedName name="elkTarif">#REF!</definedName>
    <definedName name="END">[18]Лист2!$D$5</definedName>
    <definedName name="End_Bal">#REF!</definedName>
    <definedName name="EP">#REF!</definedName>
    <definedName name="er">#REF!</definedName>
    <definedName name="Esc_Start_Date">'[27]Data input'!$B$10</definedName>
    <definedName name="EUR_RUB">[29]Setup!$D$15</definedName>
    <definedName name="EUReXToFRF" hidden="1">#REF!</definedName>
    <definedName name="EUReXToIEP" hidden="1">#REF!</definedName>
    <definedName name="EUReXToITL" hidden="1">#REF!</definedName>
    <definedName name="EUReXToLUF" hidden="1">#REF!</definedName>
    <definedName name="EUReXToNLG" hidden="1">#REF!</definedName>
    <definedName name="EUReXToPTE" hidden="1">#REF!</definedName>
    <definedName name="EURO97">#REF!</definedName>
    <definedName name="EURO98">#REF!</definedName>
    <definedName name="ew">{30,140,350,160,"",""}</definedName>
    <definedName name="Excel_BuiltIn__FilterDatabase_3">#REF!</definedName>
    <definedName name="Excel_BuiltIn_Print_Area_3">#REF!</definedName>
    <definedName name="Excel_BuiltIn_Print_Area_62">'[30]свод себестоимости'!#REF!</definedName>
    <definedName name="Excel_BuiltIn_Print_Area_70">#REF!</definedName>
    <definedName name="Excel_BuiltIn_Print_Titles_3">#REF!</definedName>
    <definedName name="Excel_BuiltIn_Print_Titles_40">'[31]нефть  акт сверка'!#REF!</definedName>
    <definedName name="Excel_BuiltIn_Recorder">#REF!</definedName>
    <definedName name="EXHRATE">#N/A</definedName>
    <definedName name="exist_dom_sale_var_1">'[27]План пр-ва'!$C$58:$Y$58</definedName>
    <definedName name="exist_dom_sale_var_2">'[27]План пр-ва'!$C$59:$Y$59</definedName>
    <definedName name="exist_dom_sale_var_3">'[27]План пр-ва'!$C$60:$Y$60</definedName>
    <definedName name="exist_dom_sale_var_4">'[27]План пр-ва'!$C$61:$Y$61</definedName>
    <definedName name="exist_exp_sale_var_1">'[27]План пр-ва'!$C$50:$Y$50</definedName>
    <definedName name="exist_exp_sale_var_2">'[27]План пр-ва'!$C$51:$Y$51</definedName>
    <definedName name="exist_exp_sale_var_3">'[27]План пр-ва'!$C$52:$Y$52</definedName>
    <definedName name="exist_exp_sale_var_4">'[27]План пр-ва'!$C$53:$Y$53</definedName>
    <definedName name="exist_prod">'[27]Data input'!$B$22</definedName>
    <definedName name="exit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P">#REF!</definedName>
    <definedName name="exp_var_1_exist">'[27]Data input'!$B$40</definedName>
    <definedName name="exp_var_1_project">'[27]Data input'!$B$54</definedName>
    <definedName name="exp_var_2_exist">'[27]Data input'!$B$41</definedName>
    <definedName name="exp_var_2_project">'[27]Data input'!$B$55</definedName>
    <definedName name="exp_var_3_exist">'[27]Data input'!$B$42</definedName>
    <definedName name="exp_var_3_project">'[27]Data input'!$B$56</definedName>
    <definedName name="exp_var_4_exist">'[27]Data input'!$B$43</definedName>
    <definedName name="exp_var_4_project">'[27]Data input'!$B$57</definedName>
    <definedName name="Expected_balance">#REF!</definedName>
    <definedName name="EXT" hidden="1">{#N/A,#N/A,TRUE,"일정"}</definedName>
    <definedName name="Extra_Pay">#REF!</definedName>
    <definedName name="Extract_MI">#REF!</definedName>
    <definedName name="EXTT" hidden="1">{#N/A,#N/A,TRUE,"일정"}</definedName>
    <definedName name="ey">{30,140,350,160,"",""}</definedName>
    <definedName name="F">#N/A</definedName>
    <definedName name="FaktBox">#REF!</definedName>
    <definedName name="fcdf">#REF!</definedName>
    <definedName name="fd">#REF!</definedName>
    <definedName name="fdghsssssrdy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FDO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fds">#REF!</definedName>
    <definedName name="fdsdfsfdsfdsfds">{#N/A,#N/A,FALSE,"BODY"}</definedName>
    <definedName name="FDSDGVFDGFBV" hidden="1">#REF!</definedName>
    <definedName name="ff">#REF!</definedName>
    <definedName name="FFF">#REF!</definedName>
    <definedName name="ffff">#REF!</definedName>
    <definedName name="fffffffff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ffx">{#N/A,#N/A,FALSE,"BODY"}</definedName>
    <definedName name="fg">#REF!</definedName>
    <definedName name="fgfh">#REF!</definedName>
    <definedName name="fggf">'[32]14301'!$1:$1048576</definedName>
    <definedName name="FGHJ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fhtfdhhd">#REF!</definedName>
    <definedName name="FIMeXToEUR" hidden="1">#REF!</definedName>
    <definedName name="FINDATE">#REF!</definedName>
    <definedName name="First_Year">#REF!</definedName>
    <definedName name="FixedChange">#REF!</definedName>
    <definedName name="F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flk">#REF!</definedName>
    <definedName name="FloatChange">#REF!</definedName>
    <definedName name="FondFact">#REF!</definedName>
    <definedName name="FondTemp">#REF!</definedName>
    <definedName name="ForecastTypeList">#REF!</definedName>
    <definedName name="format" hidden="1">{#N/A,#N/A,FALSE,"Repair";#N/A,#N/A,FALSE,"Audit Room";#N/A,#N/A,FALSE,"Simulator"}</definedName>
    <definedName name="fr">#REF!</definedName>
    <definedName name="FRFeXToEUR" hidden="1">#REF!</definedName>
    <definedName name="frff">#REF!</definedName>
    <definedName name="front_2">{#N/A,#N/A,FALSE,"BODY"}</definedName>
    <definedName name="frwbw">#REF!</definedName>
    <definedName name="fsfsdfvdgvdgdgdf" hidden="1">#REF!</definedName>
    <definedName name="FUL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Full_Print">#REF!</definedName>
    <definedName name="FullDate">#N/A</definedName>
    <definedName name="g">#REF!</definedName>
    <definedName name="gach_brest">[29]setup_products!$S$17</definedName>
    <definedName name="GAPN">TRUNC((oy-1)/3+1)</definedName>
    <definedName name="GAZ">[33]Лист1!$R$17</definedName>
    <definedName name="GC금형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gdmhgdmhg" hidden="1">{#N/A,#N/A,TRUE,"일정"}</definedName>
    <definedName name="GE_COUNT_1">[15]Расчеты!$B$48</definedName>
    <definedName name="GE_COUNT_2">[15]Расчеты!$B$49</definedName>
    <definedName name="GE_COUNT_3">[15]Расчеты!$B$50</definedName>
    <definedName name="gethering">[34]!gethering</definedName>
    <definedName name="gf">{30,140,350,160,"",""}</definedName>
    <definedName name="GFAS">#N/A</definedName>
    <definedName name="GFD" hidden="1">{#N/A,#N/A,TRUE,"일정"}</definedName>
    <definedName name="gffgfggf">#REF!</definedName>
    <definedName name="gfgfgg">[0]!дел/1000</definedName>
    <definedName name="gg">#REF!</definedName>
    <definedName name="gg\">#REF!</definedName>
    <definedName name="ggg">#N/A</definedName>
    <definedName name="gggggg">#N/A</definedName>
    <definedName name="ggjhgh">#REF!</definedName>
    <definedName name="gh">#N/A</definedName>
    <definedName name="ghfhf">#REF!</definedName>
    <definedName name="GHGFH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ghhhhh">#REF!</definedName>
    <definedName name="ghj">#REF!</definedName>
    <definedName name="ghjhb">[0]!дел/1000</definedName>
    <definedName name="GHKD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GipoxloritBox">#REF!</definedName>
    <definedName name="GJT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GMI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god_t">#REF!</definedName>
    <definedName name="goto_managemant">[34]!goto_managemant</definedName>
    <definedName name="Goto_manual">[20]!Goto_manual</definedName>
    <definedName name="GOVBox">#REF!</definedName>
    <definedName name="grafik" hidden="1">{#N/A,#N/A,TRUE,"일정"}</definedName>
    <definedName name="GtmB">#REF!</definedName>
    <definedName name="GtmK">#REF!</definedName>
    <definedName name="GtmT">#REF!</definedName>
    <definedName name="gvdasskv" hidden="1">{#N/A,#N/A,TRUE,"일정"}</definedName>
    <definedName name="H">#REF!</definedName>
    <definedName name="Header_Row">ROW(#REF!)</definedName>
    <definedName name="HEAT">#REF!</definedName>
    <definedName name="hf">{30,140,350,160,"",""}</definedName>
    <definedName name="hffg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hfhfthjftjhgfjgjgh" hidden="1">#REF!</definedName>
    <definedName name="hgfshg" hidden="1">{#N/A,#N/A,TRUE,"일정"}</definedName>
    <definedName name="hgfxd" hidden="1">{#N/A,#N/A,TRUE,"일정"}</definedName>
    <definedName name="hgh">{30,140,350,160,"",""}</definedName>
    <definedName name="hghghghg">'[35]Форма №2а'!#REF!</definedName>
    <definedName name="hghghghghghgh">#REF!</definedName>
    <definedName name="hhh">#REF!</definedName>
    <definedName name="hhj">#REF!</definedName>
    <definedName name="HINGE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hj">#REF!</definedName>
    <definedName name="hjbvhj">#REF!</definedName>
    <definedName name="hkj">#REF!</definedName>
    <definedName name="HOT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HTML_CodePage">874</definedName>
    <definedName name="HTML_Control">{"'Monthly 1997'!$A$3:$S$89"}</definedName>
    <definedName name="HTML_Control1" hidden="1">{"'Monthly 1997'!$A$3:$S$89"}</definedName>
    <definedName name="HTML_Description" hidden="1">""</definedName>
    <definedName name="HTML_Email" hidden="1">""</definedName>
    <definedName name="HTML_Header" hidden="1">"7-2지역별"</definedName>
    <definedName name="HTML_LastUpdate" hidden="1">"98-11-28"</definedName>
    <definedName name="HTML_LineAfter" hidden="1">FALSE</definedName>
    <definedName name="HTML_LineBefore" hidden="1">FALSE</definedName>
    <definedName name="HTML_Name" hidden="1">"서준호"</definedName>
    <definedName name="HTML_OBDlg2">0</definedName>
    <definedName name="HTML_OBDlg3">1</definedName>
    <definedName name="HTML_OBDlg4">1</definedName>
    <definedName name="HTML_OS">0</definedName>
    <definedName name="HTML_PathFile">"\\Der2\vol1\DATABANK\DOWNLOAD\tab4-17.htm"</definedName>
    <definedName name="HTML_PathTemplate">"\\Der2\vol1\DATABANK\DOWNLOAD\Head4-17.htm"</definedName>
    <definedName name="HTML_Title" hidden="1">"월보"</definedName>
    <definedName name="HTML1_1" hidden="1">"[CERTV4.XLS]CERTV2!$A$2:$AR$288"</definedName>
    <definedName name="HTML1_10" hidden="1">"french.roberts@epamail.epa.gov"</definedName>
    <definedName name="HTML1_11" hidden="1">1</definedName>
    <definedName name="HTML1_12" hidden="1">"C:\FRENCH\TP_STDS\MyHTML.htm"</definedName>
    <definedName name="HTML1_2" hidden="1">1</definedName>
    <definedName name="HTML1_3" hidden="1">"Federal and California Tailpipe Emission Standards"</definedName>
    <definedName name="HTML1_4" hidden="1">"Emission Standards"</definedName>
    <definedName name="HTML1_5" hidden="1">""</definedName>
    <definedName name="HTML1_6" hidden="1">-4146</definedName>
    <definedName name="HTML1_7" hidden="1">-4146</definedName>
    <definedName name="HTML1_8" hidden="1">"2/10/97"</definedName>
    <definedName name="HTML1_9" hidden="1">"Roberts French"</definedName>
    <definedName name="HTML2_1" hidden="1">"'[CERTV8.XLS]LDV &amp; LLDT FTP (2)'!$A$7:$Q$34"</definedName>
    <definedName name="HTML2_10" hidden="1">""</definedName>
    <definedName name="HTML2_11" hidden="1">-4146</definedName>
    <definedName name="HTML2_12" hidden="1">"C:\FRENCH\MyHTML.htm"</definedName>
    <definedName name="HTML2_2" hidden="1">1</definedName>
    <definedName name="HTML2_3" hidden="1">"Exhaust Emission Certification Standards"</definedName>
    <definedName name="HTML2_4" hidden="1">"Federal Test Procedure"</definedName>
    <definedName name="HTML2_5" hidden="1">"Federal and California ProgramsLight-Duty Vehicles (Passenger Cars) and Light-Duty Trucks 0 - 6000 lbs GVWR"</definedName>
    <definedName name="HTML2_6" hidden="1">-4146</definedName>
    <definedName name="HTML2_7" hidden="1">1</definedName>
    <definedName name="HTML2_8" hidden="1">"8/15/97"</definedName>
    <definedName name="HTML2_9" hidden="1">""</definedName>
    <definedName name="HTML3_1" hidden="1">"[CERTV8.XLS]Sheet1!$A$17:$C$45"</definedName>
    <definedName name="HTML3_10" hidden="1">""</definedName>
    <definedName name="HTML3_11" hidden="1">1</definedName>
    <definedName name="HTML3_12" hidden="1">"C:\FRENCH\TP_STDS\DEFS.HTM"</definedName>
    <definedName name="HTML3_2" hidden="1">1</definedName>
    <definedName name="HTML3_3" hidden="1">"CERTV8"</definedName>
    <definedName name="HTML3_4" hidden="1">"Sheet1"</definedName>
    <definedName name="HTML3_5" hidden="1">""</definedName>
    <definedName name="HTML3_6" hidden="1">-4146</definedName>
    <definedName name="HTML3_7" hidden="1">-4146</definedName>
    <definedName name="HTML3_8" hidden="1">"8/15/97"</definedName>
    <definedName name="HTML3_9" hidden="1">"NVFEL"</definedName>
    <definedName name="HTML4_1" hidden="1">"'[CERTV8.XLS]LDV &amp; LLDT FTP (3)'!$A$1:$Q$32"</definedName>
    <definedName name="HTML4_10" hidden="1">""</definedName>
    <definedName name="HTML4_11" hidden="1">1</definedName>
    <definedName name="HTML4_12" hidden="1">"C:\FRENCH\TP_STDS\WEB\LDVLDT.HTM"</definedName>
    <definedName name="HTML4_2" hidden="1">1</definedName>
    <definedName name="HTML4_3" hidden="1">""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""</definedName>
    <definedName name="HTML4_9" hidden="1">""</definedName>
    <definedName name="HTML5_1" hidden="1">"'[CERTV8.XLS]HLDT &amp; MDV FTP (2)'!$A$1:$P$35"</definedName>
    <definedName name="HTML5_10" hidden="1">""</definedName>
    <definedName name="HTML5_11" hidden="1">1</definedName>
    <definedName name="HTML5_12" hidden="1">"C:\FRENCH\TP_STDS\WEB\hldt.htm"</definedName>
    <definedName name="HTML5_2" hidden="1">1</definedName>
    <definedName name="HTML5_3" hidden="1">""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""</definedName>
    <definedName name="HTML5_9" hidden="1">""</definedName>
    <definedName name="HTML6_1" hidden="1">"'[CERTV8.XLS]SFTP (3)'!$A$1:$O$25"</definedName>
    <definedName name="HTML6_10" hidden="1">""</definedName>
    <definedName name="HTML6_11" hidden="1">1</definedName>
    <definedName name="HTML6_12" hidden="1">"C:\FRENCH\TP_STDS\WEB\sftp.htm"</definedName>
    <definedName name="HTML6_2" hidden="1">1</definedName>
    <definedName name="HTML6_3" hidden="1">""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""</definedName>
    <definedName name="HTML6_9" hidden="1">""</definedName>
    <definedName name="HTML7_1" hidden="1">"'[CERTV8.XLS]Implementation (2)'!$A$1:$S$42"</definedName>
    <definedName name="HTML7_10" hidden="1">""</definedName>
    <definedName name="HTML7_11" hidden="1">1</definedName>
    <definedName name="HTML7_12" hidden="1">"C:\FRENCH\TP_STDS\WEB\implment.htm"</definedName>
    <definedName name="HTML7_2" hidden="1">1</definedName>
    <definedName name="HTML7_3" hidden="1">""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""</definedName>
    <definedName name="HTML7_9" hidden="1">""</definedName>
    <definedName name="HTMLCount" hidden="1">7</definedName>
    <definedName name="HTT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hvv">#REF!</definedName>
    <definedName name="I">#N/A</definedName>
    <definedName name="ID">[20]!ID</definedName>
    <definedName name="IDNO">#N/A</definedName>
    <definedName name="IE">[9]!IE</definedName>
    <definedName name="IEPeXToEUR" hidden="1">#REF!</definedName>
    <definedName name="ilk">#REF!</definedName>
    <definedName name="IMPORT">#REF!</definedName>
    <definedName name="IN_ASSET_11">[15]Inside!$A$41</definedName>
    <definedName name="IN_ASSET_12">[15]Inside!$A$44</definedName>
    <definedName name="IN_ASSET_13">[15]Inside!$A$47</definedName>
    <definedName name="IN_ASSET_14">[15]Inside!$A$50</definedName>
    <definedName name="IN_ASSET_15">[15]Inside!$A$53</definedName>
    <definedName name="IN_ASSET_21">[15]Inside!$A$56</definedName>
    <definedName name="IN_ASSET_22">[15]Inside!$A$59</definedName>
    <definedName name="IN_ASSET_23">[15]Inside!$A$62</definedName>
    <definedName name="IN_ASSET_24">[15]Inside!$A$65</definedName>
    <definedName name="IN_ASSET_25">[15]Inside!$A$68</definedName>
    <definedName name="IN_ASSET_31">[15]Inside!$A$71</definedName>
    <definedName name="IN_ASSET_32">[15]Inside!$A$74</definedName>
    <definedName name="IN_ASSET_33">[15]Inside!$A$77</definedName>
    <definedName name="IN_ASSET_34">[15]Inside!$A$80</definedName>
    <definedName name="IN_ASSET_35">[15]Inside!$A$83</definedName>
    <definedName name="IN_ASSET_41">[15]Inside!$A$86</definedName>
    <definedName name="IN_ASSET_42">[15]Inside!$A$89</definedName>
    <definedName name="IN_ASSET_43">[15]Inside!$A$92</definedName>
    <definedName name="IN_ASSET_44">[15]Inside!$A$95</definedName>
    <definedName name="IN_ASSET_45">[15]Inside!$A$98</definedName>
    <definedName name="IN_ASSET_51">[15]Inside!$A$101</definedName>
    <definedName name="IN_ASSET_52">[15]Inside!$A$104</definedName>
    <definedName name="IN_ASSET_53">[15]Inside!$A$107</definedName>
    <definedName name="IN_ASSET_54">[15]Inside!$A$110</definedName>
    <definedName name="IN_ASSET_55">[15]Inside!$A$113</definedName>
    <definedName name="IN_ASSET_61">[15]Inside!$A$116</definedName>
    <definedName name="IN_ASSET_62">[15]Inside!$A$119</definedName>
    <definedName name="IN_ASSET_63">[15]Inside!$A$122</definedName>
    <definedName name="IN_ASSET_64">[15]Inside!$A$125</definedName>
    <definedName name="IN_ASSET_65">[15]Inside!$A$128</definedName>
    <definedName name="IN_ASSET_71">[15]Inside!$A$131</definedName>
    <definedName name="IN_ASSET_72">[15]Inside!$A$134</definedName>
    <definedName name="IN_ASSET_73">[15]Inside!$A$137</definedName>
    <definedName name="IN_ASSET_74">[15]Inside!$A$140</definedName>
    <definedName name="IN_ASSET_75">[15]Inside!$A$143</definedName>
    <definedName name="IndNamePredp">#REF!</definedName>
    <definedName name="inn_t">#REF!</definedName>
    <definedName name="InnCol">'[11]Форма №2а'!$A$2,'[11]Форма №2а'!$C$1:$C$65536</definedName>
    <definedName name="INSERT">#REF!</definedName>
    <definedName name="INSIDE_COST_1">[15]Inside!$A$22</definedName>
    <definedName name="INSIDE_COST_2">[15]Inside!$A$25</definedName>
    <definedName name="INSIDE_COST_3">[15]Inside!$A$28</definedName>
    <definedName name="INSIDE_COST_4">[15]Inside!$A$31</definedName>
    <definedName name="INSIDE_COST_5">[15]Inside!$A$34</definedName>
    <definedName name="INSIDE_COST_6">[15]Inside!$A$37</definedName>
    <definedName name="INSIDE_GE_1">[15]Inside!$A$148</definedName>
    <definedName name="INSIDE_GE_2">[15]Inside!$A$151</definedName>
    <definedName name="INSIDE_GE_3">[15]Inside!$A$154</definedName>
    <definedName name="INSIDE_GE_VAT_1">[15]Inside!$A$158</definedName>
    <definedName name="INSIDE_GE_VAT_2">[15]Inside!$A$161</definedName>
    <definedName name="INSIDE_GE_VAT_3">[15]Inside!$A$164</definedName>
    <definedName name="INSIDE_PERS_1">[15]Inside!$A$173</definedName>
    <definedName name="INSIDE_PERS_2">[15]Inside!$A$176</definedName>
    <definedName name="INSIDE_PERS_3">[15]Inside!$A$179</definedName>
    <definedName name="INSIDE_PROD_1">[15]Inside!$A$8</definedName>
    <definedName name="INSIDE_PROD_2">[15]Inside!$A$11</definedName>
    <definedName name="INSIDE_PROD_3">[15]Inside!$A$14</definedName>
    <definedName name="INSIDE_PROD_4">[15]Inside!$A$17</definedName>
    <definedName name="INSIDE_SHARE_1">[15]Inside!$A$183</definedName>
    <definedName name="INSIDE_SHARE_2">[15]Inside!$A$185</definedName>
    <definedName name="INSIDE_SHARE_3">[15]Inside!$A$187</definedName>
    <definedName name="INT" hidden="1">{#N/A,#N/A,TRUE,"일정"}</definedName>
    <definedName name="INTER_RATE_1">[15]Данные!$B$164</definedName>
    <definedName name="Interest_Rate">#REF!</definedName>
    <definedName name="INTINC">#N/A</definedName>
    <definedName name="INTRISSNO">#N/A</definedName>
    <definedName name="INTRRATE">#N/A</definedName>
    <definedName name="INVENT_FRA">[15]Расчеты!$C$35</definedName>
    <definedName name="INVENT_INT">[15]Расчеты!$B$35</definedName>
    <definedName name="INVENT_PERIOD">[15]Данные!$B$38</definedName>
    <definedName name="INVESTMENT">[0]!_a1z,[0]!_a2z</definedName>
    <definedName name="io">{30,140,350,160,"",""}</definedName>
    <definedName name="IOJPO" hidden="1">{#N/A,#N/A,FALSE,"단축1";#N/A,#N/A,FALSE,"단축2";#N/A,#N/A,FALSE,"단축3";#N/A,#N/A,FALSE,"장축";#N/A,#N/A,FALSE,"4WD"}</definedName>
    <definedName name="IR">[1]전체실적!#REF!</definedName>
    <definedName name="IS_DEMO">[15]Расчеты!$B$61</definedName>
    <definedName name="IS_PRO">[15]Расчеты!$B$5</definedName>
    <definedName name="ITLeXToEUR" hidden="1">#REF!</definedName>
    <definedName name="itog_title">#REF!</definedName>
    <definedName name="iu">{30,140,350,160,"",""}</definedName>
    <definedName name="IU_2">'[36]табли 4 местний совет'!#REF!</definedName>
    <definedName name="iuy">{30,140,350,160,"",""}</definedName>
    <definedName name="ivd_t">#REF!</definedName>
    <definedName name="j">#REF!</definedName>
    <definedName name="JAP">[38]G1!$H$3</definedName>
    <definedName name="JBP">[38]G1!$D$3</definedName>
    <definedName name="JEHOX">[39]Вазирликлар!$D$3:$D$64</definedName>
    <definedName name="JEP">[38]G1!$D$5</definedName>
    <definedName name="jfjh">#REF!</definedName>
    <definedName name="jgfsjhgfsjhgfsdjhgfds" hidden="1">{#N/A,#N/A,TRUE,"일정"}</definedName>
    <definedName name="jhjkfhkj">#REF!</definedName>
    <definedName name="JJ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JJJ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jjkjkjkjkj">#REF!</definedName>
    <definedName name="jkkn">{30,140,350,160,"",""}</definedName>
    <definedName name="Jlen">[38]G1!$D$20</definedName>
    <definedName name="JListToShow">[38]G1!$H$7:$H$20</definedName>
    <definedName name="jlk">#REF!</definedName>
    <definedName name="JMonts">[38]G1!$C$7:$C$18</definedName>
    <definedName name="JOB">#REF!</definedName>
    <definedName name="jr">#REF!</definedName>
    <definedName name="jy">#REF!</definedName>
    <definedName name="k">#REF!</definedName>
    <definedName name="K4Box">#REF!</definedName>
    <definedName name="K9Box">#REF!</definedName>
    <definedName name="KalkulyatsiyaBox">#REF!</definedName>
    <definedName name="KaustikaBox">#REF!</definedName>
    <definedName name="Kbcn">{30,140,350,160,"",""}</definedName>
    <definedName name="kbcnjr" hidden="1">#REF!</definedName>
    <definedName name="KD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kfs_t">#REF!</definedName>
    <definedName name="KICKOFF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islAzot_SSBox">#REF!</definedName>
    <definedName name="Kislazot1Box">[14]Oglavlenie!$H$10</definedName>
    <definedName name="KislAzot3Box">#REF!</definedName>
    <definedName name="KislAzotBox">#REF!</definedName>
    <definedName name="KislIng450Box">#REF!</definedName>
    <definedName name="KislSol">[14]Oglavlenie!$C$32</definedName>
    <definedName name="kj">#REF!</definedName>
    <definedName name="kjl">#REF!,#REF!,#REF!</definedName>
    <definedName name="KK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KIK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KJJHH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KK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LJLK">{#N/A,#N/A,FALSE,"BODY"}</definedName>
    <definedName name="klk">#REF!</definedName>
    <definedName name="klo">#REF!</definedName>
    <definedName name="KNSBox">#REF!</definedName>
    <definedName name="komu_t">#REF!</definedName>
    <definedName name="KTemp">#REF!</definedName>
    <definedName name="kugukg">#REF!</definedName>
    <definedName name="KursovayaBox">#REF!</definedName>
    <definedName name="L">#N/A</definedName>
    <definedName name="l.k">#REF!</definedName>
    <definedName name="L5A">#REF!</definedName>
    <definedName name="L5C">#REF!</definedName>
    <definedName name="L5CT">#REF!</definedName>
    <definedName name="L5H">#REF!</definedName>
    <definedName name="L5I">#REF!</definedName>
    <definedName name="L5N">#REF!</definedName>
    <definedName name="L5Q">#REF!</definedName>
    <definedName name="LANG_SELECTION_PROMPT">[15]Данные!$A$18</definedName>
    <definedName name="LANOS">#REF!</definedName>
    <definedName name="Last_Row">#N/A</definedName>
    <definedName name="lastday">37165</definedName>
    <definedName name="LAYOUT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LBJ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EASES_NUM">[15]Расчеты!$B$24</definedName>
    <definedName name="LEFT">#REF!</definedName>
    <definedName name="len">#REF!</definedName>
    <definedName name="LGL">#REF!,#REF!</definedName>
    <definedName name="LGR">#REF!,#REF!</definedName>
    <definedName name="LHSDHSD" hidden="1">{#N/A,#N/A,TRUE,"일정"}</definedName>
    <definedName name="LIM">#REF!</definedName>
    <definedName name="LIST_PERLEN">[15]Расчеты!$B$6</definedName>
    <definedName name="LIST_STARTMON">[15]Расчеты!$B$9</definedName>
    <definedName name="LIST_STARTYEAR">[15]Расчеты!$B$10</definedName>
    <definedName name="ListToShow">'[37]2-жадвал Свод'!#REF!</definedName>
    <definedName name="LK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khfvc">Scheduled_Payment+Extra_Payment</definedName>
    <definedName name="lkj">[19]Guidance!$H$4</definedName>
    <definedName name="LL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oan_Amount">#REF!</definedName>
    <definedName name="Loan_Start">#REF!</definedName>
    <definedName name="Loan_Years">#REF!</definedName>
    <definedName name="LOANS_NUM">[15]Расчеты!$B$22</definedName>
    <definedName name="local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lora">TRUNC((oy-1)/3+1)</definedName>
    <definedName name="lot">#REF!</definedName>
    <definedName name="LOTNO">#N/A</definedName>
    <definedName name="lsdfkj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lsv">#REF!</definedName>
    <definedName name="LUFeXToEUR" hidden="1">#REF!</definedName>
    <definedName name="m" hidden="1">{"Table 1 - Summary Financial Projections",#N/A,FALSE,"FINANCIAL PROJECTIONS";"Table 2 - KPI",#N/A,FALSE,"FINANCIAL PROJECTIONS";"Table 3 - Wastewater Tariffs",#N/A,FALSE,"FINANCIAL PROJECTIONS";"Table 4 - Income Statements",#N/A,FALSE,"FINANCIAL PROJECTIONS";"Table 5 - Cash Flow Statements",#N/A,FALSE,"FINANCIAL PROJECTIONS";"Table 6 - Balance Sheets",#N/A,FALSE,"FINANCIAL PROJECTIONS";"Table 7 - Unit Cost Structure",#N/A,FALSE,"FINANCIAL PROJECTIONS"}</definedName>
    <definedName name="m_AA">#REF!</definedName>
    <definedName name="MABox">#REF!</definedName>
    <definedName name="Macro1">#REF!</definedName>
    <definedName name="Macro2">#REF!</definedName>
    <definedName name="Macro3">#REF!</definedName>
    <definedName name="Macro4">#REF!</definedName>
    <definedName name="Macro5">#REF!</definedName>
    <definedName name="Macro6">#REF!</definedName>
    <definedName name="Macro7">#REF!</definedName>
    <definedName name="Macro8">#REF!</definedName>
    <definedName name="Macro9">#REF!</definedName>
    <definedName name="MAIN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MANSUROV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MARKET">#REF!</definedName>
    <definedName name="MARKET2">#REF!</definedName>
    <definedName name="MARKET3">#REF!</definedName>
    <definedName name="MARKET4">#REF!</definedName>
    <definedName name="MASTER" hidden="1">{#N/A,#N/A,TRUE,"일정"}</definedName>
    <definedName name="MAX_DURATION">[15]Расчеты!$B$41</definedName>
    <definedName name="MAX_SENS_OFFSET">[15]Расчеты!$B$44</definedName>
    <definedName name="MEDIU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Metanol_RekBox">#REF!</definedName>
    <definedName name="Metanol_SBox">#REF!</definedName>
    <definedName name="MFT">#REF!,#REF!,#REF!,#REF!</definedName>
    <definedName name="MFTU">#REF!,#REF!,#REF!,#REF!</definedName>
    <definedName name="mm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mmm">#REF!</definedName>
    <definedName name="mn">"Август"</definedName>
    <definedName name="MNG">[33]Лист1!$R$11</definedName>
    <definedName name="Monetary_Precision">#REF!</definedName>
    <definedName name="Money1">#REF!</definedName>
    <definedName name="Money2">#REF!</definedName>
    <definedName name="MONTH">#N/A</definedName>
    <definedName name="month_begin">#REF!</definedName>
    <definedName name="month_end">#REF!</definedName>
    <definedName name="monthl">{"'Monthly 1997'!$A$3:$S$89"}</definedName>
    <definedName name="Monthly">{"'Monthly 1997'!$A$3:$S$89"}</definedName>
    <definedName name="Months">#REF!</definedName>
    <definedName name="move">[20]!move</definedName>
    <definedName name="MSIX">#REF!</definedName>
    <definedName name="mtg">#REF!</definedName>
    <definedName name="MTHREE">#REF!</definedName>
    <definedName name="n">#REF!</definedName>
    <definedName name="n_1">{"","одинz","дваz","триz","четыреz","пятьz","шестьz","семьz","восемьz","девятьz"}</definedName>
    <definedName name="n_1_C">[40]справочник!$Q$3:$Q$317</definedName>
    <definedName name="n_1_C_доп">[40]справочник!$R$3:$R$317</definedName>
    <definedName name="n_2">{"десятьz","одиннадцатьz","двенадцатьz","тринадцатьz","четырнадцатьz","пятнадцатьz","шестнадцатьz","семнадцатьz","восемнадцатьz","девятнадцатьz"}</definedName>
    <definedName name="n_3">{"";"1";"двадцать";"тридцать";"сорок";"пятьдесят";"шестьдесят";"семьдесят";"восемьдесят";"девяносто"}</definedName>
    <definedName name="n_4">{"","стоz","двестиz","тристаz","четырестаz","пятьсотz","шестьсотz","семьсотz","восемьсотz","девятьсотz"}</definedName>
    <definedName name="n_5">{"","однаz","двеz","триz","четыреz","пятьz","шестьz","семьz","восемьz","девятьz"}</definedName>
    <definedName name="n_excel">[40]справочник!$B$3:$B$317</definedName>
    <definedName name="n0">"000000000000,00"</definedName>
    <definedName name="n0x">IF(n_3="1",n_2,IF(n_3="",n_1,IF(n_1="",n_3&amp;"z",n_3&amp;"z"&amp;n_1)))</definedName>
    <definedName name="n1x">IF(n_3="1",n_2,IF(n_3="",n_5,IF(n_5="",n_3&amp;"z",n_3&amp;"z"&amp;n_5)))</definedName>
    <definedName name="NaCNSBox">#REF!</definedName>
    <definedName name="NAKBox">#REF!</definedName>
    <definedName name="nakDay">#REF!</definedName>
    <definedName name="nakFrom">#REF!</definedName>
    <definedName name="nakMonth">#REF!</definedName>
    <definedName name="nakName">#REF!</definedName>
    <definedName name="nakNo">#REF!</definedName>
    <definedName name="nakNumber">#REF!</definedName>
    <definedName name="nakPriceC">#REF!</definedName>
    <definedName name="nakPriceR">#REF!</definedName>
    <definedName name="nakQnt">#REF!</definedName>
    <definedName name="nakSumC">#REF!</definedName>
    <definedName name="nakSumR">#REF!</definedName>
    <definedName name="nakTo">#REF!</definedName>
    <definedName name="nakYear">#REF!</definedName>
    <definedName name="NalogiBox">#REF!</definedName>
    <definedName name="Natur">#REF!</definedName>
    <definedName name="nav">#REF!</definedName>
    <definedName name="nb">{30,140,350,160,"",""}</definedName>
    <definedName name="nbv">{30,140,350,160,"",""}</definedName>
    <definedName name="ND">[1]전체실적!#REF!</definedName>
    <definedName name="NDEDUINDC">#N/A</definedName>
    <definedName name="New" hidden="1">{#N/A,#N/A,TRUE,"일정"}</definedName>
    <definedName name="NewFondTemp">#REF!</definedName>
    <definedName name="NFT">#REF!,#REF!,#REF!,#REF!</definedName>
    <definedName name="NG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NGtmB">#REF!</definedName>
    <definedName name="NGtmK">#REF!</definedName>
    <definedName name="NGtmT">#REF!</definedName>
    <definedName name="nhg">{30,140,350,160,"",""}</definedName>
    <definedName name="NitronBox">#REF!</definedName>
    <definedName name="nj">#REF!</definedName>
    <definedName name="NLGeXToEUR" hidden="1">#REF!</definedName>
    <definedName name="nn">{30,140,350,160,"",""}</definedName>
    <definedName name="NNN">#REF!</definedName>
    <definedName name="nonbaht">#REF!</definedName>
    <definedName name="NPV">#REF!</definedName>
    <definedName name="NS">[1]전체실적!#REF!</definedName>
    <definedName name="Num_Pmt_Per_Year">#REF!</definedName>
    <definedName name="number">#REF!</definedName>
    <definedName name="Number_of_Payments">#N/A</definedName>
    <definedName name="nyny">#N/A</definedName>
    <definedName name="№1">#REF!</definedName>
    <definedName name="o">#REF!</definedName>
    <definedName name="object_name">#REF!</definedName>
    <definedName name="OBJECT_NUMBER1">#REF!</definedName>
    <definedName name="OBJECT_NUMBER2">#REF!</definedName>
    <definedName name="OBJECT_NUMBER3">#REF!</definedName>
    <definedName name="OBJECT_NUMBER5">#REF!</definedName>
    <definedName name="OBJECT_NUMBER6">#REF!</definedName>
    <definedName name="OBJECT_NUMBER7">#REF!</definedName>
    <definedName name="OBJECT_NUMBER8">#REF!</definedName>
    <definedName name="object1">#REF!</definedName>
    <definedName name="object2">#REF!</definedName>
    <definedName name="object3">#REF!</definedName>
    <definedName name="object5">#REF!</definedName>
    <definedName name="object6">#REF!</definedName>
    <definedName name="object7">#REF!</definedName>
    <definedName name="object8">#REF!</definedName>
    <definedName name="oblojka" hidden="1">{#N/A,#N/A,TRUE,"일정"}</definedName>
    <definedName name="OborBox">#REF!</definedName>
    <definedName name="obshiyT">#REF!</definedName>
    <definedName name="obsN">#REF!</definedName>
    <definedName name="OFF_ROAD">#REF!,#REF!,#REF!,#REF!,#REF!,#REF!,#REF!,#REF!,#REF!,#REF!,#REF!,#REF!</definedName>
    <definedName name="OID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oiu">{30,140,350,160,"",""}</definedName>
    <definedName name="okonx_t">#REF!</definedName>
    <definedName name="okpo_t">#REF!</definedName>
    <definedName name="OLE_LINK1">#REF!</definedName>
    <definedName name="OLE_LINK3">#REF!</definedName>
    <definedName name="OLE_LINK6">#REF!</definedName>
    <definedName name="OO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OOO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OOOOOOO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op">#REF!</definedName>
    <definedName name="OPEN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OsvVodaBox">#REF!</definedName>
    <definedName name="OtchetBox">#REF!</definedName>
    <definedName name="ouymbg">#N/A</definedName>
    <definedName name="oy">#N/A</definedName>
    <definedName name="P">#REF!</definedName>
    <definedName name="PACK">{#N/A,#N/A,FALSE,"BODY"}</definedName>
    <definedName name="PACKING">{#N/A,#N/A,FALSE,"BODY"}</definedName>
    <definedName name="PACKINGLIST">{#N/A,#N/A,FALSE,"BODY"}</definedName>
    <definedName name="pani" hidden="1">{#N/A,#N/A,FALSE,"SimInp1";#N/A,#N/A,FALSE,"SimInp2";#N/A,#N/A,FALSE,"SimOut1";#N/A,#N/A,FALSE,"SimOut2";#N/A,#N/A,FALSE,"SimOut3";#N/A,#N/A,FALSE,"SimOut4";#N/A,#N/A,FALSE,"SimOut5"}</definedName>
    <definedName name="Par82Box">#REF!</definedName>
    <definedName name="ParametriBox">[14]Oglavlenie!$M$3</definedName>
    <definedName name="ParBox">#REF!</definedName>
    <definedName name="PART_CAPEX">[15]Данные!$A$86</definedName>
    <definedName name="PART_FINANCE">[15]Данные!$A$155</definedName>
    <definedName name="PART_GENEXP">[15]Данные!$A$117</definedName>
    <definedName name="PART_PARAMETER">[15]Данные!$A$1</definedName>
    <definedName name="PART_PERSONNEL">[15]Данные!$A$138</definedName>
    <definedName name="PART_SALES">[15]Данные!$A$103</definedName>
    <definedName name="PART_START">[15]Данные!$A$44</definedName>
    <definedName name="PART_TAXES">[15]Данные!$A$21</definedName>
    <definedName name="PARTNO">#N/A</definedName>
    <definedName name="PARTS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Pay_Date">#REF!</definedName>
    <definedName name="Pay_Num">#REF!</definedName>
    <definedName name="PAYBACK">#REF!</definedName>
    <definedName name="Payment_Date">#N/A</definedName>
    <definedName name="PDCA5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PDCA6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pds">#REF!</definedName>
    <definedName name="Per_Nam">#N/A</definedName>
    <definedName name="PERIOD_LEN">[26]Расчеты!$B$7</definedName>
    <definedName name="PERS_COUNT_1">[15]Расчеты!$B$51</definedName>
    <definedName name="PERS_COUNT_2">[15]Расчеты!$B$52</definedName>
    <definedName name="PERS_COUNT_3">[15]Расчеты!$B$53</definedName>
    <definedName name="Person">#N/A</definedName>
    <definedName name="perv">#REF!</definedName>
    <definedName name="PH단계별" hidden="1">{#N/A,#N/A,TRUE,"일정"}</definedName>
    <definedName name="PJT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jv">#REF!</definedName>
    <definedName name="PL">{#N/A,#N/A,FALSE,"BODY"}</definedName>
    <definedName name="PL_Summary">[41]Summary!$B$1:$AC$85,[41]Summary!$B$86:$AC$180,[41]Summary!$B$181:$AC$329,[41]Summary!$B$330:$AC$395</definedName>
    <definedName name="pmnCCode1">#REF!</definedName>
    <definedName name="pmnCCode2">#REF!</definedName>
    <definedName name="pmnDay">#REF!</definedName>
    <definedName name="pmnDCode1">#REF!</definedName>
    <definedName name="pmnDCode2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Mon2">#N/A</definedName>
    <definedName name="PNOTENO">#N/A</definedName>
    <definedName name="PNumMon">#N/A</definedName>
    <definedName name="po">{30,140,350,160,"",""}</definedName>
    <definedName name="POI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PokupnieBox">#REF!</definedName>
    <definedName name="PoliakGelBox">#REF!</definedName>
    <definedName name="PoliakGranBox">#REF!</definedName>
    <definedName name="pp">#REF!</definedName>
    <definedName name="PPPPPP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PR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redp_t">#REF!</definedName>
    <definedName name="PRESS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priApplication1">#REF!</definedName>
    <definedName name="priApplication2">#REF!</definedName>
    <definedName name="PRICE">#REF!</definedName>
    <definedName name="Price_Esc">'[27]Data input'!$B$11</definedName>
    <definedName name="priDate1">#REF!</definedName>
    <definedName name="priDate2">#REF!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m1">#N/A</definedName>
    <definedName name="Prim2">#N/A</definedName>
    <definedName name="Prim3">#N/A</definedName>
    <definedName name="Prim4">#N/A</definedName>
    <definedName name="PRIMAMT">#N/A</definedName>
    <definedName name="Princ">#REF!</definedName>
    <definedName name="Print_3_pages">#REF!,#REF!,#REF!</definedName>
    <definedName name="Print_all">'[42]Sensitivity 3 Yrs'!$A$5:$I$67,'[42]Sensitivity 3 Yrs'!$A$69:$H$122,'[42]Sensitivity 3 Yrs'!$A$125:$H$214</definedName>
    <definedName name="Print_Area_MI">#REF!</definedName>
    <definedName name="Print_Area_Reset">OFFSET(Full_Print,0,0,Last_Row)</definedName>
    <definedName name="Print_Titles_MI">#REF!</definedName>
    <definedName name="print3pages">#REF!,#REF!,#REF!</definedName>
    <definedName name="printing">[34]COVER!printing</definedName>
    <definedName name="PRINT객ITLES">#REF!</definedName>
    <definedName name="PRINT객ITLES강I">#REF!</definedName>
    <definedName name="PRINTㅣREA">#REF!</definedName>
    <definedName name="PRINTㅣREA강I">#REF!</definedName>
    <definedName name="priNumber">#REF!</definedName>
    <definedName name="priOrgn">#REF!</definedName>
    <definedName name="priPayer">#REF!</definedName>
    <definedName name="priSubject1">#REF!</definedName>
    <definedName name="priSubject2">#REF!</definedName>
    <definedName name="priSum">#REF!</definedName>
    <definedName name="priWSum1">#REF!</definedName>
    <definedName name="priWSum2">#REF!</definedName>
    <definedName name="priWSumC">#REF!</definedName>
    <definedName name="PRJ_DURATION">[26]Расчеты!$B$8</definedName>
    <definedName name="PRJ_NAME">[15]Данные!$A$4</definedName>
    <definedName name="PRO" hidden="1">{#N/A,#N/A,TRUE,"일정"}</definedName>
    <definedName name="ProcDiscount">#REF!</definedName>
    <definedName name="ProchieBox">#REF!</definedName>
    <definedName name="Prod_1">'[27]Data input'!$A$32</definedName>
    <definedName name="Prod_2">'[27]Data input'!$A$33</definedName>
    <definedName name="Prod_3">'[27]Data input'!$A$34</definedName>
    <definedName name="Prod_4">'[27]Data input'!$A$35</definedName>
    <definedName name="prod_5">'[43]Data input'!$A$23</definedName>
    <definedName name="prod_6">'[43]Data input'!$A$24</definedName>
    <definedName name="prod_7">'[43]Data input'!$A$25</definedName>
    <definedName name="PROD_8">[15]Производство!$A$39</definedName>
    <definedName name="Prod_Year">'[27]Data input'!$B$7</definedName>
    <definedName name="ProdFact">#REF!</definedName>
    <definedName name="PRODNUM_SELECTION">[15]Данные!$A$11</definedName>
    <definedName name="PRODUCTS_NUM">[15]Расчеты!$B$13</definedName>
    <definedName name="PROFIT_TAX">[15]Данные!$B$24</definedName>
    <definedName name="PROJECT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project_dom_sale_var_1">'[27]План пр-ва'!$C$128:$Y$128</definedName>
    <definedName name="project_dom_sale_var_2">'[27]План пр-ва'!$C$129:$Y$129</definedName>
    <definedName name="project_dom_sale_var_3">'[27]План пр-ва'!$C$130:$Y$130</definedName>
    <definedName name="project_dom_sale_var_4">'[27]План пр-ва'!$C$131:$Y$131</definedName>
    <definedName name="project_exp_sale_var_1">'[27]План пр-ва'!$C$120:$Y$120</definedName>
    <definedName name="project_exp_sale_var_2">'[27]План пр-ва'!$C$121:$Y$121</definedName>
    <definedName name="project_exp_sale_var_3">'[27]План пр-ва'!$C$122:$Y$122</definedName>
    <definedName name="project_exp_sale_var_4">'[27]План пр-ва'!$C$123:$Y$123</definedName>
    <definedName name="Project_Life">'[27]Data input'!$B$8</definedName>
    <definedName name="project_prod">'[27]Data input'!$B$28</definedName>
    <definedName name="PROJNO">#N/A</definedName>
    <definedName name="PSOEMC">[44]BRAKE!#REF!</definedName>
    <definedName name="PTEeXToEUR" hidden="1">#REF!</definedName>
    <definedName name="PYear2">#N/A</definedName>
    <definedName name="q">{30,140,350,160,"",""}</definedName>
    <definedName name="qorq">#REF!</definedName>
    <definedName name="QQ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qq">#REF!</definedName>
    <definedName name="qqqq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qqqqq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qqqqqqqq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qqqqqqqqq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qqqqqqqqqqq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qqr">#REF!</definedName>
    <definedName name="QTY">#N/A</definedName>
    <definedName name="QueryHeadings">[7]사양조정!$A$5:$A$8</definedName>
    <definedName name="QULITY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W">#N/A</definedName>
    <definedName name="qwe">{30,140,350,160,"",""}</definedName>
    <definedName name="qwerty">OFFSET(Full_Print,0,0,Last_Row)</definedName>
    <definedName name="R_COVER" hidden="1">{#N/A,#N/A,FALSE,"단축1";#N/A,#N/A,FALSE,"단축2";#N/A,#N/A,FALSE,"단축3";#N/A,#N/A,FALSE,"장축";#N/A,#N/A,FALSE,"4WD"}</definedName>
    <definedName name="R_Factor">#REF!</definedName>
    <definedName name="rasApplication1">#REF!</definedName>
    <definedName name="rasApplication2">#REF!</definedName>
    <definedName name="rasDate1">#REF!</definedName>
    <definedName name="rasDate2">#REF!</definedName>
    <definedName name="rasDoc1">#REF!</definedName>
    <definedName name="rasDoc2">#REF!</definedName>
    <definedName name="Rasmot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asxPerBox">#REF!</definedName>
    <definedName name="Rate">#REF!</definedName>
    <definedName name="RateS">#REF!</definedName>
    <definedName name="RazdVozduxBox">#REF!</definedName>
    <definedName name="RCPTNO">#N/A</definedName>
    <definedName name="re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Recover">#REF!</definedName>
    <definedName name="REFNO">#REF!</definedName>
    <definedName name="regions">[19]Guidance!$B$9:$B$24</definedName>
    <definedName name="REMARK">#N/A</definedName>
    <definedName name="Residual_difference">#REF!</definedName>
    <definedName name="RESPOT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esults">[45]Results!#REF!</definedName>
    <definedName name="RETE54" hidden="1">{#N/A,#N/A,FALSE,"신규dep";#N/A,#N/A,FALSE,"신규dep-금형상각후";#N/A,#N/A,FALSE,"신규dep-연구비상각후";#N/A,#N/A,FALSE,"신규dep-기계,공구상각후"}</definedName>
    <definedName name="rew">{30,140,350,160,"",""}</definedName>
    <definedName name="rexfn">#REF!</definedName>
    <definedName name="RezultatBox">#REF!</definedName>
    <definedName name="RezultatMesyasBox">[14]Oglavlenie!$M$5</definedName>
    <definedName name="rfkmr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HD">#N/A</definedName>
    <definedName name="riskATSSboxGraph">0</definedName>
    <definedName name="riskATSSincludeSimtables">1</definedName>
    <definedName name="riskATSSinputsGraphs">0</definedName>
    <definedName name="riskATSSoutputStatistic">3</definedName>
    <definedName name="riskATSSpercentChangeGraph">1</definedName>
    <definedName name="riskATSSpercentileGraph">1</definedName>
    <definedName name="riskATSSpercentileValue">0.5</definedName>
    <definedName name="riskATSSprintReport">0</definedName>
    <definedName name="riskATSSreportsInActiveBook">0</definedName>
    <definedName name="riskATSSreportsSelected">1</definedName>
    <definedName name="riskATSSsummaryReport">1</definedName>
    <definedName name="riskATSStornadoGraph">1</definedName>
    <definedName name="RiskAutoStopPercChange">1.5</definedName>
    <definedName name="RiskCollectDistributionSamples">2</definedName>
    <definedName name="RiskExcelReportsGoInNewWorkbook">0</definedName>
    <definedName name="RiskExcelReportsToGenerate">7167</definedName>
    <definedName name="RiskFixedSeed">1</definedName>
    <definedName name="RiskGenerateExcelReportsAtEndOfSimulation">1</definedName>
    <definedName name="RiskHasSettings">1</definedName>
    <definedName name="RiskMinimizeOnStart">0</definedName>
    <definedName name="RiskMonitorConvergence">0</definedName>
    <definedName name="RiskNumIterations">1000</definedName>
    <definedName name="RiskNumSimulations">1</definedName>
    <definedName name="RiskPauseOnError">0</definedName>
    <definedName name="RiskRealTimeResults">0</definedName>
    <definedName name="RiskReportGraphFormat">0</definedName>
    <definedName name="RiskResultsUpdateFreq">100</definedName>
    <definedName name="RiskRunAfterRecalcMacro">0</definedName>
    <definedName name="RiskRunAfterSimMacro">0</definedName>
    <definedName name="RiskRunBeforeRecalcMacro">0</definedName>
    <definedName name="RiskRunBeforeSimMacro">0</definedName>
    <definedName name="RiskSamplingType">3</definedName>
    <definedName name="RiskShowRiskWindowAtEndOfSimulation">1</definedName>
    <definedName name="RiskStandardRecalc">2</definedName>
    <definedName name="RiskTemplateSheetName">"myTemplate"</definedName>
    <definedName name="RISKTOTASS">SUM('[46]Calculation of Risk Weighted As'!$C$38:$F$38)</definedName>
    <definedName name="RiskUpdateDisplay">1</definedName>
    <definedName name="RiskUseDifferentSeedForEachSim">0</definedName>
    <definedName name="RiskUseFixedSeed">0</definedName>
    <definedName name="RiskUseMultipleCPUs">0</definedName>
    <definedName name="RJARN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M">#REF!</definedName>
    <definedName name="RNCLTYPE">#N/A</definedName>
    <definedName name="RO">#REF!</definedName>
    <definedName name="Robot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odAmBox">#REF!</definedName>
    <definedName name="rom">#N/A</definedName>
    <definedName name="ROOF" hidden="1">{#N/A,#N/A,TRUE,"일정"}</definedName>
    <definedName name="ROOF투자명세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OW">#REF!</definedName>
    <definedName name="RP">#N/A</definedName>
    <definedName name="RPT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rr">#REF!</definedName>
    <definedName name="rrrr">[47]Фин.пок!#REF!</definedName>
    <definedName name="RRRRR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RRRRRR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T">#REF!</definedName>
    <definedName name="rtew">{30,140,350,160,"",""}</definedName>
    <definedName name="Rw">#REF!</definedName>
    <definedName name="RY">#REF!</definedName>
    <definedName name="RZVD">#N/A</definedName>
    <definedName name="S">#N/A</definedName>
    <definedName name="sa">{30,140,350,160,"",""}</definedName>
    <definedName name="SAD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ALARY_TAX">[15]Данные!$B$28</definedName>
    <definedName name="sale_var_1">'[27]Data input'!$A$40</definedName>
    <definedName name="sale_var_2">'[27]Data input'!$A$41</definedName>
    <definedName name="sale_var_3">'[27]Data input'!$A$42</definedName>
    <definedName name="sale_var_4">'[27]Data input'!$A$43</definedName>
    <definedName name="SALES_TAX">[15]Данные!$B$27</definedName>
    <definedName name="samarqa">#REF!</definedName>
    <definedName name="sana">DATE(yil,oy,1)</definedName>
    <definedName name="SAPBEXhrIndnt" hidden="1">1</definedName>
    <definedName name="SAPBEXrevision" hidden="1">14</definedName>
    <definedName name="SAPBEXsysID" hidden="1">"BWP"</definedName>
    <definedName name="SAPBEXwbID" hidden="1">"623QZ84PUK2NIZHZCA3ORSZZK"</definedName>
    <definedName name="SC" hidden="1">{#N/A,#N/A,TRUE,"일정"}</definedName>
    <definedName name="Sched_Pay">#REF!</definedName>
    <definedName name="Scheduled_Extra_Payments">#REF!</definedName>
    <definedName name="Scheduled_Interest_Rate">#REF!</definedName>
    <definedName name="Scheduled_Monthly_Payment">#REF!</definedName>
    <definedName name="SC금형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d">#REF!</definedName>
    <definedName name="SDA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DAS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dasdsdsdsd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sdd" hidden="1">{#N/A,#N/A,TRUE,"일정"}</definedName>
    <definedName name="sdfdsfsgfd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sdfg">#REF!</definedName>
    <definedName name="sdfsdfsd">TRUNC((oy-1)/3+1)</definedName>
    <definedName name="sdfsfdf">#REF!</definedName>
    <definedName name="se">{30,140,350,160,"",""}</definedName>
    <definedName name="sedgfdsgdgf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SEL" hidden="1">{#N/A,#N/A,TRUE,"일정"}</definedName>
    <definedName name="SELECTOR" hidden="1">{#N/A,#N/A,TRUE,"일정"}</definedName>
    <definedName name="Selitra_SSBox">#REF!</definedName>
    <definedName name="Selitra1Box">[14]Oglavlenie!$H$12</definedName>
    <definedName name="Selitra3Box">#REF!</definedName>
    <definedName name="SelitraBox">#REF!</definedName>
    <definedName name="sel개발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encount" hidden="1">2</definedName>
    <definedName name="Sensitivity_print_all">'[42]Sensitivity 3 Yrs'!$A$5:$I$67,'[42]Sensitivity 3 Yrs'!$A$69:$H$122,'[42]Sensitivity 3 Yrs'!$A$125:$H$199,'[42]Sensitivity 3 Yrs'!$A$201:$H$216</definedName>
    <definedName name="SERNO">#N/A</definedName>
    <definedName name="SES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etBanks">#N/A</definedName>
    <definedName name="SetDay">#N/A</definedName>
    <definedName name="sf">{30,140,350,160,"",""}</definedName>
    <definedName name="SFDG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fdsfddgvfdbgfbfgbfgfg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Sfield">#REF!</definedName>
    <definedName name="sgvdfgdfbfgnbfgbfb" hidden="1">#REF!</definedName>
    <definedName name="SHARES_NUM">[15]Расчеты!$B$23</definedName>
    <definedName name="sheet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hsssreywwetw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ianNaBox">#REF!</definedName>
    <definedName name="SianNGMKBox">#REF!</definedName>
    <definedName name="SinilkaBox">#REF!</definedName>
    <definedName name="SintezGazBox">#REF!</definedName>
    <definedName name="SLL" hidden="1">{#N/A,#N/A,FALSE,"단축1";#N/A,#N/A,FALSE,"단축2";#N/A,#N/A,FALSE,"단축3";#N/A,#N/A,FALSE,"장축";#N/A,#N/A,FALSE,"4WD"}</definedName>
    <definedName name="SLRCPTNO">#N/A</definedName>
    <definedName name="SLSERNO">#N/A</definedName>
    <definedName name="soato_t">#REF!</definedName>
    <definedName name="sobs_t">#REF!</definedName>
    <definedName name="SolyankaBox">#REF!</definedName>
    <definedName name="SolyankaKatBox">#REF!</definedName>
    <definedName name="soogu_t">#REF!</definedName>
    <definedName name="SOP일정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pisokVvoda">#REF!</definedName>
    <definedName name="spisokVvoda1">#REF!</definedName>
    <definedName name="SPOT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R">#REF!</definedName>
    <definedName name="SravnenieBox">#REF!</definedName>
    <definedName name="SravnitelnayaBox">#REF!</definedName>
    <definedName name="SS">#N/A</definedName>
    <definedName name="SSS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dddd">#REF!</definedName>
    <definedName name="SSSEE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>#N/A</definedName>
    <definedName name="sssss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tart_Year">'[27]Data input'!$B$6</definedName>
    <definedName name="StartDate">#REF!</definedName>
    <definedName name="StartDebCred">'[11]Форма №2а'!#REF!</definedName>
    <definedName name="STDATE">#REF!</definedName>
    <definedName name="STEP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TOCKS_PERIOD">[15]Данные!$B$38</definedName>
    <definedName name="SulfatBox">#REF!</definedName>
    <definedName name="summa_work">#REF!</definedName>
    <definedName name="SUMMARY">#REF!</definedName>
    <definedName name="sung">{"'Monthly 1997'!$A$3:$S$89"}</definedName>
    <definedName name="sung2">{"'Monthly 1997'!$A$3:$S$89"}</definedName>
    <definedName name="sung3" hidden="1">{"'Monthly 1997'!$A$3:$S$89"}</definedName>
    <definedName name="SVOD">#N/A</definedName>
    <definedName name="svod1">#N/A</definedName>
    <definedName name="SW">[1]전체실적!#REF!</definedName>
    <definedName name="SxemBox">#REF!</definedName>
    <definedName name="SxemNitronBox">#REF!</definedName>
    <definedName name="t">#REF!</definedName>
    <definedName name="T2004HP16" hidden="1">{#N/A,#N/A,TRUE,"일정"}</definedName>
    <definedName name="T200SEL금형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T200개발계획B" hidden="1">{#N/A,#N/A,FALSE,"단축1";#N/A,#N/A,FALSE,"단축2";#N/A,#N/A,FALSE,"단축3";#N/A,#N/A,FALSE,"장축";#N/A,#N/A,FALSE,"4WD"}</definedName>
    <definedName name="T200팀별투자비" hidden="1">{#N/A,#N/A,TRUE,"일정"}</definedName>
    <definedName name="TablBox">#REF!</definedName>
    <definedName name="TABLE">#REF!</definedName>
    <definedName name="TABLE_10">#REF!</definedName>
    <definedName name="TABLE_2">#REF!</definedName>
    <definedName name="TABLE_3">#REF!</definedName>
    <definedName name="TABLE_4">#REF!</definedName>
    <definedName name="TABLE_5">#REF!</definedName>
    <definedName name="TABLE_6">#REF!</definedName>
    <definedName name="TABLE_7">#REF!</definedName>
    <definedName name="TABLE_8">#REF!</definedName>
    <definedName name="TABLE_9">#REF!</definedName>
    <definedName name="TableName">"Dummy"</definedName>
    <definedName name="Tablica1Структура_рабочих_мест_по_формам_собственности_и_по_видам_деятельности_созданных">#REF!</definedName>
    <definedName name="TANK_BAFFLE">#REF!</definedName>
    <definedName name="TDate">#REF!</definedName>
    <definedName name="tdxcgcytvcyhy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TEMPQTY">#N/A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T">#REF!</definedName>
    <definedName name="test1">#REF!</definedName>
    <definedName name="test2">#REF!</definedName>
    <definedName name="TFT">#REF!,#REF!,#REF!,#REF!</definedName>
    <definedName name="th">#REF!</definedName>
    <definedName name="ThisCompanyName">[48]G4!$B$2</definedName>
    <definedName name="Threshold">#REF!</definedName>
    <definedName name="TiomochBox">#REF!</definedName>
    <definedName name="TIR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Title">#REF!</definedName>
    <definedName name="TJ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TK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tlfAprt">#REF!</definedName>
    <definedName name="tlfBank">#REF!</definedName>
    <definedName name="tlfCorp">#REF!</definedName>
    <definedName name="tlfCount">#REF!</definedName>
    <definedName name="tlfFIO">#REF!</definedName>
    <definedName name="tlfHouse">#REF!</definedName>
    <definedName name="tlfKAprt">#REF!</definedName>
    <definedName name="tlfKBank">#REF!</definedName>
    <definedName name="tlfKCorp">#REF!</definedName>
    <definedName name="tlfKCount">#REF!</definedName>
    <definedName name="tlfKFio">#REF!</definedName>
    <definedName name="tlfKHouse">#REF!</definedName>
    <definedName name="tlfKMonth">#REF!</definedName>
    <definedName name="tlfKStreet">#REF!</definedName>
    <definedName name="tlfKSum">#REF!</definedName>
    <definedName name="tlfKTarif">#REF!</definedName>
    <definedName name="tlfKTlfNum">#REF!</definedName>
    <definedName name="tlfKTotal">#REF!</definedName>
    <definedName name="tlfKYear">#REF!</definedName>
    <definedName name="tlfMonth">#REF!</definedName>
    <definedName name="tlfStreet">#REF!</definedName>
    <definedName name="tlfSum">#REF!</definedName>
    <definedName name="tlfTarif">#REF!</definedName>
    <definedName name="tlfTlfNum">#REF!</definedName>
    <definedName name="tlfTotal">#REF!</definedName>
    <definedName name="tlfYear">#REF!</definedName>
    <definedName name="tol">#REF!</definedName>
    <definedName name="Top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total">[0]!дел/1000</definedName>
    <definedName name="TOTAL_GEXP_ROW">[15]Данные!$A$136</definedName>
    <definedName name="Total_Interest">#REF!</definedName>
    <definedName name="Total_Pay">#REF!</definedName>
    <definedName name="Total_Payment">Scheduled_Payment+Extra_Payment</definedName>
    <definedName name="TovarBox">[14]Oglavlenie!$C$4</definedName>
    <definedName name="tr">#REF!</definedName>
    <definedName name="tre">{30,140,350,160,"",""}</definedName>
    <definedName name="trt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TRUNK_TAILGATE_HANDLE">#REF!</definedName>
    <definedName name="TRXNAMT">#REF!</definedName>
    <definedName name="TRXNDESC">#N/A</definedName>
    <definedName name="TRXNFAMT">#N/A</definedName>
    <definedName name="TRXNQTY">#N/A</definedName>
    <definedName name="tt">{#N/A,#N/A,TRUE,"일정"}</definedName>
    <definedName name="TTemp">#REF!</definedName>
    <definedName name="TTN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TTP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TTT">#REF!</definedName>
    <definedName name="TTTTT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txcfdgtcftgc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ty">{30,140,350,160,"",""}</definedName>
    <definedName name="TYR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tyu">{30,140,350,160,"",""}</definedName>
    <definedName name="u">#REF!</definedName>
    <definedName name="u100tir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u100top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UglekisBox">#REF!</definedName>
    <definedName name="uiy">{30,140,350,160,"",""}</definedName>
    <definedName name="uj">[49]Варианты!$G$31:$H$33</definedName>
    <definedName name="ujks">TRUNC((oy-1)/3+1)</definedName>
    <definedName name="Uksus70Box">#REF!</definedName>
    <definedName name="Uksus99Box">#REF!</definedName>
    <definedName name="UNIT">#N/A</definedName>
    <definedName name="UOM">#N/A</definedName>
    <definedName name="ure">#N/A</definedName>
    <definedName name="USD_KZ">[29]Setup!$D$13</definedName>
    <definedName name="USD_RUB">[29]Setup!$D$14</definedName>
    <definedName name="UST">[33]Лист1!$R$16</definedName>
    <definedName name="UUUUUU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uy">{30,140,350,160,"",""}</definedName>
    <definedName name="uyjh">{30,140,350,160,"",""}</definedName>
    <definedName name="uyt">{30,140,350,160,"",""}</definedName>
    <definedName name="uyui">#REF!</definedName>
    <definedName name="v">{30,140,350,160,"",""}</definedName>
    <definedName name="V222SEL종합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Values_Entered">#N/A</definedName>
    <definedName name="VarABox">#REF!</definedName>
    <definedName name="VarBBox">#REF!</definedName>
    <definedName name="VAT">[15]Данные!$B$25</definedName>
    <definedName name="VAT_REPAY">[15]Расчеты!$B$21</definedName>
    <definedName name="vb">#REF!</definedName>
    <definedName name="vbc">#REF!</definedName>
    <definedName name="vbghh">#REF!</definedName>
    <definedName name="vcx">{30,140,350,160,"",""}</definedName>
    <definedName name="VDSAG" hidden="1">{#N/A,#N/A,TRUE,"일정"}</definedName>
    <definedName name="VENDOR">#N/A</definedName>
    <definedName name="VII.LAYOUT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VipuskBox">[14]Oglavlenie!$C$3</definedName>
    <definedName name="VNPNO">#N/A</definedName>
    <definedName name="vor">#REF!</definedName>
    <definedName name="VozduxKIP450Box">#REF!</definedName>
    <definedName name="vpr">#REF!</definedName>
    <definedName name="VR">#REF!</definedName>
    <definedName name="VRT_E">#REF!</definedName>
    <definedName name="VRT_F">[50]G1!$D$28</definedName>
    <definedName name="VRT_M">#REF!</definedName>
    <definedName name="VRT_N">[50]G1!$D$32</definedName>
    <definedName name="VRT_P">[50]G1!$D$26</definedName>
    <definedName name="VRT_T">#REF!</definedName>
    <definedName name="VRT_V">#REF!</definedName>
    <definedName name="vsdfvdfgvdegvdegvd">#REF!</definedName>
    <definedName name="vsdvdsvsdfcsd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vx">#REF!</definedName>
    <definedName name="w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.SHOP">#N/A</definedName>
    <definedName name="wa">#REF!</definedName>
    <definedName name="WACC">[26]Данные!$B$46</definedName>
    <definedName name="WDayB">#REF!</definedName>
    <definedName name="WDayB2015">#REF!</definedName>
    <definedName name="WDayK">#REF!</definedName>
    <definedName name="WDayK2015">#REF!</definedName>
    <definedName name="WDayT">#REF!</definedName>
    <definedName name="WDayT2015">#REF!</definedName>
    <definedName name="we">{30,140,350,160,"",""}</definedName>
    <definedName name="weeee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ellProd">#REF!</definedName>
    <definedName name="wer">{30,140,350,160,"",""}</definedName>
    <definedName name="wf">{30,140,350,160,"",""}</definedName>
    <definedName name="WFL">#REF!,#REF!</definedName>
    <definedName name="wgeawe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HNO">#N/A</definedName>
    <definedName name="whole">#REF!</definedName>
    <definedName name="WIL">#REF!,#REF!</definedName>
    <definedName name="WIR">#REF!,#REF!</definedName>
    <definedName name="WJATN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lrr" hidden="1">{#N/A,#N/A,TRUE,"일정"}</definedName>
    <definedName name="work_title">#REF!</definedName>
    <definedName name="WP투자사업개요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q">#REF!</definedName>
    <definedName name="wqadrewfdrwfdrw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wqe">{30,140,350,160,"",""}</definedName>
    <definedName name="wr">#REF!</definedName>
    <definedName name="wrn.????._.??????." hidden="1">{#N/A,#N/A,FALSE,"???,??";#N/A,#N/A,FALSE,"????";#N/A,#N/A,FALSE,"???";#N/A,#N/A,FALSE,"??";#N/A,#N/A,FALSE,"??";#N/A,#N/A,FALSE,"??";#N/A,#N/A,FALSE,"??";#N/A,#N/A,FALSE,"???";#N/A,#N/A,FALSE,"??";#N/A,#N/A,FALSE,"??";#N/A,#N/A,FALSE,"??";#N/A,#N/A,FALSE,"??";#N/A,#N/A,FALSE,"????";#N/A,#N/A,FALSE,"??????";#N/A,#N/A,FALSE,"????"}</definedName>
    <definedName name="wrn.ACCEL._.PERF." hidden="1">{#N/A,#N/A,FALSE,"입력SHT"}</definedName>
    <definedName name="wrn.Aging._.and._.Trend._.Analysis." hidden="1">{#N/A,#N/A,FALSE,"Aging Summary";#N/A,#N/A,FALSE,"Ratio Analysis";#N/A,#N/A,FALSE,"Test 120 Day Accts";#N/A,#N/A,FALSE,"Tickmarks"}</definedName>
    <definedName name="wrn.BOP_MIDTERM." hidden="1">{"BOP_TAB",#N/A,FALSE,"N";"MIDTERM_TAB",#N/A,FALSE,"O"}</definedName>
    <definedName name="wrn.ccr.">{#N/A,#N/A,FALSE,"BODY"}</definedName>
    <definedName name="wrn.Controlled._.Shipping._.Orion." hidden="1">{#N/A,#N/A,FALSE,"Repair";#N/A,#N/A,FALSE,"Audit Room";#N/A,#N/A,FALSE,"Simulator"}</definedName>
    <definedName name="wrn.DDD.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Financial._.Projections." hidden="1">{"Table 1 - Summary Financial Projections",#N/A,FALSE,"FINANCIAL PROJECTIONS";"Table 2 - KPI",#N/A,FALSE,"FINANCIAL PROJECTIONS";"Table 3 - Wastewater Tariffs",#N/A,FALSE,"FINANCIAL PROJECTIONS";"Table 4 - Income Statements",#N/A,FALSE,"FINANCIAL PROJECTIONS";"Table 5 - Cash Flow Statements",#N/A,FALSE,"FINANCIAL PROJECTIONS";"Table 6 - Balance Sheets",#N/A,FALSE,"FINANCIAL PROJECTIONS";"Table 7 - Unit Cost Structure",#N/A,FALSE,"FINANCIAL PROJECTIONS"}</definedName>
    <definedName name="wrn.HWITEM." hidden="1">{#N/A,#N/A,FALSE,"삼진정공";#N/A,#N/A,FALSE,"영신금속";#N/A,#N/A,FALSE,"태양금속";#N/A,#N/A,FALSE,"진합정공";#N/A,#N/A,FALSE,"코리아";#N/A,#N/A,FALSE,"풍강금속";#N/A,#N/A,FALSE,"선일기계"}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put._.Report.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KIM2." hidden="1">{#N/A,#N/A,FALSE,"FLOOR FRT";#N/A,#N/A,FALSE,"FLOOR RR FRT";#N/A,#N/A,FALSE,"FLOOR RR RR";#N/A,#N/A,FALSE,"FRT DOOR OTR";#N/A,#N/A,FALSE,"RR DOOR OTR";#N/A,#N/A,FALSE,"FRT DOOR INR";#N/A,#N/A,FALSE,"RR DOOR INR";#N/A,#N/A,FALSE,"HOOD OTR";#N/A,#N/A,FALSE,"HOOD INR";#N/A,#N/A,FALSE,"FENDER";#N/A,#N/A,FALSE,"R_F FRT DR H_SIDE";#N/A,#N/A,FALSE,"HINGE PLR RR DOOR";#N/A,#N/A,FALSE,"ROOF";#N/A,#N/A,FALSE,"SIDE OTR";#N/A,#N/A,FALSE,"SIDE INR";#N/A,#N/A,FALSE,"TRUNK OTR";#N/A,#N/A,FALSE,"TRUNK INR";#N/A,#N/A,FALSE,"FRAME SIDE INR ROOF";#N/A,#N/A,FALSE,"R_F ROCKER";#N/A,#N/A,FALSE,"BULK HEAD RR"}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hidden="1">{"MONA",#N/A,FALSE,"S"}</definedName>
    <definedName name="wrn.Output._.tables." hidden="1">{#N/A,#N/A,FALSE,"I";#N/A,#N/A,FALSE,"J";#N/A,#N/A,FALSE,"K";#N/A,#N/A,FALSE,"L";#N/A,#N/A,FALSE,"M";#N/A,#N/A,FALSE,"N";#N/A,#N/A,FALSE,"O"}</definedName>
    <definedName name="wrn.Print._.All.">{#N/A,#N/A,FALSE,"SUMMARIZATION";#N/A,#N/A,FALSE,"INC_STAT";#N/A,#N/A,FALSE,"2 Sales &amp; Stock";#N/A,#N/A,FALSE,"3 Forecast98";#N/A,#N/A,FALSE,"4 Plan99";#N/A,#N/A,FALSE,"5 Purchase_Plan";#N/A,#N/A,FALSE,"7 Marketing";#N/A,#N/A,FALSE,"8 Non Op Inc Exp";#N/A,#N/A,FALSE,"9 Extord Gain &amp; Loss";#N/A,#N/A,FALSE,"Bal Sheet";#N/A,#N/A,FALSE,"Investment";#N/A,#N/A,FALSE,"Cash_Flow";#N/A,#N/A,FALSE,"IV Organisation";#N/A,#N/A,FALSE,"V Price Struct";#N/A,#N/A,FALSE,"V Bus Performance";#N/A,#N/A,FALSE,"V 5 Year Plan"}</definedName>
    <definedName name="wrn.RPT.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SHIN." hidden="1">{#N/A,#N/A,FALSE,"LANOS표면현황";#N/A,#N/A,FALSE,"표면처리업체별";#N/A,#N/A,FALSE,"사양별";#N/A,#N/A,FALSE,"제작업체별";#N/A,#N/A,FALSE,"장착부위";#N/A,#N/A,FALSE,"업체주소";#N/A,#N/A,FALSE,"불량현황"}</definedName>
    <definedName name="wrn.WEO." hidden="1">{"WEO",#N/A,FALSE,"T"}</definedName>
    <definedName name="wrn.고명석._.하반기._.업무보고." hidden="1">{#N/A,#N/A,FALSE,"검사-1";#N/A,#N/A,FALSE,"품질관리공정도";#N/A,#N/A,FALSE,"DR-1";#N/A,#N/A,FALSE,"DR-부적합";#N/A,#N/A,FALSE,"검사-부적합";#N/A,#N/A,FALSE,"검사기준서"}</definedName>
    <definedName name="wrn.남재연._.하반기._.업무보고." hidden="1">{#N/A,#N/A,FALSE,"DR-부적합";#N/A,#N/A,FALSE,"DR-제조공정";#N/A,#N/A,FALSE,"검사-부적합";#N/A,#N/A,FALSE,"검사기준서";#N/A,#N/A,FALSE,"품질관리공정도";#N/A,#N/A,FALSE,"검사-1";#N/A,#N/A,FALSE,"DR-1"}</definedName>
    <definedName name="wrn.신규dep._.full._.set." hidden="1">{#N/A,#N/A,FALSE,"신규dep";#N/A,#N/A,FALSE,"신규dep-금형상각후";#N/A,#N/A,FALSE,"신규dep-연구비상각후";#N/A,#N/A,FALSE,"신규dep-기계,공구상각후"}</definedName>
    <definedName name="wrn.윤원훈._.하반기._.보고." hidden="1">{#N/A,#N/A,FALSE,"검사-1";#N/A,#N/A,FALSE,"품질관리공정도";#N/A,#N/A,FALSE,"DR-1";#N/A,#N/A,FALSE,"검사-부적합";#N/A,#N/A,FALSE,"DR-부적합";#N/A,#N/A,FALSE,"검사기준서"}</definedName>
    <definedName name="wrn.이사님." hidden="1">{#N/A,#N/A,TRUE,"이사님";#N/A,#N/A,TRUE,"이사님"}</definedName>
    <definedName name="wrn.자판정비._.월간회의자료.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전부인쇄.">{#N/A,#N/A,FALSE,"단축1";#N/A,#N/A,FALSE,"단축2";#N/A,#N/A,FALSE,"단축3";#N/A,#N/A,FALSE,"장축";#N/A,#N/A,FALSE,"4WD"}</definedName>
    <definedName name="wrn.주간._.보고.">{#N/A,#N/A,TRUE,"일정"}</definedName>
    <definedName name="wrn.표면처리._.현황." hidden="1">{#N/A,#N/A,FALSE,"불량현황";#N/A,#N/A,FALSE,"표면처리업체별";#N/A,#N/A,FALSE,"사양별";#N/A,#N/A,FALSE,"제작업체별";#N/A,#N/A,FALSE,"업체주소";#N/A,#N/A,FALSE,"장착부위";#N/A,#N/A,FALSE,"V-100표면현황 (2)"}</definedName>
    <definedName name="wrn.하반기2팀._.보고서." hidden="1">{#N/A,#N/A,FALSE,"검사기준서";#N/A,#N/A,FALSE,"품질관리공정도";#N/A,#N/A,FALSE,"검사기준서 data";#N/A,#N/A,FALSE,"품질관리공정도 data";#N/A,#N/A,FALSE,"dr제조공정현황";#N/A,#N/A,FALSE,"DR-1";#N/A,#N/A,FALSE,"검사수행상태감사";#N/A,#N/A,FALSE,"검사수행상태감사data"}</definedName>
    <definedName name="wrn.허치환씨._.하반기._.자료." hidden="1">{#N/A,#N/A,FALSE,"검사-1";#N/A,#N/A,FALSE,"품질관리공정도";#N/A,#N/A,FALSE,"DR-1";#N/A,#N/A,FALSE,"DR-부적합";#N/A,#N/A,FALSE,"DR-제조공정";#N/A,#N/A,FALSE,"검사-부적합";#N/A,#N/A,FALSE,"검사기준서"}</definedName>
    <definedName name="ws">{30,140,350,160,"",""}</definedName>
    <definedName name="wsd">#REF!</definedName>
    <definedName name="wt">{30,140,350,160,"",""}</definedName>
    <definedName name="wv">{30,140,350,160,"",""}</definedName>
    <definedName name="WWW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WWW">{#N/A,#N/A,TRUE,"일정"}</definedName>
    <definedName name="WWWWW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x">{30,140,350,160,"",""}</definedName>
    <definedName name="wy">{30,140,350,160,"",""}</definedName>
    <definedName name="wz">#REF!</definedName>
    <definedName name="x">{30,140,350,160,"",""}</definedName>
    <definedName name="xcv">{30,140,350,160,"",""}</definedName>
    <definedName name="xczx">{30,140,350,160,"",""}</definedName>
    <definedName name="xd품확일정" hidden="1">{#N/A,#N/A,FALSE,"단축1";#N/A,#N/A,FALSE,"단축2";#N/A,#N/A,FALSE,"단축3";#N/A,#N/A,FALSE,"장축";#N/A,#N/A,FALSE,"4WD"}</definedName>
    <definedName name="XlorBox">#REF!</definedName>
    <definedName name="Xolod2Box">#REF!</definedName>
    <definedName name="Xolod5Box">#REF!</definedName>
    <definedName name="Xolod7Box">#REF!</definedName>
    <definedName name="XOVBox">#REF!</definedName>
    <definedName name="xvcvcxzdsfs">#REF!</definedName>
    <definedName name="XXX">#REF!</definedName>
    <definedName name="XXXX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xy" hidden="1">#REF!</definedName>
    <definedName name="y">#REF!</definedName>
    <definedName name="Year">'[27]План пр-ва'!$C$5:$Y$5</definedName>
    <definedName name="Year1">#REF!</definedName>
    <definedName name="Year2">#REF!</definedName>
    <definedName name="Year3">#REF!</definedName>
    <definedName name="year4">#REF!</definedName>
    <definedName name="Year5">#REF!</definedName>
    <definedName name="Year6">#REF!</definedName>
    <definedName name="yil">#N/A</definedName>
    <definedName name="YP">[19]Guidance!$H$2</definedName>
    <definedName name="yt">{30,140,350,160,"",""}</definedName>
    <definedName name="ytanty" hidden="1">#REF!,#REF!,#REF!,#REF!</definedName>
    <definedName name="ytr">{30,140,350,160,"",""}</definedName>
    <definedName name="YTTTG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ytu">{30,140,350,160,"",""}</definedName>
    <definedName name="yuk">#REF!</definedName>
    <definedName name="YUnus">#REF!</definedName>
    <definedName name="yy">#N/A</definedName>
    <definedName name="YYYT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YYYY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YYYYY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YYYYYY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z">{30,140,350,160,"",""}</definedName>
    <definedName name="Z_1D408E72_59E9_4981_9A27_AF423D050CDD_.wvu.Cols" hidden="1">#REF!</definedName>
    <definedName name="Z_1D408E72_59E9_4981_9A27_AF423D050CDD_.wvu.PrintArea" hidden="1">#REF!</definedName>
    <definedName name="Z_1D408E72_59E9_4981_9A27_AF423D050CDD_.wvu.Rows" hidden="1">#REF!,#REF!</definedName>
    <definedName name="Z_28E99C00_2E50_4A25_9D21_7801798C21BD_.wvu.PrintArea" hidden="1">#REF!</definedName>
    <definedName name="Z_363221E4_558F_4717_B6AD_63B76229A86A_.wvu.PrintArea" hidden="1">#REF!</definedName>
    <definedName name="Z_3A9B8CE0_90FE_45F7_B16A_6C9B6CFEF69B_.wvu.PrintTitles">[51]оборот!$A$1:$B$65536,[51]оборот!$A$1:$IV$1</definedName>
    <definedName name="Z_5167EBEB_44EA_47B0_97C1_BDFB74A1E9C1_.wvu.PrintArea" hidden="1">#REF!</definedName>
    <definedName name="Z_52A70739_45F6_4D94_BB2B_E6CE9DB3F670_.wvu.PrintArea" hidden="1">#REF!</definedName>
    <definedName name="Z_72C953E2_8BB8_4631_B1F9_6C047AA309F8_.wvu.Cols" hidden="1">#REF!</definedName>
    <definedName name="Z_72C953E2_8BB8_4631_B1F9_6C047AA309F8_.wvu.PrintTitles" hidden="1">#REF!,#REF!</definedName>
    <definedName name="Z_72C953E2_8BB8_4631_B1F9_6C047AA309F8_.wvu.Rows" hidden="1">#REF!,#REF!,#REF!,#REF!,#REF!,#REF!,#REF!,#REF!,#REF!,#REF!,#REF!,#REF!,#REF!,#REF!,#REF!,#REF!,#REF!,#REF!,#REF!,#REF!,#REF!,#REF!,#REF!,#REF!</definedName>
    <definedName name="Z_7567EFF5_A760_4BD2_9783_0E4DA1CF40E5_.wvu.PrintArea" hidden="1">#REF!</definedName>
    <definedName name="Z_86A21AE1_D222_11D6_8098_444553540000_.wvu.Cols">#N/A</definedName>
    <definedName name="Z_90AC4916_08D5_4B9F_B8B9_D84EFD8CA14D_.wvu.PrintArea" hidden="1">#REF!</definedName>
    <definedName name="Z_90AC4916_08D5_4B9F_B8B9_D84EFD8CA14D_.wvu.Rows" hidden="1">#REF!,#REF!</definedName>
    <definedName name="Z_A4A9DF7B_AB71_4A4B_9F81_D0DED06B6979_.wvu.PrintArea" hidden="1">#REF!</definedName>
    <definedName name="Z_A4A9DF7B_AB71_4A4B_9F81_D0DED06B6979_.wvu.Rows" hidden="1">#REF!,#REF!</definedName>
    <definedName name="Z_A72D7F17_E843_45F5_A257_DC060914C37A_.wvu.PrintArea" hidden="1">#REF!</definedName>
    <definedName name="Z_A72D7F17_E843_45F5_A257_DC060914C37A_.wvu.Rows" hidden="1">#REF!,#REF!</definedName>
    <definedName name="Z_AC797E33_BB07_440F_920C_8A9426261027_.wvu.PrintArea" hidden="1">#REF!</definedName>
    <definedName name="Z_B01F82C8_E2BF_11D8_BD33_0000F8781956_.wvu.Cols">#REF!,#REF!,#REF!,#REF!,#REF!,#REF!,#REF!,#REF!,#REF!,#REF!,#REF!,#REF!,#REF!,#REF!</definedName>
    <definedName name="Z_B01F82C8_E2BF_11D8_BD33_0000F8781956_.wvu.PrintTitles">#REF!</definedName>
    <definedName name="Z_B1C6911B_1389_4D1E_B480_46B2A5907C37_.wvu.FilterData" hidden="1">#REF!</definedName>
    <definedName name="Z_B1C6911B_1389_4D1E_B480_46B2A5907C37_.wvu.PrintArea" hidden="1">#REF!</definedName>
    <definedName name="Z_B1C6911B_1389_4D1E_B480_46B2A5907C37_.wvu.Rows" hidden="1">#REF!,#REF!</definedName>
    <definedName name="Z_BBC1F061_EFA5_11D6_819E_0050BFE70486_.wvu.FilterData" hidden="1">#REF!</definedName>
    <definedName name="Z_BD879655_49FA_40EC_B48C_A3116A0C7DFC_.wvu.PrintArea" hidden="1">#REF!</definedName>
    <definedName name="Z_C06073AE_7EF9_4843_A3E3_AB58B1214D42_.wvu.PrintArea" hidden="1">#REF!</definedName>
    <definedName name="Z_D205962A_A136_4D1E_8153_3458A266DBC1_.wvu.PrintArea" hidden="1">#REF!</definedName>
    <definedName name="Z_D4F8E9F6_5FCD_431C_A367_31DAEB399AF5_.wvu.FilterData" hidden="1">#REF!</definedName>
    <definedName name="Z_D851514D_BBEB_4B79_8707_98EE9C125F6D_.wvu.PrintArea" hidden="1">#REF!</definedName>
    <definedName name="Z_E1467D9E_08D8_4B26_A1A2_A7B2112B5B89_.wvu.PrintArea" hidden="1">#REF!</definedName>
    <definedName name="Z_E90A5213_D3DE_4C04_A09A_42130CCA258A_.wvu.Cols" hidden="1">#REF!</definedName>
    <definedName name="Z_E90A5213_D3DE_4C04_A09A_42130CCA258A_.wvu.PrintArea" hidden="1">#REF!</definedName>
    <definedName name="Z_E90A5213_D3DE_4C04_A09A_42130CCA258A_.wvu.Rows" hidden="1">#REF!,#REF!</definedName>
    <definedName name="Z_EAC59BBB_1142_473E_AA30_776C99FD5953_.wvu.PrintArea" hidden="1">#REF!</definedName>
    <definedName name="Z_F93FC798_0AC9_4DC8_A37A_5AC4EB838A1D_.wvu.PrintArea" hidden="1">#REF!</definedName>
    <definedName name="za">{30,140,350,160,"",""}</definedName>
    <definedName name="ZAGOL">#REF!</definedName>
    <definedName name="ZaxVodaBox">#REF!</definedName>
    <definedName name="zb">#REF!</definedName>
    <definedName name="Zero2005">#REF!</definedName>
    <definedName name="Zero2010">#REF!</definedName>
    <definedName name="ZRATEINDC">#N/A</definedName>
    <definedName name="zx">{30,140,350,160,"",""}</definedName>
    <definedName name="zzz">#REF!</definedName>
    <definedName name="а">#N/A</definedName>
    <definedName name="А1">#REF!</definedName>
    <definedName name="А10">#REF!</definedName>
    <definedName name="а12">#N/A</definedName>
    <definedName name="А17">#REF!</definedName>
    <definedName name="А2">#REF!</definedName>
    <definedName name="а209">#REF!</definedName>
    <definedName name="А29">#REF!</definedName>
    <definedName name="а3">#REF!</definedName>
    <definedName name="А30">#REF!</definedName>
    <definedName name="а31">'[52]р-сч.'!#REF!</definedName>
    <definedName name="А5">#REF!</definedName>
    <definedName name="А6000000">#REF!</definedName>
    <definedName name="А65555">#REF!</definedName>
    <definedName name="А7">#REF!</definedName>
    <definedName name="А9">#REF!</definedName>
    <definedName name="аа">TRUNC((oy-1)/3+1)</definedName>
    <definedName name="ааа">'[53]Фориш 2003'!$O$4</definedName>
    <definedName name="аааа">#REF!</definedName>
    <definedName name="ааааа">{30,140,350,160,"",""}</definedName>
    <definedName name="аааААААА">#REF!</definedName>
    <definedName name="ааааааааааанррррпрпр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ааааппримека">DATE(yil,oy,1)</definedName>
    <definedName name="ааав">#REF!</definedName>
    <definedName name="АБ">#REF!</definedName>
    <definedName name="Аббаз">#REF!</definedName>
    <definedName name="абду">#REF!</definedName>
    <definedName name="ав">#REF!</definedName>
    <definedName name="аваав">{30,140,350,160,"",""}</definedName>
    <definedName name="ававпаррпор">{30,140,350,160,"",""}</definedName>
    <definedName name="Август">#REF!</definedName>
    <definedName name="авиви">TRUNC((oy-1)/3+1)</definedName>
    <definedName name="авипвапи">TRUNC((oy-1)/3+1)</definedName>
    <definedName name="авқа">#REF!</definedName>
    <definedName name="авқақақв">#REF!</definedName>
    <definedName name="авқақвақвақ">#REF!</definedName>
    <definedName name="авлб">#REF!</definedName>
    <definedName name="авпа">#REF!</definedName>
    <definedName name="авпавпрариаптиап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авпвпвапивпивив" hidden="1">#REF!</definedName>
    <definedName name="_xlnm.Auto_Open">#REF!</definedName>
    <definedName name="авыа" hidden="1">#REF!</definedName>
    <definedName name="авыпмвмыв">TRUNC((oy-1)/3+1)</definedName>
    <definedName name="авьлолалоа">{30,140,350,160,"",""}</definedName>
    <definedName name="АГ">#REF!</definedName>
    <definedName name="АД">#REF!</definedName>
    <definedName name="Адил">#REF!</definedName>
    <definedName name="адр">"$A$3"</definedName>
    <definedName name="Адреслар">[54]База!$A$2:$A$16</definedName>
    <definedName name="Адхам">#REF!</definedName>
    <definedName name="АЕ">#REF!</definedName>
    <definedName name="АЖ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АЗ">[55]Содержание!$R$20</definedName>
    <definedName name="аз.кисл2018">[56]тарифы!$C$9</definedName>
    <definedName name="аз.кисл2019">[56]тарифы!$D$9</definedName>
    <definedName name="аз.кисл2021">[56]тарифы!$F$9</definedName>
    <definedName name="азот_натур">[57]энергоресурсы_в_натуре!$A$196:$O$207</definedName>
    <definedName name="АИ">#REF!</definedName>
    <definedName name="аиа">DATE(yil,oy,1)</definedName>
    <definedName name="аиавиаитапиаи" hidden="1">#REF!</definedName>
    <definedName name="аипасп12">#REF!</definedName>
    <definedName name="аипваивипав" hidden="1">#REF!</definedName>
    <definedName name="аираптопрьтп" hidden="1">#REF!</definedName>
    <definedName name="аитпир">TRUNC((oy-1)/3+1)</definedName>
    <definedName name="АЙДАРБЕК">#REF!</definedName>
    <definedName name="АК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акциз">#REF!</definedName>
    <definedName name="ақвақвавпмвапмиаи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ақпвпвапариапиап" hidden="1">#REF!</definedName>
    <definedName name="АЛ">#REF!</definedName>
    <definedName name="алан">прилож3/1000</definedName>
    <definedName name="Албина">#REF!</definedName>
    <definedName name="Албиничка">#REF!</definedName>
    <definedName name="алкоголь2011">OFFSET(Full_Print,0,0,Last_Row)</definedName>
    <definedName name="АМ">[55]Содержание!$R$28</definedName>
    <definedName name="амвапвапвп">#REF!</definedName>
    <definedName name="амвпмвпа" hidden="1">#REF!</definedName>
    <definedName name="амми">'[58]Prog. rost tarifov'!$D$19</definedName>
    <definedName name="амми0">'[59]Prog. rost tarifov'!$C$20</definedName>
    <definedName name="амми2">'[58]Prog. rost tarifov'!$E$19</definedName>
    <definedName name="аммиак2018">[56]тарифы!$C$8</definedName>
    <definedName name="аммиак2019">[56]тарифы!$D$8</definedName>
    <definedName name="аммиак2021">[56]тарифы!$F$8</definedName>
    <definedName name="амор">'[58]Prog. rost tarifov'!$D$10</definedName>
    <definedName name="амор0">'[59]Prog. rost tarifov'!$C$10</definedName>
    <definedName name="амор2">'[58]Prog. rost tarifov'!$E$10</definedName>
    <definedName name="амор2018">[56]тарифы!$C$19</definedName>
    <definedName name="амор2019">[56]тарифы!$D$19</definedName>
    <definedName name="амор2021">[56]тарифы!$F$19</definedName>
    <definedName name="аморплан">[60]прил5!$F$21</definedName>
    <definedName name="аморплан1">[60]прил5!$F$50</definedName>
    <definedName name="аморприн">[60]прил5!$G$21</definedName>
    <definedName name="аморприн1">[60]прил5!$G$50</definedName>
    <definedName name="Амортизация">#REF!</definedName>
    <definedName name="аморфакт">[60]прил5!$D$21</definedName>
    <definedName name="аморфакт1">[60]прил5!$D$50</definedName>
    <definedName name="ан">DATE(yil,oy,1)</definedName>
    <definedName name="анвар">#REF!</definedName>
    <definedName name="Анд">TRUNC((oy-1)/3+1)</definedName>
    <definedName name="Анди">TRUNC((oy-1)/3+1)</definedName>
    <definedName name="Андижан">#REF!</definedName>
    <definedName name="Андижон">#REF!</definedName>
    <definedName name="АО">#REF!</definedName>
    <definedName name="АО_Харезмское_ПТЭС">#REF!</definedName>
    <definedName name="аолпровор">TRUNC((oy-1)/3+1)</definedName>
    <definedName name="аолрб">DATE(yil,oy,1)</definedName>
    <definedName name="аопрот">TRUNC((oy-1)/3+1)</definedName>
    <definedName name="аос">#REF!</definedName>
    <definedName name="АП">#REF!</definedName>
    <definedName name="апа">#REF!</definedName>
    <definedName name="апавлпо">{30,140,350,160,"",""}</definedName>
    <definedName name="апаппв">{30,140,350,160,"",""}</definedName>
    <definedName name="апв">TRUNC((oy-1)/3+1)</definedName>
    <definedName name="апвапвапавипаи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апеоапраоне">TRUNC((oy-1)/3+1)</definedName>
    <definedName name="апне">#REF!</definedName>
    <definedName name="аподложир">Scheduled_Payment+Extra_Payment</definedName>
    <definedName name="апорпол">TRUNC((oy-1)/3+1)</definedName>
    <definedName name="апп">{30,140,350,160,"",""}</definedName>
    <definedName name="аппарат">#REF!</definedName>
    <definedName name="апр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аправраорннеогнлгшль" hidden="1">{#N/A,#N/A,TRUE,"일정"}</definedName>
    <definedName name="апрапр">#REF!</definedName>
    <definedName name="АПРАРАОРЕОННОНГО" hidden="1">#REF!</definedName>
    <definedName name="Апрель">#REF!</definedName>
    <definedName name="апрлролдол">TRUNC((oy-1)/3+1)</definedName>
    <definedName name="апро">{30,140,350,160,"",""}</definedName>
    <definedName name="апроолнро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апшгпол">TRUNC((oy-1)/3+1)</definedName>
    <definedName name="апшлгнлнг">TRUNC((oy-1)/3+1)</definedName>
    <definedName name="апшлнл">TRUNC((oy-1)/3+1)</definedName>
    <definedName name="апы">TRUNC((oy-1)/3+1)</definedName>
    <definedName name="АР">#REF!</definedName>
    <definedName name="арварартаптаптап" hidden="1">#REF!</definedName>
    <definedName name="арлогалгнг">TRUNC((oy-1)/3+1)</definedName>
    <definedName name="ародло.юлпд">TRUNC((oy-1)/3+1)</definedName>
    <definedName name="ас">#REF!</definedName>
    <definedName name="асеб">#REF!</definedName>
    <definedName name="асчапр">{30,140,350,160,"",""}</definedName>
    <definedName name="АТ">#REF!</definedName>
    <definedName name="АТ22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атранши">#REF!</definedName>
    <definedName name="АТЦ">#REF!</definedName>
    <definedName name="АУ">#REF!</definedName>
    <definedName name="ауу">#REF!</definedName>
    <definedName name="АФ">#REF!</definedName>
    <definedName name="АХ">#REF!</definedName>
    <definedName name="ахборот">#REF!</definedName>
    <definedName name="ахд">#REF!</definedName>
    <definedName name="АЦ">#REF!</definedName>
    <definedName name="АЧ">#REF!</definedName>
    <definedName name="АШ">#REF!</definedName>
    <definedName name="АЩ">#REF!</definedName>
    <definedName name="аывап">{30,140,350,160,"",""}</definedName>
    <definedName name="аыывавыавы">#REF!</definedName>
    <definedName name="АЭ">#REF!</definedName>
    <definedName name="аэксп">#REF!</definedName>
    <definedName name="АЮ">#REF!</definedName>
    <definedName name="АЯ">#REF!</definedName>
    <definedName name="Б">#REF!</definedName>
    <definedName name="б123456789">#REF!</definedName>
    <definedName name="БА">#REF!</definedName>
    <definedName name="бажарилган">#REF!</definedName>
    <definedName name="База">#REF!</definedName>
    <definedName name="База__данных">#REF!</definedName>
    <definedName name="_xlnm.Database">#REF!</definedName>
    <definedName name="баланс">[61]БАЛАНС_новый!$B$51:$D$174</definedName>
    <definedName name="баланс3вар">[0]!дел/1000</definedName>
    <definedName name="Баха">#REF!</definedName>
    <definedName name="Бахмал">#REF!</definedName>
    <definedName name="Бахриддин">#REF!</definedName>
    <definedName name="бахром">{30,140,350,160,"",""}</definedName>
    <definedName name="бб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ббб">#REF!</definedName>
    <definedName name="бббб">#REF!</definedName>
    <definedName name="ббк">#REF!</definedName>
    <definedName name="БВ">#REF!</definedName>
    <definedName name="БГ">#REF!</definedName>
    <definedName name="БД">#REF!</definedName>
    <definedName name="БД_1">[62]БД!$M:$M</definedName>
    <definedName name="БД_2">[62]БД!#REF!</definedName>
    <definedName name="БЕ">#REF!</definedName>
    <definedName name="беенок">{30,140,350,160,"",""}</definedName>
    <definedName name="безгпбезпдз">#N/A</definedName>
    <definedName name="БЖ">#REF!</definedName>
    <definedName name="БЗ">#REF!</definedName>
    <definedName name="БИ">#REF!</definedName>
    <definedName name="бир">'[63]уюшмага10,09 холатига'!#REF!</definedName>
    <definedName name="биринчи">#REF!</definedName>
    <definedName name="БК">#REF!</definedName>
    <definedName name="БЛ">#REF!</definedName>
    <definedName name="БМ">#REF!</definedName>
    <definedName name="БН">#REF!</definedName>
    <definedName name="БО">#REF!</definedName>
    <definedName name="боб">#REF!</definedName>
    <definedName name="БОГОТТУМАН">#REF!</definedName>
    <definedName name="БП">#REF!</definedName>
    <definedName name="БР">#REF!</definedName>
    <definedName name="БС">#REF!</definedName>
    <definedName name="БТ">#REF!</definedName>
    <definedName name="БУ">#REF!</definedName>
    <definedName name="Бустонлик_договор">#REF!</definedName>
    <definedName name="Бустонлик_семена">#REF!</definedName>
    <definedName name="Бух">TRUNC((oy-1)/3+1)</definedName>
    <definedName name="Бухара">#REF!</definedName>
    <definedName name="Бухоро">#REF!</definedName>
    <definedName name="БФ">#REF!</definedName>
    <definedName name="БХ">#REF!</definedName>
    <definedName name="БЦ">#REF!</definedName>
    <definedName name="БЧ">#REF!</definedName>
    <definedName name="БШ">#REF!</definedName>
    <definedName name="БЩ">#REF!</definedName>
    <definedName name="БЪ">#REF!</definedName>
    <definedName name="бь">{30,140,350,160,"",""}</definedName>
    <definedName name="БЭ">#REF!</definedName>
    <definedName name="бю">{30,140,350,160,"",""}</definedName>
    <definedName name="бюджет">#REF!</definedName>
    <definedName name="БЯ">#REF!</definedName>
    <definedName name="в">#N/A</definedName>
    <definedName name="В5">#REF!</definedName>
    <definedName name="в999999">#REF!</definedName>
    <definedName name="ва">#REF!</definedName>
    <definedName name="ваа">#REF!</definedName>
    <definedName name="вав" hidden="1">{"'Monthly 1997'!$A$3:$S$89"}</definedName>
    <definedName name="вава">#REF!</definedName>
    <definedName name="ваваапмвмиапиа" hidden="1">#REF!</definedName>
    <definedName name="вавав">{30,140,350,160,"",""}</definedName>
    <definedName name="вававав">#REF!</definedName>
    <definedName name="вававававава">[0]!дел/1000</definedName>
    <definedName name="вавававвав">[0]!дел/1000</definedName>
    <definedName name="вававымвмавимап" hidden="1">#REF!</definedName>
    <definedName name="ваватири">TRUNC((oy-1)/3+1)</definedName>
    <definedName name="вавқамвпмвампв" hidden="1">#REF!</definedName>
    <definedName name="вавпмвпавпиапапип" hidden="1">#REF!</definedName>
    <definedName name="ваиттиваир">TRUNC((oy-1)/3+1)</definedName>
    <definedName name="вал">[65]Общая!$C$6</definedName>
    <definedName name="валовая">#REF!</definedName>
    <definedName name="валя">[0]!дел/1000</definedName>
    <definedName name="ВАМ">#REF!</definedName>
    <definedName name="вампвамивмва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вап">#REF!</definedName>
    <definedName name="вапвапап">#REF!</definedName>
    <definedName name="вапвапвапв">#REF!</definedName>
    <definedName name="вапмвапапапап" hidden="1">#REF!</definedName>
    <definedName name="ваппррр">#REF!</definedName>
    <definedName name="вапр">TRUNC((oy-1)/3+1)</definedName>
    <definedName name="вапрапоап" hidden="1">#REF!</definedName>
    <definedName name="вар">#REF!</definedName>
    <definedName name="вар.2">[0]!дел/1000</definedName>
    <definedName name="вараераеопно" hidden="1">#REF!</definedName>
    <definedName name="варварврар" hidden="1">#REF!</definedName>
    <definedName name="Вариант_1">#REF!</definedName>
    <definedName name="Вариант_10">#REF!</definedName>
    <definedName name="Вариант_11">#REF!</definedName>
    <definedName name="Вариант_12">#REF!</definedName>
    <definedName name="Вариант_13">#REF!</definedName>
    <definedName name="Вариант_14">#REF!</definedName>
    <definedName name="Вариант_15">#REF!</definedName>
    <definedName name="Вариант_16">#REF!</definedName>
    <definedName name="Вариант_17">#REF!</definedName>
    <definedName name="Вариант_18">#REF!</definedName>
    <definedName name="Вариант_19">#REF!</definedName>
    <definedName name="Вариант_2">#REF!</definedName>
    <definedName name="Вариант_20">#REF!</definedName>
    <definedName name="Вариант_21">#REF!</definedName>
    <definedName name="Вариант_22">#REF!</definedName>
    <definedName name="Вариант_23">#REF!</definedName>
    <definedName name="Вариант_24">#REF!</definedName>
    <definedName name="Вариант_25">#REF!</definedName>
    <definedName name="Вариант_26">#REF!</definedName>
    <definedName name="Вариант_27">#REF!</definedName>
    <definedName name="Вариант_3">#REF!</definedName>
    <definedName name="Вариант_4">#REF!</definedName>
    <definedName name="Вариант_5">#REF!</definedName>
    <definedName name="Вариант_6">#REF!</definedName>
    <definedName name="Вариант_7">#REF!</definedName>
    <definedName name="Вариант_8">#REF!</definedName>
    <definedName name="Вариант_9">#REF!</definedName>
    <definedName name="варя">[0]!дел/1000</definedName>
    <definedName name="ваываапвпвапв" hidden="1">#REF!</definedName>
    <definedName name="ваывавапмвпиа" hidden="1">#REF!</definedName>
    <definedName name="ваывмвмвапмвпмва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ВБ">#REF!</definedName>
    <definedName name="вв">#REF!</definedName>
    <definedName name="вва">{30,140,350,160,"",""}</definedName>
    <definedName name="ввв">#REF!</definedName>
    <definedName name="вввава">#REF!</definedName>
    <definedName name="вввв">#REF!</definedName>
    <definedName name="вввввв">#REF!</definedName>
    <definedName name="Введенные_значения">#N/A</definedName>
    <definedName name="ВГ">#REF!</definedName>
    <definedName name="ВД">#REF!</definedName>
    <definedName name="ВЕ">#REF!</definedName>
    <definedName name="вегрроп">TRUNC((oy-1)/3+1)</definedName>
    <definedName name="ВЖ">#REF!</definedName>
    <definedName name="ВЗ">#REF!</definedName>
    <definedName name="взп">[40]расходы_цехов!$E$65</definedName>
    <definedName name="ВИ">#REF!</definedName>
    <definedName name="вилоят">#REF!</definedName>
    <definedName name="Вилоятлар">#REF!</definedName>
    <definedName name="ВК">#REF!</definedName>
    <definedName name="вкрпрап">TRUNC((oy-1)/3+1)</definedName>
    <definedName name="вқақақвамвқмвамав" hidden="1">#REF!</definedName>
    <definedName name="вқақвақв">#REF!</definedName>
    <definedName name="вқақвақвақа" hidden="1">#REF!</definedName>
    <definedName name="вқақвақвақва" hidden="1">#REF!</definedName>
    <definedName name="вқақвақвақвақв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вқақвақвақвапва" hidden="1">#REF!</definedName>
    <definedName name="вқақвамвқпвапкерпке" hidden="1">#REF!</definedName>
    <definedName name="вқақвамвмвамвамамав" hidden="1">#REF!</definedName>
    <definedName name="вқомпаоқврмпаўқвлати">#REF!</definedName>
    <definedName name="ВЛ">#REF!</definedName>
    <definedName name="ВМ">#REF!</definedName>
    <definedName name="вмақвамқвақақув" hidden="1">#REF!</definedName>
    <definedName name="вмапвқпмвапима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вмвамваввамв" hidden="1">#REF!</definedName>
    <definedName name="вмм">{30,140,350,160,"",""}</definedName>
    <definedName name="ВН">#REF!</definedName>
    <definedName name="внвнв">[0]!дел/1000</definedName>
    <definedName name="внут.золото">[66]исходные!$C$23</definedName>
    <definedName name="внут.медь">[66]исходные!$C$22</definedName>
    <definedName name="внут.молибден">[66]исходные!$C$25</definedName>
    <definedName name="внут.серебро">[66]исходные!$C$24</definedName>
    <definedName name="ВО">#REF!</definedName>
    <definedName name="вова">#REF!</definedName>
    <definedName name="вода">'[58]Prog. rost tarifov'!$D$7</definedName>
    <definedName name="вода0">'[59]Prog. rost tarifov'!$C$7</definedName>
    <definedName name="вода2">'[58]Prog. rost tarifov'!$E$7</definedName>
    <definedName name="вода2018">[56]тарифы!$C$16</definedName>
    <definedName name="вода2019">[56]тарифы!$D$16</definedName>
    <definedName name="вода2021">[56]тарифы!$F$16</definedName>
    <definedName name="воз">#REF!</definedName>
    <definedName name="воздух">[67]Возд.!$AW$1:$DV$114</definedName>
    <definedName name="впава">#REF!</definedName>
    <definedName name="впаываываывавыа">#REF!</definedName>
    <definedName name="врпороро">#REF!</definedName>
    <definedName name="ВСЕ">#REF!</definedName>
    <definedName name="всего_сум">#REF!</definedName>
    <definedName name="всмвап">{30,140,350,160,"",""}</definedName>
    <definedName name="всыамвыамвмвмва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вфвф">#REF!</definedName>
    <definedName name="вфыв">TRUNC((oy-1)/3+1)</definedName>
    <definedName name="вфывфыв">#REF!</definedName>
    <definedName name="вцка">#REF!</definedName>
    <definedName name="вы">{30,140,350,160,"",""}</definedName>
    <definedName name="выав">#REF!</definedName>
    <definedName name="выбыло">0</definedName>
    <definedName name="выв">TRUNC((oy-1)/3+1)</definedName>
    <definedName name="вываыв">#REF!</definedName>
    <definedName name="вывывыв">{30,140,350,160,"",""}</definedName>
    <definedName name="вывывывывыв">#REF!</definedName>
    <definedName name="вывывывывывыв">#REF!</definedName>
    <definedName name="вывыы">[0]!дел/1000</definedName>
    <definedName name="вып">[68]режа!$A$1:$R$862</definedName>
    <definedName name="выпвпваып" hidden="1">#REF!</definedName>
    <definedName name="Выручка_Внутр">#REF!</definedName>
    <definedName name="Выручка_Эксп">#REF!</definedName>
    <definedName name="выф" hidden="1">[4]tab17!#REF!</definedName>
    <definedName name="выход">#REF!</definedName>
    <definedName name="г">#REF!</definedName>
    <definedName name="ГА">#REF!</definedName>
    <definedName name="гажк">#REF!</definedName>
    <definedName name="гажк2018">[56]тарифы!$C$26</definedName>
    <definedName name="гажк2019">[56]тарифы!$D$26</definedName>
    <definedName name="гажк2021">[56]тарифы!$F$26</definedName>
    <definedName name="газ">дел/1000</definedName>
    <definedName name="газ_натур">[57]энергоресурсы_в_натуре!$A$134:$O$145</definedName>
    <definedName name="газ_собственный_натур">[57]энергоресурсы_в_натуре!$A$72:$O$83</definedName>
    <definedName name="газ0">'[59]Prog. rost tarifov'!$C$5</definedName>
    <definedName name="газ2">'[58]Prog. rost tarifov'!$E$5</definedName>
    <definedName name="газ2018">[56]тарифы!$C$14</definedName>
    <definedName name="газ2019">[56]тарифы!$D$14</definedName>
    <definedName name="газ2021">[56]тарифы!$F$14</definedName>
    <definedName name="Газв">#REF!</definedName>
    <definedName name="ГАзззз">#REF!</definedName>
    <definedName name="газконденсат">#REF!</definedName>
    <definedName name="Газлар">[17]Структура!#REF!</definedName>
    <definedName name="галла_нархи">'[45]Фориш 2003'!$O$4</definedName>
    <definedName name="галлаааа">'[69]Фориш 2003'!$O$4</definedName>
    <definedName name="гансел">#REF!</definedName>
    <definedName name="гап">#REF!</definedName>
    <definedName name="ГБ">#REF!</definedName>
    <definedName name="ГВ">#REF!</definedName>
    <definedName name="гг">#N/A</definedName>
    <definedName name="ггг">#N/A</definedName>
    <definedName name="ггггг">#REF!</definedName>
    <definedName name="ГД">#REF!</definedName>
    <definedName name="ГЕ">#REF!</definedName>
    <definedName name="гип">#REF!</definedName>
    <definedName name="гн">{30,140,350,160,"",""}</definedName>
    <definedName name="гне">{30,140,350,160,"",""}</definedName>
    <definedName name="гншлно">TRUNC((oy-1)/3+1)</definedName>
    <definedName name="гншщг">TRUNC((oy-1)/3+1)</definedName>
    <definedName name="го">#REF!</definedName>
    <definedName name="го45">#REF!</definedName>
    <definedName name="Год">#REF!</definedName>
    <definedName name="Год_кред">#REF!</definedName>
    <definedName name="Год_эск">#REF!</definedName>
    <definedName name="год02">#REF!</definedName>
    <definedName name="Голышев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Голышев2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город">#REF!</definedName>
    <definedName name="горяч_вода">'[67]Подача ГВС'!$U$1:$CT$58</definedName>
    <definedName name="гр">#REF!</definedName>
    <definedName name="граф">[70]март!$H$12:$I$146</definedName>
    <definedName name="ГСМ">#REF!</definedName>
    <definedName name="гтк_мф_02">[71]ГТК_Минфин_факт!$A$2:$IV$13</definedName>
    <definedName name="гтк_мф_03">[71]ГТК_Минфин_факт!$A$16:$IV$27</definedName>
    <definedName name="гтк_мф_04">[71]ГТК_Минфин_факт!$A$30:$IV$41</definedName>
    <definedName name="гтк02">#REF!</definedName>
    <definedName name="гткисточ">'[72]ГТК 9 месяцев-уточн'!#REF!</definedName>
    <definedName name="гткпрог">'[72]ГТК 9 месяцев-уточн'!#REF!</definedName>
    <definedName name="гткутв">'[72]ГТК 9 месяцев-уточн'!#REF!</definedName>
    <definedName name="гугб">#REF!</definedName>
    <definedName name="гуза">{30,140,350,160,"",""}</definedName>
    <definedName name="Гулистон">#REF!</definedName>
    <definedName name="ГУРЛАНТУМАН">#REF!</definedName>
    <definedName name="Гурунчмазар">#REF!</definedName>
    <definedName name="гцф2018">[56]налоги!$C$4</definedName>
    <definedName name="гцф2019">[56]налоги!$D$4</definedName>
    <definedName name="гшаорл">TRUNC((oy-1)/3+1)</definedName>
    <definedName name="гшдгшд">TRUNC((oy-1)/3+1)</definedName>
    <definedName name="гшеашп">TRUNC((oy-1)/3+1)</definedName>
    <definedName name="гшенгкг">TRUNC((oy-1)/3+1)</definedName>
    <definedName name="гшзлдж">TRUNC((oy-1)/3+1)</definedName>
    <definedName name="гшзлод">TRUNC((oy-1)/3+1)</definedName>
    <definedName name="гшлго">TRUNC((oy-1)/3+1)</definedName>
    <definedName name="гшлдод">TRUNC((oy-1)/3+1)</definedName>
    <definedName name="гшлпло">TRUNC((oy-1)/3+1)</definedName>
    <definedName name="гшлрлдр">TRUNC((oy-1)/3+1)</definedName>
    <definedName name="гшщзгщ">DATE(yil,oy,1)</definedName>
    <definedName name="гщлгл">TRUNC((oy-1)/3+1)</definedName>
    <definedName name="д">#REF!</definedName>
    <definedName name="д_вл">#REF!</definedName>
    <definedName name="д5">#N/A</definedName>
    <definedName name="да">{30,140,350,160,"",""}</definedName>
    <definedName name="дангалов">#REF!</definedName>
    <definedName name="Данные">#REF!</definedName>
    <definedName name="Дат_опл">#REF!</definedName>
    <definedName name="Дат_плат">#N/A</definedName>
    <definedName name="Дата">#REF!</definedName>
    <definedName name="дата_норм_расходов">'[73]ИСХОД. ДАННЫЕ'!$I$4</definedName>
    <definedName name="двиг1.0">'[27]План пр-ва'!$C$18:$Y$18</definedName>
    <definedName name="двиг1.2">'[27]План пр-ва'!$C$19:$Y$19</definedName>
    <definedName name="двиг1.4">'[27]План пр-ва'!$C$21:$Y$21</definedName>
    <definedName name="двиг1.5">'[27]План пр-ва'!$C$22:$Y$22</definedName>
    <definedName name="дд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ддд">#REF!</definedName>
    <definedName name="дддд">TRUNC((oy-1)/3+1)</definedName>
    <definedName name="ддддд">#REF!,#REF!,#REF!,#REF!</definedName>
    <definedName name="ддждлдж">#N/A</definedName>
    <definedName name="дебит">#REF!</definedName>
    <definedName name="действ">[74]Ставка!$B$4:$C$6</definedName>
    <definedName name="действующий">#REF!</definedName>
    <definedName name="Действующий_1">#N/A</definedName>
    <definedName name="действующий_2">#N/A</definedName>
    <definedName name="Действующий_3">#N/A</definedName>
    <definedName name="Действующий_4">#N/A</definedName>
    <definedName name="декабрь">#REF!</definedName>
    <definedName name="дел">#REF!/1000</definedName>
    <definedName name="денги">#REF!</definedName>
    <definedName name="дехконобод" hidden="1">{#N/A,#N/A,FALSE,"BODY"}</definedName>
    <definedName name="Джизак">#REF!</definedName>
    <definedName name="ДЖОДЛОРД">#REF!</definedName>
    <definedName name="дзку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диап">#REF!</definedName>
    <definedName name="диёр">{30,140,350,160,"",""}</definedName>
    <definedName name="дикрет">#REF!</definedName>
    <definedName name="дина">#REF!</definedName>
    <definedName name="динамика">[75]Структура!#REF!</definedName>
    <definedName name="Дирек">#REF!</definedName>
    <definedName name="Дирекция">#REF!</definedName>
    <definedName name="дИРЕКЦИЯ_ПО_СТР_ВУ_РЕГ.ВОДОПРОВОДОВ">#REF!</definedName>
    <definedName name="дк">#REF!</definedName>
    <definedName name="дл">[0]!_a1z,[0]!_a2z</definedName>
    <definedName name="длдпржпрдоьж">#REF!</definedName>
    <definedName name="длоолл30">#N/A</definedName>
    <definedName name="ДЛОРЛДОР">#REF!</definedName>
    <definedName name="длрпмилн">#REF!</definedName>
    <definedName name="днгшшен">TRUNC((oy-1)/3+1)</definedName>
    <definedName name="Доб_газа">'[76]Data input'!#REF!</definedName>
    <definedName name="Доб_руды">'[76]Data input'!#REF!</definedName>
    <definedName name="добро">дел/1000</definedName>
    <definedName name="добыча">дел/1000</definedName>
    <definedName name="дода">#REF!</definedName>
    <definedName name="долг">#REF!</definedName>
    <definedName name="долл">'[77]для ГАКа'!$E$52</definedName>
    <definedName name="долл.">'[78]Исходные данные'!$C$16</definedName>
    <definedName name="долл._курс">'[79]Доходи линейные'!$B$82</definedName>
    <definedName name="долл.евро">[80]Курс!$D$4</definedName>
    <definedName name="долл.США">[80]Курс!$D$5</definedName>
    <definedName name="доллар">[81]c!$C$1</definedName>
    <definedName name="Доп_плат">#REF!</definedName>
    <definedName name="Дох">#REF!</definedName>
    <definedName name="дохо" hidden="1">#REF!</definedName>
    <definedName name="Доход">'[82]Доход 2008'!$BK$38</definedName>
    <definedName name="ДС">#REF!</definedName>
    <definedName name="дт">'[58]Prog. rost tarifov'!$D$8</definedName>
    <definedName name="дт2">'[58]Prog. rost tarifov'!$E$8</definedName>
    <definedName name="дтр">#REF!</definedName>
    <definedName name="дура">дел/1000</definedName>
    <definedName name="дустл">{30,140,350,160,"",""}</definedName>
    <definedName name="е">#N/A</definedName>
    <definedName name="ё">{30,140,350,160,"",""}</definedName>
    <definedName name="еаншпроо">TRUNC((oy-1)/3+1)</definedName>
    <definedName name="еаппвр">#REF!</definedName>
    <definedName name="евро">#REF!</definedName>
    <definedName name="ЕДФ">[83]ВВОД!$D$6</definedName>
    <definedName name="ее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ёё" hidden="1">#REF!</definedName>
    <definedName name="еее">#N/A</definedName>
    <definedName name="ёёё">#N/A</definedName>
    <definedName name="ек">{30,140,350,160,"",""}</definedName>
    <definedName name="еке">{30,140,350,160,"",""}</definedName>
    <definedName name="екекеке">[0]!дел/1000</definedName>
    <definedName name="ЁКЖОМ">TRUNC((oy-1)/3+1)</definedName>
    <definedName name="ЁКЛМН">TRUNC((oy-1)/3+1)</definedName>
    <definedName name="ен">{30,140,350,160,"",""}</definedName>
    <definedName name="енгео">DATE(yil,oy,1)</definedName>
    <definedName name="енгкен">DATE(yil,oy,1)</definedName>
    <definedName name="енгншлпрд">TRUNC((oy-1)/3+1)</definedName>
    <definedName name="енгоелорл">TRUNC((oy-1)/3+1)</definedName>
    <definedName name="енгоошен">TRUNC((oy-1)/3+1)</definedName>
    <definedName name="енгопро">TRUNC((oy-1)/3+1)</definedName>
    <definedName name="енгопроапеол">TRUNC((oy-1)/3+1)</definedName>
    <definedName name="енгшно">TRUNC((oy-1)/3+1)</definedName>
    <definedName name="енгшпроп">TRUNC((oy-1)/3+1)</definedName>
    <definedName name="енгшшлрл">TRUNC((oy-1)/3+1)</definedName>
    <definedName name="енен">TRUNC((oy-1)/3+1)</definedName>
    <definedName name="енолроо">DATE(yil,oy,1)</definedName>
    <definedName name="енопаолол">TRUNC((oy-1)/3+1)</definedName>
    <definedName name="енопрлол">TRUNC((oy-1)/3+1)</definedName>
    <definedName name="енр" hidden="1">#REF!</definedName>
    <definedName name="еншгл">TRUNC((oy-1)/3+1)</definedName>
    <definedName name="еншнглрол">TRUNC((oy-1)/3+1)</definedName>
    <definedName name="еншолодл">TRUNC((oy-1)/3+1)</definedName>
    <definedName name="еоуено">#N/A</definedName>
    <definedName name="еркер">DATE(yil,oy,1)</definedName>
    <definedName name="ерне">[0]!дел/1000</definedName>
    <definedName name="ЕСП">[84]ВВОД!$D$5</definedName>
    <definedName name="ешггкв">DATE(yil,oy,1)</definedName>
    <definedName name="ешгщшщ">TRUNC((oy-1)/3+1)</definedName>
    <definedName name="ешегкег">TRUNC((oy-1)/3+1)</definedName>
    <definedName name="ж">#N/A</definedName>
    <definedName name="жаба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жалаб">#REF!</definedName>
    <definedName name="Жами">#REF!</definedName>
    <definedName name="жами_1">#REF!</definedName>
    <definedName name="жамламаси">#REF!</definedName>
    <definedName name="жамол">#REF!</definedName>
    <definedName name="жд">#REF!</definedName>
    <definedName name="жд0">'[59]Prog. rost tarifov'!$C$15</definedName>
    <definedName name="жд2">'[58]Prog. rost tarifov'!$E$15</definedName>
    <definedName name="ждл">#REF!</definedName>
    <definedName name="ЖДЛЖЛДЬЖ">#REF!</definedName>
    <definedName name="ЖДЦ">#REF!</definedName>
    <definedName name="жжж">#REF!</definedName>
    <definedName name="жжжжжжж">#REF!</definedName>
    <definedName name="жиз">#REF!</definedName>
    <definedName name="Жиззах">#REF!</definedName>
    <definedName name="жиззсвод">#REF!</definedName>
    <definedName name="жихоз">#REF!</definedName>
    <definedName name="жл">#REF!</definedName>
    <definedName name="жура">#REF!</definedName>
    <definedName name="жэб">#REF!</definedName>
    <definedName name="з">#N/A</definedName>
    <definedName name="з.пл">'[85]Prog. rost tarifov'!#REF!</definedName>
    <definedName name="з.пл2">'[85]Prog. rost tarifov'!#REF!</definedName>
    <definedName name="завершен_05">#REF!</definedName>
    <definedName name="_xlnm.Print_Titles">#REF!</definedName>
    <definedName name="Закрытый359">#REF!</definedName>
    <definedName name="зал">{30,140,350,160,"",""}</definedName>
    <definedName name="Запрос1">#REF!</definedName>
    <definedName name="зарп">'[86]Индексация цен'!$IP$9</definedName>
    <definedName name="зарплата">[87]зарплата!$A$6:$O$15</definedName>
    <definedName name="Зарплата_1">#REF!</definedName>
    <definedName name="Зарплата_2">#REF!</definedName>
    <definedName name="затраты_цехов">'[57]Затраты цехов'!$A$6:$O$8</definedName>
    <definedName name="зафар">{30,140,350,160,"",""}</definedName>
    <definedName name="заявленная_мощность">'[57]План элек.энер.за 2004 год.'!$A$65:$W$76</definedName>
    <definedName name="Заявленная_мощность_натур">[57]энергоресурсы_в_натуре!$A$510:$O$521</definedName>
    <definedName name="зд">#REF!,#REF!,#REF!</definedName>
    <definedName name="земельный" hidden="1">[88]фев!#REF!</definedName>
    <definedName name="земля">'[60]индексы повышения'!$B$5</definedName>
    <definedName name="зж">{30,140,350,160,"",""}</definedName>
    <definedName name="зощ0шргрщш">{30,140,350,160,"",""}</definedName>
    <definedName name="зп2018">[56]тарифы!$C$18</definedName>
    <definedName name="зп2019">[56]тарифы!$D$18</definedName>
    <definedName name="зп2021">[56]тарифы!$F$18</definedName>
    <definedName name="зпл">'[58]Prog. rost tarifov'!$D$9</definedName>
    <definedName name="зпл0">'[59]Prog. rost tarifov'!$C$9</definedName>
    <definedName name="зпл2">'[58]Prog. rost tarifov'!$E$9</definedName>
    <definedName name="зў">#REF!</definedName>
    <definedName name="зщ">{30,140,350,160,"",""}</definedName>
    <definedName name="и">#REF!</definedName>
    <definedName name="и2">#REF!</definedName>
    <definedName name="иваля">дел/1000</definedName>
    <definedName name="ИД">[89]Кодификация!$A$1:$D$207</definedName>
    <definedName name="иепр">#REF!</definedName>
    <definedName name="избос">#REF!</definedName>
    <definedName name="ИЗВЛЕЧЕНИЕ_ИМ">#REF!</definedName>
    <definedName name="_xlnm.Extract">#REF!</definedName>
    <definedName name="изм">[0]!_a1z,[0]!_a2z</definedName>
    <definedName name="Изм_выручки">#REF!</definedName>
    <definedName name="Изм_затрат">'[27]табл чувств'!$B$4</definedName>
    <definedName name="Изм_Кап">#REF!</definedName>
    <definedName name="Изм_цен">'[27]табл чувств'!$B$3</definedName>
    <definedName name="ИЗН">460</definedName>
    <definedName name="износ">'[57]амортизация за 2004 год'!$A$3:$M$42</definedName>
    <definedName name="износом">43508</definedName>
    <definedName name="ии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иии">#REF!</definedName>
    <definedName name="ииииии">дел/1000</definedName>
    <definedName name="иииииитт">{30,140,350,160,"",""}</definedName>
    <definedName name="икки">'[64]Ер Ресурс'!#REF!</definedName>
    <definedName name="иккинчи">#REF!</definedName>
    <definedName name="икром">#REF!</definedName>
    <definedName name="ил">#REF!</definedName>
    <definedName name="илес">#REF!</definedName>
    <definedName name="илхом">#REF!</definedName>
    <definedName name="ИЛЬЯС">#REF!</definedName>
    <definedName name="им">TRUNC((oy-1)/3+1)</definedName>
    <definedName name="имиттампа">{30,140,350,160,"",""}</definedName>
    <definedName name="имп">#REF!</definedName>
    <definedName name="имп0">'[59]Prog. rost tarifov'!$C$12</definedName>
    <definedName name="имп2">'[58]Prog. rost tarifov'!$E$12</definedName>
    <definedName name="импорт">#REF!</definedName>
    <definedName name="импорт2018">[56]тарифы!$C$11</definedName>
    <definedName name="импорт2019">[56]тарифы!$D$11</definedName>
    <definedName name="импорт2021">[56]тарифы!$F$11</definedName>
    <definedName name="импорт222">#REF!</definedName>
    <definedName name="имспрп">{30,140,350,160,"",""}</definedName>
    <definedName name="имтим">#N/A</definedName>
    <definedName name="имущ">'[86]Индексация цен'!$IP$12</definedName>
    <definedName name="имущ2019">[56]тарифы!$D$21</definedName>
    <definedName name="имущества">'[86]Индексация цен'!#REF!</definedName>
    <definedName name="имывяол">{30,140,350,160,"",""}</definedName>
    <definedName name="имыясм">{30,140,350,160,"",""}</definedName>
    <definedName name="ин">#REF!</definedName>
    <definedName name="Инв.01.10.14">#N/A</definedName>
    <definedName name="инвест_пер">[90]Общая!$C$10</definedName>
    <definedName name="инвестиция">#REF!</definedName>
    <definedName name="инкасса">{30,140,350,160,"",""}</definedName>
    <definedName name="инф">'[60]индексы повышения'!$B$4</definedName>
    <definedName name="инфляция">[91]G1!$D$36</definedName>
    <definedName name="ип">#N/A</definedName>
    <definedName name="ипак">#N/A</definedName>
    <definedName name="ипр">{30,140,350,160,"",""}</definedName>
    <definedName name="ипрол" hidden="1">#REF!</definedName>
    <definedName name="ислом">{30,140,350,160,"",""}</definedName>
    <definedName name="исм">{30,140,350,160,"",""}</definedName>
    <definedName name="ито">дел/1000</definedName>
    <definedName name="итог">дел/1000</definedName>
    <definedName name="итог1">дел/1000</definedName>
    <definedName name="итог2">дел/1000</definedName>
    <definedName name="Итог3">#N/A</definedName>
    <definedName name="Итого">дел/1000</definedName>
    <definedName name="итого_23">[92]Итого_23!$A$49:$P$49</definedName>
    <definedName name="итого_2314">'[92]23_4'!$A$49:$O$49</definedName>
    <definedName name="итого_2510">'[92]25_1'!$A$49:$P$49</definedName>
    <definedName name="ишишилртшлрт" hidden="1">#REF!</definedName>
    <definedName name="Июль">#REF!</definedName>
    <definedName name="й">#N/A</definedName>
    <definedName name="Йирик_корхона_2018">#REF!</definedName>
    <definedName name="йй">#REF!</definedName>
    <definedName name="ййй">#REF!</definedName>
    <definedName name="ЙЙЙЙ">#REF!</definedName>
    <definedName name="ййййййййййййййййййй">TRUNC((oy-1)/3+1)</definedName>
    <definedName name="йййййййййййййййййййййййй">TRUNC((oy-1)/3+1)</definedName>
    <definedName name="йс">[93]курс!$B$10</definedName>
    <definedName name="Йуклама">{30,140,350,160,"",""}</definedName>
    <definedName name="йц">{30,140,350,160,"",""}</definedName>
    <definedName name="йцуфыв">#REF!</definedName>
    <definedName name="к">#N/A</definedName>
    <definedName name="К.рем">#REF!</definedName>
    <definedName name="к_с3">#REF!</definedName>
    <definedName name="к_с4">#REF!</definedName>
    <definedName name="к_с5">#REF!</definedName>
    <definedName name="к_с6">#REF!</definedName>
    <definedName name="к_с7">#REF!</definedName>
    <definedName name="к_с8">#REF!</definedName>
    <definedName name="к1">#REF!</definedName>
    <definedName name="к2">#REF!</definedName>
    <definedName name="к3">#REF!</definedName>
    <definedName name="к3_А">#REF!</definedName>
    <definedName name="к3_М">#REF!</definedName>
    <definedName name="к3_У">#REF!</definedName>
    <definedName name="к3_Ш">#REF!</definedName>
    <definedName name="к4">#REF!</definedName>
    <definedName name="к4_А">#REF!</definedName>
    <definedName name="к4_М">#REF!</definedName>
    <definedName name="к4_У">#REF!</definedName>
    <definedName name="к4_Ш">#REF!</definedName>
    <definedName name="к5">#REF!</definedName>
    <definedName name="к5_Ш">#REF!</definedName>
    <definedName name="к6">#REF!</definedName>
    <definedName name="к7">#REF!</definedName>
    <definedName name="к8">#REF!</definedName>
    <definedName name="ка123">#REF!</definedName>
    <definedName name="КАЗАНЧИК">TRUNC((oy-1)/3+1)</definedName>
    <definedName name="казмука2018">[56]тарифы!$C$6</definedName>
    <definedName name="казмука2019">[56]тарифы!$D$6</definedName>
    <definedName name="казмука2021">[56]тарифы!$F$6</definedName>
    <definedName name="какакакакаа">дел/1000</definedName>
    <definedName name="кан">#REF!</definedName>
    <definedName name="кап.рем.эс">#REF!</definedName>
    <definedName name="капвлож">#REF!</definedName>
    <definedName name="капрем">'[58]Prog. rost tarifov'!$D$13</definedName>
    <definedName name="капрем0">'[59]Prog. rost tarifov'!$C$13</definedName>
    <definedName name="капрем2">'[58]Prog. rost tarifov'!$E$13</definedName>
    <definedName name="капремонт">[60]прил5!$D$26</definedName>
    <definedName name="капремонт1">[60]прил5!$D$53</definedName>
    <definedName name="капремплан">[60]прил5!$F$26</definedName>
    <definedName name="капремплан1">[60]прил5!$F$53</definedName>
    <definedName name="капремприн">[60]прил5!$G$26</definedName>
    <definedName name="капремприн1">[60]прил5!$G$53</definedName>
    <definedName name="КАР">#REF!</definedName>
    <definedName name="Каракалпакстан">#REF!</definedName>
    <definedName name="Карбамид" hidden="1">{"'Monthly 1997'!$A$3:$S$89"}</definedName>
    <definedName name="карз">#N/A</definedName>
    <definedName name="кас">#REF!</definedName>
    <definedName name="Касса31">#REF!</definedName>
    <definedName name="катализатор">[57]материалы!$A$12:$P$12</definedName>
    <definedName name="кахрамон">#REF!</definedName>
    <definedName name="Кахрамон_1">#REF!</definedName>
    <definedName name="Кахрамон_2">#N/A</definedName>
    <definedName name="Кахрамон_22">#N/A</definedName>
    <definedName name="Кахрамон_23">#N/A</definedName>
    <definedName name="кацуац">{30,140,350,160,"",""}</definedName>
    <definedName name="Каш">TRUNC((oy-1)/3+1)</definedName>
    <definedName name="Кашк">TRUNC((oy-1)/3+1)</definedName>
    <definedName name="кашка">#REF!</definedName>
    <definedName name="Кашкадарё">#REF!</definedName>
    <definedName name="Кашкадарья">#REF!</definedName>
    <definedName name="кв">#REF!</definedName>
    <definedName name="квар">#REF!</definedName>
    <definedName name="квартал">#REF!</definedName>
    <definedName name="кгшн">DATE(yil,oy,1)</definedName>
    <definedName name="кгшншг">DATE(yil,oy,1)</definedName>
    <definedName name="ке">{30,140,350,160,"",""}</definedName>
    <definedName name="ке6н">#REF!</definedName>
    <definedName name="кеглоь">TRUNC((oy-1)/3+1)</definedName>
    <definedName name="кегнг">TRUNC((oy-1)/3+1)</definedName>
    <definedName name="кейс">#REF!</definedName>
    <definedName name="кекен">TRUNC((oy-1)/3+1)</definedName>
    <definedName name="келес">#REF!</definedName>
    <definedName name="кен">{30,140,350,160,"",""}</definedName>
    <definedName name="кенпа">TRUNC((oy-1)/3+1)</definedName>
    <definedName name="кепвкпвракрееапорпе" hidden="1">#REF!</definedName>
    <definedName name="кз">#REF!</definedName>
    <definedName name="КИП">#REF!</definedName>
    <definedName name="кириша">#REF!</definedName>
    <definedName name="кис">'[58]Prog. rost tarifov'!$D$18</definedName>
    <definedName name="кис0">'[59]Prog. rost tarifov'!$C$19</definedName>
    <definedName name="кис2">'[58]Prog. rost tarifov'!$E$18</definedName>
    <definedName name="Киска">#REF!</definedName>
    <definedName name="кислород">[67]Кисл.!$AW$1:$DV$114</definedName>
    <definedName name="кк">{30,140,350,160,"",""}</definedName>
    <definedName name="ККан">#REF!</definedName>
    <definedName name="ккк">#N/A</definedName>
    <definedName name="км">#REF!</definedName>
    <definedName name="книга2">[0]!_a1z,[0]!_a2z</definedName>
    <definedName name="кнс">#REF!</definedName>
    <definedName name="ко1">#REF!</definedName>
    <definedName name="ко2">#REF!</definedName>
    <definedName name="ко3">#REF!</definedName>
    <definedName name="ко4">#REF!</definedName>
    <definedName name="ко5">#REF!</definedName>
    <definedName name="ко6">#REF!</definedName>
    <definedName name="ко7">#REF!</definedName>
    <definedName name="ко8">#REF!</definedName>
    <definedName name="код">'[94]4017 касса'!$L$2:$M$206</definedName>
    <definedName name="код_затрат">'[95]код по затратам'!$A$2:$B$54</definedName>
    <definedName name="коди">#REF!</definedName>
    <definedName name="Кодир">#REF!</definedName>
    <definedName name="кол._импор._лома">'[96]ИСХОД. ДАННЫЕ'!$I$20</definedName>
    <definedName name="Кол2010">#REF!</definedName>
    <definedName name="колич_выплат_1">#REF!</definedName>
    <definedName name="колич_выплат_2">#REF!</definedName>
    <definedName name="Комхоз">#REF!</definedName>
    <definedName name="Кон_сал">#REF!</definedName>
    <definedName name="константы">#N/A</definedName>
    <definedName name="кооп">[70]март!$C$12:$J$145</definedName>
    <definedName name="копия">#REF!</definedName>
    <definedName name="Коракалпогисмтон">#REF!</definedName>
    <definedName name="Кораколпок">#REF!</definedName>
    <definedName name="косзаттруд">[60]прил5!$D$24</definedName>
    <definedName name="косматплан">[60]прил5!$F$23</definedName>
    <definedName name="косматплан1">[60]прил5!$F$52</definedName>
    <definedName name="косматприн">[60]прил5!$G$23</definedName>
    <definedName name="косматприн1">[60]прил5!$G$52</definedName>
    <definedName name="косматфакт">[60]прил5!$D$23</definedName>
    <definedName name="косматфакт1">[60]прил5!$D$52</definedName>
    <definedName name="кострудплан">[60]прил5!$F$24</definedName>
    <definedName name="кострудприн">[60]прил5!$G$24</definedName>
    <definedName name="коха">#REF!</definedName>
    <definedName name="коэф">'[80]Топливо-энергия'!$W$22</definedName>
    <definedName name="коэф_b">'[97]анализ_brendt (шаблон)'!$E$32</definedName>
    <definedName name="коэф_а">'[97]анализ_brendt (шаблон)'!$D$32</definedName>
    <definedName name="коэфиц">'[98]2 доход-вариант с формулой'!$F$3</definedName>
    <definedName name="кп">#REF!</definedName>
    <definedName name="кпвпак" hidden="1">#REF!</definedName>
    <definedName name="кпеувпеккепекрпеак" hidden="1">#REF!</definedName>
    <definedName name="кр">#REF!</definedName>
    <definedName name="крат">#REF!</definedName>
    <definedName name="кре">#N/A</definedName>
    <definedName name="кред">#REF!</definedName>
    <definedName name="кредит">DATE([0]!yil,[0]!oy,1)</definedName>
    <definedName name="кредит1">'[90]Источн финансир'!$B$13</definedName>
    <definedName name="Кредит2">#N/A</definedName>
    <definedName name="кредит3">'[90]Источн финансир'!$B$17</definedName>
    <definedName name="кредит4">'[90]Источн финансир'!$B$18</definedName>
    <definedName name="_xlnm.Criteria">#REF!</definedName>
    <definedName name="ку">{30,140,350,160,"",""}</definedName>
    <definedName name="Куйичирчик_договор">#REF!</definedName>
    <definedName name="Куйичирчик_семена">#REF!</definedName>
    <definedName name="кул">#REF!</definedName>
    <definedName name="Кулок">{30,140,350,160,"",""}</definedName>
    <definedName name="кулоко">{30,140,350,160,"",""}</definedName>
    <definedName name="култивация">#REF!</definedName>
    <definedName name="культи">'[45]Фориш 2003'!$O$4</definedName>
    <definedName name="кунда">#REF!</definedName>
    <definedName name="купкари">#REF!</definedName>
    <definedName name="курс">'[85]Prog. rost tarifov'!#REF!</definedName>
    <definedName name="курс.доллар">[66]исходные!$C$12</definedName>
    <definedName name="курс_1_квар">'[99]ИСХОД. ДАННЫЕ'!$J$9</definedName>
    <definedName name="курс_доллара">'[100]Расчёт цены сырья'!$C$33</definedName>
    <definedName name="курс1">#REF!</definedName>
    <definedName name="курс10">#REF!</definedName>
    <definedName name="курс11">[101]калий!$C$92</definedName>
    <definedName name="курс2">'[85]Prog. rost tarifov'!#REF!</definedName>
    <definedName name="курс2018">[56]тарифы!$C$4</definedName>
    <definedName name="курс2019">[56]тарифы!$D$4</definedName>
    <definedName name="Кўрсаткичлар">#REF!</definedName>
    <definedName name="кутча">{30,140,350,160,"",""}</definedName>
    <definedName name="кц">{30,140,350,160,"",""}</definedName>
    <definedName name="кэ">#REF!</definedName>
    <definedName name="қ">#REF!</definedName>
    <definedName name="қав">#REF!</definedName>
    <definedName name="қамвқамвпмавпмвмав" hidden="1">#REF!</definedName>
    <definedName name="қв">#REF!</definedName>
    <definedName name="қвавқасвқвқсвқ" hidden="1">{#N/A,#N/A,TRUE,"일정"}</definedName>
    <definedName name="қвавпвпвапваапкп">#REF!</definedName>
    <definedName name="қвавпмвпвапиакиакетиеап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қвақавмвмав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қвақвавпмаирптенр" hidden="1">#REF!</definedName>
    <definedName name="қвақвақвақвақавпапқ" hidden="1">#REF!</definedName>
    <definedName name="қвақвамқвамқвамвқ" hidden="1">#REF!</definedName>
    <definedName name="қвақвапмвпмва" hidden="1">#REF!</definedName>
    <definedName name="қвамавамвамавмвамавама" hidden="1">#REF!</definedName>
    <definedName name="қвапқвпавқапмв" hidden="1">#REF!</definedName>
    <definedName name="ҚВП">#REF!</definedName>
    <definedName name="ҚВПлар">#REF!</definedName>
    <definedName name="қсвқсавқмсвамва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л">#N/A</definedName>
    <definedName name="ЛAPX1">#REF!</definedName>
    <definedName name="ЛAPX2">#REF!</definedName>
    <definedName name="ЛAPX3">#REF!</definedName>
    <definedName name="ЛAPX4">#REF!</definedName>
    <definedName name="ЛAPX5">#REF!</definedName>
    <definedName name="ЛMining">#REF!</definedName>
    <definedName name="ЛRefinery">#REF!</definedName>
    <definedName name="ЛА1">#REF!</definedName>
    <definedName name="ЛА2">#REF!</definedName>
    <definedName name="ЛА3">#REF!</definedName>
    <definedName name="ЛАкциз">#REF!</definedName>
    <definedName name="ЛАкцизы">#REF!</definedName>
    <definedName name="ЛАндН">#REF!</definedName>
    <definedName name="ЛБаланс">#REF!</definedName>
    <definedName name="ЛБДС1">#REF!</definedName>
    <definedName name="ЛБДС2">#REF!</definedName>
    <definedName name="ЛБДС3">#REF!</definedName>
    <definedName name="ЛБДС4">#REF!</definedName>
    <definedName name="ЛБДС5">#REF!</definedName>
    <definedName name="ЛБКГ">#REF!</definedName>
    <definedName name="ЛБНПЗ">#REF!</definedName>
    <definedName name="лвлл">#REF!</definedName>
    <definedName name="ЛВод_Г">#REF!</definedName>
    <definedName name="ЛВсе">#REF!</definedName>
    <definedName name="ЛВсе_МПГ">#REF!</definedName>
    <definedName name="ЛГаз">#REF!</definedName>
    <definedName name="ЛГарб_Г">#REF!</definedName>
    <definedName name="ЛГзлТГД">#REF!</definedName>
    <definedName name="ЛГРР">#REF!</definedName>
    <definedName name="ЛГТГД_Д">#REF!</definedName>
    <definedName name="лд">#REF!</definedName>
    <definedName name="ЛДгДП">#REF!</definedName>
    <definedName name="ЛДгДПНП">#REF!</definedName>
    <definedName name="ЛДгДПНП_2">#REF!</definedName>
    <definedName name="ЛДгДПНП_3">#REF!</definedName>
    <definedName name="ЛДгДПНП_4">#REF!</definedName>
    <definedName name="ЛДгДППГ">#REF!</definedName>
    <definedName name="ЛДгДППГ_2">#REF!</definedName>
    <definedName name="ЛДгДППГ_3">#REF!</definedName>
    <definedName name="ЛДгДППГ_4">#REF!</definedName>
    <definedName name="ЛДгФОНП">#REF!</definedName>
    <definedName name="ЛДгФОПГ">#REF!</definedName>
    <definedName name="лдж" hidden="1">{"'Monthly 1997'!$A$3:$S$89"}</definedName>
    <definedName name="ЛДжарН">#REF!</definedName>
    <definedName name="лджрпж">#REF!</definedName>
    <definedName name="лдлд">TRUNC((oy-1)/3+1)</definedName>
    <definedName name="лдлдбитлб">DATE(yil,oy,1)</definedName>
    <definedName name="лдлдлдлдл">[0]!дел/1000</definedName>
    <definedName name="ЛДоб">#REF!</definedName>
    <definedName name="лдолщ">#REF!</definedName>
    <definedName name="ЛДП_газ">#REF!</definedName>
    <definedName name="ЛЖануб_Г">#REF!</definedName>
    <definedName name="Лизинг">#REF!</definedName>
    <definedName name="ликвид">TRUNC(([0]!oy-1)/3+1)</definedName>
    <definedName name="лист">#REF!</definedName>
    <definedName name="Лист_1">#N/A</definedName>
    <definedName name="лист2">#N/A</definedName>
    <definedName name="лит">{30,140,350,160,"",""}</definedName>
    <definedName name="ЛИтоги">#REF!</definedName>
    <definedName name="ЛКр">#REF!</definedName>
    <definedName name="ЛКред">#REF!</definedName>
    <definedName name="лл">{30,140,350,160,"",""}</definedName>
    <definedName name="ллл">#N/A</definedName>
    <definedName name="лллл">#REF!</definedName>
    <definedName name="лллллллллллллл">TRUNC((oy-1)/3+1)</definedName>
    <definedName name="ЛМарказ_Г">#REF!</definedName>
    <definedName name="ЛМГПЗ">#REF!</definedName>
    <definedName name="ЛМГПЗ_Д">#REF!</definedName>
    <definedName name="ЛМинН">#REF!</definedName>
    <definedName name="ЛМубНГ">#REF!</definedName>
    <definedName name="ЛМубНГ_Д">#REF!</definedName>
    <definedName name="ЛМубНГ_Р">#REF!</definedName>
    <definedName name="ЛНП_НГД_п">#REF!</definedName>
    <definedName name="ло">{30,140,350,160,"",""}</definedName>
    <definedName name="ЛОбл">#REF!</definedName>
    <definedName name="ЛокализацияBPU">#REF!</definedName>
    <definedName name="ЛокализацияDAMAS">#REF!,#REF!,#REF!</definedName>
    <definedName name="ЛокализацияLGLL">#REF!</definedName>
    <definedName name="ЛокализацияTICO">#REF!</definedName>
    <definedName name="ЛокализацияWFL">#REF!</definedName>
    <definedName name="ЛокализацияWFR">#REF!</definedName>
    <definedName name="ЛОЛО">#REF!</definedName>
    <definedName name="ЛОНП_п">#REF!</definedName>
    <definedName name="лорлд">TRUNC((oy-1)/3+1)</definedName>
    <definedName name="лоюолоапр">DATE(yil,oy,1)</definedName>
    <definedName name="ЛПер">#REF!</definedName>
    <definedName name="лр">#REF!</definedName>
    <definedName name="ЛРаспределение">#REF!</definedName>
    <definedName name="лрдлп">[19]Guidance!$H$4</definedName>
    <definedName name="ЛСало">#REF!</definedName>
    <definedName name="ЛСиловики">#REF!</definedName>
    <definedName name="ЛСКВ">#REF!</definedName>
    <definedName name="ЛТош_Г">#REF!</definedName>
    <definedName name="ЛТран">#REF!</definedName>
    <definedName name="ЛТУХА">#REF!</definedName>
    <definedName name="ЛУзМал">#REF!</definedName>
    <definedName name="ЛУзПЕК">#REF!</definedName>
    <definedName name="ЛУзТГ">#REF!</definedName>
    <definedName name="ЛУзТГ_УМГ">#REF!</definedName>
    <definedName name="ЛУргТГ">#REF!</definedName>
    <definedName name="ЛУстГ">#REF!</definedName>
    <definedName name="ЛФерН">#REF!</definedName>
    <definedName name="ЛФин_рес">#REF!</definedName>
    <definedName name="ЛФНПЗ">#REF!</definedName>
    <definedName name="ЛФО_НП">#REF!</definedName>
    <definedName name="ЛФО_ПГ">#REF!</definedName>
    <definedName name="ЛФО_СГ">#REF!</definedName>
    <definedName name="ЛХох">#REF!</definedName>
    <definedName name="ЛШГХК">#REF!</definedName>
    <definedName name="ЛШимГ">#REF!</definedName>
    <definedName name="ЛШурНГ">#REF!</definedName>
    <definedName name="ЛШурНГ_Д">#REF!</definedName>
    <definedName name="лщоьтлд">#REF!</definedName>
    <definedName name="льгот_пер_2">#REF!</definedName>
    <definedName name="льорл">TRUNC((oy-1)/3+1)</definedName>
    <definedName name="льтпл">#REF!</definedName>
    <definedName name="ЛЭкспорт">#REF!</definedName>
    <definedName name="м">#REF!</definedName>
    <definedName name="м_с">#REF!</definedName>
    <definedName name="м_с2">#REF!</definedName>
    <definedName name="м_с3">#REF!</definedName>
    <definedName name="м_с4">#REF!</definedName>
    <definedName name="М50.12">#REF!</definedName>
    <definedName name="май">DATE(yil,oy,1)</definedName>
    <definedName name="Макрос1">#N/A</definedName>
    <definedName name="Макрос2">#REF!</definedName>
    <definedName name="Макрос3">#REF!</definedName>
    <definedName name="макс">[19]Guidance!#REF!</definedName>
    <definedName name="маллаев">#REF!</definedName>
    <definedName name="марка">#REF!</definedName>
    <definedName name="маро">#REF!</definedName>
    <definedName name="Мароканд">[102]Мароканд!#REF!</definedName>
    <definedName name="массив">#REF!</definedName>
    <definedName name="массив_1">#REF!</definedName>
    <definedName name="Массив_обл">#N/A</definedName>
    <definedName name="Массив_СвС">#N/A</definedName>
    <definedName name="матер">#REF!</definedName>
    <definedName name="машина">{30,140,350,160,"",""}</definedName>
    <definedName name="МАЪЛУМОТ">#REF!</definedName>
    <definedName name="мвчапмвапмвапмв" hidden="1">#REF!</definedName>
    <definedName name="мел">#REF!</definedName>
    <definedName name="мелиор">#REF!</definedName>
    <definedName name="мелиорация">#REF!</definedName>
    <definedName name="мес" hidden="1">{"'Monthly 1997'!$A$3:$S$89"}</definedName>
    <definedName name="мес1" hidden="1">{"'Monthly 1997'!$A$3:$S$89"}</definedName>
    <definedName name="мест">'[58]Prog. rost tarifov'!$D$11</definedName>
    <definedName name="мест0">'[59]Prog. rost tarifov'!$C$11</definedName>
    <definedName name="мест2">'[58]Prog. rost tarifov'!$E$11</definedName>
    <definedName name="местные2018">[56]тарифы!$C$10</definedName>
    <definedName name="местные2019">[56]тарифы!$D$10</definedName>
    <definedName name="местные2021">[56]тарифы!$F$10</definedName>
    <definedName name="месяц">#REF!</definedName>
    <definedName name="месяц_цена">#REF!</definedName>
    <definedName name="мз">#REF!</definedName>
    <definedName name="МЗ_1">#REF!</definedName>
    <definedName name="МЗ_2">#REF!</definedName>
    <definedName name="миит">#REF!</definedName>
    <definedName name="мил">{0,"овz";1,"z";2,"аz";5,"овz"}</definedName>
    <definedName name="мин">#REF!</definedName>
    <definedName name="мин.эк." hidden="1">{#N/A,#N/A,FALSE,"Aging Summary";#N/A,#N/A,FALSE,"Ratio Analysis";#N/A,#N/A,FALSE,"Test 120 Day Accts";#N/A,#N/A,FALSE,"Tickmarks"}</definedName>
    <definedName name="мин25">#REF!</definedName>
    <definedName name="минг">#REF!</definedName>
    <definedName name="мингта">#REF!</definedName>
    <definedName name="мингча">#REF!</definedName>
    <definedName name="Минимал_1">#REF!</definedName>
    <definedName name="Минимал_2">#REF!</definedName>
    <definedName name="Минсвх">#REF!</definedName>
    <definedName name="Минфин" hidden="1">#REF!</definedName>
    <definedName name="миоо">TRUNC((oy-1)/3+1)</definedName>
    <definedName name="миоро">TRUNC((oy-1)/3+1)</definedName>
    <definedName name="мир">#REF!</definedName>
    <definedName name="мирз">{30,140,350,160,"",""}</definedName>
    <definedName name="Мирзачул">'[103]Фориш 2003'!$O$4</definedName>
    <definedName name="млн">#REF!</definedName>
    <definedName name="мм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ммм">#REF!</definedName>
    <definedName name="мммм">#REF!</definedName>
    <definedName name="МММММ">TRUNC((oy-1)/3+1)</definedName>
    <definedName name="мммммм">дел/1000</definedName>
    <definedName name="Модерн">#REF!</definedName>
    <definedName name="молия123">#REF!</definedName>
    <definedName name="Монетиз">#N/A</definedName>
    <definedName name="мпвапмиаа" hidden="1">#REF!</definedName>
    <definedName name="мрпбмглирщюгшщгщ">#REF!</definedName>
    <definedName name="мса">#REF!</definedName>
    <definedName name="мсб">#REF!</definedName>
    <definedName name="мсв">#REF!</definedName>
    <definedName name="мсг">#REF!</definedName>
    <definedName name="мсд">#REF!</definedName>
    <definedName name="мсе">#REF!</definedName>
    <definedName name="мсж">#REF!</definedName>
    <definedName name="мсз">#REF!</definedName>
    <definedName name="мси">#REF!</definedName>
    <definedName name="мск">#REF!</definedName>
    <definedName name="мсл">#REF!</definedName>
    <definedName name="мссиииисс">{30,140,350,160,"",""}</definedName>
    <definedName name="МССЯВВАВВФФ">{30,140,350,160,"",""}</definedName>
    <definedName name="мт">#REF!</definedName>
    <definedName name="мтм">#REF!</definedName>
    <definedName name="МТР">#N/A</definedName>
    <definedName name="мука">'[58]Prog. rost tarifov'!$D$17</definedName>
    <definedName name="мука0">'[59]Prog. rost tarifov'!$C$18</definedName>
    <definedName name="мука2">'[58]Prog. rost tarifov'!$E$17</definedName>
    <definedName name="мустакиллиги">#REF!</definedName>
    <definedName name="мф">#REF!</definedName>
    <definedName name="МФИ">#REF!</definedName>
    <definedName name="мфпрог">#REF!</definedName>
    <definedName name="мфу02">#REF!</definedName>
    <definedName name="н">#N/A</definedName>
    <definedName name="Н56Н">#REF!</definedName>
    <definedName name="Наб">[104]NA6502!$A$155:$IV$155</definedName>
    <definedName name="Нав">'[105]MIN-MAX'!$A$155:$IV$155</definedName>
    <definedName name="навбахор">#REF!</definedName>
    <definedName name="навои">#REF!</definedName>
    <definedName name="Навоий">#REF!</definedName>
    <definedName name="Нажмиддин">#REF!</definedName>
    <definedName name="наз">'[106]Prog. rost tarifov'!#REF!</definedName>
    <definedName name="Нак_проц">#REF!</definedName>
    <definedName name="наклад">[60]прил5!$D$27</definedName>
    <definedName name="наклад1">[60]прил5!$D$54</definedName>
    <definedName name="накплан">[60]прил5!$F$27</definedName>
    <definedName name="накплан1">[60]прил5!$F$54</definedName>
    <definedName name="накприн">[60]прил5!$G$27</definedName>
    <definedName name="накприн1">[60]прил5!$G$54</definedName>
    <definedName name="нал">[53]!нал</definedName>
    <definedName name="налог">'[58]Prog. rost tarifov'!$D$16</definedName>
    <definedName name="налог0">'[59]Prog. rost tarifov'!$C$16</definedName>
    <definedName name="налог2">'[58]Prog. rost tarifov'!$E$16</definedName>
    <definedName name="налоги">[107]справочник!$F$2:$AC$9</definedName>
    <definedName name="наман">#REF!</definedName>
    <definedName name="Наманган">#REF!</definedName>
    <definedName name="нанана">дел/1000</definedName>
    <definedName name="нар26">#N/A</definedName>
    <definedName name="настройка_коэффициент_перевода">[97]Настройки!$B$26</definedName>
    <definedName name="настройка_курс_доллара">[97]Настройки!$B$6</definedName>
    <definedName name="настройка_налог_на_потребление">[97]Настройки!$B$22</definedName>
    <definedName name="настройка_наценка_нефтебазы">[97]Настройки!$B$18</definedName>
    <definedName name="настройка_нефтепродукт_код">[97]Настройки!$B$3</definedName>
    <definedName name="настройка_первоначальная_цена_брент">[97]Настройки!$B$8</definedName>
    <definedName name="настройка_провозная_плата">[97]Настройки!$B$24</definedName>
    <definedName name="настройка_рентабельность">[97]Настройки!$B$16</definedName>
    <definedName name="настройка_шаг_брент">[97]Настройки!$B$12</definedName>
    <definedName name="настройка_шаг_курса_валюты">[97]Настройки!$B$14</definedName>
    <definedName name="настройна_скидка_азс">[97]Настройки!$B$20</definedName>
    <definedName name="нафака">#REF!</definedName>
    <definedName name="нац">#N/A</definedName>
    <definedName name="Нач_кред">#REF!</definedName>
    <definedName name="Нач_сал">#REF!</definedName>
    <definedName name="Нач_Цена_Внутр">#REF!</definedName>
    <definedName name="Нач_цена_Прод_1_Вн">'[27]Data input'!$B$73</definedName>
    <definedName name="Нач_цена_Прод_1_Э">'[27]Data input'!$B$67</definedName>
    <definedName name="Нач_цена_Прод_2_Вн">'[27]Data input'!$B$74</definedName>
    <definedName name="Нач_цена_Прод_2_Э">'[27]Data input'!$B$68</definedName>
    <definedName name="Нач_цена_Прод_3_Вн">'[27]Data input'!$B$75</definedName>
    <definedName name="Нач_цена_Прод_3_Э">'[27]Data input'!$B$69</definedName>
    <definedName name="Нач_цена_Прод_4_Вн">'[27]Data input'!$B$76</definedName>
    <definedName name="Нач_цена_Прод_4_Э">'[27]Data input'!$B$70</definedName>
    <definedName name="Нач_цена_Прод_5_Вн">'[43]Data input'!$B$56</definedName>
    <definedName name="Нач_цена_Прод_5_Э">'[43]Data input'!$B$47</definedName>
    <definedName name="Нач_цена_Прод_6_Вн">'[43]Data input'!$B$57</definedName>
    <definedName name="Нач_цена_Прод_6_Э">'[43]Data input'!$B$49</definedName>
    <definedName name="Нач_Цена_эксп">[108]Исходные1!$B$23</definedName>
    <definedName name="нб">#REF!</definedName>
    <definedName name="нбу">#N/A</definedName>
    <definedName name="нг">#REF!</definedName>
    <definedName name="нгшгке">TRUNC((oy-1)/3+1)</definedName>
    <definedName name="нгщд">TRUNC((oy-1)/3+1)</definedName>
    <definedName name="нгщдлод">TRUNC((oy-1)/3+1)</definedName>
    <definedName name="нгщдолд">TRUNC((oy-1)/3+1)</definedName>
    <definedName name="нгщшдл">TRUNC((oy-1)/3+1)</definedName>
    <definedName name="Ндох">[109]ВВОД!$D$16</definedName>
    <definedName name="НДС">[110]ВВОД!$D$10</definedName>
    <definedName name="не">{30,140,350,160,"",""}</definedName>
    <definedName name="негнопо">TRUNC((oy-1)/3+1)</definedName>
    <definedName name="неукв">#N/A</definedName>
    <definedName name="нефть1">#REF!</definedName>
    <definedName name="нилуфа">#REF!</definedName>
    <definedName name="нилуфар">#REF!</definedName>
    <definedName name="нина">#REF!</definedName>
    <definedName name="нк">{30,140,350,160,"",""}</definedName>
    <definedName name="нн">#REF!</definedName>
    <definedName name="нни2018">[56]налоги!$C$6</definedName>
    <definedName name="нни2019">[56]налоги!$D$6</definedName>
    <definedName name="ннн">#N/A</definedName>
    <definedName name="ннп2018">[56]налоги!$C$5</definedName>
    <definedName name="ннп2019">[56]налоги!$D$5</definedName>
    <definedName name="но">#REF!</definedName>
    <definedName name="нов">#N/A</definedName>
    <definedName name="новое">#REF!</definedName>
    <definedName name="новый">[0]!_a1z,[0]!_a2z</definedName>
    <definedName name="нод">TRUNC((oy-1)/3+1)</definedName>
    <definedName name="Ном_плат">#REF!</definedName>
    <definedName name="номи">#REF!</definedName>
    <definedName name="Норма">[111]Нарх!$A$1:$P$248</definedName>
    <definedName name="нормы_энергоресурсов">'[87]нормы на энергоресурсы'!$A$5:$L$13</definedName>
    <definedName name="нояб">#REF!</definedName>
    <definedName name="нояб.">#REF!</definedName>
    <definedName name="Ноябрь" hidden="1">{#N/A,#N/A,TRUE,"일정"}</definedName>
    <definedName name="нп">[87]нормы_остатков!$A$7:$AQ$44</definedName>
    <definedName name="Нпр">[83]ВВОД!$D$9</definedName>
    <definedName name="Нприб">[112]ВВОД!$D$9</definedName>
    <definedName name="нргшщ">DATE(yil,oy,1)</definedName>
    <definedName name="нук">TRUNC((oy-1)/3+1)</definedName>
    <definedName name="нур">#REF!</definedName>
    <definedName name="нхк">дел/1000</definedName>
    <definedName name="о">{30,140,350,160,"",""}</definedName>
    <definedName name="ОАО">[3]К.смета!#REF!</definedName>
    <definedName name="обес">#REF!</definedName>
    <definedName name="Область_для_печати">#REF!</definedName>
    <definedName name="Область_дляпечати">#REF!</definedName>
    <definedName name="ОБЛАСТЬ_ПЕЌАТ_">#REF!</definedName>
    <definedName name="ОБЛАСТЬ_ПЕЌАТ__6">#REF!</definedName>
    <definedName name="ОБЛАСТЬ_ПЕЌАТИ">#REF!</definedName>
    <definedName name="ОБЛАСТЬ_ПЕЌАТИ_6">#REF!</definedName>
    <definedName name="_xlnm.Print_Area">#REF!</definedName>
    <definedName name="областя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оборот_д">[97]оборотка_давалч!$A$6:$N$289</definedName>
    <definedName name="оборот_с">[113]оборотка_собствен!$A$7:$AL$289</definedName>
    <definedName name="оборот_т">[97]оборотка_толлинг!$A$6:$N$219</definedName>
    <definedName name="оборотка_собств">#REF!</definedName>
    <definedName name="обратка_20_1">'[114]2010'!$E$44/('[114]2010'!$E$8+SUM('[114]2010'!$E$9:'[114]2010'!$E$11))</definedName>
    <definedName name="обратка_20_12">'[114]2011'!$E$37/('[114]2011'!$E$8+SUM('[114]2011'!$E$9:'[114]2011'!$E$11))</definedName>
    <definedName name="обратка_20_16">'[114]2012'!$E$32/('[114]2012'!$E$8)</definedName>
    <definedName name="обратка_20_2">'[114]2013'!$E$38/('[114]2013'!$E$8+SUM('[114]2013'!$E$9:'[114]2013'!$E$11))</definedName>
    <definedName name="обратка_20_3">'[114]2014'!$E$34/('[114]2014'!$E$8)</definedName>
    <definedName name="обратка_20_4">'[114]2015'!$E$34/('[114]2015'!$E$8)</definedName>
    <definedName name="обратка_20_5">'[114]2016'!$E$35/('[114]2016'!$E$8)</definedName>
    <definedName name="обратка_20_6">'[114]2017'!$E$38/('[114]2017'!$E$8)</definedName>
    <definedName name="обратка_смещ_дт">[114]смеш_дт!$E$33/([114]смеш_дт!$E$8)</definedName>
    <definedName name="общепроизводственные">[40]расходы_цехов!$H$65</definedName>
    <definedName name="общецеховые">[40]расходы_цехов!$F$65</definedName>
    <definedName name="Объем">[73]комбинации!$B$2:$N$80</definedName>
    <definedName name="Объем_внутр">#REF!</definedName>
    <definedName name="объем_МПК">#REF!</definedName>
    <definedName name="объем_нац.вал.">#REF!</definedName>
    <definedName name="Объем_Нефть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Объем_эксп">#REF!</definedName>
    <definedName name="объем_экспорт">#REF!</definedName>
    <definedName name="овкей">#REF!</definedName>
    <definedName name="оглло">#REF!</definedName>
    <definedName name="од">#REF!</definedName>
    <definedName name="оди">[115]Лист2!$F$1:$F$141</definedName>
    <definedName name="Одил">#REF!</definedName>
    <definedName name="ОИОАМИВ">#REF!</definedName>
    <definedName name="ой">[17]Структура!#REF!</definedName>
    <definedName name="ойлик">#REF!</definedName>
    <definedName name="ойлик1">[17]Структура!#REF!</definedName>
    <definedName name="ок">#REF!</definedName>
    <definedName name="Окдарё">#REF!</definedName>
    <definedName name="окей">#REF!</definedName>
    <definedName name="оки">#REF!</definedName>
    <definedName name="Оккургон_договор">#REF!</definedName>
    <definedName name="Оккургон_семена">#REF!</definedName>
    <definedName name="округл_литр_до">'[97]анализ_brendt (шаблон)'!$F$23</definedName>
    <definedName name="октябрь">#REF!</definedName>
    <definedName name="Оқдарё">#REF!</definedName>
    <definedName name="ол">{30,140,350,160,"",""}</definedName>
    <definedName name="ола">'[116]Гай пахта'!#REF!</definedName>
    <definedName name="олг">#REF!</definedName>
    <definedName name="олдл">{30,140,350,160,"",""}</definedName>
    <definedName name="олдордлро">DATE(yil,oy,1)</definedName>
    <definedName name="оле">#REF!</definedName>
    <definedName name="олл">#N/A</definedName>
    <definedName name="олма" hidden="1">#REF!</definedName>
    <definedName name="олмалик" hidden="1">#REF!</definedName>
    <definedName name="олмос">'[116]Гай пахта'!#REF!</definedName>
    <definedName name="олол">{30,140,350,160,"",""}</definedName>
    <definedName name="олполднгл">TRUNC((oy-1)/3+1)</definedName>
    <definedName name="олтин_дала">#REF!</definedName>
    <definedName name="ольга">{#N/A,#N/A,FALSE,"BODY"}</definedName>
    <definedName name="оля">#REF!</definedName>
    <definedName name="оо">{30,140,350,160,"",""}</definedName>
    <definedName name="ооллолол">#REF!</definedName>
    <definedName name="ооо">#REF!</definedName>
    <definedName name="оооо">TRUNC((oy-1)/3+1)</definedName>
    <definedName name="ооооо">#REF!,#REF!,#REF!,#REF!</definedName>
    <definedName name="оп">#REF!</definedName>
    <definedName name="опдбродролд">DATE(yil,oy,1)</definedName>
    <definedName name="оперативно">#REF!</definedName>
    <definedName name="оплопла">#REF!</definedName>
    <definedName name="ор">#REF!,#REF!,#REF!</definedName>
    <definedName name="орде">#REF!</definedName>
    <definedName name="ордлжд">TRUNC((oy-1)/3+1)</definedName>
    <definedName name="орлдапелапл">TRUNC((oy-1)/3+1)</definedName>
    <definedName name="орлдлд">TRUNC((oy-1)/3+1)</definedName>
    <definedName name="орлеолперопркпр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орлоддб">TRUNC((oy-1)/3+1)</definedName>
    <definedName name="орлорлд">TRUNC((oy-1)/3+1)</definedName>
    <definedName name="орлролр">#REF!</definedName>
    <definedName name="орлролт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ОРОРО1">#REF!</definedName>
    <definedName name="орппр">'[117]нефть  акт сверка'!#REF!</definedName>
    <definedName name="орпр">TRUNC((oy-1)/3+1)</definedName>
    <definedName name="Осн_сум">#REF!</definedName>
    <definedName name="ОСТ">0</definedName>
    <definedName name="отажонов">#REF!</definedName>
    <definedName name="отбор">'[87]параметры отбора'!$A$6:$O$52</definedName>
    <definedName name="отпро">#REF!</definedName>
    <definedName name="отработано">[0]!_a1z,[0]!_a2z</definedName>
    <definedName name="отрасль">#REF!</definedName>
    <definedName name="отстав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отставание">[0]!blankmacro1</definedName>
    <definedName name="отч">'[85]Prog. rost tarifov'!#REF!</definedName>
    <definedName name="отч.2018">[56]тарифы!$C$24</definedName>
    <definedName name="отч.2019">[56]тарифы!$D$24</definedName>
    <definedName name="отч.2021">[56]тарифы!$F$24</definedName>
    <definedName name="отч2">'[85]Prog. rost tarifov'!#REF!</definedName>
    <definedName name="охирги">#REF!</definedName>
    <definedName name="Очистное">'[31]нефть  акт сверка'!#REF!</definedName>
    <definedName name="оьтлодламп">{30,140,350,160,"",""}</definedName>
    <definedName name="п">#N/A</definedName>
    <definedName name="П1">#REF!</definedName>
    <definedName name="П10">#REF!</definedName>
    <definedName name="П2">#REF!</definedName>
    <definedName name="П3">#REF!</definedName>
    <definedName name="П4">#REF!</definedName>
    <definedName name="П5">#REF!</definedName>
    <definedName name="П6">#REF!</definedName>
    <definedName name="п64">[118]ЭЛ!$K$27</definedName>
    <definedName name="П7">#REF!</definedName>
    <definedName name="П8">#REF!</definedName>
    <definedName name="П9">#REF!</definedName>
    <definedName name="па">#REF!</definedName>
    <definedName name="пап">#REF!</definedName>
    <definedName name="папапа" hidden="1">{#N/A,#N/A,TRUE,"일정"}</definedName>
    <definedName name="Папка">{30,140,350,160,"",""}</definedName>
    <definedName name="пар">'[58]Prog. rost tarifov'!$D$6</definedName>
    <definedName name="пар0">'[59]Prog. rost tarifov'!$C$6</definedName>
    <definedName name="пар10">[119]Эл!$Y$16</definedName>
    <definedName name="пар11">[119]Эл!$Z$16</definedName>
    <definedName name="пар12">[119]Эл!$AA$16</definedName>
    <definedName name="пар2">'[58]Prog. rost tarifov'!$E$6</definedName>
    <definedName name="пар2018">[56]тарифы!$C$15</definedName>
    <definedName name="пар2019">[56]тарифы!$D$15</definedName>
    <definedName name="пар2021">[56]тарифы!$F$15</definedName>
    <definedName name="пар3">[119]Эл!$R$16</definedName>
    <definedName name="пар4">[119]Эл!$S$16</definedName>
    <definedName name="пар5">[119]Эл!$T$16</definedName>
    <definedName name="пар6">[119]Эл!$U$16</definedName>
    <definedName name="пар7">[119]Эл!$V$16</definedName>
    <definedName name="пар8">[119]Эл!$W$16</definedName>
    <definedName name="пар9">[119]Эл!$X$16</definedName>
    <definedName name="параметры_процессов">[97]параметры_процессов!$A$5:$O$27</definedName>
    <definedName name="парапр" hidden="1">#REF!</definedName>
    <definedName name="парарпарпарпара">#REF!</definedName>
    <definedName name="парп">#REF!</definedName>
    <definedName name="пас">#REF!</definedName>
    <definedName name="паст">#REF!</definedName>
    <definedName name="пастдаргом">#REF!</definedName>
    <definedName name="паур">#REF!</definedName>
    <definedName name="пах">#N/A</definedName>
    <definedName name="пахта">{30,140,350,160,"",""}</definedName>
    <definedName name="пахта2">{30,140,350,160,"",""}</definedName>
    <definedName name="пахта3">{30,140,350,160,"",""}</definedName>
    <definedName name="пдмлд">#REF!</definedName>
    <definedName name="пе">#N/A</definedName>
    <definedName name="Пенсионный">#REF!</definedName>
    <definedName name="ПЕНСИЯ">#N/A</definedName>
    <definedName name="переработка">'[87]план переработки'!$A$7:$O$8</definedName>
    <definedName name="ПересчетЗП">#REF!</definedName>
    <definedName name="период">1</definedName>
    <definedName name="период_выплат_2">#REF!</definedName>
    <definedName name="Печ">[17]Структура!#REF!</definedName>
    <definedName name="печать">#N/A</definedName>
    <definedName name="пж">#REF!</definedName>
    <definedName name="ПИР">#REF!</definedName>
    <definedName name="ПИРА">#REF!</definedName>
    <definedName name="питьевая_вода">'[67]Питьевая вода'!$U$1:$CT$77</definedName>
    <definedName name="пкп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пқвапвпаипавп" hidden="1">#REF!</definedName>
    <definedName name="План_доп_плат">#REF!</definedName>
    <definedName name="План_мес_плат">#REF!</definedName>
    <definedName name="План_плат">#REF!</definedName>
    <definedName name="План_проц_став">#REF!</definedName>
    <definedName name="плат">#REF!</definedName>
    <definedName name="пмрп">DATE(yil,oy,1)</definedName>
    <definedName name="ПО">[109]ВВОД!$D$17</definedName>
    <definedName name="под">#REF!</definedName>
    <definedName name="полат">#REF!</definedName>
    <definedName name="Полигон">#REF!</definedName>
    <definedName name="Полн_печ">#REF!</definedName>
    <definedName name="полордол">TRUNC((oy-1)/3+1)</definedName>
    <definedName name="пор">#REF!</definedName>
    <definedName name="посл.вар">#REF!</definedName>
    <definedName name="Посл_строка">#N/A</definedName>
    <definedName name="пост">#REF!</definedName>
    <definedName name="поступ_имп_лома">[99]курс!$E$6:$F$83</definedName>
    <definedName name="поступило">36525</definedName>
    <definedName name="Поток2004">#REF!</definedName>
    <definedName name="потоки">#N/A</definedName>
    <definedName name="потр">#REF!</definedName>
    <definedName name="Потр.материалов">#REF!</definedName>
    <definedName name="Почта">'[31]нефть  акт сверка'!#REF!</definedName>
    <definedName name="пош">[120]ввод!$D$18</definedName>
    <definedName name="пп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ПП5250">#REF!</definedName>
    <definedName name="ппа">'[99]ИСХОД. ДАННЫЕ'!$I$4</definedName>
    <definedName name="ппп">[0]!дел/1000</definedName>
    <definedName name="пппп">#N/A</definedName>
    <definedName name="ппппп">#N/A</definedName>
    <definedName name="пппппп">прилож3/1000</definedName>
    <definedName name="ппр">#N/A</definedName>
    <definedName name="пр">#N/A</definedName>
    <definedName name="пр0">'[59]Prog. rost tarifov'!$C$14</definedName>
    <definedName name="пр2">'[58]Prog. rost tarifov'!$E$14</definedName>
    <definedName name="пракераераерт" hidden="1">#REF!</definedName>
    <definedName name="Представи2011">#N/A</definedName>
    <definedName name="прибыл2018">[56]тарифы!$C$25</definedName>
    <definedName name="прибыл2019">[56]тарифы!$D$25</definedName>
    <definedName name="прибыл2021">[56]тарифы!$F$25</definedName>
    <definedName name="прил22">дел/1000</definedName>
    <definedName name="Прил3">[0]!прилож3/1000</definedName>
    <definedName name="Прил5">дел/1000</definedName>
    <definedName name="приложение">дел/1000</definedName>
    <definedName name="Приоритет">#REF!</definedName>
    <definedName name="ПРИХ">35000</definedName>
    <definedName name="прицеп">'[43]План пр-ва_1'!$A$23:$O$23</definedName>
    <definedName name="прицепк">'[43]План пр-ва_1'!$A$24:$O$24</definedName>
    <definedName name="прлвадп" hidden="1">#REF!</definedName>
    <definedName name="прлордлюдл">TRUNC((oy-1)/3+1)</definedName>
    <definedName name="про">'[63]уюшмага10,09 холатига'!#REF!</definedName>
    <definedName name="про1">#REF!</definedName>
    <definedName name="проба" hidden="1">#REF!,#REF!</definedName>
    <definedName name="Прог">TRUNC((oy-1)/3+1)</definedName>
    <definedName name="прогноз">'[117]нефть  акт сверка'!#REF!</definedName>
    <definedName name="ПРОГНОЗНЫЕ_ПАРАМЕТРЫ_РАСХОДОВ">#N/A</definedName>
    <definedName name="программа">TRUNC((oy-1)/3+1)</definedName>
    <definedName name="прод">#N/A</definedName>
    <definedName name="Произ_газа">'[76]Data input'!#REF!</definedName>
    <definedName name="Произ_газаапр">'[76]Data input'!#REF!</definedName>
    <definedName name="Произ_концентрата">'[76]Data input'!#REF!</definedName>
    <definedName name="произв_насыпью">'[76]Data input'!#REF!</definedName>
    <definedName name="прок">#REF!</definedName>
    <definedName name="ПРОМ" hidden="1">#REF!</definedName>
    <definedName name="пром2">#N/A</definedName>
    <definedName name="промзона">#REF!</definedName>
    <definedName name="ПРОПИСЬ03">[121]ПРОПИСЬ!$A$61</definedName>
    <definedName name="ПРОПИСЬ06">#REF!</definedName>
    <definedName name="ПРОПИСЬ07">#REF!</definedName>
    <definedName name="ПРОПИСЬ08">#REF!</definedName>
    <definedName name="ПРОПИСЬ09">#REF!</definedName>
    <definedName name="ПРОПИСЬ10">#REF!</definedName>
    <definedName name="ПРОПИСЬ11">#REF!</definedName>
    <definedName name="ПРОПИСЬ12">#REF!</definedName>
    <definedName name="ПРОПИСЬ13">#REF!</definedName>
    <definedName name="ПРОПИСЬ14">#REF!</definedName>
    <definedName name="ПРОПИСЬ15">#REF!</definedName>
    <definedName name="ПРОПИСЬ16">#REF!</definedName>
    <definedName name="ПРОПИСЬ17">#REF!</definedName>
    <definedName name="ПРОПИСЬ18">#REF!</definedName>
    <definedName name="ПРОПИСЬ19">#REF!</definedName>
    <definedName name="ПРОПИСЬ20">#REF!</definedName>
    <definedName name="прост">#REF!</definedName>
    <definedName name="прото">'[63]63- протокол (4)'!$1:$1048576</definedName>
    <definedName name="Проц">#REF!</definedName>
    <definedName name="Проц_став">#REF!</definedName>
    <definedName name="проч">TRUNC((oy-1)/3+1)</definedName>
    <definedName name="проч2018">[56]тарифы!$C$12</definedName>
    <definedName name="проч2019">[56]тарифы!$D$12</definedName>
    <definedName name="проч2021">[56]тарифы!$F$12</definedName>
    <definedName name="Прочие">#REF!</definedName>
    <definedName name="прочих">'[86]Индексация цен'!$IP$11</definedName>
    <definedName name="прп">дел/1000</definedName>
    <definedName name="прпо">DATE(yil,oy,1)</definedName>
    <definedName name="прпрпр">TRUNC((oy-1)/3+1)</definedName>
    <definedName name="прпрпрпр">#REF!</definedName>
    <definedName name="прпрпрпрпрпрпрпрпрп" hidden="1">{"'Monthly 1997'!$A$3:$S$89"}</definedName>
    <definedName name="прро">#REF!</definedName>
    <definedName name="пррр">дел/1000</definedName>
    <definedName name="пртпа">[122]G1!$C$7:$C$18</definedName>
    <definedName name="псб">#N/A</definedName>
    <definedName name="псх">#REF!</definedName>
    <definedName name="пт">DATE(yil,oy,1)</definedName>
    <definedName name="ПТЭС">#REF!</definedName>
    <definedName name="пункт">[111]Пункт!$A$1:$B$9</definedName>
    <definedName name="ПФ">[83]ВВОД!$D$7</definedName>
    <definedName name="пшднгшгн">TRUNC((oy-1)/3+1)</definedName>
    <definedName name="р">#N/A</definedName>
    <definedName name="Разряд">#REF!</definedName>
    <definedName name="район">{30,140,350,160,"",""}</definedName>
    <definedName name="Районы1">[63]данные!$A$1</definedName>
    <definedName name="рама">дел/1000</definedName>
    <definedName name="рапортбднеоренор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рас">#REF!</definedName>
    <definedName name="распределение_расходо_периода">[113]распределениеРП!$A$10:$Y$64</definedName>
    <definedName name="рассмотрительная2">#REF!</definedName>
    <definedName name="РАСХ">0</definedName>
    <definedName name="расх_пер">[123]прил.6!#REF!</definedName>
    <definedName name="Расход_2004_Лист1__4__Таблица">'[124]По районам'!#REF!,'[124]По районам'!$A$2:$L$16</definedName>
    <definedName name="Расход_2004_Лист3__2__Таблица">#REF!</definedName>
    <definedName name="Расход_2004_Лист3__2__Таблица1">#REF!</definedName>
    <definedName name="Расход_2004_Лист3__2__Таблица2">#REF!,#REF!</definedName>
    <definedName name="расходы">#REF!</definedName>
    <definedName name="расчет">дел/1000</definedName>
    <definedName name="расчета">36465</definedName>
    <definedName name="расш.стр.200">#REF!</definedName>
    <definedName name="Расшиф.">#REF!</definedName>
    <definedName name="раффы">#REF!</definedName>
    <definedName name="Рахбарга">#REF!</definedName>
    <definedName name="Рахбарлар">[125]База!$E$2:$E$5</definedName>
    <definedName name="рвапиа">#REF!</definedName>
    <definedName name="ре">#REF!</definedName>
    <definedName name="реагенты">[57]материалы!$B$6:$P$17</definedName>
    <definedName name="реализация">[73]реализация!$B$2:$AI$81</definedName>
    <definedName name="реалп">#REF!</definedName>
    <definedName name="рег">#REF!</definedName>
    <definedName name="рег_1">#REF!</definedName>
    <definedName name="рег_2">#REF!</definedName>
    <definedName name="рег1">#REF!</definedName>
    <definedName name="рег2">#REF!</definedName>
    <definedName name="рег22222">#REF!</definedName>
    <definedName name="рег5">#REF!</definedName>
    <definedName name="регион">[126]Список!$A$1:$C$16</definedName>
    <definedName name="режа">{30,140,350,160,"",""}</definedName>
    <definedName name="Рек">#REF!</definedName>
    <definedName name="рек.эс">#REF!</definedName>
    <definedName name="_xlnm.Recorder">#REF!</definedName>
    <definedName name="ремонт">'[57]итого содержание ОС'!$B$6:$P$17</definedName>
    <definedName name="ремонт2018">[56]тарифы!$C$20</definedName>
    <definedName name="ремонт2019">[56]тарифы!$D$20</definedName>
    <definedName name="ремонт2021">[56]тарифы!$F$20</definedName>
    <definedName name="рентабельность">'[59]Максам-Чирчик'!$AL$5:$AL$6</definedName>
    <definedName name="рес">TRUNC((oy-1)/3+1)</definedName>
    <definedName name="респ">TRUNC((oy-1)/3+1)</definedName>
    <definedName name="Респуб">#REF!</definedName>
    <definedName name="ркар">#REF!</definedName>
    <definedName name="рл">#N/A</definedName>
    <definedName name="рлжлджролд">TRUNC((oy-1)/3+1)</definedName>
    <definedName name="рлр">TRUNC((oy-1)/3+1)</definedName>
    <definedName name="роаопрп">дел/1000</definedName>
    <definedName name="роб">дел/1000</definedName>
    <definedName name="роб.">дел/1000</definedName>
    <definedName name="робюлюб">TRUNC((oy-1)/3+1)</definedName>
    <definedName name="розжзщ">TRUNC((oy-1)/3+1)</definedName>
    <definedName name="ролбрп">TRUNC((oy-1)/3+1)</definedName>
    <definedName name="ролдгнш">TRUNC((oy-1)/3+1)</definedName>
    <definedName name="ролдорбд">TRUNC((oy-1)/3+1)</definedName>
    <definedName name="ролр">TRUNC((oy-1)/3+1)</definedName>
    <definedName name="роол">#REF!</definedName>
    <definedName name="роопропроп">TRUNC((oy-1)/3+1)</definedName>
    <definedName name="ропо">{30,140,350,160,"",""}</definedName>
    <definedName name="ропопролегл">TRUNC((oy-1)/3+1)</definedName>
    <definedName name="ропропро">TRUNC((oy-1)/3+1)</definedName>
    <definedName name="РОРОР">#REF!</definedName>
    <definedName name="роророророророро">дел/1000</definedName>
    <definedName name="рорпрр">{30,140,350,160,"",""}</definedName>
    <definedName name="рорро" hidden="1">{#N/A,#N/A,FALSE,"BODY"}</definedName>
    <definedName name="рошгргш">#REF!</definedName>
    <definedName name="рпаврпаравравр">#REF!</definedName>
    <definedName name="рпвр">#REF!</definedName>
    <definedName name="рподлоол">TRUNC((oy-1)/3+1)</definedName>
    <definedName name="рполпролпол">#REF!</definedName>
    <definedName name="рпр">#REF!</definedName>
    <definedName name="рпрп">[127]К.смета!#REF!</definedName>
    <definedName name="РПРПРРПР">#REF!</definedName>
    <definedName name="рпт">TRUNC((oy-1)/3+1)</definedName>
    <definedName name="рр">{30,140,350,160,"",""}</definedName>
    <definedName name="ррпррапр">{30,140,350,160,"",""}</definedName>
    <definedName name="ррр">#REF!</definedName>
    <definedName name="рррр">#REF!</definedName>
    <definedName name="рррррр">[0]!дел/1000</definedName>
    <definedName name="ррррррр">#REF!</definedName>
    <definedName name="РРРРРРРР">[127]К.смета!#REF!</definedName>
    <definedName name="ррррррррррр">прилож3/1000</definedName>
    <definedName name="РСЦ">#REF!</definedName>
    <definedName name="рукд">#REF!</definedName>
    <definedName name="рукс">#REF!</definedName>
    <definedName name="рус">#REF!</definedName>
    <definedName name="рфььук">дел/1000</definedName>
    <definedName name="рыва">#REF!</definedName>
    <definedName name="рывр">#REF!</definedName>
    <definedName name="с">#N/A</definedName>
    <definedName name="с_переработки_2010">[95]с_2010!$N$10:$R$42</definedName>
    <definedName name="с_переработки_2011">#REF!</definedName>
    <definedName name="с_переработки_2011_1">[95]с_2011!$N$12:$R$39</definedName>
    <definedName name="с_переработки_2012">[95]с_2012!$N$10:$R$39</definedName>
    <definedName name="с_переработки_2013">[95]с_2013!$N$10:$R$36</definedName>
    <definedName name="с_переработки_2014">[95]с_2014!$N$10:$R$41</definedName>
    <definedName name="с_переработки_2015">[95]с_2015!$N$7:$R$36</definedName>
    <definedName name="с_переработки_2016">[95]с_2016!$N$10:$R$38</definedName>
    <definedName name="с_переработки_2017">[95]с_2017!$N$7:$R$42</definedName>
    <definedName name="с_переработки_2018">[95]с_2018!$N$7:$R$38</definedName>
    <definedName name="С29">#REF!</definedName>
    <definedName name="С30">#REF!</definedName>
    <definedName name="с3541">#REF!</definedName>
    <definedName name="с519">#REF!</definedName>
    <definedName name="с52">#REF!</definedName>
    <definedName name="с53">#REF!</definedName>
    <definedName name="с86">#REF!</definedName>
    <definedName name="сааа">[17]Структура!#REF!</definedName>
    <definedName name="сальдо">TRUNC((oy-1)/3+1)</definedName>
    <definedName name="сам">{30,140,350,160,"",""}</definedName>
    <definedName name="Самарканд">#REF!</definedName>
    <definedName name="Самигову">#REF!</definedName>
    <definedName name="Санжар">{30,140,350,160,"",""}</definedName>
    <definedName name="сапсасасасасасасасас">дел/1000</definedName>
    <definedName name="сб">#REF!</definedName>
    <definedName name="Сброс_обл_печати">OFFSET(Полн_печ,0,0,Посл_строка)</definedName>
    <definedName name="Св">дел/1000</definedName>
    <definedName name="сведения">дел/1000</definedName>
    <definedName name="свод">#REF!,#REF!,#REF!</definedName>
    <definedName name="свод_кор">дел/1000</definedName>
    <definedName name="своддд">#REF!</definedName>
    <definedName name="сводка">{30,140,350,160,"",""}</definedName>
    <definedName name="сводный">#REF!</definedName>
    <definedName name="свока">#REF!</definedName>
    <definedName name="СВП">#REF!</definedName>
    <definedName name="связь">#REF!</definedName>
    <definedName name="себестоимость_внут.рын._долл">#REF!</definedName>
    <definedName name="себестоимость_внут.рын._сум">#REF!</definedName>
    <definedName name="себестоимость_экспорт_долл">#REF!</definedName>
    <definedName name="себестоимость_экспорт_сум">#REF!</definedName>
    <definedName name="себестоимость2">#REF!</definedName>
    <definedName name="сел">{30,140,350,160,"",""}</definedName>
    <definedName name="Сельхоз">#N/A</definedName>
    <definedName name="сен">#REF!</definedName>
    <definedName name="Сентябрь">#REF!</definedName>
    <definedName name="сер.кис2018">[56]тарифы!$C$7</definedName>
    <definedName name="сер.кис2019">[56]тарифы!$D$7</definedName>
    <definedName name="сер.кис2021">[56]тарифы!$F$7</definedName>
    <definedName name="сера">'[58]Prog. rost tarifov'!$D$21</definedName>
    <definedName name="сера0">'[59]Prog. rost tarifov'!$C$22</definedName>
    <definedName name="сера2">'[58]Prog. rost tarifov'!$E$21</definedName>
    <definedName name="Сирдарё">#REF!</definedName>
    <definedName name="сирье">#REF!</definedName>
    <definedName name="Скважин">#REF!</definedName>
    <definedName name="Скважин1">#REF!</definedName>
    <definedName name="сл">#REF!</definedName>
    <definedName name="см">TRUNC((oy-1)/3+1)</definedName>
    <definedName name="смавввсмсм">{30,140,350,160,"",""}</definedName>
    <definedName name="смимими">{30,140,350,160,"",""}</definedName>
    <definedName name="сокр">#N/A</definedName>
    <definedName name="сопос">#REF!</definedName>
    <definedName name="сохалар" hidden="1">#REF!</definedName>
    <definedName name="соц">#REF!</definedName>
    <definedName name="соц_страх">'[73]ИСХОД. ДАННЫЕ'!$I$6</definedName>
    <definedName name="СоцСтрах">#REF!</definedName>
    <definedName name="соьро">TRUNC((oy-1)/3+1)</definedName>
    <definedName name="спирт">#N/A</definedName>
    <definedName name="спн">#REF!</definedName>
    <definedName name="Спорт">#REF!</definedName>
    <definedName name="Спортлар">#REF!</definedName>
    <definedName name="справочник">#REF!</definedName>
    <definedName name="справочник_">[97]справочник!$B$3:$P$576</definedName>
    <definedName name="СПЦ_1_энерг">'[67]СПЦ-1'!$R$1:$CQ$63</definedName>
    <definedName name="СПЦ_2_энерг">'[67]СПЦ-2'!$R$1:$CQ$64</definedName>
    <definedName name="ср">#REF!</definedName>
    <definedName name="Сравнение">#REF!</definedName>
    <definedName name="Срок">#REF!</definedName>
    <definedName name="Срок_Проекта">[128]Исходные1!$B$7</definedName>
    <definedName name="Срок_Проекта1">[129]Исходные1!$B$7</definedName>
    <definedName name="срочно">#N/A</definedName>
    <definedName name="срропар">TRUNC((oy-1)/3+1)</definedName>
    <definedName name="Сртук_ДАгр">#N/A</definedName>
    <definedName name="сс">#REF!</definedName>
    <definedName name="сс1" hidden="1">{"'Monthly 1997'!$A$3:$S$89"}</definedName>
    <definedName name="сс2" hidden="1">{"'Monthly 1997'!$A$3:$S$89"}</definedName>
    <definedName name="ссмсмва">{30,140,350,160,"",""}</definedName>
    <definedName name="ссмсчисисисим">{30,140,350,160,"",""}</definedName>
    <definedName name="ссс">#REF!</definedName>
    <definedName name="сссс">[0]!_a1z,[0]!_a2z</definedName>
    <definedName name="ссссссс">дел/1000</definedName>
    <definedName name="ст">#REF!</definedName>
    <definedName name="ставка.есп">[66]исходные!$C$37</definedName>
    <definedName name="ставка.ндс">[66]исходные!$C$44</definedName>
    <definedName name="ставка_05_2_1">#REF!</definedName>
    <definedName name="ставка_05_2_10">#REF!</definedName>
    <definedName name="ставка_05_2_2">#REF!</definedName>
    <definedName name="ставка_05_2_3">#REF!</definedName>
    <definedName name="ставка_05_2_4">#REF!</definedName>
    <definedName name="ставка_05_2_5">#REF!</definedName>
    <definedName name="ставка_05_2_6">#REF!</definedName>
    <definedName name="ставка_05_2_7">#REF!</definedName>
    <definedName name="ставка_05_2_8">#REF!</definedName>
    <definedName name="ставка_05_2_9">#REF!</definedName>
    <definedName name="ставка_05_3_1">#REF!</definedName>
    <definedName name="ставка_05_3_10">#REF!</definedName>
    <definedName name="ставка_05_3_2">#REF!</definedName>
    <definedName name="ставка_05_3_3">#REF!</definedName>
    <definedName name="ставка_05_3_4">#REF!</definedName>
    <definedName name="ставка_05_3_5">#REF!</definedName>
    <definedName name="ставка_05_3_6">#REF!</definedName>
    <definedName name="ставка_05_3_7">#REF!</definedName>
    <definedName name="ставка_05_3_8">#REF!</definedName>
    <definedName name="ставка_05_3_9">#REF!</definedName>
    <definedName name="ставка_06_2_1">#REF!</definedName>
    <definedName name="ставка_06_2_10">#REF!</definedName>
    <definedName name="ставка_06_2_2">#REF!</definedName>
    <definedName name="ставка_06_2_3">#REF!</definedName>
    <definedName name="ставка_06_2_4">#REF!</definedName>
    <definedName name="ставка_06_2_5">#REF!</definedName>
    <definedName name="ставка_06_2_6">#REF!</definedName>
    <definedName name="ставка_06_2_7">#REF!</definedName>
    <definedName name="ставка_06_2_8">#REF!</definedName>
    <definedName name="ставка_06_2_9">#REF!</definedName>
    <definedName name="ставка_06_3_1">#REF!</definedName>
    <definedName name="ставка_06_3_10">#REF!</definedName>
    <definedName name="ставка_06_3_2">#REF!</definedName>
    <definedName name="ставка_06_3_3">#REF!</definedName>
    <definedName name="ставка_06_3_4">#REF!</definedName>
    <definedName name="ставка_06_3_5">#REF!</definedName>
    <definedName name="ставка_06_3_6">#REF!</definedName>
    <definedName name="ставка_06_3_7">#REF!</definedName>
    <definedName name="ставка_06_3_8">#REF!</definedName>
    <definedName name="ставка_06_3_9">#REF!</definedName>
    <definedName name="ставка_07_2_1">#REF!</definedName>
    <definedName name="ставка_07_2_10">#REF!</definedName>
    <definedName name="ставка_07_2_2">#REF!</definedName>
    <definedName name="ставка_07_2_3">#REF!</definedName>
    <definedName name="ставка_07_2_4">#REF!</definedName>
    <definedName name="ставка_07_2_5">#REF!</definedName>
    <definedName name="ставка_07_2_6">#REF!</definedName>
    <definedName name="ставка_07_2_7">#REF!</definedName>
    <definedName name="ставка_07_2_8">#REF!</definedName>
    <definedName name="ставка_07_2_9">#REF!</definedName>
    <definedName name="ставка_07_3_1">#REF!</definedName>
    <definedName name="ставка_07_3_10">#REF!</definedName>
    <definedName name="ставка_07_3_2">#REF!</definedName>
    <definedName name="ставка_07_3_3">#REF!</definedName>
    <definedName name="ставка_07_3_4">#REF!</definedName>
    <definedName name="ставка_07_3_5">#REF!</definedName>
    <definedName name="ставка_07_3_6">#REF!</definedName>
    <definedName name="ставка_07_3_7">#REF!</definedName>
    <definedName name="ставка_07_3_8">#REF!</definedName>
    <definedName name="ставка_07_3_9">#REF!</definedName>
    <definedName name="ставка_2005">[74]Ставка!$E$4:$F$6</definedName>
    <definedName name="Ставки2011">IF(Values_Entered,Header_Row+Представи2011,Header_Row)</definedName>
    <definedName name="сталь">'[130]сталь по годам'!$D$7:$AM$27</definedName>
    <definedName name="сто">#REF!</definedName>
    <definedName name="сто1">#REF!</definedName>
    <definedName name="стоимость">43508</definedName>
    <definedName name="Столб">[17]Структура!#REF!</definedName>
    <definedName name="стр.1">[131]Пр1э!$G$11</definedName>
    <definedName name="стр.2">[131]Пр1э!$G$38</definedName>
    <definedName name="страхов">#REF!</definedName>
    <definedName name="Строка_заг">ROW(#REF!)</definedName>
    <definedName name="сув">{30,140,350,160,"",""}</definedName>
    <definedName name="сувД">#REF!</definedName>
    <definedName name="сугор">{30,140,350,160,"",""}</definedName>
    <definedName name="сугориш">{30,140,350,160,"",""}</definedName>
    <definedName name="сул">'[106]Prog. rost tarifov'!#REF!</definedName>
    <definedName name="сўм">#REF!</definedName>
    <definedName name="Сум_кред">#REF!</definedName>
    <definedName name="Сум_плат">#REF!</definedName>
    <definedName name="Сум_проц">#REF!</definedName>
    <definedName name="СУММА01">'[131] ОблУНО'!$P$67</definedName>
    <definedName name="СУММА02">'[131] ОблУНО'!$P$33</definedName>
    <definedName name="СУММА03">'[131] ОблУНО (1)'!$P$25</definedName>
    <definedName name="СУММА04">'[131] ОблУНО (1)'!$P$70</definedName>
    <definedName name="СУММА05">[131]Спорт!$P$57</definedName>
    <definedName name="СУММА06">'[131]ПТО '!$P$23</definedName>
    <definedName name="СУММА07">'[131]ПТО '!$P$57</definedName>
    <definedName name="СУММА08">'[131]Урганч Муз'!$P$22</definedName>
    <definedName name="СУММА09">'[131]Урганч Муз'!$P$55</definedName>
    <definedName name="СУММА10">[131]ОблИУУ!$P$56</definedName>
    <definedName name="СУММА11">'[132]203 квп'!$J$27</definedName>
    <definedName name="СУММА20">[132]Облсэс!$J$27</definedName>
    <definedName name="Сурхандарья">#REF!</definedName>
    <definedName name="Сурхондарё">#REF!</definedName>
    <definedName name="Сфакторы">TRUNC((oy-1)/3+1)</definedName>
    <definedName name="сФЙЧВФвчыфсч">{30,140,350,160,"",""}</definedName>
    <definedName name="схоз">#REF!</definedName>
    <definedName name="сч">#REF!</definedName>
    <definedName name="счет">#REF!</definedName>
    <definedName name="считас">TRUNC((oy-1)/3+1)</definedName>
    <definedName name="счмипсмти">{30,140,350,160,"",""}</definedName>
    <definedName name="Сырдарья">#REF!</definedName>
    <definedName name="Сырье">#REF!</definedName>
    <definedName name="т">[0]!_a1z,[0]!_a2z</definedName>
    <definedName name="таб1">[133]nalog!$A$3:$H$198</definedName>
    <definedName name="таб4">'[133]193 свод'!$B$12:$Y$232</definedName>
    <definedName name="ТАБЛ">#REF!</definedName>
    <definedName name="таблица1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Таблица6">#REF!</definedName>
    <definedName name="таксимот">#REF!</definedName>
    <definedName name="талаб">TRUNC((oy-1)/3+1)</definedName>
    <definedName name="там">[120]ввод!$D$16</definedName>
    <definedName name="тара">{30,140,350,160,"",""}</definedName>
    <definedName name="тата">[0]!дел/1000</definedName>
    <definedName name="тахлил">{30,140,350,160,"",""}</definedName>
    <definedName name="Таш.область">#REF!</definedName>
    <definedName name="Ташкент">#REF!</definedName>
    <definedName name="Ташкилий_чора_тадбирлар__номи_ва_ишлаб_чиўариладиганг_маҳсулот">#REF!</definedName>
    <definedName name="тб">#REF!</definedName>
    <definedName name="тб5">#REF!</definedName>
    <definedName name="ТекПерес">#REF!</definedName>
    <definedName name="темп">#REF!</definedName>
    <definedName name="темур">#REF!</definedName>
    <definedName name="теплоэнергия_натур">[57]энергоресурсы_в_натуре!$A$323:$O$334</definedName>
    <definedName name="Термиз_шаҳри">#REF!</definedName>
    <definedName name="ТермоКузов35">#REF!</definedName>
    <definedName name="Территории">#REF!</definedName>
    <definedName name="тех_вода">[67]Тех.вода!$U$1:$CT$58</definedName>
    <definedName name="технический_воздух_натур">[57]энергоресурсы_в_натуре!$A$260:$O$271</definedName>
    <definedName name="ти">{30,140,350,160,"",""}</definedName>
    <definedName name="тмвюқт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НВЭД">#REF!</definedName>
    <definedName name="тов">#N/A</definedName>
    <definedName name="Товар">#REF!</definedName>
    <definedName name="тога">#REF!</definedName>
    <definedName name="топл">'[86]Индексация цен'!$IP$6</definedName>
    <definedName name="топливо2018">[56]тарифы!$C$17</definedName>
    <definedName name="топливо2019">[56]тарифы!$D$17</definedName>
    <definedName name="топливо2021">[56]тарифы!$F$17</definedName>
    <definedName name="тот">[0]!дел/1000</definedName>
    <definedName name="тотала">[0]!дел/1000</definedName>
    <definedName name="тото">дел/1000</definedName>
    <definedName name="тототот">дел/1000</definedName>
    <definedName name="тототот1">дел/1000</definedName>
    <definedName name="тотототототото">дел/1000</definedName>
    <definedName name="тохтр">#REF!</definedName>
    <definedName name="Тошкент">#REF!</definedName>
    <definedName name="тр">[120]ввод!$D$20</definedName>
    <definedName name="трактор_8010">'[43]План пр-ва_1'!$A$11:$O$11</definedName>
    <definedName name="трактор_8010к">'[43]План пр-ва_1'!$A$12:$O$12</definedName>
    <definedName name="трактор_8011">'[43]План пр-ва_1'!$A$14:$O$14</definedName>
    <definedName name="трактор_8011к">'[43]План пр-ва_1'!$A$15:$O$15</definedName>
    <definedName name="трактор_810">'[43]План пр-ва_1'!$A$17:$O$17</definedName>
    <definedName name="трактор_810к">'[43]План пр-ва_1'!$A$18:$O$18</definedName>
    <definedName name="трактор_820">'[43]План пр-ва_1'!$A$20:$O$20</definedName>
    <definedName name="трактор_820к">'[43]План пр-ва_1'!$A$21:$O$21</definedName>
    <definedName name="тран">#REF!</definedName>
    <definedName name="транспоовооов" hidden="1">#REF!</definedName>
    <definedName name="труд">#REF!</definedName>
    <definedName name="тс">#REF!</definedName>
    <definedName name="тсф">#REF!</definedName>
    <definedName name="тт">#REF!</definedName>
    <definedName name="ттт">#REF!</definedName>
    <definedName name="тттт">[0]!дел/1000</definedName>
    <definedName name="ттттт">дел/1000</definedName>
    <definedName name="тттттт">[0]!_a1z,[0]!_a2z</definedName>
    <definedName name="туксон">#REF!</definedName>
    <definedName name="ТУЛОВ">#REF!</definedName>
    <definedName name="туман">#REF!</definedName>
    <definedName name="тураев">#REF!</definedName>
    <definedName name="турсунов">#REF!</definedName>
    <definedName name="тушум.">#N/A</definedName>
    <definedName name="тыс">{0,"тысячz";1,"тысячаz";2,"тысячиz";5,"тысячz"}</definedName>
    <definedName name="тьютьб">TRUNC((oy-1)/3+1)</definedName>
    <definedName name="Ћ__ЂЃ_Ѓ_Џ_ОЂ__">#REF!</definedName>
    <definedName name="у">#REF!</definedName>
    <definedName name="уад">#REF!</definedName>
    <definedName name="уапукпаа">{30,140,350,160,"",""}</definedName>
    <definedName name="уас">#REF!</definedName>
    <definedName name="ув">#REF!</definedName>
    <definedName name="уВс">#REF!</definedName>
    <definedName name="увцыаыаувыф">[0]!_a1z,[0]!_a2z</definedName>
    <definedName name="уг">#REF!</definedName>
    <definedName name="уеке">#REF!</definedName>
    <definedName name="уекуегу">#REF!</definedName>
    <definedName name="узб">[134]Лист4!$G$7:$H$212</definedName>
    <definedName name="ўзбекистон">#REF!</definedName>
    <definedName name="узи">{30,140,350,160,"",""}</definedName>
    <definedName name="узмука2018">[56]тарифы!$C$5</definedName>
    <definedName name="узмука2019">[56]тарифы!$D$5</definedName>
    <definedName name="узмука2021">[56]тарифы!$F$5</definedName>
    <definedName name="ук">#REF!</definedName>
    <definedName name="ука">дел/1000</definedName>
    <definedName name="укауаук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укгенг">TRUNC((oy-1)/3+1)</definedName>
    <definedName name="укеглоло">TRUNC((oy-1)/3+1)</definedName>
    <definedName name="укегшнешлор">DATE(yil,oy,1)</definedName>
    <definedName name="укенук">TRUNC((oy-1)/3+1)</definedName>
    <definedName name="укнукнек">TRUNC((oy-1)/3+1)</definedName>
    <definedName name="УКС">#REF!</definedName>
    <definedName name="уку">#REF!</definedName>
    <definedName name="укукукукукукук">дел/1000</definedName>
    <definedName name="укц">{30,140,350,160,"",""}</definedName>
    <definedName name="укшгн">TRUNC((oy-1)/3+1)</definedName>
    <definedName name="улм">{30,140,350,160,"",""}</definedName>
    <definedName name="улмас">{30,140,350,160,"",""}</definedName>
    <definedName name="улу">{30,140,350,160,"",""}</definedName>
    <definedName name="ум">#REF!</definedName>
    <definedName name="Умарова456">#REF!</definedName>
    <definedName name="ункшгол">TRUNC((oy-1)/3+1)</definedName>
    <definedName name="УРГАНЧТУМАН">#REF!</definedName>
    <definedName name="УРГАНЧШАХАР">#REF!</definedName>
    <definedName name="УРГАНЧШАХАР2">#REF!</definedName>
    <definedName name="уровень">#REF!</definedName>
    <definedName name="урта" hidden="1">#REF!</definedName>
    <definedName name="уртачирчик" hidden="1">#REF!</definedName>
    <definedName name="ўртачирчик" hidden="1">#REF!</definedName>
    <definedName name="условия">[56]налоги!$F$3</definedName>
    <definedName name="условия1">[56]налоги!$L$1:$L$2</definedName>
    <definedName name="услуг">'[86]Индексация цен'!$IP$10</definedName>
    <definedName name="услуга">'[86]Индексация цен'!#REF!</definedName>
    <definedName name="услуга_имп_толлинг">'[73]ИСХОД. ДАННЫЕ'!$I$26</definedName>
    <definedName name="услугплан">[60]прил5!$F$22</definedName>
    <definedName name="услугплан1">[60]прил5!$F$51</definedName>
    <definedName name="услугприн">[60]прил5!$G$22</definedName>
    <definedName name="услугприн1">[60]прил5!$G$51</definedName>
    <definedName name="услугфакт">[60]прил5!$D$22</definedName>
    <definedName name="услугфакт1">[60]прил5!$D$51</definedName>
    <definedName name="установки">[40]справочник!$B$379:$D$429</definedName>
    <definedName name="устюрт">дел/1000</definedName>
    <definedName name="утв_1кв">[71]Прогноз!$A$4:$IV$20</definedName>
    <definedName name="утв_2кв">[71]Прогноз!$A$23:$IV$39</definedName>
    <definedName name="утв_3кв">[71]Прогноз!$A$42:$IV$58</definedName>
    <definedName name="утв_4кв">[71]Прогноз!$A$61:$IV$77</definedName>
    <definedName name="утв1">#REF!</definedName>
    <definedName name="утв2">#REF!</definedName>
    <definedName name="утв3">#REF!</definedName>
    <definedName name="утв4">#REF!</definedName>
    <definedName name="УТГ" hidden="1">#REF!</definedName>
    <definedName name="Уткир">{30,140,350,160,"",""}</definedName>
    <definedName name="уточ_1кв">[71]Прогноз!$A$99:$IV$115</definedName>
    <definedName name="уточ_2кв">[71]Прогноз!$A$118:$IV$134</definedName>
    <definedName name="уточ_3кв">[71]Прогноз!$A$137:$IV$153</definedName>
    <definedName name="уточ_4кв">[71]Прогноз!$A$156:$IV$172</definedName>
    <definedName name="уточ2">#REF!</definedName>
    <definedName name="уточ4">#REF!</definedName>
    <definedName name="уточгод">#REF!</definedName>
    <definedName name="уточнгод">#N/A</definedName>
    <definedName name="уу">#REF!</definedName>
    <definedName name="ууу">#REF!</definedName>
    <definedName name="уууу">{30,140,350,160,"",""}</definedName>
    <definedName name="ууууу">[0]!дел/1000</definedName>
    <definedName name="уууууу">TRUNC((oy-1)/3+1)</definedName>
    <definedName name="уууууууууууууууууу">DATE(yil,oy,1)</definedName>
    <definedName name="уууууууууууууууууууу">TRUNC((oy-1)/3+1)</definedName>
    <definedName name="ууууууууууууууууууууу">TRUNC((oy-1)/3+1)</definedName>
    <definedName name="ууууууууууууууууууууууу">TRUNC((oy-1)/3+1)</definedName>
    <definedName name="уц">{30,140,350,160,"",""}</definedName>
    <definedName name="уцвыпкакерка">[0]!_a1z,[0]!_a2z</definedName>
    <definedName name="ф">#REF!</definedName>
    <definedName name="ф2">[0]!_a1z,[0]!_a2z</definedName>
    <definedName name="ф5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ФА">#REF!</definedName>
    <definedName name="факт">#REF!</definedName>
    <definedName name="Факторы">TRUNC((oy-1)/3+1)</definedName>
    <definedName name="фақвақвавқпмвпа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Фаргона">#REF!</definedName>
    <definedName name="фв">#REF!</definedName>
    <definedName name="фвыавп">{30,140,350,160,"",""}</definedName>
    <definedName name="февраль_фактор">TRUNC((oy-1)/3+1)</definedName>
    <definedName name="Фергана">#REF!</definedName>
    <definedName name="фермер">#REF!</definedName>
    <definedName name="ФЗСЖЧШ__ХЛЭЖШО">#N/A</definedName>
    <definedName name="фин">#REF!</definedName>
    <definedName name="фйфй">#REF!</definedName>
    <definedName name="фйфйф">#N/A</definedName>
    <definedName name="фқақвақвақвақва" hidden="1">#REF!</definedName>
    <definedName name="фққв">#REF!</definedName>
    <definedName name="флт">{30,140,350,160,"",""}</definedName>
    <definedName name="фо">#REF!</definedName>
    <definedName name="фонд">#REF!</definedName>
    <definedName name="Форма__2a">[68]База!#REF!</definedName>
    <definedName name="форма_таб0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Формир">#REF!</definedName>
    <definedName name="фр">#REF!</definedName>
    <definedName name="фтв">#REF!</definedName>
    <definedName name="фу">#REF!</definedName>
    <definedName name="ф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ффф">#REF!</definedName>
    <definedName name="ФФФФФФ">#REF!</definedName>
    <definedName name="ФЦР">#REF!</definedName>
    <definedName name="ФШО">[83]ВВОД!$D$8</definedName>
    <definedName name="фы">'[135]Фориш 2003'!$O$4</definedName>
    <definedName name="фыавыфа">{30,140,350,160,"",""}</definedName>
    <definedName name="ФЫВА">#REF!</definedName>
    <definedName name="фывчыйывчйы">{30,140,350,160,"",""}</definedName>
    <definedName name="фыов">#REF!</definedName>
    <definedName name="фыфы">#REF!</definedName>
    <definedName name="фыы">TRUNC((oy-1)/3+1)</definedName>
    <definedName name="фяфчфчфч">{30,140,350,160,"",""}</definedName>
    <definedName name="Хатлов">#REF!</definedName>
    <definedName name="хж">#REF!</definedName>
    <definedName name="хз">#REF!</definedName>
    <definedName name="ХИВАТУМАН">#REF!</definedName>
    <definedName name="хмд">[135]ФО!$D$18</definedName>
    <definedName name="хн">[136]ФО!$D$20</definedName>
    <definedName name="хов">[57]энергоресурсы_в_натуре!$A$450:$O$461</definedName>
    <definedName name="хоз">#REF!</definedName>
    <definedName name="ХОНКАТУМАН">#REF!</definedName>
    <definedName name="Хоразм">#REF!</definedName>
    <definedName name="Хорезм">#REF!</definedName>
    <definedName name="Хосият">[137]Дебет!$F$7</definedName>
    <definedName name="Хосиятхон">[137]Дебет!$F$7</definedName>
    <definedName name="хр">#REF!</definedName>
    <definedName name="Худудлар">[54]База!$C$2:$C$15</definedName>
    <definedName name="ХУДУДЛАР_СОНИ">#REF!</definedName>
    <definedName name="хуршид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ххх" hidden="1">{"'Monthly 1997'!$A$3:$S$89"}</definedName>
    <definedName name="ц">#N/A</definedName>
    <definedName name="ц_вл">#REF!</definedName>
    <definedName name="ц_п1">'[138]Исходные данные'!$B$53</definedName>
    <definedName name="Ц_п1_э">'[138]Исходные данные'!$B$46</definedName>
    <definedName name="ц_п2">'[138]Исходные данные'!$B$54</definedName>
    <definedName name="ц_п2_э">'[138]Исходные данные'!$B$47</definedName>
    <definedName name="ц_п3">'[138]Исходные данные'!$B$55</definedName>
    <definedName name="ц_п3_э">'[138]Исходные данные'!$B$48</definedName>
    <definedName name="ц_п4">'[138]Исходные данные'!$B$56</definedName>
    <definedName name="ц_п4_э">'[138]Исходные данные'!$B$49</definedName>
    <definedName name="ц_п5">'[138]Исходные данные'!$B$57</definedName>
    <definedName name="ц_п5_э">'[138]Исходные данные'!$B$50</definedName>
    <definedName name="ц_п6">'[138]Исходные данные'!$B$58</definedName>
    <definedName name="ц_п6_э">'[138]Исходные данные'!$B$51</definedName>
    <definedName name="ц2">#REF!</definedName>
    <definedName name="ЦВ">#REF!</definedName>
    <definedName name="ЦВ2">#REF!</definedName>
    <definedName name="цвфй" hidden="1">[4]tab17!#REF!</definedName>
    <definedName name="ЦГаз">#REF!</definedName>
    <definedName name="Цементаблокли_деворбоп_материаллар_ишлаб_чиқаришни_кенгайтириш">'[136]табл 5.1-саноат'!#REF!</definedName>
    <definedName name="цена">[56]налоги!$F$4</definedName>
    <definedName name="цена.золото">[66]исходные!$C$29</definedName>
    <definedName name="цена.медь">[66]исходные!$C$28</definedName>
    <definedName name="цена.молибден">[66]исходные!$C$31</definedName>
    <definedName name="цена.серебро">[66]исходные!$C$30</definedName>
    <definedName name="цена_брент">'[139]Цены сырья'!$F$32</definedName>
    <definedName name="Цена_внутр">#REF!</definedName>
    <definedName name="цена_и_коэффициенты">[97]справочник!$B$3:$P$410</definedName>
    <definedName name="цена_импор._лом">'[96]ИСХОД. ДАННЫЕ'!$I$13</definedName>
    <definedName name="цена_МПК_долл">#REF!</definedName>
    <definedName name="цена_МПК_сум">#REF!</definedName>
    <definedName name="цена_нац.вал._долл">#REF!</definedName>
    <definedName name="цена_нац.вал._сум">#REF!</definedName>
    <definedName name="цена_нп">[113]цены_нефтепродуктов!$A$7:$AA$64</definedName>
    <definedName name="цена_п1">'[138]План продаж'!$C$32</definedName>
    <definedName name="цена_п1_э">'[138]План продаж'!$C$7</definedName>
    <definedName name="цена_п2">'[138]План продаж'!$C$33</definedName>
    <definedName name="цена_п2_э">'[138]План продаж'!$C$8</definedName>
    <definedName name="цена_п3">'[138]План продаж'!$C$34</definedName>
    <definedName name="цена_п3_э">'[138]План продаж'!$C$9</definedName>
    <definedName name="цена_п4">'[138]План продаж'!$C$35</definedName>
    <definedName name="цена_п4_э">'[138]План продаж'!$C$10</definedName>
    <definedName name="цена_п5">'[138]План продаж'!$C$36</definedName>
    <definedName name="цена_п5_э">'[138]План продаж'!$C$11</definedName>
    <definedName name="цена_п6">'[138]План продаж'!$C$37</definedName>
    <definedName name="цена_п6_э">'[138]План продаж'!$C$12</definedName>
    <definedName name="цена_прицепк">'[43]Data input'!$B$50</definedName>
    <definedName name="Цена_Прод_1_Вн">'[27]План продаж'!$C$30:$Y$30</definedName>
    <definedName name="Цена_Прод_1_Э">'[27]План продаж'!$C$8:$Y$8</definedName>
    <definedName name="Цена_Прод_11_Э">'[43]План продаж_1'!$8:$8</definedName>
    <definedName name="Цена_Прод_12_Э">'[43]План продаж_1'!$9:$9</definedName>
    <definedName name="Цена_Прод_2_Вн">'[27]План продаж'!$C$31:$Y$31</definedName>
    <definedName name="Цена_Прод_2_Э">'[27]План продаж'!$C$9:$Y$9</definedName>
    <definedName name="Цена_Прод_21_Э">'[43]План продаж_1'!$11:$11</definedName>
    <definedName name="Цена_Прод_22_Э">'[43]План продаж_1'!$12:$12</definedName>
    <definedName name="Цена_Прод_3_Вн">'[27]План продаж'!$C$32:$Y$32</definedName>
    <definedName name="Цена_Прод_3_Э">'[27]План продаж'!$C$10:$Y$10</definedName>
    <definedName name="Цена_Прод_31_Э">'[43]План продаж_1'!$14:$14</definedName>
    <definedName name="Цена_Прод_32_Э">'[43]План продаж_1'!$15:$15</definedName>
    <definedName name="Цена_Прод_4_Вн">'[27]План продаж'!$C$33:$Y$33</definedName>
    <definedName name="Цена_Прод_4_Э">'[27]План продаж'!$C$11:$Y$11</definedName>
    <definedName name="Цена_Прод_41_Э">'[43]План продаж_1'!$17:$17</definedName>
    <definedName name="Цена_Прод_42_Э">'[43]План продаж_1'!$18:$18</definedName>
    <definedName name="Цена_Прод_5_Вн">'[43]План продаж_1'!$C$57:$O$57</definedName>
    <definedName name="Цена_Прод_5_Э">'[43]План продаж_1'!$C$16:$O$16</definedName>
    <definedName name="Цена_Прод_51_Э">'[43]План продаж_1'!$20:$20</definedName>
    <definedName name="Цена_Прод_52_Э">'[43]План продаж_1'!$21:$21</definedName>
    <definedName name="Цена_Прод_6_Вн">'[43]План продаж_1'!$C$58:$O$58</definedName>
    <definedName name="Цена_Прод_7_Вн">'[43]План продаж_1'!$59:$59</definedName>
    <definedName name="цена_прод_7_э">'[43]План продаж_1'!$22:$22</definedName>
    <definedName name="цена_ттз_8010к">'[43]Data input'!$B$42</definedName>
    <definedName name="цена_ттз_8011к">'[43]Data input'!$B$44</definedName>
    <definedName name="цена_ттз_810к">'[43]Data input'!$B$46</definedName>
    <definedName name="цена_ттз_820к">'[43]Data input'!$B$48</definedName>
    <definedName name="цена_экс">'[73]ИСХОД. ДАННЫЕ'!$I$16</definedName>
    <definedName name="цена_экск_вн">'[43]Data input'!$B$58</definedName>
    <definedName name="цена_экск_э">'[43]Data input'!$B$51</definedName>
    <definedName name="Цена_Эксп">#REF!</definedName>
    <definedName name="цена_эксп_толлинга">'[73]ИСХОД. ДАННЫЕ'!$I$23</definedName>
    <definedName name="цена_экспорт_долл">#REF!</definedName>
    <definedName name="цена_экспорт_сум">#REF!</definedName>
    <definedName name="цена1">[56]налоги!$L$3:$L$4</definedName>
    <definedName name="ЦенаЗакоытого">#REF!</definedName>
    <definedName name="ЦенаЗакрытого">#REF!</definedName>
    <definedName name="ценасырье">#REF!</definedName>
    <definedName name="центр">#REF!</definedName>
    <definedName name="центр1">#REF!</definedName>
    <definedName name="цены">[57]цены!$A$2:$O$50</definedName>
    <definedName name="цй">{30,140,350,160,"",""}</definedName>
    <definedName name="цйц">{30,140,350,160,"",""}</definedName>
    <definedName name="ЦК">#REF!</definedName>
    <definedName name="ЦК2">#REF!</definedName>
    <definedName name="ЦП">#REF!</definedName>
    <definedName name="ЦП2">#REF!</definedName>
    <definedName name="ЦПар">#REF!</definedName>
    <definedName name="ЦПВП">#REF!</definedName>
    <definedName name="ЦРС">#REF!</definedName>
    <definedName name="цс">#REF!</definedName>
    <definedName name="ЦСиП">[73]цсип!$H$88:$U$165</definedName>
    <definedName name="цу">#REF!</definedName>
    <definedName name="цук">TRUNC((oy-1)/3+1)</definedName>
    <definedName name="цук2">{30,140,350,160,"",""}</definedName>
    <definedName name="цукцкцк">#REF!</definedName>
    <definedName name="цукцкцукацуауа">#REF!</definedName>
    <definedName name="цукцу">#REF!</definedName>
    <definedName name="цц">#REF!</definedName>
    <definedName name="ЦЦРЭО">#REF!</definedName>
    <definedName name="ццц">#REF!</definedName>
    <definedName name="ЦЦЦЦ">TRUNC((oy-1)/3+1)</definedName>
    <definedName name="ццццц">#REF!</definedName>
    <definedName name="ццццццццццццццц">#REF!</definedName>
    <definedName name="ЦЭ">#REF!</definedName>
    <definedName name="ЦЭлектроэнергия">#REF!</definedName>
    <definedName name="ч">#N/A</definedName>
    <definedName name="ч.приб2018">[56]тарифы!$C$27</definedName>
    <definedName name="ч.приб2019">[56]тарифы!$D$27</definedName>
    <definedName name="ч.приб2021">[56]тарифы!$F$27</definedName>
    <definedName name="чапртва">TRUNC((oy-1)/3+1)</definedName>
    <definedName name="чаптрпи">TRUNC((oy-1)/3+1)</definedName>
    <definedName name="чаптсмит">TRUNC((oy-1)/3+1)</definedName>
    <definedName name="часы">#REF!</definedName>
    <definedName name="чв">'[140]чистая выручка '!$B$6:$L$39</definedName>
    <definedName name="чвртит">TRUNC((oy-1)/3+1)</definedName>
    <definedName name="Чиноз_договор">#REF!</definedName>
    <definedName name="Чиноз_семена">#REF!</definedName>
    <definedName name="Чис_плат_в_год">#REF!</definedName>
    <definedName name="число">'[98]2 доход-вариант с формулой'!$H$3</definedName>
    <definedName name="Число_платежей">MATCH(0.01,Кон_сал,-1)+1</definedName>
    <definedName name="чл">#REF!</definedName>
    <definedName name="чмсмичтмит">{30,140,350,160,"",""}</definedName>
    <definedName name="чпиваравреаера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чрипаорп">TRUNC((oy-1)/3+1)</definedName>
    <definedName name="чс">{30,140,350,160,"",""}</definedName>
    <definedName name="чсм">{30,140,350,160,"",""}</definedName>
    <definedName name="чсчсчсчсч">#REF!</definedName>
    <definedName name="чукур">{30,140,350,160,"",""}</definedName>
    <definedName name="чч">[0]!_a1z,[0]!_a2z</definedName>
    <definedName name="ччч">#REF!</definedName>
    <definedName name="ш">{30,140,350,160,"",""}</definedName>
    <definedName name="ш.ж._счетчик__сиз">#REF!</definedName>
    <definedName name="шамс">#REF!</definedName>
    <definedName name="шарбат">{30,140,350,160,"",""}</definedName>
    <definedName name="шарк">#REF!</definedName>
    <definedName name="Шахар">#REF!</definedName>
    <definedName name="шгн">{30,140,350,160,"",""}</definedName>
    <definedName name="шгщ">#N/A</definedName>
    <definedName name="шгщдшгдрол">DATE(yil,oy,1)</definedName>
    <definedName name="шддлл">TRUNC((oy-1)/3+1)</definedName>
    <definedName name="Шерали">#REF!</definedName>
    <definedName name="шж">#REF!</definedName>
    <definedName name="школа">#REF!</definedName>
    <definedName name="шо">#REF!</definedName>
    <definedName name="шур">{30,140,350,160,"",""}</definedName>
    <definedName name="шурик">#REF!</definedName>
    <definedName name="шухрат">#REF!</definedName>
    <definedName name="шш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шщдшгдж">DATE(yil,oy,1)</definedName>
    <definedName name="шщз">#REF!</definedName>
    <definedName name="щ">#N/A</definedName>
    <definedName name="щгшзжролгша">DATE(yil,oy,1)</definedName>
    <definedName name="щд">#REF!</definedName>
    <definedName name="щзш">#REF!</definedName>
    <definedName name="щшзжщ">#REF!</definedName>
    <definedName name="щщ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щщщщ">#REF!</definedName>
    <definedName name="ъ">#N/A</definedName>
    <definedName name="ы">#N/A</definedName>
    <definedName name="ыанено">TRUNC((oy-1)/3+1)</definedName>
    <definedName name="ыаувыавамвпмвапвап" hidden="1">#REF!</definedName>
    <definedName name="ыафыафывафыафыафыа" hidden="1">#REF!</definedName>
    <definedName name="ыв">{30,140,350,160,"",""}</definedName>
    <definedName name="ыва">{30,140,350,160,"",""}</definedName>
    <definedName name="ываавпмвмпва" hidden="1">#REF!</definedName>
    <definedName name="ывавы">#REF!</definedName>
    <definedName name="ывап">#REF!</definedName>
    <definedName name="ывапролд">#REF!</definedName>
    <definedName name="ываыавывавы" hidden="1">#REF!</definedName>
    <definedName name="ываыаыаывамыв" hidden="1">#REF!</definedName>
    <definedName name="ываывавпвпаиаиа" hidden="1">#REF!</definedName>
    <definedName name="ывкпирц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ывм">#REF!</definedName>
    <definedName name="ывпавпмиап" hidden="1">#REF!</definedName>
    <definedName name="ывпрпар">DATE(yil,oy,1)</definedName>
    <definedName name="ывсвапть">{30,140,350,160,"",""}</definedName>
    <definedName name="ывсы">#REF!</definedName>
    <definedName name="ывы">#REF!</definedName>
    <definedName name="ывыва">[75]Структура!#REF!</definedName>
    <definedName name="ывывавававав">#REF!</definedName>
    <definedName name="ывываыавпмавпмиам" hidden="1">#REF!</definedName>
    <definedName name="ывывыв">#REF!</definedName>
    <definedName name="ыеугнеоен">DATE(yil,oy,1)</definedName>
    <definedName name="ынпвдваан">#REF!</definedName>
    <definedName name="ынролрл">#REF!</definedName>
    <definedName name="ыодлпфврж">#REF!</definedName>
    <definedName name="ыпвапвапавпаиап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ыр">#N/A</definedName>
    <definedName name="ЫСЫСЫС">{30,140,350,160,"",""}</definedName>
    <definedName name="ыфв">{30,140,350,160,"",""}</definedName>
    <definedName name="ыфвчыф">#REF!</definedName>
    <definedName name="ыцвуц">#REF!</definedName>
    <definedName name="ыцйц">TRUNC((oy-1)/3+1)</definedName>
    <definedName name="ыы">#REF!</definedName>
    <definedName name="ыыы">#REF!</definedName>
    <definedName name="ЫЫЫЫ">#REF!</definedName>
    <definedName name="ыыыыыыыыыы">TRUNC((oy-1)/3+1)</definedName>
    <definedName name="ыяавыамыас">#REF!</definedName>
    <definedName name="ь">{30,140,350,160,"",""}</definedName>
    <definedName name="ьд">#REF!</definedName>
    <definedName name="ьь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ьььь">TRUNC((oy-1)/3+1)</definedName>
    <definedName name="э">DATE(yil,oy,1)</definedName>
    <definedName name="эгамов">{30,140,350,160,"",""}</definedName>
    <definedName name="экс">TRUNC((oy-1)/3+1)</definedName>
    <definedName name="экскав">'[43]План пр-ва_1'!$A$25:$O$25</definedName>
    <definedName name="экспор">TRUNC((oy-1)/3+1)</definedName>
    <definedName name="экспорт">TRUNC((oy-1)/3+1)</definedName>
    <definedName name="экспорт._цена">'[96]ИСХОД. ДАННЫЕ'!$I$16</definedName>
    <definedName name="экспорт.золото">[66]исходные!$C$18</definedName>
    <definedName name="экспорт.медь">[66]исходные!$C$17</definedName>
    <definedName name="экспорт.молибден">[66]исходные!$C$20</definedName>
    <definedName name="экспорт.серебро">[66]исходные!$C$19</definedName>
    <definedName name="эл">'[58]Prog. rost tarifov'!$D$4</definedName>
    <definedName name="эл0">'[59]Prog. rost tarifov'!$C$4</definedName>
    <definedName name="ЭЛ10">[119]Эл!$Y$14</definedName>
    <definedName name="ЭЛ11">[119]Эл!$Z$14</definedName>
    <definedName name="ЭЛ12">[119]Эл!$AA$14</definedName>
    <definedName name="эл2">'[58]Prog. rost tarifov'!$E$4</definedName>
    <definedName name="эл2018">[56]тарифы!$C$13</definedName>
    <definedName name="эл2019">[56]тарифы!$D$13</definedName>
    <definedName name="эл2021">[56]тарифы!$F$13</definedName>
    <definedName name="ЭЛ3">[119]Эл!$R$14</definedName>
    <definedName name="ЭЛ4">[119]Эл!$S$14</definedName>
    <definedName name="ЭЛ5">[119]Эл!$T$14</definedName>
    <definedName name="ЭЛ6">[119]Эл!$U$14</definedName>
    <definedName name="ЭЛ7">[119]Эл!$V$14</definedName>
    <definedName name="ЭЛ8">[119]Эл!$W$14</definedName>
    <definedName name="ЭЛ9">[119]Эл!$X$14</definedName>
    <definedName name="Электр">#REF!</definedName>
    <definedName name="Электроэнергия">'[57]План элек.энер.за 2004 год.'!$A$6:$V$17</definedName>
    <definedName name="электроэнергия_натур">[57]энергоресурсы_в_натуре!$A$6:$O$17</definedName>
    <definedName name="элёр">#REF!</definedName>
    <definedName name="энергетич">[67]Энергет!$R$1:$CQ$63</definedName>
    <definedName name="ЭнРЦ">[141]ЭнРЦ!$D$66:$E$102</definedName>
    <definedName name="эоцех">#REF!</definedName>
    <definedName name="Эск_Затрат">[108]Исходные1!$B$11</definedName>
    <definedName name="Эск_Цен">[108]Исходные1!$B$10</definedName>
    <definedName name="эски">#REF!</definedName>
    <definedName name="эт">#REF!</definedName>
    <definedName name="ЭХА">#REF!</definedName>
    <definedName name="эээ">#REF!</definedName>
    <definedName name="ээээээ">#REF!</definedName>
    <definedName name="эээээээээээээээээ">дел/1000</definedName>
    <definedName name="эюяяяяя">TRUNC((oy-1)/3+1)</definedName>
    <definedName name="ю">#REF!</definedName>
    <definedName name="юб">#REF!</definedName>
    <definedName name="юбк">#REF!</definedName>
    <definedName name="юз">#REF!</definedName>
    <definedName name="юкори" hidden="1">#REF!</definedName>
    <definedName name="юля">#REF!</definedName>
    <definedName name="юмшатиш">{30,140,350,160,"",""}</definedName>
    <definedName name="юмшок">{30,140,350,160,"",""}</definedName>
    <definedName name="юод">{30,140,350,160,"",""}</definedName>
    <definedName name="юю">#REF!</definedName>
    <definedName name="ююююююю">дел/1000</definedName>
    <definedName name="я">{30,140,350,160,"",""}</definedName>
    <definedName name="я\чсячсячсячсячсячсячсмячс" hidden="1">#REF!</definedName>
    <definedName name="яавқақамвқам" hidden="1">{"'Monthly 1997'!$A$3:$S$89"}</definedName>
    <definedName name="явчақвақвақва">#REF!</definedName>
    <definedName name="ягана">{30,140,350,160,"",""}</definedName>
    <definedName name="яқвяқвяқававқмсвмвмва" hidden="1">#REF!</definedName>
    <definedName name="ЯЛЛО">TRUNC((oy-1)/3+1)</definedName>
    <definedName name="янв">#REF!</definedName>
    <definedName name="январь">#N/A</definedName>
    <definedName name="янги">#REF!</definedName>
    <definedName name="янгиааа">{30,140,350,160,"",""}</definedName>
    <definedName name="янгиаааа">{30,140,350,160,"",""}</definedName>
    <definedName name="ЯНГИАРИКТУМАН">#REF!</definedName>
    <definedName name="ЯНГИБОЗОРТУМАН">#REF!</definedName>
    <definedName name="янгиобод">#REF!</definedName>
    <definedName name="яни">#REF!</definedName>
    <definedName name="ЯТС">#REF!</definedName>
    <definedName name="ЯЧС">#REF!</definedName>
    <definedName name="ячсячсячсячсячс" hidden="1">#REF!</definedName>
    <definedName name="ячфячфф">{30,140,350,160,"",""}</definedName>
    <definedName name="яя">[0]!_a1z,[0]!_a2z</definedName>
    <definedName name="яяя">#N/A</definedName>
    <definedName name="яяяя">[0]!дел/1000</definedName>
    <definedName name="яяяяяяя">TRUNC((oy-1)/3+1)</definedName>
    <definedName name="ㄱㄱㄱ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ㄱㄱ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ㄷㄱㄱ" hidden="1">{#N/A,#N/A,TRUE,"일정"}</definedName>
    <definedName name="가격">#REF!</definedName>
    <definedName name="개5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개발차종">#N/A</definedName>
    <definedName name="검구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검구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검토중QC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영계획">#REF!</definedName>
    <definedName name="경영환경" hidden="1">{#N/A,#N/A,TRUE,"일정"}</definedName>
    <definedName name="경쟁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계획" hidden="1">#REF!</definedName>
    <definedName name="고로" hidden="1">{#N/A,#N/A,TRUE,"일정"}</definedName>
    <definedName name="공기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구조조정계획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구조조정계획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권">#N/A</definedName>
    <definedName name="권종원">#N/A</definedName>
    <definedName name="금형" hidden="1">{#N/A,#N/A,FALSE,"FLOOR FRT";#N/A,#N/A,FALSE,"FLOOR RR FRT";#N/A,#N/A,FALSE,"FLOOR RR RR";#N/A,#N/A,FALSE,"FRT DOOR OTR";#N/A,#N/A,FALSE,"RR DOOR OTR";#N/A,#N/A,FALSE,"FRT DOOR INR";#N/A,#N/A,FALSE,"RR DOOR INR";#N/A,#N/A,FALSE,"HOOD OTR";#N/A,#N/A,FALSE,"HOOD INR";#N/A,#N/A,FALSE,"FENDER";#N/A,#N/A,FALSE,"R_F FRT DR H_SIDE";#N/A,#N/A,FALSE,"HINGE PLR RR DOOR";#N/A,#N/A,FALSE,"ROOF";#N/A,#N/A,FALSE,"SIDE OTR";#N/A,#N/A,FALSE,"SIDE INR";#N/A,#N/A,FALSE,"TRUNK OTR";#N/A,#N/A,FALSE,"TRUNK INR";#N/A,#N/A,FALSE,"FRAME SIDE INR ROOF";#N/A,#N/A,FALSE,"R_F ROCKER";#N/A,#N/A,FALSE,"BULK HEAD RR"}</definedName>
    <definedName name="금형상세" hidden="1">{#N/A,#N/A,TRUE,"일정"}</definedName>
    <definedName name="기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기본계획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긴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김">#REF!</definedName>
    <definedName name="김두만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김두만님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김성냔" hidden="1">{#N/A,#N/A,FALSE,"단축1";#N/A,#N/A,FALSE,"단축2";#N/A,#N/A,FALSE,"단축3";#N/A,#N/A,FALSE,"장축";#N/A,#N/A,FALSE,"4WD"}</definedName>
    <definedName name="김세일">#N/A</definedName>
    <definedName name="김일">#N/A</definedName>
    <definedName name="김일기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김정룡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ㄴㄴㄴㄴ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ㅇㅁㄹㄴㄹ" hidden="1">{#N/A,#N/A,TRUE,"일정"}</definedName>
    <definedName name="내제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너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년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노ㄷㄷㅅ" hidden="1">{#N/A,#N/A,TRUE,"일정"}</definedName>
    <definedName name="ㄷㅈ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단가">{#N/A,#N/A,FALSE,"BODY"}</definedName>
    <definedName name="대우개발기초">[9]!대우개발기초</definedName>
    <definedName name="대우개발변동">[9]!대우개발변동</definedName>
    <definedName name="대우자동차기초">[9]!대우자동차기초</definedName>
    <definedName name="대우자동차변동">[9]!대우자동차변동</definedName>
    <definedName name="대차정산표">[142]!대차정산표</definedName>
    <definedName name="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도장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동력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ㄹ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ㄹㄹㄹ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ㄹ로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ㄹㅇㄴㅁ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라ㅣ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로커커버" hidden="1">{#N/A,#N/A,FALSE,"단축1";#N/A,#N/A,FALSE,"단축2";#N/A,#N/A,FALSE,"단축3";#N/A,#N/A,FALSE,"장축";#N/A,#N/A,FALSE,"4WD"}</definedName>
    <definedName name="루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ㄺㅅ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ㅁ" hidden="1">{#N/A,#N/A,FALSE,"신규dep";#N/A,#N/A,FALSE,"신규dep-금형상각후";#N/A,#N/A,FALSE,"신규dep-연구비상각후";#N/A,#N/A,FALSE,"신규dep-기계,공구상각후"}</definedName>
    <definedName name="ㅁㄴ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ㅁㄹㄻㅈㄹ" hidden="1">{#N/A,#N/A,FALSE,"신규dep";#N/A,#N/A,FALSE,"신규dep-금형상각후";#N/A,#N/A,FALSE,"신규dep-연구비상각후";#N/A,#N/A,FALSE,"신규dep-기계,공구상각후"}</definedName>
    <definedName name="ㅁㅁ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ㅁㅁㄴㅊ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ㅁㅁㅁㅁㅇㅁㅇㅁㅇ" hidden="1">{#N/A,#N/A,TRUE,"일정"}</definedName>
    <definedName name="ㅁㅇㄹㄹㄼㅂㅈㄷ1132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메인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목차" hidden="1">{#N/A,#N/A,FALSE,"단축1";#N/A,#N/A,FALSE,"단축2";#N/A,#N/A,FALSE,"단축3";#N/A,#N/A,FALSE,"장축";#N/A,#N/A,FALSE,"4WD"}</definedName>
    <definedName name="목표예산참조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몰라" hidden="1">{#N/A,#N/A,TRUE,"일정"}</definedName>
    <definedName name="문제점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물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물류" hidden="1">{#N/A,#N/A,TRUE,"일정"}</definedName>
    <definedName name="물류혁신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물류혁신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므" hidden="1">{#N/A,#N/A,TRUE,"일정"}</definedName>
    <definedName name="미">{#N/A,#N/A,TRUE,"일정"}</definedName>
    <definedName name="미승인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ㅂ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ㅂㅂ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ㅈㄷ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바보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바보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바보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바보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바보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바보5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바보6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바보7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바봅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박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박정" hidden="1">{#N/A,#N/A,TRUE,"일정"}</definedName>
    <definedName name="반영" hidden="1">{#N/A,#N/A,TRUE,"일정"}</definedName>
    <definedName name="변경목차" hidden="1">{#N/A,#N/A,FALSE,"단축1";#N/A,#N/A,FALSE,"단축2";#N/A,#N/A,FALSE,"단축3";#N/A,#N/A,FALSE,"장축";#N/A,#N/A,FALSE,"4WD"}</definedName>
    <definedName name="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병수3">{#N/A,#N/A,FALSE,"BODY"}</definedName>
    <definedName name="보고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보고1">[143]MH_생산!#REF!</definedName>
    <definedName name="보고1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보고2">[143]MH_생산!#REF!</definedName>
    <definedName name="보고용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부서시책3개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부채현황">#N/A</definedName>
    <definedName name="분기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분기투자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비교2">#REF!</definedName>
    <definedName name="ㅅㄹ녀ㅛㅅ누ㅛㅅㄴ구ㅛㅅㄱ누" hidden="1">{#N/A,#N/A,TRUE,"일정"}</definedName>
    <definedName name="ㅅㅅㅅ" hidden="1">{#N/A,#N/A,TRUE,"일정"}</definedName>
    <definedName name="사양비교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사업환경">{#N/A,#N/A,FALSE,"BODY"}</definedName>
    <definedName name="새일정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생산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생산3" hidden="1">{#N/A,#N/A,TRUE,"일정"}</definedName>
    <definedName name="생산능력">#REF!</definedName>
    <definedName name="생산성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생산일정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생산준비일정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생산준비일정구판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생산지시시스템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생산혁신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서비스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선생님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설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성명">#REF!</definedName>
    <definedName name="세부시책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세부실행2" hidden="1">{#N/A,#N/A,TRUE,"일정"}</definedName>
    <definedName name="세일">#N/A</definedName>
    <definedName name="셀리카" hidden="1">#REF!</definedName>
    <definedName name="손익">{#N/A,#N/A,FALSE,"BODY"}</definedName>
    <definedName name="손익정산표">[142]!손익정산표</definedName>
    <definedName name="쇼룸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수정" hidden="1">{#N/A,#N/A,TRUE,"일정"}</definedName>
    <definedName name="승인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시기조정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설투자">[0]!_a1z,[0]!_a2z</definedName>
    <definedName name="시설투자2">[0]!_a1z,[0]!_a2z</definedName>
    <definedName name="시장">#REF!</definedName>
    <definedName name="신규" hidden="1">{#N/A,#N/A,FALSE,"신규dep";#N/A,#N/A,FALSE,"신규dep-금형상각후";#N/A,#N/A,FALSE,"신규dep-연구비상각후";#N/A,#N/A,FALSE,"신규dep-기계,공구상각후"}</definedName>
    <definedName name="신용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용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실적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실행예산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ㅇㄴㄹ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ㅇㄴㅁㄹㅈㅇ" hidden="1">{#N/A,#N/A,FALSE,"단축1";#N/A,#N/A,FALSE,"단축2";#N/A,#N/A,FALSE,"단축3";#N/A,#N/A,FALSE,"장축";#N/A,#N/A,FALSE,"4WD"}</definedName>
    <definedName name="ㅇㅇㄳ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ㅇㅇㅇ">#REF!</definedName>
    <definedName name="ㅇㅇㅇㅇㅇ">{#VALUE!,#N/A,TRUE,0}</definedName>
    <definedName name="ㅇㅇㅇㅇㅇㅇㅇㅇㅇㅇㅇ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아니오닫는다">[21]!아니오닫는다</definedName>
    <definedName name="아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아앙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안녕하세용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안전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앗싸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양산조직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업보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열세항목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영역">'[144]Team 종합'!$D$5:$J$34</definedName>
    <definedName name="예상투자비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완성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완성차물류비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요건_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요건_3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우리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가" hidden="1">{#N/A,#N/A,TRUE,"일정"}</definedName>
    <definedName name="원가계획">{#N/A,#N/A,FALSE,"BODY"}</definedName>
    <definedName name="원주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화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유사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이동MACRO.매출총이익율구하기MACRO">[9]!이동MACRO.매출총이익율구하기MACRO</definedName>
    <definedName name="이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이명철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이법제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이병화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이슈" hidden="1">{#N/A,#N/A,TRUE,"일정"}</definedName>
    <definedName name="이집트">[145]사양조정!#REF!</definedName>
    <definedName name="이집트2">[145]사양조정!#REF!</definedName>
    <definedName name="이집트3">[145]사양조정!#REF!</definedName>
    <definedName name="이집트4">[145]사양조정!#REF!,[145]사양조정!$C$11,[145]사양조정!$D$11,[145]사양조정!$E$11,[145]사양조정!$F$11</definedName>
    <definedName name="이집트5">[145]사양조정!#REF!</definedName>
    <definedName name="이집트6">[145]사양조정!#REF!</definedName>
    <definedName name="이천년비용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인쇄제목">#REF!</definedName>
    <definedName name="인원절감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일">#N/A</definedName>
    <definedName name="일반경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일정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일정2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일정계획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입범석">#REF!</definedName>
    <definedName name="잉여금정산표">[142]!잉여금정산표</definedName>
    <definedName name="ㅈ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ㅈㄷ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ㅈㄷㅈ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ㅈㅈ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ㅈㅈㅈ" hidden="1">{#N/A,#N/A,TRUE,"일정"}</definedName>
    <definedName name="자료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재고관리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재료비">{#N/A,#N/A,FALSE,"BODY"}</definedName>
    <definedName name="저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전장su">#REF!</definedName>
    <definedName name="전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정비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비대수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비부품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조립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종원">#N/A</definedName>
    <definedName name="중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중점추진" hidden="1">{#N/A,#N/A,TRUE,"일정"}</definedName>
    <definedName name="중표지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중표지5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지그부하1" hidden="1">{#N/A,#N/A,TRUE,"일정"}</definedName>
    <definedName name="지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지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지울것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직별11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직별1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진도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차종별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차차">{#N/A,#N/A,TRUE,"일정"}</definedName>
    <definedName name="차체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차체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차체2">#REF!</definedName>
    <definedName name="차체5JPH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차트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차트1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초기화면가기">[9]!초기화면가기</definedName>
    <definedName name="초ㅐ">{"'Monthly 1997'!$A$3:$S$89"}</definedName>
    <definedName name="추이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추진방안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커버">[0]!_a1z,[0]!_a2z</definedName>
    <definedName name="ㅌㅌㅌ" hidden="1">{#N/A,#N/A,TRUE,"일정"}</definedName>
    <definedName name="타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템플리트모듈1">[0]!blankmacro1</definedName>
    <definedName name="템플리트모듈2">[0]!blankmacro1</definedName>
    <definedName name="템플리트모듈3">[0]!blankmacro1</definedName>
    <definedName name="템플리트모듈4">[0]!blankmacro1</definedName>
    <definedName name="템플리트모듈5">[0]!blankmacro1</definedName>
    <definedName name="템플리트모듈6">[0]!blankmacro1</definedName>
    <definedName name="투본상계">[9]!투본상계</definedName>
    <definedName name="투자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투자계획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투자사업" hidden="1">{#N/A,#N/A,TRUE,"일정"}</definedName>
    <definedName name="투자지출CASE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ㅍ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ㅍ르ㅜ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보증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펜다" hidden="1">{#N/A,#N/A,TRUE,"일정"}</definedName>
    <definedName name="품관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품목">#REF!</definedName>
    <definedName name="프레스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한국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확인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환율적용MACRO">[9]!환율적용MACRO</definedName>
    <definedName name="효율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ㅏ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ㅐㅐㅐㅐ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ㅐㅔ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ㅓㄹ" hidden="1">{#N/A,#N/A,TRUE,"일정"}</definedName>
    <definedName name="ㅓㅓㄹ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ㅓㅗㅎ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ㅗㄱㄴㅇㅁ" hidden="1">{#N/A,#N/A,TRUE,"일정"}</definedName>
    <definedName name="ㅗㅗㅗㅗㅗㅗㅗㅗㅗㅗ" hidden="1">{#N/A,#N/A,TRUE,"일정"}</definedName>
    <definedName name="ㅛ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ㅛㄱ됴ㄱㄷ죠ㅅㄱ됴ㅅㄱㄷ죡ㄷ죠" hidden="1">{#N/A,#N/A,TRUE,"일정"}</definedName>
    <definedName name="ㅛㅛ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ㅛㅛㅛ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ㅛㅛㅛㅛㅛ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ㅛㅛㅛㅛㅛㅛㅛㅛ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ㅛㅛㅛㅛㅛㅛㅛㅛㅛㅛㅛㅛㅛ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ㅜㅛㅅㄱ누ㅛㅅㄱ누ㅛㅅㄴ구ㅛㅅㄱㄴ" hidden="1">{#N/A,#N/A,TRUE,"일정"}</definedName>
    <definedName name="ㅠㅠㅠ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11" i="1" l="1"/>
  <c r="I12" i="1"/>
  <c r="S5" i="1"/>
  <c r="I5" i="1"/>
  <c r="H5" i="1"/>
  <c r="S12" i="1"/>
  <c r="O12" i="1"/>
  <c r="S11" i="1"/>
  <c r="O11" i="1"/>
  <c r="S10" i="1" l="1"/>
  <c r="S9" i="1"/>
  <c r="S8" i="1"/>
  <c r="S7" i="1"/>
  <c r="S6" i="1"/>
  <c r="O10" i="1" l="1"/>
  <c r="O9" i="1"/>
  <c r="O7" i="1"/>
  <c r="O5" i="1" s="1"/>
  <c r="O8" i="1"/>
  <c r="O6" i="1"/>
  <c r="I10" i="1" l="1"/>
  <c r="I9" i="1"/>
  <c r="I8" i="1"/>
  <c r="I7" i="1"/>
  <c r="I6" i="1"/>
  <c r="E5" i="1"/>
  <c r="A7" i="1" l="1"/>
  <c r="A8" i="1" s="1"/>
  <c r="A9" i="1" s="1"/>
  <c r="A10" i="1" s="1"/>
</calcChain>
</file>

<file path=xl/sharedStrings.xml><?xml version="1.0" encoding="utf-8"?>
<sst xmlns="http://schemas.openxmlformats.org/spreadsheetml/2006/main" count="98" uniqueCount="60">
  <si>
    <t>№</t>
  </si>
  <si>
    <t>Шаҳар ва туман 
номи</t>
  </si>
  <si>
    <t>Объект номи ва манзили</t>
  </si>
  <si>
    <t>Бош пудратчи ташкилот номи</t>
  </si>
  <si>
    <t>Объект тендер бахоси (млн.сўм)</t>
  </si>
  <si>
    <t>ЖАМИ:</t>
  </si>
  <si>
    <t>х</t>
  </si>
  <si>
    <t>Смета суммаси</t>
  </si>
  <si>
    <t>экспертиза раками ва санаси</t>
  </si>
  <si>
    <t>Лойиҳа ташкилоти номи</t>
  </si>
  <si>
    <t>Шахарсозлик хужжатлари экспертизадан кейинги сумма  (млн сум)</t>
  </si>
  <si>
    <t>Тендер (Танлов) ўтказилган</t>
  </si>
  <si>
    <t>сана</t>
  </si>
  <si>
    <t>рақами</t>
  </si>
  <si>
    <t>"ФТЖ"га ажратилган маблағ 
(млн.сўм)</t>
  </si>
  <si>
    <t>Бюртмачи номи</t>
  </si>
  <si>
    <t>Тузилган шартнома</t>
  </si>
  <si>
    <t>Сана</t>
  </si>
  <si>
    <t>Рақами</t>
  </si>
  <si>
    <t>Суммаси</t>
  </si>
  <si>
    <t>Қурилиш тури</t>
  </si>
  <si>
    <t>Эълонга жойлаштирилиши</t>
  </si>
  <si>
    <t>Санаси</t>
  </si>
  <si>
    <t>ЛОТ рақами</t>
  </si>
  <si>
    <t>Норин туман</t>
  </si>
  <si>
    <t>40-сонли умумий ўрта таълим мактаби биносини жорий таъмирлаш</t>
  </si>
  <si>
    <t>44-сонли умумий ўрта таълим мактаби биносини жорий таъмирлаш</t>
  </si>
  <si>
    <t>5-сонли умумий ўрта таълим мактаби биносини жорий таъмирлаш</t>
  </si>
  <si>
    <t>14-сонли умумий ўрта таълим мактаби биносини жорий таъмирлаш</t>
  </si>
  <si>
    <t>3-сонли умумий ўрта таълим мактаби биносини жорий таъмирлаш</t>
  </si>
  <si>
    <t>Жорий таъмирлаш</t>
  </si>
  <si>
    <t>"Бек спорт комплекс Х/К"</t>
  </si>
  <si>
    <t>Туман Халқ таълими бўлими</t>
  </si>
  <si>
    <t>2022 йилда "Очиқ бюджет" ахборот порталида ўтказилган Ташаббусли бюджет жараёнининг май-июнъ ойи босқичи натижалари тўғрисида
МАЪЛУМОТ</t>
  </si>
  <si>
    <t>22110012093528</t>
  </si>
  <si>
    <t>22110012093550</t>
  </si>
  <si>
    <t>22110012093524</t>
  </si>
  <si>
    <t>22110012093546</t>
  </si>
  <si>
    <t>22110012118322</t>
  </si>
  <si>
    <t>OOO PROJECT CITY GROUP</t>
  </si>
  <si>
    <t>OOO "Газ сув Монтаж"</t>
  </si>
  <si>
    <t>OOO "Жийдакапа қурилиш"</t>
  </si>
  <si>
    <t>OOO "Сифатли тармоқ хизмат"</t>
  </si>
  <si>
    <t>Бешкапа дизайн МЧЖ</t>
  </si>
  <si>
    <t>2022-268-6-83-ХТ</t>
  </si>
  <si>
    <t>2022-276-6-83-ХТ</t>
  </si>
  <si>
    <t>2022-275-6-83-ХТ</t>
  </si>
  <si>
    <t>2022-270-6-83-ХТ</t>
  </si>
  <si>
    <t>21-сонли мактабгача таълим ташкилоти биносини жорий таъмирлаш</t>
  </si>
  <si>
    <t>29-сонли мактабгача таълим ташкилоти биносини жорий таъмирлаш</t>
  </si>
  <si>
    <t>Жорий тамирлаш</t>
  </si>
  <si>
    <t>950000.0</t>
  </si>
  <si>
    <t>900000.0</t>
  </si>
  <si>
    <t>Туман Мактабгача таълим бўлими</t>
  </si>
  <si>
    <t>22110012079612</t>
  </si>
  <si>
    <t>22110012079610</t>
  </si>
  <si>
    <t>22110012102556</t>
  </si>
  <si>
    <t>22110012102709</t>
  </si>
  <si>
    <t>2022-359-6-83-МТ</t>
  </si>
  <si>
    <t>2022-360-6-83-МТ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</si>
</sst>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\ _₽_-;\-* #,##0.00\ _₽_-;_-* &quot;-&quot;??\ _₽_-;_-@_-"/>
    <numFmt numFmtId="164" formatCode="_-* #,##0.00_-;\-* #,##0.00_-;_-* &quot;-&quot;??_-;_-@_-"/>
    <numFmt numFmtId="165" formatCode="#,##0_ ;[Red]\-#,##0\ "/>
    <numFmt numFmtId="166" formatCode="_-* #,##0.00\ _с_ў_м_-;\-* #,##0.00\ _с_ў_м_-;_-* &quot;-&quot;??\ _с_ў_м_-;_-@_-"/>
    <numFmt numFmtId="167" formatCode="#,##0;[Red]#,##0"/>
    <numFmt numFmtId="169" formatCode="0.0"/>
    <numFmt numFmtId="170" formatCode="_-* #,##0\ _₽_-;\-* #,##0\ _₽_-;_-* &quot;-&quot;??\ _₽_-;_-@_-"/>
    <numFmt numFmtId="171" formatCode="_-* #,##0.0\ _₽_-;\-* #,##0.0\ _₽_-;_-* &quot;-&quot;??\ _₽_-;_-@_-"/>
  </numFmts>
  <fonts count="1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Times New Roman Cyr"/>
      <charset val="204"/>
    </font>
    <font>
      <b/>
      <sz val="1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  <charset val="186"/>
    </font>
    <font>
      <sz val="10"/>
      <name val="Arial Cyr"/>
    </font>
    <font>
      <sz val="12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1"/>
      <name val="Cambria"/>
      <family val="1"/>
      <charset val="204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47">
    <xf numFmtId="0" fontId="0" fillId="0" borderId="0"/>
    <xf numFmtId="0" fontId="2" fillId="0" borderId="0"/>
    <xf numFmtId="0" fontId="1" fillId="0" borderId="0"/>
    <xf numFmtId="0" fontId="4" fillId="0" borderId="0"/>
    <xf numFmtId="0" fontId="5" fillId="0" borderId="0"/>
    <xf numFmtId="0" fontId="6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6" fillId="0" borderId="0" applyNumberFormat="0" applyFont="0" applyFill="0" applyBorder="0" applyAlignment="0" applyProtection="0">
      <alignment vertical="top"/>
    </xf>
    <xf numFmtId="0" fontId="5" fillId="0" borderId="0"/>
    <xf numFmtId="0" fontId="1" fillId="0" borderId="0"/>
    <xf numFmtId="0" fontId="5" fillId="0" borderId="0"/>
    <xf numFmtId="0" fontId="1" fillId="0" borderId="0"/>
    <xf numFmtId="0" fontId="6" fillId="0" borderId="0"/>
    <xf numFmtId="0" fontId="4" fillId="0" borderId="0"/>
    <xf numFmtId="0" fontId="1" fillId="0" borderId="0"/>
    <xf numFmtId="0" fontId="6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 applyFill="0" applyProtection="0"/>
    <xf numFmtId="0" fontId="8" fillId="0" borderId="0"/>
    <xf numFmtId="0" fontId="1" fillId="0" borderId="0"/>
    <xf numFmtId="0" fontId="7" fillId="0" borderId="0"/>
    <xf numFmtId="0" fontId="7" fillId="0" borderId="0"/>
    <xf numFmtId="0" fontId="4" fillId="0" borderId="0"/>
    <xf numFmtId="0" fontId="1" fillId="0" borderId="0"/>
    <xf numFmtId="0" fontId="9" fillId="0" borderId="0"/>
    <xf numFmtId="0" fontId="6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5" fillId="0" borderId="0"/>
    <xf numFmtId="0" fontId="6" fillId="0" borderId="0"/>
    <xf numFmtId="0" fontId="10" fillId="0" borderId="0"/>
    <xf numFmtId="0" fontId="1" fillId="0" borderId="0"/>
    <xf numFmtId="164" fontId="7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48">
    <xf numFmtId="0" fontId="0" fillId="0" borderId="0" xfId="0"/>
    <xf numFmtId="0" fontId="11" fillId="0" borderId="0" xfId="0" applyFont="1" applyFill="1" applyAlignment="1">
      <alignment horizontal="center" vertical="center"/>
    </xf>
    <xf numFmtId="0" fontId="3" fillId="0" borderId="0" xfId="1" applyFont="1" applyFill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0" fontId="3" fillId="0" borderId="6" xfId="1" applyFont="1" applyFill="1" applyBorder="1" applyAlignment="1">
      <alignment horizontal="center" vertical="center"/>
    </xf>
    <xf numFmtId="0" fontId="3" fillId="0" borderId="7" xfId="1" applyFont="1" applyFill="1" applyBorder="1" applyAlignment="1">
      <alignment horizontal="center" vertical="center"/>
    </xf>
    <xf numFmtId="0" fontId="3" fillId="0" borderId="7" xfId="1" applyFont="1" applyFill="1" applyBorder="1" applyAlignment="1">
      <alignment horizontal="center" vertical="center" wrapText="1"/>
    </xf>
    <xf numFmtId="167" fontId="3" fillId="0" borderId="7" xfId="1" applyNumberFormat="1" applyFont="1" applyFill="1" applyBorder="1" applyAlignment="1">
      <alignment horizontal="center" vertical="center" wrapText="1"/>
    </xf>
    <xf numFmtId="0" fontId="12" fillId="0" borderId="8" xfId="3" applyFont="1" applyFill="1" applyBorder="1" applyAlignment="1">
      <alignment horizontal="center" vertical="center" wrapText="1"/>
    </xf>
    <xf numFmtId="14" fontId="11" fillId="0" borderId="9" xfId="0" applyNumberFormat="1" applyFont="1" applyFill="1" applyBorder="1" applyAlignment="1">
      <alignment horizontal="center" vertical="center"/>
    </xf>
    <xf numFmtId="49" fontId="11" fillId="0" borderId="9" xfId="46" applyNumberFormat="1" applyFont="1" applyFill="1" applyBorder="1" applyAlignment="1">
      <alignment horizontal="center" vertical="center"/>
    </xf>
    <xf numFmtId="14" fontId="11" fillId="0" borderId="8" xfId="0" applyNumberFormat="1" applyFont="1" applyFill="1" applyBorder="1" applyAlignment="1">
      <alignment horizontal="center" vertical="center"/>
    </xf>
    <xf numFmtId="169" fontId="11" fillId="0" borderId="8" xfId="0" applyNumberFormat="1" applyFont="1" applyFill="1" applyBorder="1" applyAlignment="1">
      <alignment horizontal="center" vertical="center"/>
    </xf>
    <xf numFmtId="169" fontId="11" fillId="0" borderId="9" xfId="0" applyNumberFormat="1" applyFont="1" applyFill="1" applyBorder="1" applyAlignment="1">
      <alignment horizontal="center" vertical="center"/>
    </xf>
    <xf numFmtId="170" fontId="11" fillId="0" borderId="9" xfId="46" applyNumberFormat="1" applyFont="1" applyFill="1" applyBorder="1" applyAlignment="1">
      <alignment horizontal="center" vertical="center"/>
    </xf>
    <xf numFmtId="170" fontId="11" fillId="0" borderId="8" xfId="46" applyNumberFormat="1" applyFont="1" applyFill="1" applyBorder="1" applyAlignment="1">
      <alignment horizontal="center" vertical="center"/>
    </xf>
    <xf numFmtId="14" fontId="11" fillId="0" borderId="9" xfId="0" applyNumberFormat="1" applyFont="1" applyFill="1" applyBorder="1" applyAlignment="1">
      <alignment horizontal="center" vertical="center" wrapText="1"/>
    </xf>
    <xf numFmtId="14" fontId="11" fillId="0" borderId="8" xfId="0" applyNumberFormat="1" applyFont="1" applyFill="1" applyBorder="1" applyAlignment="1">
      <alignment horizontal="center" vertical="center" wrapText="1"/>
    </xf>
    <xf numFmtId="49" fontId="11" fillId="0" borderId="8" xfId="0" applyNumberFormat="1" applyFont="1" applyFill="1" applyBorder="1" applyAlignment="1">
      <alignment horizontal="center" vertical="center"/>
    </xf>
    <xf numFmtId="43" fontId="11" fillId="0" borderId="9" xfId="46" applyFont="1" applyFill="1" applyBorder="1" applyAlignment="1">
      <alignment horizontal="center" vertical="center" wrapText="1"/>
    </xf>
    <xf numFmtId="171" fontId="11" fillId="0" borderId="9" xfId="46" applyNumberFormat="1" applyFont="1" applyFill="1" applyBorder="1" applyAlignment="1">
      <alignment horizontal="center" vertical="center"/>
    </xf>
    <xf numFmtId="0" fontId="3" fillId="0" borderId="5" xfId="1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169" fontId="11" fillId="0" borderId="9" xfId="0" applyNumberFormat="1" applyFont="1" applyFill="1" applyBorder="1" applyAlignment="1">
      <alignment horizontal="center" vertical="center" wrapText="1"/>
    </xf>
    <xf numFmtId="169" fontId="11" fillId="0" borderId="8" xfId="0" applyNumberFormat="1" applyFont="1" applyFill="1" applyBorder="1" applyAlignment="1">
      <alignment horizontal="center" vertical="center" wrapText="1"/>
    </xf>
    <xf numFmtId="2" fontId="11" fillId="0" borderId="8" xfId="0" applyNumberFormat="1" applyFont="1" applyFill="1" applyBorder="1" applyAlignment="1">
      <alignment horizontal="center" vertical="center" wrapText="1"/>
    </xf>
    <xf numFmtId="0" fontId="3" fillId="0" borderId="0" xfId="1" applyFont="1" applyFill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 wrapText="1"/>
    </xf>
    <xf numFmtId="0" fontId="3" fillId="0" borderId="4" xfId="1" applyFont="1" applyFill="1" applyBorder="1" applyAlignment="1">
      <alignment horizontal="center" vertical="center" wrapText="1"/>
    </xf>
    <xf numFmtId="0" fontId="3" fillId="0" borderId="3" xfId="1" applyFont="1" applyFill="1" applyBorder="1" applyAlignment="1">
      <alignment horizontal="center" vertical="center" wrapText="1"/>
    </xf>
    <xf numFmtId="0" fontId="3" fillId="0" borderId="5" xfId="1" applyFont="1" applyFill="1" applyBorder="1" applyAlignment="1">
      <alignment horizontal="center" vertical="center" wrapText="1"/>
    </xf>
    <xf numFmtId="0" fontId="3" fillId="0" borderId="11" xfId="1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5" xfId="1" quotePrefix="1" applyFont="1" applyFill="1" applyBorder="1" applyAlignment="1">
      <alignment horizontal="center" vertical="center" wrapText="1"/>
    </xf>
    <xf numFmtId="0" fontId="3" fillId="0" borderId="13" xfId="1" applyFont="1" applyFill="1" applyBorder="1" applyAlignment="1">
      <alignment horizontal="center" vertical="center" wrapText="1"/>
    </xf>
    <xf numFmtId="0" fontId="3" fillId="0" borderId="12" xfId="1" applyFont="1" applyFill="1" applyBorder="1" applyAlignment="1">
      <alignment horizontal="center" vertical="center" wrapText="1"/>
    </xf>
    <xf numFmtId="0" fontId="12" fillId="0" borderId="11" xfId="3" applyFont="1" applyFill="1" applyBorder="1" applyAlignment="1">
      <alignment horizontal="center" vertical="center" wrapText="1"/>
    </xf>
    <xf numFmtId="0" fontId="12" fillId="0" borderId="12" xfId="3" applyFont="1" applyFill="1" applyBorder="1" applyAlignment="1">
      <alignment horizontal="center" vertical="center" wrapText="1"/>
    </xf>
  </cellXfs>
  <cellStyles count="47">
    <cellStyle name="Обычный" xfId="0" builtinId="0"/>
    <cellStyle name="Обычный 10 2" xfId="2"/>
    <cellStyle name="Обычный 10 4" xfId="3"/>
    <cellStyle name="Обычный 10 5" xfId="4"/>
    <cellStyle name="Обычный 11 2" xfId="5"/>
    <cellStyle name="Обычный 11 3" xfId="6"/>
    <cellStyle name="Обычный 12 6 2 2" xfId="7"/>
    <cellStyle name="Обычный 13" xfId="8"/>
    <cellStyle name="Обычный 14 2" xfId="9"/>
    <cellStyle name="Обычный 19" xfId="10"/>
    <cellStyle name="Обычный 2" xfId="11"/>
    <cellStyle name="Обычный 2 10" xfId="12"/>
    <cellStyle name="Обычный 2 19" xfId="13"/>
    <cellStyle name="Обычный 2 2" xfId="14"/>
    <cellStyle name="Обычный 2 2 2 3 2" xfId="15"/>
    <cellStyle name="Обычный 2 2 3 2" xfId="16"/>
    <cellStyle name="Обычный 2 3" xfId="17"/>
    <cellStyle name="Обычный 2 3 2" xfId="18"/>
    <cellStyle name="Обычный 2 3 3" xfId="19"/>
    <cellStyle name="Обычный 2 4" xfId="20"/>
    <cellStyle name="Обычный 2 4 3" xfId="21"/>
    <cellStyle name="Обычный 2 4 3 4 2 2" xfId="22"/>
    <cellStyle name="Обычный 2 4 3 4 2 2 2" xfId="23"/>
    <cellStyle name="Обычный 2 5" xfId="24"/>
    <cellStyle name="Обычный 2 6" xfId="25"/>
    <cellStyle name="Обычный 2 7" xfId="26"/>
    <cellStyle name="Обычный 2_Биноларни техник холати" xfId="27"/>
    <cellStyle name="Обычный 21_2018-2022 ДАСТУРЛАРИ,22223333300001111" xfId="28"/>
    <cellStyle name="Обычный 25" xfId="29"/>
    <cellStyle name="Обычный 3" xfId="1"/>
    <cellStyle name="Обычный 3 12 2 2 3 2 12" xfId="30"/>
    <cellStyle name="Обычный 3 16" xfId="31"/>
    <cellStyle name="Обычный 3 2 3" xfId="32"/>
    <cellStyle name="Обычный 4" xfId="33"/>
    <cellStyle name="Обычный 4 2" xfId="34"/>
    <cellStyle name="Обычный 4 3" xfId="35"/>
    <cellStyle name="Обычный 5" xfId="36"/>
    <cellStyle name="Обычный 5 2" xfId="37"/>
    <cellStyle name="Обычный 6" xfId="38"/>
    <cellStyle name="Обычный 7" xfId="39"/>
    <cellStyle name="Обычный 8" xfId="40"/>
    <cellStyle name="Финансовый" xfId="46" builtinId="3"/>
    <cellStyle name="Финансовый 10 3 2" xfId="41"/>
    <cellStyle name="Финансовый 2" xfId="45"/>
    <cellStyle name="Финансовый 2 2" xfId="42"/>
    <cellStyle name="Финансовый 4" xfId="43"/>
    <cellStyle name="Финансовый 5 2" xfId="4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38" Type="http://schemas.openxmlformats.org/officeDocument/2006/relationships/externalLink" Target="externalLinks/externalLink137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28" Type="http://schemas.openxmlformats.org/officeDocument/2006/relationships/externalLink" Target="externalLinks/externalLink127.xml"/><Relationship Id="rId144" Type="http://schemas.openxmlformats.org/officeDocument/2006/relationships/externalLink" Target="externalLinks/externalLink143.xml"/><Relationship Id="rId149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134" Type="http://schemas.openxmlformats.org/officeDocument/2006/relationships/externalLink" Target="externalLinks/externalLink133.xml"/><Relationship Id="rId139" Type="http://schemas.openxmlformats.org/officeDocument/2006/relationships/externalLink" Target="externalLinks/externalLink138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50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16" Type="http://schemas.openxmlformats.org/officeDocument/2006/relationships/externalLink" Target="externalLinks/externalLink115.xml"/><Relationship Id="rId124" Type="http://schemas.openxmlformats.org/officeDocument/2006/relationships/externalLink" Target="externalLinks/externalLink123.xml"/><Relationship Id="rId129" Type="http://schemas.openxmlformats.org/officeDocument/2006/relationships/externalLink" Target="externalLinks/externalLink128.xml"/><Relationship Id="rId137" Type="http://schemas.openxmlformats.org/officeDocument/2006/relationships/externalLink" Target="externalLinks/externalLink13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40" Type="http://schemas.openxmlformats.org/officeDocument/2006/relationships/externalLink" Target="externalLinks/externalLink139.xml"/><Relationship Id="rId145" Type="http://schemas.openxmlformats.org/officeDocument/2006/relationships/externalLink" Target="externalLinks/externalLink14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127" Type="http://schemas.openxmlformats.org/officeDocument/2006/relationships/externalLink" Target="externalLinks/externalLink12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130" Type="http://schemas.openxmlformats.org/officeDocument/2006/relationships/externalLink" Target="externalLinks/externalLink129.xml"/><Relationship Id="rId135" Type="http://schemas.openxmlformats.org/officeDocument/2006/relationships/externalLink" Target="externalLinks/externalLink134.xml"/><Relationship Id="rId143" Type="http://schemas.openxmlformats.org/officeDocument/2006/relationships/externalLink" Target="externalLinks/externalLink142.xml"/><Relationship Id="rId148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141" Type="http://schemas.openxmlformats.org/officeDocument/2006/relationships/externalLink" Target="externalLinks/externalLink140.xml"/><Relationship Id="rId146" Type="http://schemas.openxmlformats.org/officeDocument/2006/relationships/externalLink" Target="externalLinks/externalLink145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131" Type="http://schemas.openxmlformats.org/officeDocument/2006/relationships/externalLink" Target="externalLinks/externalLink130.xml"/><Relationship Id="rId136" Type="http://schemas.openxmlformats.org/officeDocument/2006/relationships/externalLink" Target="externalLinks/externalLink135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147" Type="http://schemas.openxmlformats.org/officeDocument/2006/relationships/theme" Target="theme/theme1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142" Type="http://schemas.openxmlformats.org/officeDocument/2006/relationships/externalLink" Target="externalLinks/externalLink14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2" name="Прямоугольник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3" name="Прямоугольник 1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4" name="Прямоугольник 3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5" name="Прямоугольник 1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6" name="Прямоугольник 5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7" name="Прямоугольник 1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8" name="Прямоугольник 7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9" name="Прямоугольник 1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0" name="Прямоугольник 9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1" name="Прямоугольник 1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2" name="Прямоугольник 11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3" name="Прямоугольник 1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4" name="Прямоугольник 13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5" name="Прямоугольник 1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6" name="Прямоугольник 15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7" name="Прямоугольник 1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8" name="Прямоугольник 17">
          <a:extLst>
            <a:ext uri="{FF2B5EF4-FFF2-40B4-BE49-F238E27FC236}">
              <a16:creationId xmlns="" xmlns:a16="http://schemas.microsoft.com/office/drawing/2014/main" id="{00000000-0008-0000-0300-000012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9" name="Прямоугольник 1">
          <a:extLst>
            <a:ext uri="{FF2B5EF4-FFF2-40B4-BE49-F238E27FC236}">
              <a16:creationId xmlns="" xmlns:a16="http://schemas.microsoft.com/office/drawing/2014/main" id="{00000000-0008-0000-0300-000013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20" name="Прямоугольник 19">
          <a:extLst>
            <a:ext uri="{FF2B5EF4-FFF2-40B4-BE49-F238E27FC236}">
              <a16:creationId xmlns="" xmlns:a16="http://schemas.microsoft.com/office/drawing/2014/main" id="{00000000-0008-0000-0300-000014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21" name="Прямоугольник 1">
          <a:extLst>
            <a:ext uri="{FF2B5EF4-FFF2-40B4-BE49-F238E27FC236}">
              <a16:creationId xmlns="" xmlns:a16="http://schemas.microsoft.com/office/drawing/2014/main" id="{00000000-0008-0000-0300-000015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22" name="Прямоугольник 3">
          <a:extLst>
            <a:ext uri="{FF2B5EF4-FFF2-40B4-BE49-F238E27FC236}">
              <a16:creationId xmlns="" xmlns:a16="http://schemas.microsoft.com/office/drawing/2014/main" id="{00000000-0008-0000-0300-000016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23" name="Прямоугольник 1">
          <a:extLst>
            <a:ext uri="{FF2B5EF4-FFF2-40B4-BE49-F238E27FC236}">
              <a16:creationId xmlns="" xmlns:a16="http://schemas.microsoft.com/office/drawing/2014/main" id="{00000000-0008-0000-0300-000017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24" name="Прямоугольник 5">
          <a:extLst>
            <a:ext uri="{FF2B5EF4-FFF2-40B4-BE49-F238E27FC236}">
              <a16:creationId xmlns="" xmlns:a16="http://schemas.microsoft.com/office/drawing/2014/main" id="{00000000-0008-0000-0300-000018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25" name="Прямоугольник 1">
          <a:extLst>
            <a:ext uri="{FF2B5EF4-FFF2-40B4-BE49-F238E27FC236}">
              <a16:creationId xmlns="" xmlns:a16="http://schemas.microsoft.com/office/drawing/2014/main" id="{00000000-0008-0000-0300-000019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26" name="Прямоугольник 7">
          <a:extLst>
            <a:ext uri="{FF2B5EF4-FFF2-40B4-BE49-F238E27FC236}">
              <a16:creationId xmlns="" xmlns:a16="http://schemas.microsoft.com/office/drawing/2014/main" id="{00000000-0008-0000-0300-00001A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27" name="Прямоугольник 1">
          <a:extLst>
            <a:ext uri="{FF2B5EF4-FFF2-40B4-BE49-F238E27FC236}">
              <a16:creationId xmlns="" xmlns:a16="http://schemas.microsoft.com/office/drawing/2014/main" id="{00000000-0008-0000-0300-00001B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28" name="Прямоугольник 9">
          <a:extLst>
            <a:ext uri="{FF2B5EF4-FFF2-40B4-BE49-F238E27FC236}">
              <a16:creationId xmlns="" xmlns:a16="http://schemas.microsoft.com/office/drawing/2014/main" id="{00000000-0008-0000-0300-00001C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29" name="Прямоугольник 1">
          <a:extLst>
            <a:ext uri="{FF2B5EF4-FFF2-40B4-BE49-F238E27FC236}">
              <a16:creationId xmlns="" xmlns:a16="http://schemas.microsoft.com/office/drawing/2014/main" id="{00000000-0008-0000-0300-00001D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30" name="Прямоугольник 11">
          <a:extLst>
            <a:ext uri="{FF2B5EF4-FFF2-40B4-BE49-F238E27FC236}">
              <a16:creationId xmlns="" xmlns:a16="http://schemas.microsoft.com/office/drawing/2014/main" id="{00000000-0008-0000-0300-00001E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31" name="Прямоугольник 1">
          <a:extLst>
            <a:ext uri="{FF2B5EF4-FFF2-40B4-BE49-F238E27FC236}">
              <a16:creationId xmlns="" xmlns:a16="http://schemas.microsoft.com/office/drawing/2014/main" id="{00000000-0008-0000-0300-00001F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32" name="Прямоугольник 13">
          <a:extLst>
            <a:ext uri="{FF2B5EF4-FFF2-40B4-BE49-F238E27FC236}">
              <a16:creationId xmlns="" xmlns:a16="http://schemas.microsoft.com/office/drawing/2014/main" id="{00000000-0008-0000-0300-000020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33" name="Прямоугольник 1">
          <a:extLst>
            <a:ext uri="{FF2B5EF4-FFF2-40B4-BE49-F238E27FC236}">
              <a16:creationId xmlns="" xmlns:a16="http://schemas.microsoft.com/office/drawing/2014/main" id="{00000000-0008-0000-0300-000021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34" name="Прямоугольник 15">
          <a:extLst>
            <a:ext uri="{FF2B5EF4-FFF2-40B4-BE49-F238E27FC236}">
              <a16:creationId xmlns="" xmlns:a16="http://schemas.microsoft.com/office/drawing/2014/main" id="{00000000-0008-0000-0300-000022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35" name="Прямоугольник 1">
          <a:extLst>
            <a:ext uri="{FF2B5EF4-FFF2-40B4-BE49-F238E27FC236}">
              <a16:creationId xmlns="" xmlns:a16="http://schemas.microsoft.com/office/drawing/2014/main" id="{00000000-0008-0000-0300-000023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36" name="Прямоугольник 17">
          <a:extLs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37" name="Прямоугольник 1">
          <a:extLst>
            <a:ext uri="{FF2B5EF4-FFF2-40B4-BE49-F238E27FC236}">
              <a16:creationId xmlns="" xmlns:a16="http://schemas.microsoft.com/office/drawing/2014/main" id="{00000000-0008-0000-0300-000025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38" name="Прямоугольник 19">
          <a:extLst>
            <a:ext uri="{FF2B5EF4-FFF2-40B4-BE49-F238E27FC236}">
              <a16:creationId xmlns="" xmlns:a16="http://schemas.microsoft.com/office/drawing/2014/main" id="{00000000-0008-0000-0300-000026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39" name="Прямоугольник 1">
          <a:extLst>
            <a:ext uri="{FF2B5EF4-FFF2-40B4-BE49-F238E27FC236}">
              <a16:creationId xmlns="" xmlns:a16="http://schemas.microsoft.com/office/drawing/2014/main" id="{00000000-0008-0000-0300-000027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40" name="Прямоугольник 39">
          <a:extLst>
            <a:ext uri="{FF2B5EF4-FFF2-40B4-BE49-F238E27FC236}">
              <a16:creationId xmlns="" xmlns:a16="http://schemas.microsoft.com/office/drawing/2014/main" id="{00000000-0008-0000-0300-000028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41" name="Прямоугольник 1">
          <a:extLst>
            <a:ext uri="{FF2B5EF4-FFF2-40B4-BE49-F238E27FC236}">
              <a16:creationId xmlns="" xmlns:a16="http://schemas.microsoft.com/office/drawing/2014/main" id="{00000000-0008-0000-0300-000029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42" name="Прямоугольник 41">
          <a:extLst>
            <a:ext uri="{FF2B5EF4-FFF2-40B4-BE49-F238E27FC236}">
              <a16:creationId xmlns="" xmlns:a16="http://schemas.microsoft.com/office/drawing/2014/main" id="{00000000-0008-0000-0300-00002A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43" name="Прямоугольник 1">
          <a:extLst>
            <a:ext uri="{FF2B5EF4-FFF2-40B4-BE49-F238E27FC236}">
              <a16:creationId xmlns="" xmlns:a16="http://schemas.microsoft.com/office/drawing/2014/main" id="{00000000-0008-0000-0300-00002B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44" name="Прямоугольник 43">
          <a:extLst>
            <a:ext uri="{FF2B5EF4-FFF2-40B4-BE49-F238E27FC236}">
              <a16:creationId xmlns="" xmlns:a16="http://schemas.microsoft.com/office/drawing/2014/main" id="{00000000-0008-0000-0300-00002C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45" name="Прямоугольник 1">
          <a:extLst>
            <a:ext uri="{FF2B5EF4-FFF2-40B4-BE49-F238E27FC236}">
              <a16:creationId xmlns="" xmlns:a16="http://schemas.microsoft.com/office/drawing/2014/main" id="{00000000-0008-0000-0300-00002D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46" name="Прямоугольник 45">
          <a:extLst>
            <a:ext uri="{FF2B5EF4-FFF2-40B4-BE49-F238E27FC236}">
              <a16:creationId xmlns="" xmlns:a16="http://schemas.microsoft.com/office/drawing/2014/main" id="{00000000-0008-0000-0300-00002E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47" name="Прямоугольник 1">
          <a:extLst>
            <a:ext uri="{FF2B5EF4-FFF2-40B4-BE49-F238E27FC236}">
              <a16:creationId xmlns="" xmlns:a16="http://schemas.microsoft.com/office/drawing/2014/main" id="{00000000-0008-0000-0300-00002F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48" name="Прямоугольник 47">
          <a:extLst>
            <a:ext uri="{FF2B5EF4-FFF2-40B4-BE49-F238E27FC236}">
              <a16:creationId xmlns="" xmlns:a16="http://schemas.microsoft.com/office/drawing/2014/main" id="{00000000-0008-0000-0300-000030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49" name="Прямоугольник 1">
          <a:extLst>
            <a:ext uri="{FF2B5EF4-FFF2-40B4-BE49-F238E27FC236}">
              <a16:creationId xmlns="" xmlns:a16="http://schemas.microsoft.com/office/drawing/2014/main" id="{00000000-0008-0000-0300-000031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50" name="Прямоугольник 49">
          <a:extLst>
            <a:ext uri="{FF2B5EF4-FFF2-40B4-BE49-F238E27FC236}">
              <a16:creationId xmlns="" xmlns:a16="http://schemas.microsoft.com/office/drawing/2014/main" id="{00000000-0008-0000-0300-000032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51" name="Прямоугольник 1">
          <a:extLst>
            <a:ext uri="{FF2B5EF4-FFF2-40B4-BE49-F238E27FC236}">
              <a16:creationId xmlns="" xmlns:a16="http://schemas.microsoft.com/office/drawing/2014/main" id="{00000000-0008-0000-0300-000033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52" name="Прямоугольник 51">
          <a:extLst>
            <a:ext uri="{FF2B5EF4-FFF2-40B4-BE49-F238E27FC236}">
              <a16:creationId xmlns="" xmlns:a16="http://schemas.microsoft.com/office/drawing/2014/main" id="{00000000-0008-0000-0300-000034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53" name="Прямоугольник 1">
          <a:extLst>
            <a:ext uri="{FF2B5EF4-FFF2-40B4-BE49-F238E27FC236}">
              <a16:creationId xmlns="" xmlns:a16="http://schemas.microsoft.com/office/drawing/2014/main" id="{00000000-0008-0000-0300-000035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54" name="Прямоугольник 53">
          <a:extLst>
            <a:ext uri="{FF2B5EF4-FFF2-40B4-BE49-F238E27FC236}">
              <a16:creationId xmlns="" xmlns:a16="http://schemas.microsoft.com/office/drawing/2014/main" id="{00000000-0008-0000-0300-000036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55" name="Прямоугольник 1">
          <a:extLst>
            <a:ext uri="{FF2B5EF4-FFF2-40B4-BE49-F238E27FC236}">
              <a16:creationId xmlns="" xmlns:a16="http://schemas.microsoft.com/office/drawing/2014/main" id="{00000000-0008-0000-0300-000037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56" name="Прямоугольник 55">
          <a:extLst>
            <a:ext uri="{FF2B5EF4-FFF2-40B4-BE49-F238E27FC236}">
              <a16:creationId xmlns="" xmlns:a16="http://schemas.microsoft.com/office/drawing/2014/main" id="{00000000-0008-0000-0300-000038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57" name="Прямоугольник 1">
          <a:extLst>
            <a:ext uri="{FF2B5EF4-FFF2-40B4-BE49-F238E27FC236}">
              <a16:creationId xmlns="" xmlns:a16="http://schemas.microsoft.com/office/drawing/2014/main" id="{00000000-0008-0000-0300-000039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58" name="Прямоугольник 57">
          <a:extLst>
            <a:ext uri="{FF2B5EF4-FFF2-40B4-BE49-F238E27FC236}">
              <a16:creationId xmlns="" xmlns:a16="http://schemas.microsoft.com/office/drawing/2014/main" id="{00000000-0008-0000-0300-00003A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59" name="Прямоугольник 1">
          <a:extLst>
            <a:ext uri="{FF2B5EF4-FFF2-40B4-BE49-F238E27FC236}">
              <a16:creationId xmlns="" xmlns:a16="http://schemas.microsoft.com/office/drawing/2014/main" id="{00000000-0008-0000-0300-00003B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60" name="Прямоугольник 3">
          <a:extLst>
            <a:ext uri="{FF2B5EF4-FFF2-40B4-BE49-F238E27FC236}">
              <a16:creationId xmlns="" xmlns:a16="http://schemas.microsoft.com/office/drawing/2014/main" id="{00000000-0008-0000-0300-00003C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61" name="Прямоугольник 1">
          <a:extLst>
            <a:ext uri="{FF2B5EF4-FFF2-40B4-BE49-F238E27FC236}">
              <a16:creationId xmlns="" xmlns:a16="http://schemas.microsoft.com/office/drawing/2014/main" id="{00000000-0008-0000-0300-00003D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62" name="Прямоугольник 5">
          <a:extLst>
            <a:ext uri="{FF2B5EF4-FFF2-40B4-BE49-F238E27FC236}">
              <a16:creationId xmlns="" xmlns:a16="http://schemas.microsoft.com/office/drawing/2014/main" id="{00000000-0008-0000-0300-00003E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63" name="Прямоугольник 1">
          <a:extLst>
            <a:ext uri="{FF2B5EF4-FFF2-40B4-BE49-F238E27FC236}">
              <a16:creationId xmlns="" xmlns:a16="http://schemas.microsoft.com/office/drawing/2014/main" id="{00000000-0008-0000-0300-00003F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64" name="Прямоугольник 7">
          <a:extLst>
            <a:ext uri="{FF2B5EF4-FFF2-40B4-BE49-F238E27FC236}">
              <a16:creationId xmlns="" xmlns:a16="http://schemas.microsoft.com/office/drawing/2014/main" id="{00000000-0008-0000-0300-000040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65" name="Прямоугольник 1">
          <a:extLst>
            <a:ext uri="{FF2B5EF4-FFF2-40B4-BE49-F238E27FC236}">
              <a16:creationId xmlns="" xmlns:a16="http://schemas.microsoft.com/office/drawing/2014/main" id="{00000000-0008-0000-0300-000041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66" name="Прямоугольник 9">
          <a:extLst>
            <a:ext uri="{FF2B5EF4-FFF2-40B4-BE49-F238E27FC236}">
              <a16:creationId xmlns="" xmlns:a16="http://schemas.microsoft.com/office/drawing/2014/main" id="{00000000-0008-0000-0300-000042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67" name="Прямоугольник 1">
          <a:extLst>
            <a:ext uri="{FF2B5EF4-FFF2-40B4-BE49-F238E27FC236}">
              <a16:creationId xmlns="" xmlns:a16="http://schemas.microsoft.com/office/drawing/2014/main" id="{00000000-0008-0000-0300-000043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68" name="Прямоугольник 11">
          <a:extLst>
            <a:ext uri="{FF2B5EF4-FFF2-40B4-BE49-F238E27FC236}">
              <a16:creationId xmlns="" xmlns:a16="http://schemas.microsoft.com/office/drawing/2014/main" id="{00000000-0008-0000-0300-000044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69" name="Прямоугольник 1">
          <a:extLst>
            <a:ext uri="{FF2B5EF4-FFF2-40B4-BE49-F238E27FC236}">
              <a16:creationId xmlns="" xmlns:a16="http://schemas.microsoft.com/office/drawing/2014/main" id="{00000000-0008-0000-0300-000045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70" name="Прямоугольник 13">
          <a:extLst>
            <a:ext uri="{FF2B5EF4-FFF2-40B4-BE49-F238E27FC236}">
              <a16:creationId xmlns="" xmlns:a16="http://schemas.microsoft.com/office/drawing/2014/main" id="{00000000-0008-0000-0300-000046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71" name="Прямоугольник 1">
          <a:extLst>
            <a:ext uri="{FF2B5EF4-FFF2-40B4-BE49-F238E27FC236}">
              <a16:creationId xmlns="" xmlns:a16="http://schemas.microsoft.com/office/drawing/2014/main" id="{00000000-0008-0000-0300-000047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72" name="Прямоугольник 15">
          <a:extLst>
            <a:ext uri="{FF2B5EF4-FFF2-40B4-BE49-F238E27FC236}">
              <a16:creationId xmlns="" xmlns:a16="http://schemas.microsoft.com/office/drawing/2014/main" id="{00000000-0008-0000-0300-000048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73" name="Прямоугольник 1">
          <a:extLst>
            <a:ext uri="{FF2B5EF4-FFF2-40B4-BE49-F238E27FC236}">
              <a16:creationId xmlns="" xmlns:a16="http://schemas.microsoft.com/office/drawing/2014/main" id="{00000000-0008-0000-0300-000049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74" name="Прямоугольник 17">
          <a:extLst>
            <a:ext uri="{FF2B5EF4-FFF2-40B4-BE49-F238E27FC236}">
              <a16:creationId xmlns="" xmlns:a16="http://schemas.microsoft.com/office/drawing/2014/main" id="{00000000-0008-0000-0300-00004A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75" name="Прямоугольник 1">
          <a:extLst>
            <a:ext uri="{FF2B5EF4-FFF2-40B4-BE49-F238E27FC236}">
              <a16:creationId xmlns="" xmlns:a16="http://schemas.microsoft.com/office/drawing/2014/main" id="{00000000-0008-0000-0300-00004B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76" name="Прямоугольник 19">
          <a:extLst>
            <a:ext uri="{FF2B5EF4-FFF2-40B4-BE49-F238E27FC236}">
              <a16:creationId xmlns="" xmlns:a16="http://schemas.microsoft.com/office/drawing/2014/main" id="{00000000-0008-0000-0300-00004C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77" name="Прямоугольник 1">
          <a:extLst>
            <a:ext uri="{FF2B5EF4-FFF2-40B4-BE49-F238E27FC236}">
              <a16:creationId xmlns="" xmlns:a16="http://schemas.microsoft.com/office/drawing/2014/main" id="{00000000-0008-0000-0300-00004D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78" name="Прямоугольник 1">
          <a:extLst>
            <a:ext uri="{FF2B5EF4-FFF2-40B4-BE49-F238E27FC236}">
              <a16:creationId xmlns="" xmlns:a16="http://schemas.microsoft.com/office/drawing/2014/main" id="{00000000-0008-0000-0300-00004E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79" name="Прямоугольник 1">
          <a:extLst>
            <a:ext uri="{FF2B5EF4-FFF2-40B4-BE49-F238E27FC236}">
              <a16:creationId xmlns="" xmlns:a16="http://schemas.microsoft.com/office/drawing/2014/main" id="{00000000-0008-0000-0300-00004F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80" name="Прямоугольник 3">
          <a:extLst>
            <a:ext uri="{FF2B5EF4-FFF2-40B4-BE49-F238E27FC236}">
              <a16:creationId xmlns="" xmlns:a16="http://schemas.microsoft.com/office/drawing/2014/main" id="{00000000-0008-0000-0300-000050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81" name="Прямоугольник 1">
          <a:extLst>
            <a:ext uri="{FF2B5EF4-FFF2-40B4-BE49-F238E27FC236}">
              <a16:creationId xmlns="" xmlns:a16="http://schemas.microsoft.com/office/drawing/2014/main" id="{00000000-0008-0000-0300-000051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82" name="Прямоугольник 5">
          <a:extLst>
            <a:ext uri="{FF2B5EF4-FFF2-40B4-BE49-F238E27FC236}">
              <a16:creationId xmlns="" xmlns:a16="http://schemas.microsoft.com/office/drawing/2014/main" id="{00000000-0008-0000-0300-000052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83" name="Прямоугольник 1">
          <a:extLst>
            <a:ext uri="{FF2B5EF4-FFF2-40B4-BE49-F238E27FC236}">
              <a16:creationId xmlns="" xmlns:a16="http://schemas.microsoft.com/office/drawing/2014/main" id="{00000000-0008-0000-0300-000053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84" name="Прямоугольник 7">
          <a:extLst>
            <a:ext uri="{FF2B5EF4-FFF2-40B4-BE49-F238E27FC236}">
              <a16:creationId xmlns="" xmlns:a16="http://schemas.microsoft.com/office/drawing/2014/main" id="{00000000-0008-0000-0300-000054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85" name="Прямоугольник 1">
          <a:extLst>
            <a:ext uri="{FF2B5EF4-FFF2-40B4-BE49-F238E27FC236}">
              <a16:creationId xmlns="" xmlns:a16="http://schemas.microsoft.com/office/drawing/2014/main" id="{00000000-0008-0000-0300-000055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86" name="Прямоугольник 9">
          <a:extLst>
            <a:ext uri="{FF2B5EF4-FFF2-40B4-BE49-F238E27FC236}">
              <a16:creationId xmlns="" xmlns:a16="http://schemas.microsoft.com/office/drawing/2014/main" id="{00000000-0008-0000-0300-000056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87" name="Прямоугольник 1">
          <a:extLst>
            <a:ext uri="{FF2B5EF4-FFF2-40B4-BE49-F238E27FC236}">
              <a16:creationId xmlns="" xmlns:a16="http://schemas.microsoft.com/office/drawing/2014/main" id="{00000000-0008-0000-0300-000057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88" name="Прямоугольник 11">
          <a:extLst>
            <a:ext uri="{FF2B5EF4-FFF2-40B4-BE49-F238E27FC236}">
              <a16:creationId xmlns="" xmlns:a16="http://schemas.microsoft.com/office/drawing/2014/main" id="{00000000-0008-0000-0300-000058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89" name="Прямоугольник 1">
          <a:extLst>
            <a:ext uri="{FF2B5EF4-FFF2-40B4-BE49-F238E27FC236}">
              <a16:creationId xmlns="" xmlns:a16="http://schemas.microsoft.com/office/drawing/2014/main" id="{00000000-0008-0000-0300-000059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90" name="Прямоугольник 13">
          <a:extLst>
            <a:ext uri="{FF2B5EF4-FFF2-40B4-BE49-F238E27FC236}">
              <a16:creationId xmlns="" xmlns:a16="http://schemas.microsoft.com/office/drawing/2014/main" id="{00000000-0008-0000-0300-00005A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91" name="Прямоугольник 1">
          <a:extLst>
            <a:ext uri="{FF2B5EF4-FFF2-40B4-BE49-F238E27FC236}">
              <a16:creationId xmlns="" xmlns:a16="http://schemas.microsoft.com/office/drawing/2014/main" id="{00000000-0008-0000-0300-00005B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92" name="Прямоугольник 15">
          <a:extLst>
            <a:ext uri="{FF2B5EF4-FFF2-40B4-BE49-F238E27FC236}">
              <a16:creationId xmlns="" xmlns:a16="http://schemas.microsoft.com/office/drawing/2014/main" id="{00000000-0008-0000-0300-00005C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93" name="Прямоугольник 1">
          <a:extLst>
            <a:ext uri="{FF2B5EF4-FFF2-40B4-BE49-F238E27FC236}">
              <a16:creationId xmlns="" xmlns:a16="http://schemas.microsoft.com/office/drawing/2014/main" id="{00000000-0008-0000-0300-00005D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94" name="Прямоугольник 17">
          <a:extLst>
            <a:ext uri="{FF2B5EF4-FFF2-40B4-BE49-F238E27FC236}">
              <a16:creationId xmlns="" xmlns:a16="http://schemas.microsoft.com/office/drawing/2014/main" id="{00000000-0008-0000-0300-00005E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95" name="Прямоугольник 1">
          <a:extLst>
            <a:ext uri="{FF2B5EF4-FFF2-40B4-BE49-F238E27FC236}">
              <a16:creationId xmlns="" xmlns:a16="http://schemas.microsoft.com/office/drawing/2014/main" id="{00000000-0008-0000-0300-00005F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96" name="Прямоугольник 19">
          <a:extLst>
            <a:ext uri="{FF2B5EF4-FFF2-40B4-BE49-F238E27FC236}">
              <a16:creationId xmlns="" xmlns:a16="http://schemas.microsoft.com/office/drawing/2014/main" id="{00000000-0008-0000-0300-000060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97" name="Прямоугольник 1">
          <a:extLst>
            <a:ext uri="{FF2B5EF4-FFF2-40B4-BE49-F238E27FC236}">
              <a16:creationId xmlns="" xmlns:a16="http://schemas.microsoft.com/office/drawing/2014/main" id="{00000000-0008-0000-0300-000061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98" name="Прямоугольник 3">
          <a:extLst>
            <a:ext uri="{FF2B5EF4-FFF2-40B4-BE49-F238E27FC236}">
              <a16:creationId xmlns="" xmlns:a16="http://schemas.microsoft.com/office/drawing/2014/main" id="{00000000-0008-0000-0300-000062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99" name="Прямоугольник 1">
          <a:extLst>
            <a:ext uri="{FF2B5EF4-FFF2-40B4-BE49-F238E27FC236}">
              <a16:creationId xmlns="" xmlns:a16="http://schemas.microsoft.com/office/drawing/2014/main" id="{00000000-0008-0000-0300-000063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00" name="Прямоугольник 5">
          <a:extLst>
            <a:ext uri="{FF2B5EF4-FFF2-40B4-BE49-F238E27FC236}">
              <a16:creationId xmlns="" xmlns:a16="http://schemas.microsoft.com/office/drawing/2014/main" id="{00000000-0008-0000-0300-000064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01" name="Прямоугольник 1">
          <a:extLst>
            <a:ext uri="{FF2B5EF4-FFF2-40B4-BE49-F238E27FC236}">
              <a16:creationId xmlns="" xmlns:a16="http://schemas.microsoft.com/office/drawing/2014/main" id="{00000000-0008-0000-0300-000065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02" name="Прямоугольник 7">
          <a:extLst>
            <a:ext uri="{FF2B5EF4-FFF2-40B4-BE49-F238E27FC236}">
              <a16:creationId xmlns="" xmlns:a16="http://schemas.microsoft.com/office/drawing/2014/main" id="{00000000-0008-0000-0300-000066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03" name="Прямоугольник 1">
          <a:extLst>
            <a:ext uri="{FF2B5EF4-FFF2-40B4-BE49-F238E27FC236}">
              <a16:creationId xmlns="" xmlns:a16="http://schemas.microsoft.com/office/drawing/2014/main" id="{00000000-0008-0000-0300-000067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04" name="Прямоугольник 9">
          <a:extLst>
            <a:ext uri="{FF2B5EF4-FFF2-40B4-BE49-F238E27FC236}">
              <a16:creationId xmlns="" xmlns:a16="http://schemas.microsoft.com/office/drawing/2014/main" id="{00000000-0008-0000-0300-000068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05" name="Прямоугольник 1">
          <a:extLst>
            <a:ext uri="{FF2B5EF4-FFF2-40B4-BE49-F238E27FC236}">
              <a16:creationId xmlns="" xmlns:a16="http://schemas.microsoft.com/office/drawing/2014/main" id="{00000000-0008-0000-0300-000069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06" name="Прямоугольник 11">
          <a:extLst>
            <a:ext uri="{FF2B5EF4-FFF2-40B4-BE49-F238E27FC236}">
              <a16:creationId xmlns="" xmlns:a16="http://schemas.microsoft.com/office/drawing/2014/main" id="{00000000-0008-0000-0300-00006A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07" name="Прямоугольник 1">
          <a:extLst>
            <a:ext uri="{FF2B5EF4-FFF2-40B4-BE49-F238E27FC236}">
              <a16:creationId xmlns="" xmlns:a16="http://schemas.microsoft.com/office/drawing/2014/main" id="{00000000-0008-0000-0300-00006B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08" name="Прямоугольник 13">
          <a:extLst>
            <a:ext uri="{FF2B5EF4-FFF2-40B4-BE49-F238E27FC236}">
              <a16:creationId xmlns="" xmlns:a16="http://schemas.microsoft.com/office/drawing/2014/main" id="{00000000-0008-0000-0300-00006C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09" name="Прямоугольник 1">
          <a:extLst>
            <a:ext uri="{FF2B5EF4-FFF2-40B4-BE49-F238E27FC236}">
              <a16:creationId xmlns="" xmlns:a16="http://schemas.microsoft.com/office/drawing/2014/main" id="{00000000-0008-0000-0300-00006D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10" name="Прямоугольник 15">
          <a:extLst>
            <a:ext uri="{FF2B5EF4-FFF2-40B4-BE49-F238E27FC236}">
              <a16:creationId xmlns="" xmlns:a16="http://schemas.microsoft.com/office/drawing/2014/main" id="{00000000-0008-0000-0300-00006E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11" name="Прямоугольник 1">
          <a:extLst>
            <a:ext uri="{FF2B5EF4-FFF2-40B4-BE49-F238E27FC236}">
              <a16:creationId xmlns="" xmlns:a16="http://schemas.microsoft.com/office/drawing/2014/main" id="{00000000-0008-0000-0300-00006F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12" name="Прямоугольник 17">
          <a:extLst>
            <a:ext uri="{FF2B5EF4-FFF2-40B4-BE49-F238E27FC236}">
              <a16:creationId xmlns="" xmlns:a16="http://schemas.microsoft.com/office/drawing/2014/main" id="{00000000-0008-0000-0300-000070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13" name="Прямоугольник 1">
          <a:extLst>
            <a:ext uri="{FF2B5EF4-FFF2-40B4-BE49-F238E27FC236}">
              <a16:creationId xmlns="" xmlns:a16="http://schemas.microsoft.com/office/drawing/2014/main" id="{00000000-0008-0000-0300-000071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14" name="Прямоугольник 19">
          <a:extLst>
            <a:ext uri="{FF2B5EF4-FFF2-40B4-BE49-F238E27FC236}">
              <a16:creationId xmlns="" xmlns:a16="http://schemas.microsoft.com/office/drawing/2014/main" id="{00000000-0008-0000-0300-000072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15" name="Прямоугольник 1">
          <a:extLst>
            <a:ext uri="{FF2B5EF4-FFF2-40B4-BE49-F238E27FC236}">
              <a16:creationId xmlns="" xmlns:a16="http://schemas.microsoft.com/office/drawing/2014/main" id="{00000000-0008-0000-0300-000073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16" name="Прямоугольник 115">
          <a:extLst>
            <a:ext uri="{FF2B5EF4-FFF2-40B4-BE49-F238E27FC236}">
              <a16:creationId xmlns="" xmlns:a16="http://schemas.microsoft.com/office/drawing/2014/main" id="{00000000-0008-0000-0300-000074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17" name="Прямоугольник 1">
          <a:extLst>
            <a:ext uri="{FF2B5EF4-FFF2-40B4-BE49-F238E27FC236}">
              <a16:creationId xmlns="" xmlns:a16="http://schemas.microsoft.com/office/drawing/2014/main" id="{00000000-0008-0000-0300-000075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18" name="Прямоугольник 117">
          <a:extLst>
            <a:ext uri="{FF2B5EF4-FFF2-40B4-BE49-F238E27FC236}">
              <a16:creationId xmlns="" xmlns:a16="http://schemas.microsoft.com/office/drawing/2014/main" id="{00000000-0008-0000-0300-000076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19" name="Прямоугольник 1">
          <a:extLst>
            <a:ext uri="{FF2B5EF4-FFF2-40B4-BE49-F238E27FC236}">
              <a16:creationId xmlns="" xmlns:a16="http://schemas.microsoft.com/office/drawing/2014/main" id="{00000000-0008-0000-0300-000077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20" name="Прямоугольник 119">
          <a:extLst>
            <a:ext uri="{FF2B5EF4-FFF2-40B4-BE49-F238E27FC236}">
              <a16:creationId xmlns="" xmlns:a16="http://schemas.microsoft.com/office/drawing/2014/main" id="{00000000-0008-0000-0300-000078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21" name="Прямоугольник 1">
          <a:extLst>
            <a:ext uri="{FF2B5EF4-FFF2-40B4-BE49-F238E27FC236}">
              <a16:creationId xmlns="" xmlns:a16="http://schemas.microsoft.com/office/drawing/2014/main" id="{00000000-0008-0000-0300-000079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22" name="Прямоугольник 121">
          <a:extLst>
            <a:ext uri="{FF2B5EF4-FFF2-40B4-BE49-F238E27FC236}">
              <a16:creationId xmlns="" xmlns:a16="http://schemas.microsoft.com/office/drawing/2014/main" id="{00000000-0008-0000-0300-00007A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23" name="Прямоугольник 1">
          <a:extLst>
            <a:ext uri="{FF2B5EF4-FFF2-40B4-BE49-F238E27FC236}">
              <a16:creationId xmlns="" xmlns:a16="http://schemas.microsoft.com/office/drawing/2014/main" id="{00000000-0008-0000-0300-00007B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24" name="Прямоугольник 123">
          <a:extLst>
            <a:ext uri="{FF2B5EF4-FFF2-40B4-BE49-F238E27FC236}">
              <a16:creationId xmlns="" xmlns:a16="http://schemas.microsoft.com/office/drawing/2014/main" id="{00000000-0008-0000-0300-00007C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25" name="Прямоугольник 1">
          <a:extLst>
            <a:ext uri="{FF2B5EF4-FFF2-40B4-BE49-F238E27FC236}">
              <a16:creationId xmlns="" xmlns:a16="http://schemas.microsoft.com/office/drawing/2014/main" id="{00000000-0008-0000-0300-00007D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26" name="Прямоугольник 125">
          <a:extLst>
            <a:ext uri="{FF2B5EF4-FFF2-40B4-BE49-F238E27FC236}">
              <a16:creationId xmlns="" xmlns:a16="http://schemas.microsoft.com/office/drawing/2014/main" id="{00000000-0008-0000-0300-00007E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27" name="Прямоугольник 1">
          <a:extLst>
            <a:ext uri="{FF2B5EF4-FFF2-40B4-BE49-F238E27FC236}">
              <a16:creationId xmlns="" xmlns:a16="http://schemas.microsoft.com/office/drawing/2014/main" id="{00000000-0008-0000-0300-00007F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28" name="Прямоугольник 127">
          <a:extLst>
            <a:ext uri="{FF2B5EF4-FFF2-40B4-BE49-F238E27FC236}">
              <a16:creationId xmlns="" xmlns:a16="http://schemas.microsoft.com/office/drawing/2014/main" id="{00000000-0008-0000-0300-000080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29" name="Прямоугольник 1">
          <a:extLst>
            <a:ext uri="{FF2B5EF4-FFF2-40B4-BE49-F238E27FC236}">
              <a16:creationId xmlns="" xmlns:a16="http://schemas.microsoft.com/office/drawing/2014/main" id="{00000000-0008-0000-0300-000081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30" name="Прямоугольник 129">
          <a:extLst>
            <a:ext uri="{FF2B5EF4-FFF2-40B4-BE49-F238E27FC236}">
              <a16:creationId xmlns="" xmlns:a16="http://schemas.microsoft.com/office/drawing/2014/main" id="{00000000-0008-0000-0300-000082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31" name="Прямоугольник 1">
          <a:extLst>
            <a:ext uri="{FF2B5EF4-FFF2-40B4-BE49-F238E27FC236}">
              <a16:creationId xmlns="" xmlns:a16="http://schemas.microsoft.com/office/drawing/2014/main" id="{00000000-0008-0000-0300-000083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32" name="Прямоугольник 131">
          <a:extLst>
            <a:ext uri="{FF2B5EF4-FFF2-40B4-BE49-F238E27FC236}">
              <a16:creationId xmlns="" xmlns:a16="http://schemas.microsoft.com/office/drawing/2014/main" id="{00000000-0008-0000-0300-000084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33" name="Прямоугольник 1">
          <a:extLst>
            <a:ext uri="{FF2B5EF4-FFF2-40B4-BE49-F238E27FC236}">
              <a16:creationId xmlns="" xmlns:a16="http://schemas.microsoft.com/office/drawing/2014/main" id="{00000000-0008-0000-0300-000085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34" name="Прямоугольник 133">
          <a:extLst>
            <a:ext uri="{FF2B5EF4-FFF2-40B4-BE49-F238E27FC236}">
              <a16:creationId xmlns="" xmlns:a16="http://schemas.microsoft.com/office/drawing/2014/main" id="{00000000-0008-0000-0300-000086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35" name="Прямоугольник 1">
          <a:extLst>
            <a:ext uri="{FF2B5EF4-FFF2-40B4-BE49-F238E27FC236}">
              <a16:creationId xmlns="" xmlns:a16="http://schemas.microsoft.com/office/drawing/2014/main" id="{00000000-0008-0000-0300-000087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36" name="Прямоугольник 3">
          <a:extLst>
            <a:ext uri="{FF2B5EF4-FFF2-40B4-BE49-F238E27FC236}">
              <a16:creationId xmlns="" xmlns:a16="http://schemas.microsoft.com/office/drawing/2014/main" id="{00000000-0008-0000-0300-000088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37" name="Прямоугольник 1">
          <a:extLst>
            <a:ext uri="{FF2B5EF4-FFF2-40B4-BE49-F238E27FC236}">
              <a16:creationId xmlns="" xmlns:a16="http://schemas.microsoft.com/office/drawing/2014/main" id="{00000000-0008-0000-0300-000089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38" name="Прямоугольник 5">
          <a:extLst>
            <a:ext uri="{FF2B5EF4-FFF2-40B4-BE49-F238E27FC236}">
              <a16:creationId xmlns="" xmlns:a16="http://schemas.microsoft.com/office/drawing/2014/main" id="{00000000-0008-0000-0300-00008A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39" name="Прямоугольник 1">
          <a:extLst>
            <a:ext uri="{FF2B5EF4-FFF2-40B4-BE49-F238E27FC236}">
              <a16:creationId xmlns="" xmlns:a16="http://schemas.microsoft.com/office/drawing/2014/main" id="{00000000-0008-0000-0300-00008B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40" name="Прямоугольник 7">
          <a:extLst>
            <a:ext uri="{FF2B5EF4-FFF2-40B4-BE49-F238E27FC236}">
              <a16:creationId xmlns="" xmlns:a16="http://schemas.microsoft.com/office/drawing/2014/main" id="{00000000-0008-0000-0300-00008C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41" name="Прямоугольник 1">
          <a:extLst>
            <a:ext uri="{FF2B5EF4-FFF2-40B4-BE49-F238E27FC236}">
              <a16:creationId xmlns="" xmlns:a16="http://schemas.microsoft.com/office/drawing/2014/main" id="{00000000-0008-0000-0300-00008D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42" name="Прямоугольник 9">
          <a:extLst>
            <a:ext uri="{FF2B5EF4-FFF2-40B4-BE49-F238E27FC236}">
              <a16:creationId xmlns="" xmlns:a16="http://schemas.microsoft.com/office/drawing/2014/main" id="{00000000-0008-0000-0300-00008E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43" name="Прямоугольник 1">
          <a:extLst>
            <a:ext uri="{FF2B5EF4-FFF2-40B4-BE49-F238E27FC236}">
              <a16:creationId xmlns="" xmlns:a16="http://schemas.microsoft.com/office/drawing/2014/main" id="{00000000-0008-0000-0300-00008F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44" name="Прямоугольник 11">
          <a:extLst>
            <a:ext uri="{FF2B5EF4-FFF2-40B4-BE49-F238E27FC236}">
              <a16:creationId xmlns="" xmlns:a16="http://schemas.microsoft.com/office/drawing/2014/main" id="{00000000-0008-0000-0300-000090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45" name="Прямоугольник 1">
          <a:extLst>
            <a:ext uri="{FF2B5EF4-FFF2-40B4-BE49-F238E27FC236}">
              <a16:creationId xmlns="" xmlns:a16="http://schemas.microsoft.com/office/drawing/2014/main" id="{00000000-0008-0000-0300-000091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46" name="Прямоугольник 13">
          <a:extLst>
            <a:ext uri="{FF2B5EF4-FFF2-40B4-BE49-F238E27FC236}">
              <a16:creationId xmlns="" xmlns:a16="http://schemas.microsoft.com/office/drawing/2014/main" id="{00000000-0008-0000-0300-000092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47" name="Прямоугольник 1">
          <a:extLst>
            <a:ext uri="{FF2B5EF4-FFF2-40B4-BE49-F238E27FC236}">
              <a16:creationId xmlns="" xmlns:a16="http://schemas.microsoft.com/office/drawing/2014/main" id="{00000000-0008-0000-0300-000093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48" name="Прямоугольник 15">
          <a:extLst>
            <a:ext uri="{FF2B5EF4-FFF2-40B4-BE49-F238E27FC236}">
              <a16:creationId xmlns="" xmlns:a16="http://schemas.microsoft.com/office/drawing/2014/main" id="{00000000-0008-0000-0300-000094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49" name="Прямоугольник 1">
          <a:extLst>
            <a:ext uri="{FF2B5EF4-FFF2-40B4-BE49-F238E27FC236}">
              <a16:creationId xmlns="" xmlns:a16="http://schemas.microsoft.com/office/drawing/2014/main" id="{00000000-0008-0000-0300-000095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50" name="Прямоугольник 17">
          <a:extLst>
            <a:ext uri="{FF2B5EF4-FFF2-40B4-BE49-F238E27FC236}">
              <a16:creationId xmlns="" xmlns:a16="http://schemas.microsoft.com/office/drawing/2014/main" id="{00000000-0008-0000-0300-000096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51" name="Прямоугольник 1">
          <a:extLst>
            <a:ext uri="{FF2B5EF4-FFF2-40B4-BE49-F238E27FC236}">
              <a16:creationId xmlns="" xmlns:a16="http://schemas.microsoft.com/office/drawing/2014/main" id="{00000000-0008-0000-0300-000097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52" name="Прямоугольник 19">
          <a:extLst>
            <a:ext uri="{FF2B5EF4-FFF2-40B4-BE49-F238E27FC236}">
              <a16:creationId xmlns="" xmlns:a16="http://schemas.microsoft.com/office/drawing/2014/main" id="{00000000-0008-0000-0300-000098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53" name="Прямоугольник 1">
          <a:extLst>
            <a:ext uri="{FF2B5EF4-FFF2-40B4-BE49-F238E27FC236}">
              <a16:creationId xmlns="" xmlns:a16="http://schemas.microsoft.com/office/drawing/2014/main" id="{00000000-0008-0000-0300-000099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511" cy="0"/>
    <xdr:sp macro="" textlink="">
      <xdr:nvSpPr>
        <xdr:cNvPr id="154" name="Прямоугольник 1">
          <a:extLst>
            <a:ext uri="{FF2B5EF4-FFF2-40B4-BE49-F238E27FC236}">
              <a16:creationId xmlns="" xmlns:a16="http://schemas.microsoft.com/office/drawing/2014/main" id="{00000000-0008-0000-0300-00009A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511" cy="0"/>
    <xdr:sp macro="" textlink="">
      <xdr:nvSpPr>
        <xdr:cNvPr id="155" name="Прямоугольник 1">
          <a:extLst>
            <a:ext uri="{FF2B5EF4-FFF2-40B4-BE49-F238E27FC236}">
              <a16:creationId xmlns="" xmlns:a16="http://schemas.microsoft.com/office/drawing/2014/main" id="{00000000-0008-0000-0300-00009B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511" cy="0"/>
    <xdr:sp macro="" textlink="">
      <xdr:nvSpPr>
        <xdr:cNvPr id="156" name="Прямоугольник 3">
          <a:extLst>
            <a:ext uri="{FF2B5EF4-FFF2-40B4-BE49-F238E27FC236}">
              <a16:creationId xmlns="" xmlns:a16="http://schemas.microsoft.com/office/drawing/2014/main" id="{00000000-0008-0000-0300-00009C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511" cy="0"/>
    <xdr:sp macro="" textlink="">
      <xdr:nvSpPr>
        <xdr:cNvPr id="157" name="Прямоугольник 1">
          <a:extLst>
            <a:ext uri="{FF2B5EF4-FFF2-40B4-BE49-F238E27FC236}">
              <a16:creationId xmlns="" xmlns:a16="http://schemas.microsoft.com/office/drawing/2014/main" id="{00000000-0008-0000-0300-00009D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511" cy="0"/>
    <xdr:sp macro="" textlink="">
      <xdr:nvSpPr>
        <xdr:cNvPr id="158" name="Прямоугольник 5">
          <a:extLst>
            <a:ext uri="{FF2B5EF4-FFF2-40B4-BE49-F238E27FC236}">
              <a16:creationId xmlns="" xmlns:a16="http://schemas.microsoft.com/office/drawing/2014/main" id="{00000000-0008-0000-0300-00009E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511" cy="0"/>
    <xdr:sp macro="" textlink="">
      <xdr:nvSpPr>
        <xdr:cNvPr id="159" name="Прямоугольник 1">
          <a:extLst>
            <a:ext uri="{FF2B5EF4-FFF2-40B4-BE49-F238E27FC236}">
              <a16:creationId xmlns="" xmlns:a16="http://schemas.microsoft.com/office/drawing/2014/main" id="{00000000-0008-0000-0300-00009F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511" cy="0"/>
    <xdr:sp macro="" textlink="">
      <xdr:nvSpPr>
        <xdr:cNvPr id="160" name="Прямоугольник 7">
          <a:extLst>
            <a:ext uri="{FF2B5EF4-FFF2-40B4-BE49-F238E27FC236}">
              <a16:creationId xmlns="" xmlns:a16="http://schemas.microsoft.com/office/drawing/2014/main" id="{00000000-0008-0000-0300-0000A0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511" cy="0"/>
    <xdr:sp macro="" textlink="">
      <xdr:nvSpPr>
        <xdr:cNvPr id="161" name="Прямоугольник 1">
          <a:extLst>
            <a:ext uri="{FF2B5EF4-FFF2-40B4-BE49-F238E27FC236}">
              <a16:creationId xmlns="" xmlns:a16="http://schemas.microsoft.com/office/drawing/2014/main" id="{00000000-0008-0000-0300-0000A1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511" cy="0"/>
    <xdr:sp macro="" textlink="">
      <xdr:nvSpPr>
        <xdr:cNvPr id="162" name="Прямоугольник 9">
          <a:extLst>
            <a:ext uri="{FF2B5EF4-FFF2-40B4-BE49-F238E27FC236}">
              <a16:creationId xmlns="" xmlns:a16="http://schemas.microsoft.com/office/drawing/2014/main" id="{00000000-0008-0000-0300-0000A2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511" cy="0"/>
    <xdr:sp macro="" textlink="">
      <xdr:nvSpPr>
        <xdr:cNvPr id="163" name="Прямоугольник 1">
          <a:extLst>
            <a:ext uri="{FF2B5EF4-FFF2-40B4-BE49-F238E27FC236}">
              <a16:creationId xmlns="" xmlns:a16="http://schemas.microsoft.com/office/drawing/2014/main" id="{00000000-0008-0000-0300-0000A3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511" cy="0"/>
    <xdr:sp macro="" textlink="">
      <xdr:nvSpPr>
        <xdr:cNvPr id="164" name="Прямоугольник 11">
          <a:extLst>
            <a:ext uri="{FF2B5EF4-FFF2-40B4-BE49-F238E27FC236}">
              <a16:creationId xmlns="" xmlns:a16="http://schemas.microsoft.com/office/drawing/2014/main" id="{00000000-0008-0000-0300-0000A4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511" cy="0"/>
    <xdr:sp macro="" textlink="">
      <xdr:nvSpPr>
        <xdr:cNvPr id="165" name="Прямоугольник 1">
          <a:extLst>
            <a:ext uri="{FF2B5EF4-FFF2-40B4-BE49-F238E27FC236}">
              <a16:creationId xmlns="" xmlns:a16="http://schemas.microsoft.com/office/drawing/2014/main" id="{00000000-0008-0000-0300-0000A5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511" cy="0"/>
    <xdr:sp macro="" textlink="">
      <xdr:nvSpPr>
        <xdr:cNvPr id="166" name="Прямоугольник 13">
          <a:extLst>
            <a:ext uri="{FF2B5EF4-FFF2-40B4-BE49-F238E27FC236}">
              <a16:creationId xmlns="" xmlns:a16="http://schemas.microsoft.com/office/drawing/2014/main" id="{00000000-0008-0000-0300-0000A6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511" cy="0"/>
    <xdr:sp macro="" textlink="">
      <xdr:nvSpPr>
        <xdr:cNvPr id="167" name="Прямоугольник 1">
          <a:extLst>
            <a:ext uri="{FF2B5EF4-FFF2-40B4-BE49-F238E27FC236}">
              <a16:creationId xmlns="" xmlns:a16="http://schemas.microsoft.com/office/drawing/2014/main" id="{00000000-0008-0000-0300-0000A7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511" cy="0"/>
    <xdr:sp macro="" textlink="">
      <xdr:nvSpPr>
        <xdr:cNvPr id="168" name="Прямоугольник 15">
          <a:extLst>
            <a:ext uri="{FF2B5EF4-FFF2-40B4-BE49-F238E27FC236}">
              <a16:creationId xmlns="" xmlns:a16="http://schemas.microsoft.com/office/drawing/2014/main" id="{00000000-0008-0000-0300-0000A8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511" cy="0"/>
    <xdr:sp macro="" textlink="">
      <xdr:nvSpPr>
        <xdr:cNvPr id="169" name="Прямоугольник 1">
          <a:extLst>
            <a:ext uri="{FF2B5EF4-FFF2-40B4-BE49-F238E27FC236}">
              <a16:creationId xmlns="" xmlns:a16="http://schemas.microsoft.com/office/drawing/2014/main" id="{00000000-0008-0000-0300-0000A9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511" cy="0"/>
    <xdr:sp macro="" textlink="">
      <xdr:nvSpPr>
        <xdr:cNvPr id="170" name="Прямоугольник 17">
          <a:extLst>
            <a:ext uri="{FF2B5EF4-FFF2-40B4-BE49-F238E27FC236}">
              <a16:creationId xmlns="" xmlns:a16="http://schemas.microsoft.com/office/drawing/2014/main" id="{00000000-0008-0000-0300-0000AA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511" cy="0"/>
    <xdr:sp macro="" textlink="">
      <xdr:nvSpPr>
        <xdr:cNvPr id="171" name="Прямоугольник 1">
          <a:extLst>
            <a:ext uri="{FF2B5EF4-FFF2-40B4-BE49-F238E27FC236}">
              <a16:creationId xmlns="" xmlns:a16="http://schemas.microsoft.com/office/drawing/2014/main" id="{00000000-0008-0000-0300-0000AB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511" cy="0"/>
    <xdr:sp macro="" textlink="">
      <xdr:nvSpPr>
        <xdr:cNvPr id="172" name="Прямоугольник 19">
          <a:extLst>
            <a:ext uri="{FF2B5EF4-FFF2-40B4-BE49-F238E27FC236}">
              <a16:creationId xmlns="" xmlns:a16="http://schemas.microsoft.com/office/drawing/2014/main" id="{00000000-0008-0000-0300-0000AC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511" cy="0"/>
    <xdr:sp macro="" textlink="">
      <xdr:nvSpPr>
        <xdr:cNvPr id="173" name="Прямоугольник 1">
          <a:extLst>
            <a:ext uri="{FF2B5EF4-FFF2-40B4-BE49-F238E27FC236}">
              <a16:creationId xmlns="" xmlns:a16="http://schemas.microsoft.com/office/drawing/2014/main" id="{00000000-0008-0000-0300-0000AD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511" cy="0"/>
    <xdr:sp macro="" textlink="">
      <xdr:nvSpPr>
        <xdr:cNvPr id="174" name="Прямоугольник 3">
          <a:extLst>
            <a:ext uri="{FF2B5EF4-FFF2-40B4-BE49-F238E27FC236}">
              <a16:creationId xmlns="" xmlns:a16="http://schemas.microsoft.com/office/drawing/2014/main" id="{00000000-0008-0000-0300-0000AE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511" cy="0"/>
    <xdr:sp macro="" textlink="">
      <xdr:nvSpPr>
        <xdr:cNvPr id="175" name="Прямоугольник 1">
          <a:extLst>
            <a:ext uri="{FF2B5EF4-FFF2-40B4-BE49-F238E27FC236}">
              <a16:creationId xmlns="" xmlns:a16="http://schemas.microsoft.com/office/drawing/2014/main" id="{00000000-0008-0000-0300-0000AF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511" cy="0"/>
    <xdr:sp macro="" textlink="">
      <xdr:nvSpPr>
        <xdr:cNvPr id="176" name="Прямоугольник 5">
          <a:extLst>
            <a:ext uri="{FF2B5EF4-FFF2-40B4-BE49-F238E27FC236}">
              <a16:creationId xmlns="" xmlns:a16="http://schemas.microsoft.com/office/drawing/2014/main" id="{00000000-0008-0000-0300-0000B0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511" cy="0"/>
    <xdr:sp macro="" textlink="">
      <xdr:nvSpPr>
        <xdr:cNvPr id="177" name="Прямоугольник 1">
          <a:extLst>
            <a:ext uri="{FF2B5EF4-FFF2-40B4-BE49-F238E27FC236}">
              <a16:creationId xmlns="" xmlns:a16="http://schemas.microsoft.com/office/drawing/2014/main" id="{00000000-0008-0000-0300-0000B1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511" cy="0"/>
    <xdr:sp macro="" textlink="">
      <xdr:nvSpPr>
        <xdr:cNvPr id="178" name="Прямоугольник 7">
          <a:extLst>
            <a:ext uri="{FF2B5EF4-FFF2-40B4-BE49-F238E27FC236}">
              <a16:creationId xmlns="" xmlns:a16="http://schemas.microsoft.com/office/drawing/2014/main" id="{00000000-0008-0000-0300-0000B2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511" cy="0"/>
    <xdr:sp macro="" textlink="">
      <xdr:nvSpPr>
        <xdr:cNvPr id="179" name="Прямоугольник 1">
          <a:extLst>
            <a:ext uri="{FF2B5EF4-FFF2-40B4-BE49-F238E27FC236}">
              <a16:creationId xmlns="" xmlns:a16="http://schemas.microsoft.com/office/drawing/2014/main" id="{00000000-0008-0000-0300-0000B3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511" cy="0"/>
    <xdr:sp macro="" textlink="">
      <xdr:nvSpPr>
        <xdr:cNvPr id="180" name="Прямоугольник 9">
          <a:extLst>
            <a:ext uri="{FF2B5EF4-FFF2-40B4-BE49-F238E27FC236}">
              <a16:creationId xmlns="" xmlns:a16="http://schemas.microsoft.com/office/drawing/2014/main" id="{00000000-0008-0000-0300-0000B4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511" cy="0"/>
    <xdr:sp macro="" textlink="">
      <xdr:nvSpPr>
        <xdr:cNvPr id="181" name="Прямоугольник 1">
          <a:extLst>
            <a:ext uri="{FF2B5EF4-FFF2-40B4-BE49-F238E27FC236}">
              <a16:creationId xmlns="" xmlns:a16="http://schemas.microsoft.com/office/drawing/2014/main" id="{00000000-0008-0000-0300-0000B5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511" cy="0"/>
    <xdr:sp macro="" textlink="">
      <xdr:nvSpPr>
        <xdr:cNvPr id="182" name="Прямоугольник 11">
          <a:extLst>
            <a:ext uri="{FF2B5EF4-FFF2-40B4-BE49-F238E27FC236}">
              <a16:creationId xmlns="" xmlns:a16="http://schemas.microsoft.com/office/drawing/2014/main" id="{00000000-0008-0000-0300-0000B6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511" cy="0"/>
    <xdr:sp macro="" textlink="">
      <xdr:nvSpPr>
        <xdr:cNvPr id="183" name="Прямоугольник 1">
          <a:extLst>
            <a:ext uri="{FF2B5EF4-FFF2-40B4-BE49-F238E27FC236}">
              <a16:creationId xmlns="" xmlns:a16="http://schemas.microsoft.com/office/drawing/2014/main" id="{00000000-0008-0000-0300-0000B7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511" cy="0"/>
    <xdr:sp macro="" textlink="">
      <xdr:nvSpPr>
        <xdr:cNvPr id="184" name="Прямоугольник 13">
          <a:extLst>
            <a:ext uri="{FF2B5EF4-FFF2-40B4-BE49-F238E27FC236}">
              <a16:creationId xmlns="" xmlns:a16="http://schemas.microsoft.com/office/drawing/2014/main" id="{00000000-0008-0000-0300-0000B8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511" cy="0"/>
    <xdr:sp macro="" textlink="">
      <xdr:nvSpPr>
        <xdr:cNvPr id="185" name="Прямоугольник 1">
          <a:extLst>
            <a:ext uri="{FF2B5EF4-FFF2-40B4-BE49-F238E27FC236}">
              <a16:creationId xmlns="" xmlns:a16="http://schemas.microsoft.com/office/drawing/2014/main" id="{00000000-0008-0000-0300-0000B9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511" cy="0"/>
    <xdr:sp macro="" textlink="">
      <xdr:nvSpPr>
        <xdr:cNvPr id="186" name="Прямоугольник 15">
          <a:extLst>
            <a:ext uri="{FF2B5EF4-FFF2-40B4-BE49-F238E27FC236}">
              <a16:creationId xmlns="" xmlns:a16="http://schemas.microsoft.com/office/drawing/2014/main" id="{00000000-0008-0000-0300-0000BA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511" cy="0"/>
    <xdr:sp macro="" textlink="">
      <xdr:nvSpPr>
        <xdr:cNvPr id="187" name="Прямоугольник 1">
          <a:extLst>
            <a:ext uri="{FF2B5EF4-FFF2-40B4-BE49-F238E27FC236}">
              <a16:creationId xmlns="" xmlns:a16="http://schemas.microsoft.com/office/drawing/2014/main" id="{00000000-0008-0000-0300-0000BB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511" cy="0"/>
    <xdr:sp macro="" textlink="">
      <xdr:nvSpPr>
        <xdr:cNvPr id="188" name="Прямоугольник 17">
          <a:extLst>
            <a:ext uri="{FF2B5EF4-FFF2-40B4-BE49-F238E27FC236}">
              <a16:creationId xmlns="" xmlns:a16="http://schemas.microsoft.com/office/drawing/2014/main" id="{00000000-0008-0000-0300-0000BC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511" cy="0"/>
    <xdr:sp macro="" textlink="">
      <xdr:nvSpPr>
        <xdr:cNvPr id="189" name="Прямоугольник 1">
          <a:extLst>
            <a:ext uri="{FF2B5EF4-FFF2-40B4-BE49-F238E27FC236}">
              <a16:creationId xmlns="" xmlns:a16="http://schemas.microsoft.com/office/drawing/2014/main" id="{00000000-0008-0000-0300-0000BD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511" cy="0"/>
    <xdr:sp macro="" textlink="">
      <xdr:nvSpPr>
        <xdr:cNvPr id="190" name="Прямоугольник 19">
          <a:extLst>
            <a:ext uri="{FF2B5EF4-FFF2-40B4-BE49-F238E27FC236}">
              <a16:creationId xmlns="" xmlns:a16="http://schemas.microsoft.com/office/drawing/2014/main" id="{00000000-0008-0000-0300-0000BE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511" cy="0"/>
    <xdr:sp macro="" textlink="">
      <xdr:nvSpPr>
        <xdr:cNvPr id="191" name="Прямоугольник 1">
          <a:extLst>
            <a:ext uri="{FF2B5EF4-FFF2-40B4-BE49-F238E27FC236}">
              <a16:creationId xmlns="" xmlns:a16="http://schemas.microsoft.com/office/drawing/2014/main" id="{00000000-0008-0000-0300-0000BF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192" name="Прямоугольник 191">
          <a:extLst>
            <a:ext uri="{FF2B5EF4-FFF2-40B4-BE49-F238E27FC236}">
              <a16:creationId xmlns="" xmlns:a16="http://schemas.microsoft.com/office/drawing/2014/main" id="{00000000-0008-0000-0300-0000C0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193" name="Прямоугольник 1">
          <a:extLst>
            <a:ext uri="{FF2B5EF4-FFF2-40B4-BE49-F238E27FC236}">
              <a16:creationId xmlns="" xmlns:a16="http://schemas.microsoft.com/office/drawing/2014/main" id="{00000000-0008-0000-0300-0000C1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194" name="Прямоугольник 193">
          <a:extLst>
            <a:ext uri="{FF2B5EF4-FFF2-40B4-BE49-F238E27FC236}">
              <a16:creationId xmlns="" xmlns:a16="http://schemas.microsoft.com/office/drawing/2014/main" id="{00000000-0008-0000-0300-0000C2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195" name="Прямоугольник 1">
          <a:extLst>
            <a:ext uri="{FF2B5EF4-FFF2-40B4-BE49-F238E27FC236}">
              <a16:creationId xmlns="" xmlns:a16="http://schemas.microsoft.com/office/drawing/2014/main" id="{00000000-0008-0000-0300-0000C3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196" name="Прямоугольник 195">
          <a:extLst>
            <a:ext uri="{FF2B5EF4-FFF2-40B4-BE49-F238E27FC236}">
              <a16:creationId xmlns="" xmlns:a16="http://schemas.microsoft.com/office/drawing/2014/main" id="{00000000-0008-0000-0300-0000C4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197" name="Прямоугольник 1">
          <a:extLst>
            <a:ext uri="{FF2B5EF4-FFF2-40B4-BE49-F238E27FC236}">
              <a16:creationId xmlns="" xmlns:a16="http://schemas.microsoft.com/office/drawing/2014/main" id="{00000000-0008-0000-0300-0000C5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198" name="Прямоугольник 197">
          <a:extLst>
            <a:ext uri="{FF2B5EF4-FFF2-40B4-BE49-F238E27FC236}">
              <a16:creationId xmlns="" xmlns:a16="http://schemas.microsoft.com/office/drawing/2014/main" id="{00000000-0008-0000-0300-0000C6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199" name="Прямоугольник 1">
          <a:extLst>
            <a:ext uri="{FF2B5EF4-FFF2-40B4-BE49-F238E27FC236}">
              <a16:creationId xmlns="" xmlns:a16="http://schemas.microsoft.com/office/drawing/2014/main" id="{00000000-0008-0000-0300-0000C7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200" name="Прямоугольник 199">
          <a:extLst>
            <a:ext uri="{FF2B5EF4-FFF2-40B4-BE49-F238E27FC236}">
              <a16:creationId xmlns="" xmlns:a16="http://schemas.microsoft.com/office/drawing/2014/main" id="{00000000-0008-0000-0300-0000C8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201" name="Прямоугольник 1">
          <a:extLst>
            <a:ext uri="{FF2B5EF4-FFF2-40B4-BE49-F238E27FC236}">
              <a16:creationId xmlns="" xmlns:a16="http://schemas.microsoft.com/office/drawing/2014/main" id="{00000000-0008-0000-0300-0000C9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202" name="Прямоугольник 201">
          <a:extLst>
            <a:ext uri="{FF2B5EF4-FFF2-40B4-BE49-F238E27FC236}">
              <a16:creationId xmlns="" xmlns:a16="http://schemas.microsoft.com/office/drawing/2014/main" id="{00000000-0008-0000-0300-0000CA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203" name="Прямоугольник 1">
          <a:extLst>
            <a:ext uri="{FF2B5EF4-FFF2-40B4-BE49-F238E27FC236}">
              <a16:creationId xmlns="" xmlns:a16="http://schemas.microsoft.com/office/drawing/2014/main" id="{00000000-0008-0000-0300-0000CB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204" name="Прямоугольник 203">
          <a:extLst>
            <a:ext uri="{FF2B5EF4-FFF2-40B4-BE49-F238E27FC236}">
              <a16:creationId xmlns="" xmlns:a16="http://schemas.microsoft.com/office/drawing/2014/main" id="{00000000-0008-0000-0300-0000CC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205" name="Прямоугольник 1">
          <a:extLst>
            <a:ext uri="{FF2B5EF4-FFF2-40B4-BE49-F238E27FC236}">
              <a16:creationId xmlns="" xmlns:a16="http://schemas.microsoft.com/office/drawing/2014/main" id="{00000000-0008-0000-0300-0000CD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206" name="Прямоугольник 205">
          <a:extLst>
            <a:ext uri="{FF2B5EF4-FFF2-40B4-BE49-F238E27FC236}">
              <a16:creationId xmlns="" xmlns:a16="http://schemas.microsoft.com/office/drawing/2014/main" id="{00000000-0008-0000-0300-0000CE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207" name="Прямоугольник 1">
          <a:extLst>
            <a:ext uri="{FF2B5EF4-FFF2-40B4-BE49-F238E27FC236}">
              <a16:creationId xmlns="" xmlns:a16="http://schemas.microsoft.com/office/drawing/2014/main" id="{00000000-0008-0000-0300-0000CF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208" name="Прямоугольник 207">
          <a:extLst>
            <a:ext uri="{FF2B5EF4-FFF2-40B4-BE49-F238E27FC236}">
              <a16:creationId xmlns="" xmlns:a16="http://schemas.microsoft.com/office/drawing/2014/main" id="{00000000-0008-0000-0300-0000D0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209" name="Прямоугольник 1">
          <a:extLst>
            <a:ext uri="{FF2B5EF4-FFF2-40B4-BE49-F238E27FC236}">
              <a16:creationId xmlns="" xmlns:a16="http://schemas.microsoft.com/office/drawing/2014/main" id="{00000000-0008-0000-0300-0000D1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210" name="Прямоугольник 209">
          <a:extLst>
            <a:ext uri="{FF2B5EF4-FFF2-40B4-BE49-F238E27FC236}">
              <a16:creationId xmlns="" xmlns:a16="http://schemas.microsoft.com/office/drawing/2014/main" id="{00000000-0008-0000-0300-0000D2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211" name="Прямоугольник 1">
          <a:extLst>
            <a:ext uri="{FF2B5EF4-FFF2-40B4-BE49-F238E27FC236}">
              <a16:creationId xmlns="" xmlns:a16="http://schemas.microsoft.com/office/drawing/2014/main" id="{00000000-0008-0000-0300-0000D3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212" name="Прямоугольник 3">
          <a:extLst>
            <a:ext uri="{FF2B5EF4-FFF2-40B4-BE49-F238E27FC236}">
              <a16:creationId xmlns="" xmlns:a16="http://schemas.microsoft.com/office/drawing/2014/main" id="{00000000-0008-0000-0300-0000D4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213" name="Прямоугольник 1">
          <a:extLst>
            <a:ext uri="{FF2B5EF4-FFF2-40B4-BE49-F238E27FC236}">
              <a16:creationId xmlns="" xmlns:a16="http://schemas.microsoft.com/office/drawing/2014/main" id="{00000000-0008-0000-0300-0000D5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214" name="Прямоугольник 5">
          <a:extLst>
            <a:ext uri="{FF2B5EF4-FFF2-40B4-BE49-F238E27FC236}">
              <a16:creationId xmlns="" xmlns:a16="http://schemas.microsoft.com/office/drawing/2014/main" id="{00000000-0008-0000-0300-0000D6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215" name="Прямоугольник 1">
          <a:extLst>
            <a:ext uri="{FF2B5EF4-FFF2-40B4-BE49-F238E27FC236}">
              <a16:creationId xmlns="" xmlns:a16="http://schemas.microsoft.com/office/drawing/2014/main" id="{00000000-0008-0000-0300-0000D7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216" name="Прямоугольник 7">
          <a:extLst>
            <a:ext uri="{FF2B5EF4-FFF2-40B4-BE49-F238E27FC236}">
              <a16:creationId xmlns="" xmlns:a16="http://schemas.microsoft.com/office/drawing/2014/main" id="{00000000-0008-0000-0300-0000D8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217" name="Прямоугольник 1">
          <a:extLst>
            <a:ext uri="{FF2B5EF4-FFF2-40B4-BE49-F238E27FC236}">
              <a16:creationId xmlns="" xmlns:a16="http://schemas.microsoft.com/office/drawing/2014/main" id="{00000000-0008-0000-0300-0000D9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218" name="Прямоугольник 9">
          <a:extLst>
            <a:ext uri="{FF2B5EF4-FFF2-40B4-BE49-F238E27FC236}">
              <a16:creationId xmlns="" xmlns:a16="http://schemas.microsoft.com/office/drawing/2014/main" id="{00000000-0008-0000-0300-0000DA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219" name="Прямоугольник 1">
          <a:extLst>
            <a:ext uri="{FF2B5EF4-FFF2-40B4-BE49-F238E27FC236}">
              <a16:creationId xmlns="" xmlns:a16="http://schemas.microsoft.com/office/drawing/2014/main" id="{00000000-0008-0000-0300-0000DB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220" name="Прямоугольник 11">
          <a:extLst>
            <a:ext uri="{FF2B5EF4-FFF2-40B4-BE49-F238E27FC236}">
              <a16:creationId xmlns="" xmlns:a16="http://schemas.microsoft.com/office/drawing/2014/main" id="{00000000-0008-0000-0300-0000DC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221" name="Прямоугольник 1">
          <a:extLst>
            <a:ext uri="{FF2B5EF4-FFF2-40B4-BE49-F238E27FC236}">
              <a16:creationId xmlns="" xmlns:a16="http://schemas.microsoft.com/office/drawing/2014/main" id="{00000000-0008-0000-0300-0000DD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222" name="Прямоугольник 13">
          <a:extLst>
            <a:ext uri="{FF2B5EF4-FFF2-40B4-BE49-F238E27FC236}">
              <a16:creationId xmlns="" xmlns:a16="http://schemas.microsoft.com/office/drawing/2014/main" id="{00000000-0008-0000-0300-0000DE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223" name="Прямоугольник 1">
          <a:extLst>
            <a:ext uri="{FF2B5EF4-FFF2-40B4-BE49-F238E27FC236}">
              <a16:creationId xmlns="" xmlns:a16="http://schemas.microsoft.com/office/drawing/2014/main" id="{00000000-0008-0000-0300-0000DF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224" name="Прямоугольник 15">
          <a:extLst>
            <a:ext uri="{FF2B5EF4-FFF2-40B4-BE49-F238E27FC236}">
              <a16:creationId xmlns="" xmlns:a16="http://schemas.microsoft.com/office/drawing/2014/main" id="{00000000-0008-0000-0300-0000E0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225" name="Прямоугольник 1">
          <a:extLst>
            <a:ext uri="{FF2B5EF4-FFF2-40B4-BE49-F238E27FC236}">
              <a16:creationId xmlns="" xmlns:a16="http://schemas.microsoft.com/office/drawing/2014/main" id="{00000000-0008-0000-0300-0000E1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226" name="Прямоугольник 17">
          <a:extLst>
            <a:ext uri="{FF2B5EF4-FFF2-40B4-BE49-F238E27FC236}">
              <a16:creationId xmlns="" xmlns:a16="http://schemas.microsoft.com/office/drawing/2014/main" id="{00000000-0008-0000-0300-0000E2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227" name="Прямоугольник 1">
          <a:extLst>
            <a:ext uri="{FF2B5EF4-FFF2-40B4-BE49-F238E27FC236}">
              <a16:creationId xmlns="" xmlns:a16="http://schemas.microsoft.com/office/drawing/2014/main" id="{00000000-0008-0000-0300-0000E3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228" name="Прямоугольник 19">
          <a:extLst>
            <a:ext uri="{FF2B5EF4-FFF2-40B4-BE49-F238E27FC236}">
              <a16:creationId xmlns="" xmlns:a16="http://schemas.microsoft.com/office/drawing/2014/main" id="{00000000-0008-0000-0300-0000E4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229" name="Прямоугольник 1">
          <a:extLst>
            <a:ext uri="{FF2B5EF4-FFF2-40B4-BE49-F238E27FC236}">
              <a16:creationId xmlns="" xmlns:a16="http://schemas.microsoft.com/office/drawing/2014/main" id="{00000000-0008-0000-0300-0000E5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230" name="Прямоугольник 1">
          <a:extLst>
            <a:ext uri="{FF2B5EF4-FFF2-40B4-BE49-F238E27FC236}">
              <a16:creationId xmlns="" xmlns:a16="http://schemas.microsoft.com/office/drawing/2014/main" id="{00000000-0008-0000-0300-0000E6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231" name="Прямоугольник 1">
          <a:extLst>
            <a:ext uri="{FF2B5EF4-FFF2-40B4-BE49-F238E27FC236}">
              <a16:creationId xmlns="" xmlns:a16="http://schemas.microsoft.com/office/drawing/2014/main" id="{00000000-0008-0000-0300-0000E7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232" name="Прямоугольник 3">
          <a:extLst>
            <a:ext uri="{FF2B5EF4-FFF2-40B4-BE49-F238E27FC236}">
              <a16:creationId xmlns="" xmlns:a16="http://schemas.microsoft.com/office/drawing/2014/main" id="{00000000-0008-0000-0300-0000E8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233" name="Прямоугольник 1">
          <a:extLst>
            <a:ext uri="{FF2B5EF4-FFF2-40B4-BE49-F238E27FC236}">
              <a16:creationId xmlns="" xmlns:a16="http://schemas.microsoft.com/office/drawing/2014/main" id="{00000000-0008-0000-0300-0000E9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234" name="Прямоугольник 5">
          <a:extLst>
            <a:ext uri="{FF2B5EF4-FFF2-40B4-BE49-F238E27FC236}">
              <a16:creationId xmlns="" xmlns:a16="http://schemas.microsoft.com/office/drawing/2014/main" id="{00000000-0008-0000-0300-0000EA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235" name="Прямоугольник 1">
          <a:extLst>
            <a:ext uri="{FF2B5EF4-FFF2-40B4-BE49-F238E27FC236}">
              <a16:creationId xmlns="" xmlns:a16="http://schemas.microsoft.com/office/drawing/2014/main" id="{00000000-0008-0000-0300-0000EB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236" name="Прямоугольник 7">
          <a:extLst>
            <a:ext uri="{FF2B5EF4-FFF2-40B4-BE49-F238E27FC236}">
              <a16:creationId xmlns="" xmlns:a16="http://schemas.microsoft.com/office/drawing/2014/main" id="{00000000-0008-0000-0300-0000EC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237" name="Прямоугольник 1">
          <a:extLst>
            <a:ext uri="{FF2B5EF4-FFF2-40B4-BE49-F238E27FC236}">
              <a16:creationId xmlns="" xmlns:a16="http://schemas.microsoft.com/office/drawing/2014/main" id="{00000000-0008-0000-0300-0000ED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238" name="Прямоугольник 9">
          <a:extLst>
            <a:ext uri="{FF2B5EF4-FFF2-40B4-BE49-F238E27FC236}">
              <a16:creationId xmlns="" xmlns:a16="http://schemas.microsoft.com/office/drawing/2014/main" id="{00000000-0008-0000-0300-0000EE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239" name="Прямоугольник 1">
          <a:extLst>
            <a:ext uri="{FF2B5EF4-FFF2-40B4-BE49-F238E27FC236}">
              <a16:creationId xmlns="" xmlns:a16="http://schemas.microsoft.com/office/drawing/2014/main" id="{00000000-0008-0000-0300-0000EF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240" name="Прямоугольник 11">
          <a:extLst>
            <a:ext uri="{FF2B5EF4-FFF2-40B4-BE49-F238E27FC236}">
              <a16:creationId xmlns="" xmlns:a16="http://schemas.microsoft.com/office/drawing/2014/main" id="{00000000-0008-0000-0300-0000F0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241" name="Прямоугольник 1">
          <a:extLst>
            <a:ext uri="{FF2B5EF4-FFF2-40B4-BE49-F238E27FC236}">
              <a16:creationId xmlns="" xmlns:a16="http://schemas.microsoft.com/office/drawing/2014/main" id="{00000000-0008-0000-0300-0000F1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242" name="Прямоугольник 13">
          <a:extLst>
            <a:ext uri="{FF2B5EF4-FFF2-40B4-BE49-F238E27FC236}">
              <a16:creationId xmlns="" xmlns:a16="http://schemas.microsoft.com/office/drawing/2014/main" id="{00000000-0008-0000-0300-0000F2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243" name="Прямоугольник 1">
          <a:extLst>
            <a:ext uri="{FF2B5EF4-FFF2-40B4-BE49-F238E27FC236}">
              <a16:creationId xmlns="" xmlns:a16="http://schemas.microsoft.com/office/drawing/2014/main" id="{00000000-0008-0000-0300-0000F3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244" name="Прямоугольник 15">
          <a:extLst>
            <a:ext uri="{FF2B5EF4-FFF2-40B4-BE49-F238E27FC236}">
              <a16:creationId xmlns="" xmlns:a16="http://schemas.microsoft.com/office/drawing/2014/main" id="{00000000-0008-0000-0300-0000F4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245" name="Прямоугольник 1">
          <a:extLst>
            <a:ext uri="{FF2B5EF4-FFF2-40B4-BE49-F238E27FC236}">
              <a16:creationId xmlns="" xmlns:a16="http://schemas.microsoft.com/office/drawing/2014/main" id="{00000000-0008-0000-0300-0000F5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246" name="Прямоугольник 17">
          <a:extLst>
            <a:ext uri="{FF2B5EF4-FFF2-40B4-BE49-F238E27FC236}">
              <a16:creationId xmlns="" xmlns:a16="http://schemas.microsoft.com/office/drawing/2014/main" id="{00000000-0008-0000-0300-0000F6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247" name="Прямоугольник 1">
          <a:extLst>
            <a:ext uri="{FF2B5EF4-FFF2-40B4-BE49-F238E27FC236}">
              <a16:creationId xmlns="" xmlns:a16="http://schemas.microsoft.com/office/drawing/2014/main" id="{00000000-0008-0000-0300-0000F7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248" name="Прямоугольник 19">
          <a:extLst>
            <a:ext uri="{FF2B5EF4-FFF2-40B4-BE49-F238E27FC236}">
              <a16:creationId xmlns="" xmlns:a16="http://schemas.microsoft.com/office/drawing/2014/main" id="{00000000-0008-0000-0300-0000F8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249" name="Прямоугольник 1">
          <a:extLst>
            <a:ext uri="{FF2B5EF4-FFF2-40B4-BE49-F238E27FC236}">
              <a16:creationId xmlns="" xmlns:a16="http://schemas.microsoft.com/office/drawing/2014/main" id="{00000000-0008-0000-0300-0000F900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250" name="Прямоугольник 3">
          <a:extLst>
            <a:ext uri="{FF2B5EF4-FFF2-40B4-BE49-F238E27FC236}">
              <a16:creationId xmlns="" xmlns:a16="http://schemas.microsoft.com/office/drawing/2014/main" id="{00000000-0008-0000-0300-0000FA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251" name="Прямоугольник 1">
          <a:extLst>
            <a:ext uri="{FF2B5EF4-FFF2-40B4-BE49-F238E27FC236}">
              <a16:creationId xmlns="" xmlns:a16="http://schemas.microsoft.com/office/drawing/2014/main" id="{00000000-0008-0000-0300-0000FB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252" name="Прямоугольник 5">
          <a:extLst>
            <a:ext uri="{FF2B5EF4-FFF2-40B4-BE49-F238E27FC236}">
              <a16:creationId xmlns="" xmlns:a16="http://schemas.microsoft.com/office/drawing/2014/main" id="{00000000-0008-0000-0300-0000FC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253" name="Прямоугольник 1">
          <a:extLst>
            <a:ext uri="{FF2B5EF4-FFF2-40B4-BE49-F238E27FC236}">
              <a16:creationId xmlns="" xmlns:a16="http://schemas.microsoft.com/office/drawing/2014/main" id="{00000000-0008-0000-0300-0000FD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254" name="Прямоугольник 7">
          <a:extLst>
            <a:ext uri="{FF2B5EF4-FFF2-40B4-BE49-F238E27FC236}">
              <a16:creationId xmlns="" xmlns:a16="http://schemas.microsoft.com/office/drawing/2014/main" id="{00000000-0008-0000-0300-0000FE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255" name="Прямоугольник 1">
          <a:extLst>
            <a:ext uri="{FF2B5EF4-FFF2-40B4-BE49-F238E27FC236}">
              <a16:creationId xmlns="" xmlns:a16="http://schemas.microsoft.com/office/drawing/2014/main" id="{00000000-0008-0000-0300-0000FF00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256" name="Прямоугольник 9">
          <a:extLst>
            <a:ext uri="{FF2B5EF4-FFF2-40B4-BE49-F238E27FC236}">
              <a16:creationId xmlns="" xmlns:a16="http://schemas.microsoft.com/office/drawing/2014/main" id="{00000000-0008-0000-0300-000000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257" name="Прямоугольник 1">
          <a:extLst>
            <a:ext uri="{FF2B5EF4-FFF2-40B4-BE49-F238E27FC236}">
              <a16:creationId xmlns="" xmlns:a16="http://schemas.microsoft.com/office/drawing/2014/main" id="{00000000-0008-0000-0300-000001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258" name="Прямоугольник 11">
          <a:extLst>
            <a:ext uri="{FF2B5EF4-FFF2-40B4-BE49-F238E27FC236}">
              <a16:creationId xmlns="" xmlns:a16="http://schemas.microsoft.com/office/drawing/2014/main" id="{00000000-0008-0000-0300-000002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259" name="Прямоугольник 1">
          <a:extLst>
            <a:ext uri="{FF2B5EF4-FFF2-40B4-BE49-F238E27FC236}">
              <a16:creationId xmlns="" xmlns:a16="http://schemas.microsoft.com/office/drawing/2014/main" id="{00000000-0008-0000-0300-000003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260" name="Прямоугольник 13">
          <a:extLst>
            <a:ext uri="{FF2B5EF4-FFF2-40B4-BE49-F238E27FC236}">
              <a16:creationId xmlns="" xmlns:a16="http://schemas.microsoft.com/office/drawing/2014/main" id="{00000000-0008-0000-0300-000004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261" name="Прямоугольник 1">
          <a:extLst>
            <a:ext uri="{FF2B5EF4-FFF2-40B4-BE49-F238E27FC236}">
              <a16:creationId xmlns="" xmlns:a16="http://schemas.microsoft.com/office/drawing/2014/main" id="{00000000-0008-0000-0300-000005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262" name="Прямоугольник 15">
          <a:extLst>
            <a:ext uri="{FF2B5EF4-FFF2-40B4-BE49-F238E27FC236}">
              <a16:creationId xmlns="" xmlns:a16="http://schemas.microsoft.com/office/drawing/2014/main" id="{00000000-0008-0000-0300-000006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263" name="Прямоугольник 1">
          <a:extLst>
            <a:ext uri="{FF2B5EF4-FFF2-40B4-BE49-F238E27FC236}">
              <a16:creationId xmlns="" xmlns:a16="http://schemas.microsoft.com/office/drawing/2014/main" id="{00000000-0008-0000-0300-000007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264" name="Прямоугольник 17">
          <a:extLst>
            <a:ext uri="{FF2B5EF4-FFF2-40B4-BE49-F238E27FC236}">
              <a16:creationId xmlns="" xmlns:a16="http://schemas.microsoft.com/office/drawing/2014/main" id="{00000000-0008-0000-0300-000008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265" name="Прямоугольник 1">
          <a:extLst>
            <a:ext uri="{FF2B5EF4-FFF2-40B4-BE49-F238E27FC236}">
              <a16:creationId xmlns="" xmlns:a16="http://schemas.microsoft.com/office/drawing/2014/main" id="{00000000-0008-0000-0300-000009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266" name="Прямоугольник 19">
          <a:extLst>
            <a:ext uri="{FF2B5EF4-FFF2-40B4-BE49-F238E27FC236}">
              <a16:creationId xmlns="" xmlns:a16="http://schemas.microsoft.com/office/drawing/2014/main" id="{00000000-0008-0000-0300-00000A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267" name="Прямоугольник 1">
          <a:extLst>
            <a:ext uri="{FF2B5EF4-FFF2-40B4-BE49-F238E27FC236}">
              <a16:creationId xmlns="" xmlns:a16="http://schemas.microsoft.com/office/drawing/2014/main" id="{00000000-0008-0000-0300-00000B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268" name="Прямоугольник 1">
          <a:extLst>
            <a:ext uri="{FF2B5EF4-FFF2-40B4-BE49-F238E27FC236}">
              <a16:creationId xmlns="" xmlns:a16="http://schemas.microsoft.com/office/drawing/2014/main" id="{00000000-0008-0000-0300-00000C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269" name="Прямоугольник 1">
          <a:extLst>
            <a:ext uri="{FF2B5EF4-FFF2-40B4-BE49-F238E27FC236}">
              <a16:creationId xmlns="" xmlns:a16="http://schemas.microsoft.com/office/drawing/2014/main" id="{00000000-0008-0000-0300-00000D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270" name="Прямоугольник 3">
          <a:extLst>
            <a:ext uri="{FF2B5EF4-FFF2-40B4-BE49-F238E27FC236}">
              <a16:creationId xmlns="" xmlns:a16="http://schemas.microsoft.com/office/drawing/2014/main" id="{00000000-0008-0000-0300-00000E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271" name="Прямоугольник 1">
          <a:extLst>
            <a:ext uri="{FF2B5EF4-FFF2-40B4-BE49-F238E27FC236}">
              <a16:creationId xmlns="" xmlns:a16="http://schemas.microsoft.com/office/drawing/2014/main" id="{00000000-0008-0000-0300-00000F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272" name="Прямоугольник 5">
          <a:extLst>
            <a:ext uri="{FF2B5EF4-FFF2-40B4-BE49-F238E27FC236}">
              <a16:creationId xmlns="" xmlns:a16="http://schemas.microsoft.com/office/drawing/2014/main" id="{00000000-0008-0000-0300-000010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273" name="Прямоугольник 1">
          <a:extLst>
            <a:ext uri="{FF2B5EF4-FFF2-40B4-BE49-F238E27FC236}">
              <a16:creationId xmlns="" xmlns:a16="http://schemas.microsoft.com/office/drawing/2014/main" id="{00000000-0008-0000-0300-000011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274" name="Прямоугольник 7">
          <a:extLst>
            <a:ext uri="{FF2B5EF4-FFF2-40B4-BE49-F238E27FC236}">
              <a16:creationId xmlns="" xmlns:a16="http://schemas.microsoft.com/office/drawing/2014/main" id="{00000000-0008-0000-0300-000012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275" name="Прямоугольник 1">
          <a:extLst>
            <a:ext uri="{FF2B5EF4-FFF2-40B4-BE49-F238E27FC236}">
              <a16:creationId xmlns="" xmlns:a16="http://schemas.microsoft.com/office/drawing/2014/main" id="{00000000-0008-0000-0300-000013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276" name="Прямоугольник 9">
          <a:extLst>
            <a:ext uri="{FF2B5EF4-FFF2-40B4-BE49-F238E27FC236}">
              <a16:creationId xmlns="" xmlns:a16="http://schemas.microsoft.com/office/drawing/2014/main" id="{00000000-0008-0000-0300-000014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277" name="Прямоугольник 1">
          <a:extLst>
            <a:ext uri="{FF2B5EF4-FFF2-40B4-BE49-F238E27FC236}">
              <a16:creationId xmlns="" xmlns:a16="http://schemas.microsoft.com/office/drawing/2014/main" id="{00000000-0008-0000-0300-000015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278" name="Прямоугольник 11">
          <a:extLst>
            <a:ext uri="{FF2B5EF4-FFF2-40B4-BE49-F238E27FC236}">
              <a16:creationId xmlns="" xmlns:a16="http://schemas.microsoft.com/office/drawing/2014/main" id="{00000000-0008-0000-0300-000016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279" name="Прямоугольник 1">
          <a:extLst>
            <a:ext uri="{FF2B5EF4-FFF2-40B4-BE49-F238E27FC236}">
              <a16:creationId xmlns="" xmlns:a16="http://schemas.microsoft.com/office/drawing/2014/main" id="{00000000-0008-0000-0300-000017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280" name="Прямоугольник 13">
          <a:extLst>
            <a:ext uri="{FF2B5EF4-FFF2-40B4-BE49-F238E27FC236}">
              <a16:creationId xmlns="" xmlns:a16="http://schemas.microsoft.com/office/drawing/2014/main" id="{00000000-0008-0000-0300-000018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281" name="Прямоугольник 1">
          <a:extLst>
            <a:ext uri="{FF2B5EF4-FFF2-40B4-BE49-F238E27FC236}">
              <a16:creationId xmlns="" xmlns:a16="http://schemas.microsoft.com/office/drawing/2014/main" id="{00000000-0008-0000-0300-000019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282" name="Прямоугольник 15">
          <a:extLst>
            <a:ext uri="{FF2B5EF4-FFF2-40B4-BE49-F238E27FC236}">
              <a16:creationId xmlns="" xmlns:a16="http://schemas.microsoft.com/office/drawing/2014/main" id="{00000000-0008-0000-0300-00001A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283" name="Прямоугольник 1">
          <a:extLst>
            <a:ext uri="{FF2B5EF4-FFF2-40B4-BE49-F238E27FC236}">
              <a16:creationId xmlns="" xmlns:a16="http://schemas.microsoft.com/office/drawing/2014/main" id="{00000000-0008-0000-0300-00001B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284" name="Прямоугольник 17">
          <a:extLst>
            <a:ext uri="{FF2B5EF4-FFF2-40B4-BE49-F238E27FC236}">
              <a16:creationId xmlns="" xmlns:a16="http://schemas.microsoft.com/office/drawing/2014/main" id="{00000000-0008-0000-0300-00001C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285" name="Прямоугольник 1">
          <a:extLst>
            <a:ext uri="{FF2B5EF4-FFF2-40B4-BE49-F238E27FC236}">
              <a16:creationId xmlns="" xmlns:a16="http://schemas.microsoft.com/office/drawing/2014/main" id="{00000000-0008-0000-0300-00001D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286" name="Прямоугольник 19">
          <a:extLst>
            <a:ext uri="{FF2B5EF4-FFF2-40B4-BE49-F238E27FC236}">
              <a16:creationId xmlns="" xmlns:a16="http://schemas.microsoft.com/office/drawing/2014/main" id="{00000000-0008-0000-0300-00001E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287" name="Прямоугольник 1">
          <a:extLst>
            <a:ext uri="{FF2B5EF4-FFF2-40B4-BE49-F238E27FC236}">
              <a16:creationId xmlns="" xmlns:a16="http://schemas.microsoft.com/office/drawing/2014/main" id="{00000000-0008-0000-0300-00001F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288" name="Прямоугольник 3">
          <a:extLst>
            <a:ext uri="{FF2B5EF4-FFF2-40B4-BE49-F238E27FC236}">
              <a16:creationId xmlns="" xmlns:a16="http://schemas.microsoft.com/office/drawing/2014/main" id="{00000000-0008-0000-0300-000020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289" name="Прямоугольник 1">
          <a:extLst>
            <a:ext uri="{FF2B5EF4-FFF2-40B4-BE49-F238E27FC236}">
              <a16:creationId xmlns="" xmlns:a16="http://schemas.microsoft.com/office/drawing/2014/main" id="{00000000-0008-0000-0300-000021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290" name="Прямоугольник 5">
          <a:extLst>
            <a:ext uri="{FF2B5EF4-FFF2-40B4-BE49-F238E27FC236}">
              <a16:creationId xmlns="" xmlns:a16="http://schemas.microsoft.com/office/drawing/2014/main" id="{00000000-0008-0000-0300-000022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291" name="Прямоугольник 1">
          <a:extLst>
            <a:ext uri="{FF2B5EF4-FFF2-40B4-BE49-F238E27FC236}">
              <a16:creationId xmlns="" xmlns:a16="http://schemas.microsoft.com/office/drawing/2014/main" id="{00000000-0008-0000-0300-000023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292" name="Прямоугольник 7">
          <a:extLst>
            <a:ext uri="{FF2B5EF4-FFF2-40B4-BE49-F238E27FC236}">
              <a16:creationId xmlns="" xmlns:a16="http://schemas.microsoft.com/office/drawing/2014/main" id="{00000000-0008-0000-0300-000024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293" name="Прямоугольник 1">
          <a:extLst>
            <a:ext uri="{FF2B5EF4-FFF2-40B4-BE49-F238E27FC236}">
              <a16:creationId xmlns="" xmlns:a16="http://schemas.microsoft.com/office/drawing/2014/main" id="{00000000-0008-0000-0300-000025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294" name="Прямоугольник 9">
          <a:extLst>
            <a:ext uri="{FF2B5EF4-FFF2-40B4-BE49-F238E27FC236}">
              <a16:creationId xmlns="" xmlns:a16="http://schemas.microsoft.com/office/drawing/2014/main" id="{00000000-0008-0000-0300-000026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295" name="Прямоугольник 1">
          <a:extLst>
            <a:ext uri="{FF2B5EF4-FFF2-40B4-BE49-F238E27FC236}">
              <a16:creationId xmlns="" xmlns:a16="http://schemas.microsoft.com/office/drawing/2014/main" id="{00000000-0008-0000-0300-000027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296" name="Прямоугольник 11">
          <a:extLst>
            <a:ext uri="{FF2B5EF4-FFF2-40B4-BE49-F238E27FC236}">
              <a16:creationId xmlns="" xmlns:a16="http://schemas.microsoft.com/office/drawing/2014/main" id="{00000000-0008-0000-0300-000028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297" name="Прямоугольник 1">
          <a:extLst>
            <a:ext uri="{FF2B5EF4-FFF2-40B4-BE49-F238E27FC236}">
              <a16:creationId xmlns="" xmlns:a16="http://schemas.microsoft.com/office/drawing/2014/main" id="{00000000-0008-0000-0300-000029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298" name="Прямоугольник 13">
          <a:extLst>
            <a:ext uri="{FF2B5EF4-FFF2-40B4-BE49-F238E27FC236}">
              <a16:creationId xmlns="" xmlns:a16="http://schemas.microsoft.com/office/drawing/2014/main" id="{00000000-0008-0000-0300-00002A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299" name="Прямоугольник 1">
          <a:extLst>
            <a:ext uri="{FF2B5EF4-FFF2-40B4-BE49-F238E27FC236}">
              <a16:creationId xmlns="" xmlns:a16="http://schemas.microsoft.com/office/drawing/2014/main" id="{00000000-0008-0000-0300-00002B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300" name="Прямоугольник 15">
          <a:extLst>
            <a:ext uri="{FF2B5EF4-FFF2-40B4-BE49-F238E27FC236}">
              <a16:creationId xmlns="" xmlns:a16="http://schemas.microsoft.com/office/drawing/2014/main" id="{00000000-0008-0000-0300-00002C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301" name="Прямоугольник 1">
          <a:extLst>
            <a:ext uri="{FF2B5EF4-FFF2-40B4-BE49-F238E27FC236}">
              <a16:creationId xmlns="" xmlns:a16="http://schemas.microsoft.com/office/drawing/2014/main" id="{00000000-0008-0000-0300-00002D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302" name="Прямоугольник 17">
          <a:extLst>
            <a:ext uri="{FF2B5EF4-FFF2-40B4-BE49-F238E27FC236}">
              <a16:creationId xmlns="" xmlns:a16="http://schemas.microsoft.com/office/drawing/2014/main" id="{00000000-0008-0000-0300-00002E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303" name="Прямоугольник 1">
          <a:extLst>
            <a:ext uri="{FF2B5EF4-FFF2-40B4-BE49-F238E27FC236}">
              <a16:creationId xmlns="" xmlns:a16="http://schemas.microsoft.com/office/drawing/2014/main" id="{00000000-0008-0000-0300-00002F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304" name="Прямоугольник 19">
          <a:extLst>
            <a:ext uri="{FF2B5EF4-FFF2-40B4-BE49-F238E27FC236}">
              <a16:creationId xmlns="" xmlns:a16="http://schemas.microsoft.com/office/drawing/2014/main" id="{00000000-0008-0000-0300-000030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305" name="Прямоугольник 1">
          <a:extLst>
            <a:ext uri="{FF2B5EF4-FFF2-40B4-BE49-F238E27FC236}">
              <a16:creationId xmlns="" xmlns:a16="http://schemas.microsoft.com/office/drawing/2014/main" id="{00000000-0008-0000-0300-000031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306" name="Прямоугольник 1">
          <a:extLst>
            <a:ext uri="{FF2B5EF4-FFF2-40B4-BE49-F238E27FC236}">
              <a16:creationId xmlns="" xmlns:a16="http://schemas.microsoft.com/office/drawing/2014/main" id="{00000000-0008-0000-0300-000032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307" name="Прямоугольник 1">
          <a:extLst>
            <a:ext uri="{FF2B5EF4-FFF2-40B4-BE49-F238E27FC236}">
              <a16:creationId xmlns="" xmlns:a16="http://schemas.microsoft.com/office/drawing/2014/main" id="{00000000-0008-0000-0300-000033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308" name="Прямоугольник 3">
          <a:extLst>
            <a:ext uri="{FF2B5EF4-FFF2-40B4-BE49-F238E27FC236}">
              <a16:creationId xmlns="" xmlns:a16="http://schemas.microsoft.com/office/drawing/2014/main" id="{00000000-0008-0000-0300-000034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309" name="Прямоугольник 1">
          <a:extLst>
            <a:ext uri="{FF2B5EF4-FFF2-40B4-BE49-F238E27FC236}">
              <a16:creationId xmlns="" xmlns:a16="http://schemas.microsoft.com/office/drawing/2014/main" id="{00000000-0008-0000-0300-000035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310" name="Прямоугольник 5">
          <a:extLst>
            <a:ext uri="{FF2B5EF4-FFF2-40B4-BE49-F238E27FC236}">
              <a16:creationId xmlns="" xmlns:a16="http://schemas.microsoft.com/office/drawing/2014/main" id="{00000000-0008-0000-0300-000036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311" name="Прямоугольник 1">
          <a:extLst>
            <a:ext uri="{FF2B5EF4-FFF2-40B4-BE49-F238E27FC236}">
              <a16:creationId xmlns="" xmlns:a16="http://schemas.microsoft.com/office/drawing/2014/main" id="{00000000-0008-0000-0300-000037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312" name="Прямоугольник 7">
          <a:extLst>
            <a:ext uri="{FF2B5EF4-FFF2-40B4-BE49-F238E27FC236}">
              <a16:creationId xmlns="" xmlns:a16="http://schemas.microsoft.com/office/drawing/2014/main" id="{00000000-0008-0000-0300-000038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313" name="Прямоугольник 1">
          <a:extLst>
            <a:ext uri="{FF2B5EF4-FFF2-40B4-BE49-F238E27FC236}">
              <a16:creationId xmlns="" xmlns:a16="http://schemas.microsoft.com/office/drawing/2014/main" id="{00000000-0008-0000-0300-000039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314" name="Прямоугольник 9">
          <a:extLst>
            <a:ext uri="{FF2B5EF4-FFF2-40B4-BE49-F238E27FC236}">
              <a16:creationId xmlns="" xmlns:a16="http://schemas.microsoft.com/office/drawing/2014/main" id="{00000000-0008-0000-0300-00003A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315" name="Прямоугольник 1">
          <a:extLst>
            <a:ext uri="{FF2B5EF4-FFF2-40B4-BE49-F238E27FC236}">
              <a16:creationId xmlns="" xmlns:a16="http://schemas.microsoft.com/office/drawing/2014/main" id="{00000000-0008-0000-0300-00003B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316" name="Прямоугольник 11">
          <a:extLst>
            <a:ext uri="{FF2B5EF4-FFF2-40B4-BE49-F238E27FC236}">
              <a16:creationId xmlns="" xmlns:a16="http://schemas.microsoft.com/office/drawing/2014/main" id="{00000000-0008-0000-0300-00003C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317" name="Прямоугольник 1">
          <a:extLst>
            <a:ext uri="{FF2B5EF4-FFF2-40B4-BE49-F238E27FC236}">
              <a16:creationId xmlns="" xmlns:a16="http://schemas.microsoft.com/office/drawing/2014/main" id="{00000000-0008-0000-0300-00003D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318" name="Прямоугольник 13">
          <a:extLst>
            <a:ext uri="{FF2B5EF4-FFF2-40B4-BE49-F238E27FC236}">
              <a16:creationId xmlns="" xmlns:a16="http://schemas.microsoft.com/office/drawing/2014/main" id="{00000000-0008-0000-0300-00003E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319" name="Прямоугольник 1">
          <a:extLst>
            <a:ext uri="{FF2B5EF4-FFF2-40B4-BE49-F238E27FC236}">
              <a16:creationId xmlns="" xmlns:a16="http://schemas.microsoft.com/office/drawing/2014/main" id="{00000000-0008-0000-0300-00003F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320" name="Прямоугольник 15">
          <a:extLst>
            <a:ext uri="{FF2B5EF4-FFF2-40B4-BE49-F238E27FC236}">
              <a16:creationId xmlns="" xmlns:a16="http://schemas.microsoft.com/office/drawing/2014/main" id="{00000000-0008-0000-0300-000040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321" name="Прямоугольник 1">
          <a:extLst>
            <a:ext uri="{FF2B5EF4-FFF2-40B4-BE49-F238E27FC236}">
              <a16:creationId xmlns="" xmlns:a16="http://schemas.microsoft.com/office/drawing/2014/main" id="{00000000-0008-0000-0300-000041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322" name="Прямоугольник 17">
          <a:extLst>
            <a:ext uri="{FF2B5EF4-FFF2-40B4-BE49-F238E27FC236}">
              <a16:creationId xmlns="" xmlns:a16="http://schemas.microsoft.com/office/drawing/2014/main" id="{00000000-0008-0000-0300-000042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323" name="Прямоугольник 1">
          <a:extLst>
            <a:ext uri="{FF2B5EF4-FFF2-40B4-BE49-F238E27FC236}">
              <a16:creationId xmlns="" xmlns:a16="http://schemas.microsoft.com/office/drawing/2014/main" id="{00000000-0008-0000-0300-000043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324" name="Прямоугольник 19">
          <a:extLst>
            <a:ext uri="{FF2B5EF4-FFF2-40B4-BE49-F238E27FC236}">
              <a16:creationId xmlns="" xmlns:a16="http://schemas.microsoft.com/office/drawing/2014/main" id="{00000000-0008-0000-0300-000044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325" name="Прямоугольник 1">
          <a:extLst>
            <a:ext uri="{FF2B5EF4-FFF2-40B4-BE49-F238E27FC236}">
              <a16:creationId xmlns="" xmlns:a16="http://schemas.microsoft.com/office/drawing/2014/main" id="{00000000-0008-0000-0300-000045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326" name="Прямоугольник 3">
          <a:extLst>
            <a:ext uri="{FF2B5EF4-FFF2-40B4-BE49-F238E27FC236}">
              <a16:creationId xmlns="" xmlns:a16="http://schemas.microsoft.com/office/drawing/2014/main" id="{00000000-0008-0000-0300-000046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327" name="Прямоугольник 1">
          <a:extLst>
            <a:ext uri="{FF2B5EF4-FFF2-40B4-BE49-F238E27FC236}">
              <a16:creationId xmlns="" xmlns:a16="http://schemas.microsoft.com/office/drawing/2014/main" id="{00000000-0008-0000-0300-000047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328" name="Прямоугольник 5">
          <a:extLst>
            <a:ext uri="{FF2B5EF4-FFF2-40B4-BE49-F238E27FC236}">
              <a16:creationId xmlns="" xmlns:a16="http://schemas.microsoft.com/office/drawing/2014/main" id="{00000000-0008-0000-0300-000048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329" name="Прямоугольник 1">
          <a:extLst>
            <a:ext uri="{FF2B5EF4-FFF2-40B4-BE49-F238E27FC236}">
              <a16:creationId xmlns="" xmlns:a16="http://schemas.microsoft.com/office/drawing/2014/main" id="{00000000-0008-0000-0300-000049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330" name="Прямоугольник 7">
          <a:extLst>
            <a:ext uri="{FF2B5EF4-FFF2-40B4-BE49-F238E27FC236}">
              <a16:creationId xmlns="" xmlns:a16="http://schemas.microsoft.com/office/drawing/2014/main" id="{00000000-0008-0000-0300-00004A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331" name="Прямоугольник 1">
          <a:extLst>
            <a:ext uri="{FF2B5EF4-FFF2-40B4-BE49-F238E27FC236}">
              <a16:creationId xmlns="" xmlns:a16="http://schemas.microsoft.com/office/drawing/2014/main" id="{00000000-0008-0000-0300-00004B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332" name="Прямоугольник 9">
          <a:extLst>
            <a:ext uri="{FF2B5EF4-FFF2-40B4-BE49-F238E27FC236}">
              <a16:creationId xmlns="" xmlns:a16="http://schemas.microsoft.com/office/drawing/2014/main" id="{00000000-0008-0000-0300-00004C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333" name="Прямоугольник 1">
          <a:extLst>
            <a:ext uri="{FF2B5EF4-FFF2-40B4-BE49-F238E27FC236}">
              <a16:creationId xmlns="" xmlns:a16="http://schemas.microsoft.com/office/drawing/2014/main" id="{00000000-0008-0000-0300-00004D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334" name="Прямоугольник 11">
          <a:extLst>
            <a:ext uri="{FF2B5EF4-FFF2-40B4-BE49-F238E27FC236}">
              <a16:creationId xmlns="" xmlns:a16="http://schemas.microsoft.com/office/drawing/2014/main" id="{00000000-0008-0000-0300-00004E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335" name="Прямоугольник 1">
          <a:extLst>
            <a:ext uri="{FF2B5EF4-FFF2-40B4-BE49-F238E27FC236}">
              <a16:creationId xmlns="" xmlns:a16="http://schemas.microsoft.com/office/drawing/2014/main" id="{00000000-0008-0000-0300-00004F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336" name="Прямоугольник 13">
          <a:extLst>
            <a:ext uri="{FF2B5EF4-FFF2-40B4-BE49-F238E27FC236}">
              <a16:creationId xmlns="" xmlns:a16="http://schemas.microsoft.com/office/drawing/2014/main" id="{00000000-0008-0000-0300-000050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337" name="Прямоугольник 1">
          <a:extLst>
            <a:ext uri="{FF2B5EF4-FFF2-40B4-BE49-F238E27FC236}">
              <a16:creationId xmlns="" xmlns:a16="http://schemas.microsoft.com/office/drawing/2014/main" id="{00000000-0008-0000-0300-000051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338" name="Прямоугольник 15">
          <a:extLst>
            <a:ext uri="{FF2B5EF4-FFF2-40B4-BE49-F238E27FC236}">
              <a16:creationId xmlns="" xmlns:a16="http://schemas.microsoft.com/office/drawing/2014/main" id="{00000000-0008-0000-0300-000052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339" name="Прямоугольник 1">
          <a:extLst>
            <a:ext uri="{FF2B5EF4-FFF2-40B4-BE49-F238E27FC236}">
              <a16:creationId xmlns="" xmlns:a16="http://schemas.microsoft.com/office/drawing/2014/main" id="{00000000-0008-0000-0300-000053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340" name="Прямоугольник 17">
          <a:extLst>
            <a:ext uri="{FF2B5EF4-FFF2-40B4-BE49-F238E27FC236}">
              <a16:creationId xmlns="" xmlns:a16="http://schemas.microsoft.com/office/drawing/2014/main" id="{00000000-0008-0000-0300-000054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341" name="Прямоугольник 1">
          <a:extLst>
            <a:ext uri="{FF2B5EF4-FFF2-40B4-BE49-F238E27FC236}">
              <a16:creationId xmlns="" xmlns:a16="http://schemas.microsoft.com/office/drawing/2014/main" id="{00000000-0008-0000-0300-000055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342" name="Прямоугольник 19">
          <a:extLst>
            <a:ext uri="{FF2B5EF4-FFF2-40B4-BE49-F238E27FC236}">
              <a16:creationId xmlns="" xmlns:a16="http://schemas.microsoft.com/office/drawing/2014/main" id="{00000000-0008-0000-0300-000056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343" name="Прямоугольник 1">
          <a:extLst>
            <a:ext uri="{FF2B5EF4-FFF2-40B4-BE49-F238E27FC236}">
              <a16:creationId xmlns="" xmlns:a16="http://schemas.microsoft.com/office/drawing/2014/main" id="{00000000-0008-0000-0300-000057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344" name="Прямоугольник 1">
          <a:extLst>
            <a:ext uri="{FF2B5EF4-FFF2-40B4-BE49-F238E27FC236}">
              <a16:creationId xmlns="" xmlns:a16="http://schemas.microsoft.com/office/drawing/2014/main" id="{00000000-0008-0000-0300-000058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345" name="Прямоугольник 1">
          <a:extLst>
            <a:ext uri="{FF2B5EF4-FFF2-40B4-BE49-F238E27FC236}">
              <a16:creationId xmlns="" xmlns:a16="http://schemas.microsoft.com/office/drawing/2014/main" id="{00000000-0008-0000-0300-000059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346" name="Прямоугольник 3">
          <a:extLst>
            <a:ext uri="{FF2B5EF4-FFF2-40B4-BE49-F238E27FC236}">
              <a16:creationId xmlns="" xmlns:a16="http://schemas.microsoft.com/office/drawing/2014/main" id="{00000000-0008-0000-0300-00005A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347" name="Прямоугольник 1">
          <a:extLst>
            <a:ext uri="{FF2B5EF4-FFF2-40B4-BE49-F238E27FC236}">
              <a16:creationId xmlns="" xmlns:a16="http://schemas.microsoft.com/office/drawing/2014/main" id="{00000000-0008-0000-0300-00005B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348" name="Прямоугольник 5">
          <a:extLst>
            <a:ext uri="{FF2B5EF4-FFF2-40B4-BE49-F238E27FC236}">
              <a16:creationId xmlns="" xmlns:a16="http://schemas.microsoft.com/office/drawing/2014/main" id="{00000000-0008-0000-0300-00005C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349" name="Прямоугольник 1">
          <a:extLst>
            <a:ext uri="{FF2B5EF4-FFF2-40B4-BE49-F238E27FC236}">
              <a16:creationId xmlns="" xmlns:a16="http://schemas.microsoft.com/office/drawing/2014/main" id="{00000000-0008-0000-0300-00005D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350" name="Прямоугольник 7">
          <a:extLst>
            <a:ext uri="{FF2B5EF4-FFF2-40B4-BE49-F238E27FC236}">
              <a16:creationId xmlns="" xmlns:a16="http://schemas.microsoft.com/office/drawing/2014/main" id="{00000000-0008-0000-0300-00005E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351" name="Прямоугольник 1">
          <a:extLst>
            <a:ext uri="{FF2B5EF4-FFF2-40B4-BE49-F238E27FC236}">
              <a16:creationId xmlns="" xmlns:a16="http://schemas.microsoft.com/office/drawing/2014/main" id="{00000000-0008-0000-0300-00005F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352" name="Прямоугольник 9">
          <a:extLst>
            <a:ext uri="{FF2B5EF4-FFF2-40B4-BE49-F238E27FC236}">
              <a16:creationId xmlns="" xmlns:a16="http://schemas.microsoft.com/office/drawing/2014/main" id="{00000000-0008-0000-0300-000060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353" name="Прямоугольник 1">
          <a:extLst>
            <a:ext uri="{FF2B5EF4-FFF2-40B4-BE49-F238E27FC236}">
              <a16:creationId xmlns="" xmlns:a16="http://schemas.microsoft.com/office/drawing/2014/main" id="{00000000-0008-0000-0300-000061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354" name="Прямоугольник 11">
          <a:extLst>
            <a:ext uri="{FF2B5EF4-FFF2-40B4-BE49-F238E27FC236}">
              <a16:creationId xmlns="" xmlns:a16="http://schemas.microsoft.com/office/drawing/2014/main" id="{00000000-0008-0000-0300-000062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355" name="Прямоугольник 1">
          <a:extLst>
            <a:ext uri="{FF2B5EF4-FFF2-40B4-BE49-F238E27FC236}">
              <a16:creationId xmlns="" xmlns:a16="http://schemas.microsoft.com/office/drawing/2014/main" id="{00000000-0008-0000-0300-000063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356" name="Прямоугольник 13">
          <a:extLst>
            <a:ext uri="{FF2B5EF4-FFF2-40B4-BE49-F238E27FC236}">
              <a16:creationId xmlns="" xmlns:a16="http://schemas.microsoft.com/office/drawing/2014/main" id="{00000000-0008-0000-0300-000064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357" name="Прямоугольник 1">
          <a:extLst>
            <a:ext uri="{FF2B5EF4-FFF2-40B4-BE49-F238E27FC236}">
              <a16:creationId xmlns="" xmlns:a16="http://schemas.microsoft.com/office/drawing/2014/main" id="{00000000-0008-0000-0300-000065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358" name="Прямоугольник 15">
          <a:extLst>
            <a:ext uri="{FF2B5EF4-FFF2-40B4-BE49-F238E27FC236}">
              <a16:creationId xmlns="" xmlns:a16="http://schemas.microsoft.com/office/drawing/2014/main" id="{00000000-0008-0000-0300-000066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359" name="Прямоугольник 1">
          <a:extLst>
            <a:ext uri="{FF2B5EF4-FFF2-40B4-BE49-F238E27FC236}">
              <a16:creationId xmlns="" xmlns:a16="http://schemas.microsoft.com/office/drawing/2014/main" id="{00000000-0008-0000-0300-000067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360" name="Прямоугольник 17">
          <a:extLst>
            <a:ext uri="{FF2B5EF4-FFF2-40B4-BE49-F238E27FC236}">
              <a16:creationId xmlns="" xmlns:a16="http://schemas.microsoft.com/office/drawing/2014/main" id="{00000000-0008-0000-0300-000068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361" name="Прямоугольник 1">
          <a:extLst>
            <a:ext uri="{FF2B5EF4-FFF2-40B4-BE49-F238E27FC236}">
              <a16:creationId xmlns="" xmlns:a16="http://schemas.microsoft.com/office/drawing/2014/main" id="{00000000-0008-0000-0300-000069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362" name="Прямоугольник 19">
          <a:extLst>
            <a:ext uri="{FF2B5EF4-FFF2-40B4-BE49-F238E27FC236}">
              <a16:creationId xmlns="" xmlns:a16="http://schemas.microsoft.com/office/drawing/2014/main" id="{00000000-0008-0000-0300-00006A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363" name="Прямоугольник 1">
          <a:extLst>
            <a:ext uri="{FF2B5EF4-FFF2-40B4-BE49-F238E27FC236}">
              <a16:creationId xmlns="" xmlns:a16="http://schemas.microsoft.com/office/drawing/2014/main" id="{00000000-0008-0000-0300-00006B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364" name="Прямоугольник 3">
          <a:extLst>
            <a:ext uri="{FF2B5EF4-FFF2-40B4-BE49-F238E27FC236}">
              <a16:creationId xmlns="" xmlns:a16="http://schemas.microsoft.com/office/drawing/2014/main" id="{00000000-0008-0000-0300-00006C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365" name="Прямоугольник 1">
          <a:extLst>
            <a:ext uri="{FF2B5EF4-FFF2-40B4-BE49-F238E27FC236}">
              <a16:creationId xmlns="" xmlns:a16="http://schemas.microsoft.com/office/drawing/2014/main" id="{00000000-0008-0000-0300-00006D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366" name="Прямоугольник 5">
          <a:extLst>
            <a:ext uri="{FF2B5EF4-FFF2-40B4-BE49-F238E27FC236}">
              <a16:creationId xmlns="" xmlns:a16="http://schemas.microsoft.com/office/drawing/2014/main" id="{00000000-0008-0000-0300-00006E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367" name="Прямоугольник 1">
          <a:extLst>
            <a:ext uri="{FF2B5EF4-FFF2-40B4-BE49-F238E27FC236}">
              <a16:creationId xmlns="" xmlns:a16="http://schemas.microsoft.com/office/drawing/2014/main" id="{00000000-0008-0000-0300-00006F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368" name="Прямоугольник 7">
          <a:extLst>
            <a:ext uri="{FF2B5EF4-FFF2-40B4-BE49-F238E27FC236}">
              <a16:creationId xmlns="" xmlns:a16="http://schemas.microsoft.com/office/drawing/2014/main" id="{00000000-0008-0000-0300-000070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369" name="Прямоугольник 1">
          <a:extLst>
            <a:ext uri="{FF2B5EF4-FFF2-40B4-BE49-F238E27FC236}">
              <a16:creationId xmlns="" xmlns:a16="http://schemas.microsoft.com/office/drawing/2014/main" id="{00000000-0008-0000-0300-000071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370" name="Прямоугольник 9">
          <a:extLst>
            <a:ext uri="{FF2B5EF4-FFF2-40B4-BE49-F238E27FC236}">
              <a16:creationId xmlns="" xmlns:a16="http://schemas.microsoft.com/office/drawing/2014/main" id="{00000000-0008-0000-0300-000072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371" name="Прямоугольник 1">
          <a:extLst>
            <a:ext uri="{FF2B5EF4-FFF2-40B4-BE49-F238E27FC236}">
              <a16:creationId xmlns="" xmlns:a16="http://schemas.microsoft.com/office/drawing/2014/main" id="{00000000-0008-0000-0300-000073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372" name="Прямоугольник 11">
          <a:extLst>
            <a:ext uri="{FF2B5EF4-FFF2-40B4-BE49-F238E27FC236}">
              <a16:creationId xmlns="" xmlns:a16="http://schemas.microsoft.com/office/drawing/2014/main" id="{00000000-0008-0000-0300-000074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373" name="Прямоугольник 1">
          <a:extLst>
            <a:ext uri="{FF2B5EF4-FFF2-40B4-BE49-F238E27FC236}">
              <a16:creationId xmlns="" xmlns:a16="http://schemas.microsoft.com/office/drawing/2014/main" id="{00000000-0008-0000-0300-000075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374" name="Прямоугольник 13">
          <a:extLst>
            <a:ext uri="{FF2B5EF4-FFF2-40B4-BE49-F238E27FC236}">
              <a16:creationId xmlns="" xmlns:a16="http://schemas.microsoft.com/office/drawing/2014/main" id="{00000000-0008-0000-0300-000076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375" name="Прямоугольник 1">
          <a:extLst>
            <a:ext uri="{FF2B5EF4-FFF2-40B4-BE49-F238E27FC236}">
              <a16:creationId xmlns="" xmlns:a16="http://schemas.microsoft.com/office/drawing/2014/main" id="{00000000-0008-0000-0300-000077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376" name="Прямоугольник 15">
          <a:extLst>
            <a:ext uri="{FF2B5EF4-FFF2-40B4-BE49-F238E27FC236}">
              <a16:creationId xmlns="" xmlns:a16="http://schemas.microsoft.com/office/drawing/2014/main" id="{00000000-0008-0000-0300-000078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377" name="Прямоугольник 1">
          <a:extLst>
            <a:ext uri="{FF2B5EF4-FFF2-40B4-BE49-F238E27FC236}">
              <a16:creationId xmlns="" xmlns:a16="http://schemas.microsoft.com/office/drawing/2014/main" id="{00000000-0008-0000-0300-000079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378" name="Прямоугольник 17">
          <a:extLst>
            <a:ext uri="{FF2B5EF4-FFF2-40B4-BE49-F238E27FC236}">
              <a16:creationId xmlns="" xmlns:a16="http://schemas.microsoft.com/office/drawing/2014/main" id="{00000000-0008-0000-0300-00007A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379" name="Прямоугольник 1">
          <a:extLst>
            <a:ext uri="{FF2B5EF4-FFF2-40B4-BE49-F238E27FC236}">
              <a16:creationId xmlns="" xmlns:a16="http://schemas.microsoft.com/office/drawing/2014/main" id="{00000000-0008-0000-0300-00007B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380" name="Прямоугольник 19">
          <a:extLst>
            <a:ext uri="{FF2B5EF4-FFF2-40B4-BE49-F238E27FC236}">
              <a16:creationId xmlns="" xmlns:a16="http://schemas.microsoft.com/office/drawing/2014/main" id="{00000000-0008-0000-0300-00007C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381" name="Прямоугольник 1">
          <a:extLst>
            <a:ext uri="{FF2B5EF4-FFF2-40B4-BE49-F238E27FC236}">
              <a16:creationId xmlns="" xmlns:a16="http://schemas.microsoft.com/office/drawing/2014/main" id="{00000000-0008-0000-0300-00007D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382" name="Прямоугольник 1">
          <a:extLst>
            <a:ext uri="{FF2B5EF4-FFF2-40B4-BE49-F238E27FC236}">
              <a16:creationId xmlns="" xmlns:a16="http://schemas.microsoft.com/office/drawing/2014/main" id="{00000000-0008-0000-0300-00007E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383" name="Прямоугольник 1">
          <a:extLst>
            <a:ext uri="{FF2B5EF4-FFF2-40B4-BE49-F238E27FC236}">
              <a16:creationId xmlns="" xmlns:a16="http://schemas.microsoft.com/office/drawing/2014/main" id="{00000000-0008-0000-0300-00007F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384" name="Прямоугольник 3">
          <a:extLst>
            <a:ext uri="{FF2B5EF4-FFF2-40B4-BE49-F238E27FC236}">
              <a16:creationId xmlns="" xmlns:a16="http://schemas.microsoft.com/office/drawing/2014/main" id="{00000000-0008-0000-0300-000080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385" name="Прямоугольник 1">
          <a:extLst>
            <a:ext uri="{FF2B5EF4-FFF2-40B4-BE49-F238E27FC236}">
              <a16:creationId xmlns="" xmlns:a16="http://schemas.microsoft.com/office/drawing/2014/main" id="{00000000-0008-0000-0300-000081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386" name="Прямоугольник 5">
          <a:extLst>
            <a:ext uri="{FF2B5EF4-FFF2-40B4-BE49-F238E27FC236}">
              <a16:creationId xmlns="" xmlns:a16="http://schemas.microsoft.com/office/drawing/2014/main" id="{00000000-0008-0000-0300-000082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387" name="Прямоугольник 1">
          <a:extLst>
            <a:ext uri="{FF2B5EF4-FFF2-40B4-BE49-F238E27FC236}">
              <a16:creationId xmlns="" xmlns:a16="http://schemas.microsoft.com/office/drawing/2014/main" id="{00000000-0008-0000-0300-000083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388" name="Прямоугольник 7">
          <a:extLst>
            <a:ext uri="{FF2B5EF4-FFF2-40B4-BE49-F238E27FC236}">
              <a16:creationId xmlns="" xmlns:a16="http://schemas.microsoft.com/office/drawing/2014/main" id="{00000000-0008-0000-0300-000084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389" name="Прямоугольник 1">
          <a:extLst>
            <a:ext uri="{FF2B5EF4-FFF2-40B4-BE49-F238E27FC236}">
              <a16:creationId xmlns="" xmlns:a16="http://schemas.microsoft.com/office/drawing/2014/main" id="{00000000-0008-0000-0300-000085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390" name="Прямоугольник 9">
          <a:extLst>
            <a:ext uri="{FF2B5EF4-FFF2-40B4-BE49-F238E27FC236}">
              <a16:creationId xmlns="" xmlns:a16="http://schemas.microsoft.com/office/drawing/2014/main" id="{00000000-0008-0000-0300-000086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391" name="Прямоугольник 1">
          <a:extLst>
            <a:ext uri="{FF2B5EF4-FFF2-40B4-BE49-F238E27FC236}">
              <a16:creationId xmlns="" xmlns:a16="http://schemas.microsoft.com/office/drawing/2014/main" id="{00000000-0008-0000-0300-000087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392" name="Прямоугольник 11">
          <a:extLst>
            <a:ext uri="{FF2B5EF4-FFF2-40B4-BE49-F238E27FC236}">
              <a16:creationId xmlns="" xmlns:a16="http://schemas.microsoft.com/office/drawing/2014/main" id="{00000000-0008-0000-0300-000088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393" name="Прямоугольник 1">
          <a:extLst>
            <a:ext uri="{FF2B5EF4-FFF2-40B4-BE49-F238E27FC236}">
              <a16:creationId xmlns="" xmlns:a16="http://schemas.microsoft.com/office/drawing/2014/main" id="{00000000-0008-0000-0300-000089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394" name="Прямоугольник 13">
          <a:extLst>
            <a:ext uri="{FF2B5EF4-FFF2-40B4-BE49-F238E27FC236}">
              <a16:creationId xmlns="" xmlns:a16="http://schemas.microsoft.com/office/drawing/2014/main" id="{00000000-0008-0000-0300-00008A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395" name="Прямоугольник 1">
          <a:extLst>
            <a:ext uri="{FF2B5EF4-FFF2-40B4-BE49-F238E27FC236}">
              <a16:creationId xmlns="" xmlns:a16="http://schemas.microsoft.com/office/drawing/2014/main" id="{00000000-0008-0000-0300-00008B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396" name="Прямоугольник 15">
          <a:extLst>
            <a:ext uri="{FF2B5EF4-FFF2-40B4-BE49-F238E27FC236}">
              <a16:creationId xmlns="" xmlns:a16="http://schemas.microsoft.com/office/drawing/2014/main" id="{00000000-0008-0000-0300-00008C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397" name="Прямоугольник 1">
          <a:extLst>
            <a:ext uri="{FF2B5EF4-FFF2-40B4-BE49-F238E27FC236}">
              <a16:creationId xmlns="" xmlns:a16="http://schemas.microsoft.com/office/drawing/2014/main" id="{00000000-0008-0000-0300-00008D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398" name="Прямоугольник 17">
          <a:extLst>
            <a:ext uri="{FF2B5EF4-FFF2-40B4-BE49-F238E27FC236}">
              <a16:creationId xmlns="" xmlns:a16="http://schemas.microsoft.com/office/drawing/2014/main" id="{00000000-0008-0000-0300-00008E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399" name="Прямоугольник 1">
          <a:extLst>
            <a:ext uri="{FF2B5EF4-FFF2-40B4-BE49-F238E27FC236}">
              <a16:creationId xmlns="" xmlns:a16="http://schemas.microsoft.com/office/drawing/2014/main" id="{00000000-0008-0000-0300-00008F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400" name="Прямоугольник 19">
          <a:extLst>
            <a:ext uri="{FF2B5EF4-FFF2-40B4-BE49-F238E27FC236}">
              <a16:creationId xmlns="" xmlns:a16="http://schemas.microsoft.com/office/drawing/2014/main" id="{00000000-0008-0000-0300-000090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401" name="Прямоугольник 1">
          <a:extLst>
            <a:ext uri="{FF2B5EF4-FFF2-40B4-BE49-F238E27FC236}">
              <a16:creationId xmlns="" xmlns:a16="http://schemas.microsoft.com/office/drawing/2014/main" id="{00000000-0008-0000-0300-000091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402" name="Прямоугольник 3">
          <a:extLst>
            <a:ext uri="{FF2B5EF4-FFF2-40B4-BE49-F238E27FC236}">
              <a16:creationId xmlns="" xmlns:a16="http://schemas.microsoft.com/office/drawing/2014/main" id="{00000000-0008-0000-0300-000092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403" name="Прямоугольник 1">
          <a:extLst>
            <a:ext uri="{FF2B5EF4-FFF2-40B4-BE49-F238E27FC236}">
              <a16:creationId xmlns="" xmlns:a16="http://schemas.microsoft.com/office/drawing/2014/main" id="{00000000-0008-0000-0300-000093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404" name="Прямоугольник 5">
          <a:extLst>
            <a:ext uri="{FF2B5EF4-FFF2-40B4-BE49-F238E27FC236}">
              <a16:creationId xmlns="" xmlns:a16="http://schemas.microsoft.com/office/drawing/2014/main" id="{00000000-0008-0000-0300-000094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405" name="Прямоугольник 1">
          <a:extLst>
            <a:ext uri="{FF2B5EF4-FFF2-40B4-BE49-F238E27FC236}">
              <a16:creationId xmlns="" xmlns:a16="http://schemas.microsoft.com/office/drawing/2014/main" id="{00000000-0008-0000-0300-000095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406" name="Прямоугольник 7">
          <a:extLst>
            <a:ext uri="{FF2B5EF4-FFF2-40B4-BE49-F238E27FC236}">
              <a16:creationId xmlns="" xmlns:a16="http://schemas.microsoft.com/office/drawing/2014/main" id="{00000000-0008-0000-0300-000096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407" name="Прямоугольник 1">
          <a:extLst>
            <a:ext uri="{FF2B5EF4-FFF2-40B4-BE49-F238E27FC236}">
              <a16:creationId xmlns="" xmlns:a16="http://schemas.microsoft.com/office/drawing/2014/main" id="{00000000-0008-0000-0300-000097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408" name="Прямоугольник 9">
          <a:extLst>
            <a:ext uri="{FF2B5EF4-FFF2-40B4-BE49-F238E27FC236}">
              <a16:creationId xmlns="" xmlns:a16="http://schemas.microsoft.com/office/drawing/2014/main" id="{00000000-0008-0000-0300-000098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409" name="Прямоугольник 1">
          <a:extLst>
            <a:ext uri="{FF2B5EF4-FFF2-40B4-BE49-F238E27FC236}">
              <a16:creationId xmlns="" xmlns:a16="http://schemas.microsoft.com/office/drawing/2014/main" id="{00000000-0008-0000-0300-000099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410" name="Прямоугольник 11">
          <a:extLst>
            <a:ext uri="{FF2B5EF4-FFF2-40B4-BE49-F238E27FC236}">
              <a16:creationId xmlns="" xmlns:a16="http://schemas.microsoft.com/office/drawing/2014/main" id="{00000000-0008-0000-0300-00009A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411" name="Прямоугольник 1">
          <a:extLst>
            <a:ext uri="{FF2B5EF4-FFF2-40B4-BE49-F238E27FC236}">
              <a16:creationId xmlns="" xmlns:a16="http://schemas.microsoft.com/office/drawing/2014/main" id="{00000000-0008-0000-0300-00009B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412" name="Прямоугольник 13">
          <a:extLst>
            <a:ext uri="{FF2B5EF4-FFF2-40B4-BE49-F238E27FC236}">
              <a16:creationId xmlns="" xmlns:a16="http://schemas.microsoft.com/office/drawing/2014/main" id="{00000000-0008-0000-0300-00009C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413" name="Прямоугольник 1">
          <a:extLst>
            <a:ext uri="{FF2B5EF4-FFF2-40B4-BE49-F238E27FC236}">
              <a16:creationId xmlns="" xmlns:a16="http://schemas.microsoft.com/office/drawing/2014/main" id="{00000000-0008-0000-0300-00009D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414" name="Прямоугольник 15">
          <a:extLst>
            <a:ext uri="{FF2B5EF4-FFF2-40B4-BE49-F238E27FC236}">
              <a16:creationId xmlns="" xmlns:a16="http://schemas.microsoft.com/office/drawing/2014/main" id="{00000000-0008-0000-0300-00009E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415" name="Прямоугольник 1">
          <a:extLst>
            <a:ext uri="{FF2B5EF4-FFF2-40B4-BE49-F238E27FC236}">
              <a16:creationId xmlns="" xmlns:a16="http://schemas.microsoft.com/office/drawing/2014/main" id="{00000000-0008-0000-0300-00009F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416" name="Прямоугольник 17">
          <a:extLst>
            <a:ext uri="{FF2B5EF4-FFF2-40B4-BE49-F238E27FC236}">
              <a16:creationId xmlns="" xmlns:a16="http://schemas.microsoft.com/office/drawing/2014/main" id="{00000000-0008-0000-0300-0000A0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417" name="Прямоугольник 1">
          <a:extLst>
            <a:ext uri="{FF2B5EF4-FFF2-40B4-BE49-F238E27FC236}">
              <a16:creationId xmlns="" xmlns:a16="http://schemas.microsoft.com/office/drawing/2014/main" id="{00000000-0008-0000-0300-0000A1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418" name="Прямоугольник 19">
          <a:extLst>
            <a:ext uri="{FF2B5EF4-FFF2-40B4-BE49-F238E27FC236}">
              <a16:creationId xmlns="" xmlns:a16="http://schemas.microsoft.com/office/drawing/2014/main" id="{00000000-0008-0000-0300-0000A2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419" name="Прямоугольник 1">
          <a:extLst>
            <a:ext uri="{FF2B5EF4-FFF2-40B4-BE49-F238E27FC236}">
              <a16:creationId xmlns="" xmlns:a16="http://schemas.microsoft.com/office/drawing/2014/main" id="{00000000-0008-0000-0300-0000A3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420" name="Прямоугольник 1">
          <a:extLst>
            <a:ext uri="{FF2B5EF4-FFF2-40B4-BE49-F238E27FC236}">
              <a16:creationId xmlns="" xmlns:a16="http://schemas.microsoft.com/office/drawing/2014/main" id="{00000000-0008-0000-0300-0000A4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421" name="Прямоугольник 1">
          <a:extLst>
            <a:ext uri="{FF2B5EF4-FFF2-40B4-BE49-F238E27FC236}">
              <a16:creationId xmlns="" xmlns:a16="http://schemas.microsoft.com/office/drawing/2014/main" id="{00000000-0008-0000-0300-0000A5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422" name="Прямоугольник 3">
          <a:extLst>
            <a:ext uri="{FF2B5EF4-FFF2-40B4-BE49-F238E27FC236}">
              <a16:creationId xmlns="" xmlns:a16="http://schemas.microsoft.com/office/drawing/2014/main" id="{00000000-0008-0000-0300-0000A6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423" name="Прямоугольник 1">
          <a:extLst>
            <a:ext uri="{FF2B5EF4-FFF2-40B4-BE49-F238E27FC236}">
              <a16:creationId xmlns="" xmlns:a16="http://schemas.microsoft.com/office/drawing/2014/main" id="{00000000-0008-0000-0300-0000A7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424" name="Прямоугольник 5">
          <a:extLst>
            <a:ext uri="{FF2B5EF4-FFF2-40B4-BE49-F238E27FC236}">
              <a16:creationId xmlns="" xmlns:a16="http://schemas.microsoft.com/office/drawing/2014/main" id="{00000000-0008-0000-0300-0000A8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425" name="Прямоугольник 1">
          <a:extLst>
            <a:ext uri="{FF2B5EF4-FFF2-40B4-BE49-F238E27FC236}">
              <a16:creationId xmlns="" xmlns:a16="http://schemas.microsoft.com/office/drawing/2014/main" id="{00000000-0008-0000-0300-0000A9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426" name="Прямоугольник 7">
          <a:extLst>
            <a:ext uri="{FF2B5EF4-FFF2-40B4-BE49-F238E27FC236}">
              <a16:creationId xmlns="" xmlns:a16="http://schemas.microsoft.com/office/drawing/2014/main" id="{00000000-0008-0000-0300-0000AA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427" name="Прямоугольник 1">
          <a:extLst>
            <a:ext uri="{FF2B5EF4-FFF2-40B4-BE49-F238E27FC236}">
              <a16:creationId xmlns="" xmlns:a16="http://schemas.microsoft.com/office/drawing/2014/main" id="{00000000-0008-0000-0300-0000AB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428" name="Прямоугольник 9">
          <a:extLst>
            <a:ext uri="{FF2B5EF4-FFF2-40B4-BE49-F238E27FC236}">
              <a16:creationId xmlns="" xmlns:a16="http://schemas.microsoft.com/office/drawing/2014/main" id="{00000000-0008-0000-0300-0000AC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429" name="Прямоугольник 1">
          <a:extLst>
            <a:ext uri="{FF2B5EF4-FFF2-40B4-BE49-F238E27FC236}">
              <a16:creationId xmlns="" xmlns:a16="http://schemas.microsoft.com/office/drawing/2014/main" id="{00000000-0008-0000-0300-0000AD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430" name="Прямоугольник 11">
          <a:extLst>
            <a:ext uri="{FF2B5EF4-FFF2-40B4-BE49-F238E27FC236}">
              <a16:creationId xmlns="" xmlns:a16="http://schemas.microsoft.com/office/drawing/2014/main" id="{00000000-0008-0000-0300-0000AE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431" name="Прямоугольник 1">
          <a:extLst>
            <a:ext uri="{FF2B5EF4-FFF2-40B4-BE49-F238E27FC236}">
              <a16:creationId xmlns="" xmlns:a16="http://schemas.microsoft.com/office/drawing/2014/main" id="{00000000-0008-0000-0300-0000AF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432" name="Прямоугольник 13">
          <a:extLst>
            <a:ext uri="{FF2B5EF4-FFF2-40B4-BE49-F238E27FC236}">
              <a16:creationId xmlns="" xmlns:a16="http://schemas.microsoft.com/office/drawing/2014/main" id="{00000000-0008-0000-0300-0000B0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433" name="Прямоугольник 1">
          <a:extLst>
            <a:ext uri="{FF2B5EF4-FFF2-40B4-BE49-F238E27FC236}">
              <a16:creationId xmlns="" xmlns:a16="http://schemas.microsoft.com/office/drawing/2014/main" id="{00000000-0008-0000-0300-0000B1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434" name="Прямоугольник 15">
          <a:extLst>
            <a:ext uri="{FF2B5EF4-FFF2-40B4-BE49-F238E27FC236}">
              <a16:creationId xmlns="" xmlns:a16="http://schemas.microsoft.com/office/drawing/2014/main" id="{00000000-0008-0000-0300-0000B2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435" name="Прямоугольник 1">
          <a:extLst>
            <a:ext uri="{FF2B5EF4-FFF2-40B4-BE49-F238E27FC236}">
              <a16:creationId xmlns="" xmlns:a16="http://schemas.microsoft.com/office/drawing/2014/main" id="{00000000-0008-0000-0300-0000B3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436" name="Прямоугольник 17">
          <a:extLst>
            <a:ext uri="{FF2B5EF4-FFF2-40B4-BE49-F238E27FC236}">
              <a16:creationId xmlns="" xmlns:a16="http://schemas.microsoft.com/office/drawing/2014/main" id="{00000000-0008-0000-0300-0000B4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437" name="Прямоугольник 1">
          <a:extLst>
            <a:ext uri="{FF2B5EF4-FFF2-40B4-BE49-F238E27FC236}">
              <a16:creationId xmlns="" xmlns:a16="http://schemas.microsoft.com/office/drawing/2014/main" id="{00000000-0008-0000-0300-0000B5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438" name="Прямоугольник 19">
          <a:extLst>
            <a:ext uri="{FF2B5EF4-FFF2-40B4-BE49-F238E27FC236}">
              <a16:creationId xmlns="" xmlns:a16="http://schemas.microsoft.com/office/drawing/2014/main" id="{00000000-0008-0000-0300-0000B6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439" name="Прямоугольник 1">
          <a:extLst>
            <a:ext uri="{FF2B5EF4-FFF2-40B4-BE49-F238E27FC236}">
              <a16:creationId xmlns="" xmlns:a16="http://schemas.microsoft.com/office/drawing/2014/main" id="{00000000-0008-0000-0300-0000B7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440" name="Прямоугольник 3">
          <a:extLst>
            <a:ext uri="{FF2B5EF4-FFF2-40B4-BE49-F238E27FC236}">
              <a16:creationId xmlns="" xmlns:a16="http://schemas.microsoft.com/office/drawing/2014/main" id="{00000000-0008-0000-0300-0000B8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441" name="Прямоугольник 1">
          <a:extLst>
            <a:ext uri="{FF2B5EF4-FFF2-40B4-BE49-F238E27FC236}">
              <a16:creationId xmlns="" xmlns:a16="http://schemas.microsoft.com/office/drawing/2014/main" id="{00000000-0008-0000-0300-0000B9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442" name="Прямоугольник 5">
          <a:extLst>
            <a:ext uri="{FF2B5EF4-FFF2-40B4-BE49-F238E27FC236}">
              <a16:creationId xmlns="" xmlns:a16="http://schemas.microsoft.com/office/drawing/2014/main" id="{00000000-0008-0000-0300-0000BA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443" name="Прямоугольник 1">
          <a:extLst>
            <a:ext uri="{FF2B5EF4-FFF2-40B4-BE49-F238E27FC236}">
              <a16:creationId xmlns="" xmlns:a16="http://schemas.microsoft.com/office/drawing/2014/main" id="{00000000-0008-0000-0300-0000BB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444" name="Прямоугольник 7">
          <a:extLst>
            <a:ext uri="{FF2B5EF4-FFF2-40B4-BE49-F238E27FC236}">
              <a16:creationId xmlns="" xmlns:a16="http://schemas.microsoft.com/office/drawing/2014/main" id="{00000000-0008-0000-0300-0000BC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445" name="Прямоугольник 1">
          <a:extLst>
            <a:ext uri="{FF2B5EF4-FFF2-40B4-BE49-F238E27FC236}">
              <a16:creationId xmlns="" xmlns:a16="http://schemas.microsoft.com/office/drawing/2014/main" id="{00000000-0008-0000-0300-0000BD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446" name="Прямоугольник 9">
          <a:extLst>
            <a:ext uri="{FF2B5EF4-FFF2-40B4-BE49-F238E27FC236}">
              <a16:creationId xmlns="" xmlns:a16="http://schemas.microsoft.com/office/drawing/2014/main" id="{00000000-0008-0000-0300-0000BE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447" name="Прямоугольник 1">
          <a:extLst>
            <a:ext uri="{FF2B5EF4-FFF2-40B4-BE49-F238E27FC236}">
              <a16:creationId xmlns="" xmlns:a16="http://schemas.microsoft.com/office/drawing/2014/main" id="{00000000-0008-0000-0300-0000BF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448" name="Прямоугольник 11">
          <a:extLst>
            <a:ext uri="{FF2B5EF4-FFF2-40B4-BE49-F238E27FC236}">
              <a16:creationId xmlns="" xmlns:a16="http://schemas.microsoft.com/office/drawing/2014/main" id="{00000000-0008-0000-0300-0000C0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449" name="Прямоугольник 1">
          <a:extLst>
            <a:ext uri="{FF2B5EF4-FFF2-40B4-BE49-F238E27FC236}">
              <a16:creationId xmlns="" xmlns:a16="http://schemas.microsoft.com/office/drawing/2014/main" id="{00000000-0008-0000-0300-0000C1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450" name="Прямоугольник 13">
          <a:extLst>
            <a:ext uri="{FF2B5EF4-FFF2-40B4-BE49-F238E27FC236}">
              <a16:creationId xmlns="" xmlns:a16="http://schemas.microsoft.com/office/drawing/2014/main" id="{00000000-0008-0000-0300-0000C2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451" name="Прямоугольник 1">
          <a:extLst>
            <a:ext uri="{FF2B5EF4-FFF2-40B4-BE49-F238E27FC236}">
              <a16:creationId xmlns="" xmlns:a16="http://schemas.microsoft.com/office/drawing/2014/main" id="{00000000-0008-0000-0300-0000C3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452" name="Прямоугольник 15">
          <a:extLst>
            <a:ext uri="{FF2B5EF4-FFF2-40B4-BE49-F238E27FC236}">
              <a16:creationId xmlns="" xmlns:a16="http://schemas.microsoft.com/office/drawing/2014/main" id="{00000000-0008-0000-0300-0000C4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453" name="Прямоугольник 1">
          <a:extLst>
            <a:ext uri="{FF2B5EF4-FFF2-40B4-BE49-F238E27FC236}">
              <a16:creationId xmlns="" xmlns:a16="http://schemas.microsoft.com/office/drawing/2014/main" id="{00000000-0008-0000-0300-0000C5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454" name="Прямоугольник 17">
          <a:extLst>
            <a:ext uri="{FF2B5EF4-FFF2-40B4-BE49-F238E27FC236}">
              <a16:creationId xmlns="" xmlns:a16="http://schemas.microsoft.com/office/drawing/2014/main" id="{00000000-0008-0000-0300-0000C6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455" name="Прямоугольник 1">
          <a:extLst>
            <a:ext uri="{FF2B5EF4-FFF2-40B4-BE49-F238E27FC236}">
              <a16:creationId xmlns="" xmlns:a16="http://schemas.microsoft.com/office/drawing/2014/main" id="{00000000-0008-0000-0300-0000C7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456" name="Прямоугольник 19">
          <a:extLst>
            <a:ext uri="{FF2B5EF4-FFF2-40B4-BE49-F238E27FC236}">
              <a16:creationId xmlns="" xmlns:a16="http://schemas.microsoft.com/office/drawing/2014/main" id="{00000000-0008-0000-0300-0000C8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457" name="Прямоугольник 1">
          <a:extLst>
            <a:ext uri="{FF2B5EF4-FFF2-40B4-BE49-F238E27FC236}">
              <a16:creationId xmlns="" xmlns:a16="http://schemas.microsoft.com/office/drawing/2014/main" id="{00000000-0008-0000-0300-0000C9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458" name="Прямоугольник 1">
          <a:extLst>
            <a:ext uri="{FF2B5EF4-FFF2-40B4-BE49-F238E27FC236}">
              <a16:creationId xmlns="" xmlns:a16="http://schemas.microsoft.com/office/drawing/2014/main" id="{00000000-0008-0000-0300-0000CA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459" name="Прямоугольник 1">
          <a:extLst>
            <a:ext uri="{FF2B5EF4-FFF2-40B4-BE49-F238E27FC236}">
              <a16:creationId xmlns="" xmlns:a16="http://schemas.microsoft.com/office/drawing/2014/main" id="{00000000-0008-0000-0300-0000CB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460" name="Прямоугольник 3">
          <a:extLst>
            <a:ext uri="{FF2B5EF4-FFF2-40B4-BE49-F238E27FC236}">
              <a16:creationId xmlns="" xmlns:a16="http://schemas.microsoft.com/office/drawing/2014/main" id="{00000000-0008-0000-0300-0000CC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461" name="Прямоугольник 1">
          <a:extLst>
            <a:ext uri="{FF2B5EF4-FFF2-40B4-BE49-F238E27FC236}">
              <a16:creationId xmlns="" xmlns:a16="http://schemas.microsoft.com/office/drawing/2014/main" id="{00000000-0008-0000-0300-0000CD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462" name="Прямоугольник 5">
          <a:extLst>
            <a:ext uri="{FF2B5EF4-FFF2-40B4-BE49-F238E27FC236}">
              <a16:creationId xmlns="" xmlns:a16="http://schemas.microsoft.com/office/drawing/2014/main" id="{00000000-0008-0000-0300-0000CE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463" name="Прямоугольник 1">
          <a:extLst>
            <a:ext uri="{FF2B5EF4-FFF2-40B4-BE49-F238E27FC236}">
              <a16:creationId xmlns="" xmlns:a16="http://schemas.microsoft.com/office/drawing/2014/main" id="{00000000-0008-0000-0300-0000CF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464" name="Прямоугольник 7">
          <a:extLst>
            <a:ext uri="{FF2B5EF4-FFF2-40B4-BE49-F238E27FC236}">
              <a16:creationId xmlns="" xmlns:a16="http://schemas.microsoft.com/office/drawing/2014/main" id="{00000000-0008-0000-0300-0000D0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465" name="Прямоугольник 1">
          <a:extLst>
            <a:ext uri="{FF2B5EF4-FFF2-40B4-BE49-F238E27FC236}">
              <a16:creationId xmlns="" xmlns:a16="http://schemas.microsoft.com/office/drawing/2014/main" id="{00000000-0008-0000-0300-0000D1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466" name="Прямоугольник 9">
          <a:extLst>
            <a:ext uri="{FF2B5EF4-FFF2-40B4-BE49-F238E27FC236}">
              <a16:creationId xmlns="" xmlns:a16="http://schemas.microsoft.com/office/drawing/2014/main" id="{00000000-0008-0000-0300-0000D2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467" name="Прямоугольник 1">
          <a:extLst>
            <a:ext uri="{FF2B5EF4-FFF2-40B4-BE49-F238E27FC236}">
              <a16:creationId xmlns="" xmlns:a16="http://schemas.microsoft.com/office/drawing/2014/main" id="{00000000-0008-0000-0300-0000D3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468" name="Прямоугольник 11">
          <a:extLst>
            <a:ext uri="{FF2B5EF4-FFF2-40B4-BE49-F238E27FC236}">
              <a16:creationId xmlns="" xmlns:a16="http://schemas.microsoft.com/office/drawing/2014/main" id="{00000000-0008-0000-0300-0000D4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469" name="Прямоугольник 1">
          <a:extLst>
            <a:ext uri="{FF2B5EF4-FFF2-40B4-BE49-F238E27FC236}">
              <a16:creationId xmlns="" xmlns:a16="http://schemas.microsoft.com/office/drawing/2014/main" id="{00000000-0008-0000-0300-0000D5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470" name="Прямоугольник 13">
          <a:extLst>
            <a:ext uri="{FF2B5EF4-FFF2-40B4-BE49-F238E27FC236}">
              <a16:creationId xmlns="" xmlns:a16="http://schemas.microsoft.com/office/drawing/2014/main" id="{00000000-0008-0000-0300-0000D6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471" name="Прямоугольник 1">
          <a:extLst>
            <a:ext uri="{FF2B5EF4-FFF2-40B4-BE49-F238E27FC236}">
              <a16:creationId xmlns="" xmlns:a16="http://schemas.microsoft.com/office/drawing/2014/main" id="{00000000-0008-0000-0300-0000D7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472" name="Прямоугольник 15">
          <a:extLst>
            <a:ext uri="{FF2B5EF4-FFF2-40B4-BE49-F238E27FC236}">
              <a16:creationId xmlns="" xmlns:a16="http://schemas.microsoft.com/office/drawing/2014/main" id="{00000000-0008-0000-0300-0000D8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473" name="Прямоугольник 1">
          <a:extLst>
            <a:ext uri="{FF2B5EF4-FFF2-40B4-BE49-F238E27FC236}">
              <a16:creationId xmlns="" xmlns:a16="http://schemas.microsoft.com/office/drawing/2014/main" id="{00000000-0008-0000-0300-0000D9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474" name="Прямоугольник 17">
          <a:extLst>
            <a:ext uri="{FF2B5EF4-FFF2-40B4-BE49-F238E27FC236}">
              <a16:creationId xmlns="" xmlns:a16="http://schemas.microsoft.com/office/drawing/2014/main" id="{00000000-0008-0000-0300-0000DA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475" name="Прямоугольник 1">
          <a:extLst>
            <a:ext uri="{FF2B5EF4-FFF2-40B4-BE49-F238E27FC236}">
              <a16:creationId xmlns="" xmlns:a16="http://schemas.microsoft.com/office/drawing/2014/main" id="{00000000-0008-0000-0300-0000DB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476" name="Прямоугольник 19">
          <a:extLst>
            <a:ext uri="{FF2B5EF4-FFF2-40B4-BE49-F238E27FC236}">
              <a16:creationId xmlns="" xmlns:a16="http://schemas.microsoft.com/office/drawing/2014/main" id="{00000000-0008-0000-0300-0000DC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477" name="Прямоугольник 1">
          <a:extLst>
            <a:ext uri="{FF2B5EF4-FFF2-40B4-BE49-F238E27FC236}">
              <a16:creationId xmlns="" xmlns:a16="http://schemas.microsoft.com/office/drawing/2014/main" id="{00000000-0008-0000-0300-0000DD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478" name="Прямоугольник 3">
          <a:extLst>
            <a:ext uri="{FF2B5EF4-FFF2-40B4-BE49-F238E27FC236}">
              <a16:creationId xmlns="" xmlns:a16="http://schemas.microsoft.com/office/drawing/2014/main" id="{00000000-0008-0000-0300-0000DE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479" name="Прямоугольник 1">
          <a:extLst>
            <a:ext uri="{FF2B5EF4-FFF2-40B4-BE49-F238E27FC236}">
              <a16:creationId xmlns="" xmlns:a16="http://schemas.microsoft.com/office/drawing/2014/main" id="{00000000-0008-0000-0300-0000DF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480" name="Прямоугольник 5">
          <a:extLst>
            <a:ext uri="{FF2B5EF4-FFF2-40B4-BE49-F238E27FC236}">
              <a16:creationId xmlns="" xmlns:a16="http://schemas.microsoft.com/office/drawing/2014/main" id="{00000000-0008-0000-0300-0000E0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481" name="Прямоугольник 1">
          <a:extLst>
            <a:ext uri="{FF2B5EF4-FFF2-40B4-BE49-F238E27FC236}">
              <a16:creationId xmlns="" xmlns:a16="http://schemas.microsoft.com/office/drawing/2014/main" id="{00000000-0008-0000-0300-0000E1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482" name="Прямоугольник 7">
          <a:extLst>
            <a:ext uri="{FF2B5EF4-FFF2-40B4-BE49-F238E27FC236}">
              <a16:creationId xmlns="" xmlns:a16="http://schemas.microsoft.com/office/drawing/2014/main" id="{00000000-0008-0000-0300-0000E2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483" name="Прямоугольник 1">
          <a:extLst>
            <a:ext uri="{FF2B5EF4-FFF2-40B4-BE49-F238E27FC236}">
              <a16:creationId xmlns="" xmlns:a16="http://schemas.microsoft.com/office/drawing/2014/main" id="{00000000-0008-0000-0300-0000E3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484" name="Прямоугольник 9">
          <a:extLst>
            <a:ext uri="{FF2B5EF4-FFF2-40B4-BE49-F238E27FC236}">
              <a16:creationId xmlns="" xmlns:a16="http://schemas.microsoft.com/office/drawing/2014/main" id="{00000000-0008-0000-0300-0000E4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485" name="Прямоугольник 1">
          <a:extLst>
            <a:ext uri="{FF2B5EF4-FFF2-40B4-BE49-F238E27FC236}">
              <a16:creationId xmlns="" xmlns:a16="http://schemas.microsoft.com/office/drawing/2014/main" id="{00000000-0008-0000-0300-0000E5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486" name="Прямоугольник 11">
          <a:extLst>
            <a:ext uri="{FF2B5EF4-FFF2-40B4-BE49-F238E27FC236}">
              <a16:creationId xmlns="" xmlns:a16="http://schemas.microsoft.com/office/drawing/2014/main" id="{00000000-0008-0000-0300-0000E6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487" name="Прямоугольник 1">
          <a:extLst>
            <a:ext uri="{FF2B5EF4-FFF2-40B4-BE49-F238E27FC236}">
              <a16:creationId xmlns="" xmlns:a16="http://schemas.microsoft.com/office/drawing/2014/main" id="{00000000-0008-0000-0300-0000E7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488" name="Прямоугольник 13">
          <a:extLst>
            <a:ext uri="{FF2B5EF4-FFF2-40B4-BE49-F238E27FC236}">
              <a16:creationId xmlns="" xmlns:a16="http://schemas.microsoft.com/office/drawing/2014/main" id="{00000000-0008-0000-0300-0000E8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489" name="Прямоугольник 1">
          <a:extLst>
            <a:ext uri="{FF2B5EF4-FFF2-40B4-BE49-F238E27FC236}">
              <a16:creationId xmlns="" xmlns:a16="http://schemas.microsoft.com/office/drawing/2014/main" id="{00000000-0008-0000-0300-0000E9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490" name="Прямоугольник 15">
          <a:extLst>
            <a:ext uri="{FF2B5EF4-FFF2-40B4-BE49-F238E27FC236}">
              <a16:creationId xmlns="" xmlns:a16="http://schemas.microsoft.com/office/drawing/2014/main" id="{00000000-0008-0000-0300-0000EA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491" name="Прямоугольник 1">
          <a:extLst>
            <a:ext uri="{FF2B5EF4-FFF2-40B4-BE49-F238E27FC236}">
              <a16:creationId xmlns="" xmlns:a16="http://schemas.microsoft.com/office/drawing/2014/main" id="{00000000-0008-0000-0300-0000EB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492" name="Прямоугольник 17">
          <a:extLst>
            <a:ext uri="{FF2B5EF4-FFF2-40B4-BE49-F238E27FC236}">
              <a16:creationId xmlns="" xmlns:a16="http://schemas.microsoft.com/office/drawing/2014/main" id="{00000000-0008-0000-0300-0000EC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493" name="Прямоугольник 1">
          <a:extLst>
            <a:ext uri="{FF2B5EF4-FFF2-40B4-BE49-F238E27FC236}">
              <a16:creationId xmlns="" xmlns:a16="http://schemas.microsoft.com/office/drawing/2014/main" id="{00000000-0008-0000-0300-0000ED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494" name="Прямоугольник 19">
          <a:extLst>
            <a:ext uri="{FF2B5EF4-FFF2-40B4-BE49-F238E27FC236}">
              <a16:creationId xmlns="" xmlns:a16="http://schemas.microsoft.com/office/drawing/2014/main" id="{00000000-0008-0000-0300-0000EE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495" name="Прямоугольник 1">
          <a:extLst>
            <a:ext uri="{FF2B5EF4-FFF2-40B4-BE49-F238E27FC236}">
              <a16:creationId xmlns="" xmlns:a16="http://schemas.microsoft.com/office/drawing/2014/main" id="{00000000-0008-0000-0300-0000EF01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496" name="Прямоугольник 495">
          <a:extLst>
            <a:ext uri="{FF2B5EF4-FFF2-40B4-BE49-F238E27FC236}">
              <a16:creationId xmlns="" xmlns:a16="http://schemas.microsoft.com/office/drawing/2014/main" id="{00000000-0008-0000-0300-0000F0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497" name="Прямоугольник 1">
          <a:extLst>
            <a:ext uri="{FF2B5EF4-FFF2-40B4-BE49-F238E27FC236}">
              <a16:creationId xmlns="" xmlns:a16="http://schemas.microsoft.com/office/drawing/2014/main" id="{00000000-0008-0000-0300-0000F1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498" name="Прямоугольник 497">
          <a:extLst>
            <a:ext uri="{FF2B5EF4-FFF2-40B4-BE49-F238E27FC236}">
              <a16:creationId xmlns="" xmlns:a16="http://schemas.microsoft.com/office/drawing/2014/main" id="{00000000-0008-0000-0300-0000F2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499" name="Прямоугольник 1">
          <a:extLst>
            <a:ext uri="{FF2B5EF4-FFF2-40B4-BE49-F238E27FC236}">
              <a16:creationId xmlns="" xmlns:a16="http://schemas.microsoft.com/office/drawing/2014/main" id="{00000000-0008-0000-0300-0000F3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500" name="Прямоугольник 499">
          <a:extLst>
            <a:ext uri="{FF2B5EF4-FFF2-40B4-BE49-F238E27FC236}">
              <a16:creationId xmlns="" xmlns:a16="http://schemas.microsoft.com/office/drawing/2014/main" id="{00000000-0008-0000-0300-0000F4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501" name="Прямоугольник 1">
          <a:extLst>
            <a:ext uri="{FF2B5EF4-FFF2-40B4-BE49-F238E27FC236}">
              <a16:creationId xmlns="" xmlns:a16="http://schemas.microsoft.com/office/drawing/2014/main" id="{00000000-0008-0000-0300-0000F5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502" name="Прямоугольник 501">
          <a:extLst>
            <a:ext uri="{FF2B5EF4-FFF2-40B4-BE49-F238E27FC236}">
              <a16:creationId xmlns="" xmlns:a16="http://schemas.microsoft.com/office/drawing/2014/main" id="{00000000-0008-0000-0300-0000F6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503" name="Прямоугольник 1">
          <a:extLst>
            <a:ext uri="{FF2B5EF4-FFF2-40B4-BE49-F238E27FC236}">
              <a16:creationId xmlns="" xmlns:a16="http://schemas.microsoft.com/office/drawing/2014/main" id="{00000000-0008-0000-0300-0000F7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504" name="Прямоугольник 503">
          <a:extLst>
            <a:ext uri="{FF2B5EF4-FFF2-40B4-BE49-F238E27FC236}">
              <a16:creationId xmlns="" xmlns:a16="http://schemas.microsoft.com/office/drawing/2014/main" id="{00000000-0008-0000-0300-0000F8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505" name="Прямоугольник 1">
          <a:extLst>
            <a:ext uri="{FF2B5EF4-FFF2-40B4-BE49-F238E27FC236}">
              <a16:creationId xmlns="" xmlns:a16="http://schemas.microsoft.com/office/drawing/2014/main" id="{00000000-0008-0000-0300-0000F9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506" name="Прямоугольник 505">
          <a:extLst>
            <a:ext uri="{FF2B5EF4-FFF2-40B4-BE49-F238E27FC236}">
              <a16:creationId xmlns="" xmlns:a16="http://schemas.microsoft.com/office/drawing/2014/main" id="{00000000-0008-0000-0300-0000FA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507" name="Прямоугольник 1">
          <a:extLst>
            <a:ext uri="{FF2B5EF4-FFF2-40B4-BE49-F238E27FC236}">
              <a16:creationId xmlns="" xmlns:a16="http://schemas.microsoft.com/office/drawing/2014/main" id="{00000000-0008-0000-0300-0000FB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508" name="Прямоугольник 507">
          <a:extLst>
            <a:ext uri="{FF2B5EF4-FFF2-40B4-BE49-F238E27FC236}">
              <a16:creationId xmlns="" xmlns:a16="http://schemas.microsoft.com/office/drawing/2014/main" id="{00000000-0008-0000-0300-0000FC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509" name="Прямоугольник 1">
          <a:extLst>
            <a:ext uri="{FF2B5EF4-FFF2-40B4-BE49-F238E27FC236}">
              <a16:creationId xmlns="" xmlns:a16="http://schemas.microsoft.com/office/drawing/2014/main" id="{00000000-0008-0000-0300-0000FD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510" name="Прямоугольник 509">
          <a:extLst>
            <a:ext uri="{FF2B5EF4-FFF2-40B4-BE49-F238E27FC236}">
              <a16:creationId xmlns="" xmlns:a16="http://schemas.microsoft.com/office/drawing/2014/main" id="{00000000-0008-0000-0300-0000FE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511" name="Прямоугольник 1">
          <a:extLst>
            <a:ext uri="{FF2B5EF4-FFF2-40B4-BE49-F238E27FC236}">
              <a16:creationId xmlns="" xmlns:a16="http://schemas.microsoft.com/office/drawing/2014/main" id="{00000000-0008-0000-0300-0000FF01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512" name="Прямоугольник 511">
          <a:extLst>
            <a:ext uri="{FF2B5EF4-FFF2-40B4-BE49-F238E27FC236}">
              <a16:creationId xmlns="" xmlns:a16="http://schemas.microsoft.com/office/drawing/2014/main" id="{00000000-0008-0000-0300-000000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513" name="Прямоугольник 1">
          <a:extLst>
            <a:ext uri="{FF2B5EF4-FFF2-40B4-BE49-F238E27FC236}">
              <a16:creationId xmlns="" xmlns:a16="http://schemas.microsoft.com/office/drawing/2014/main" id="{00000000-0008-0000-0300-000001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514" name="Прямоугольник 513">
          <a:extLst>
            <a:ext uri="{FF2B5EF4-FFF2-40B4-BE49-F238E27FC236}">
              <a16:creationId xmlns="" xmlns:a16="http://schemas.microsoft.com/office/drawing/2014/main" id="{00000000-0008-0000-0300-000002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515" name="Прямоугольник 1">
          <a:extLst>
            <a:ext uri="{FF2B5EF4-FFF2-40B4-BE49-F238E27FC236}">
              <a16:creationId xmlns="" xmlns:a16="http://schemas.microsoft.com/office/drawing/2014/main" id="{00000000-0008-0000-0300-000003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516" name="Прямоугольник 3">
          <a:extLst>
            <a:ext uri="{FF2B5EF4-FFF2-40B4-BE49-F238E27FC236}">
              <a16:creationId xmlns="" xmlns:a16="http://schemas.microsoft.com/office/drawing/2014/main" id="{00000000-0008-0000-0300-000004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517" name="Прямоугольник 1">
          <a:extLst>
            <a:ext uri="{FF2B5EF4-FFF2-40B4-BE49-F238E27FC236}">
              <a16:creationId xmlns="" xmlns:a16="http://schemas.microsoft.com/office/drawing/2014/main" id="{00000000-0008-0000-0300-000005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518" name="Прямоугольник 5">
          <a:extLst>
            <a:ext uri="{FF2B5EF4-FFF2-40B4-BE49-F238E27FC236}">
              <a16:creationId xmlns="" xmlns:a16="http://schemas.microsoft.com/office/drawing/2014/main" id="{00000000-0008-0000-0300-000006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519" name="Прямоугольник 1">
          <a:extLst>
            <a:ext uri="{FF2B5EF4-FFF2-40B4-BE49-F238E27FC236}">
              <a16:creationId xmlns="" xmlns:a16="http://schemas.microsoft.com/office/drawing/2014/main" id="{00000000-0008-0000-0300-000007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520" name="Прямоугольник 7">
          <a:extLst>
            <a:ext uri="{FF2B5EF4-FFF2-40B4-BE49-F238E27FC236}">
              <a16:creationId xmlns="" xmlns:a16="http://schemas.microsoft.com/office/drawing/2014/main" id="{00000000-0008-0000-0300-000008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521" name="Прямоугольник 1">
          <a:extLst>
            <a:ext uri="{FF2B5EF4-FFF2-40B4-BE49-F238E27FC236}">
              <a16:creationId xmlns="" xmlns:a16="http://schemas.microsoft.com/office/drawing/2014/main" id="{00000000-0008-0000-0300-000009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522" name="Прямоугольник 9">
          <a:extLst>
            <a:ext uri="{FF2B5EF4-FFF2-40B4-BE49-F238E27FC236}">
              <a16:creationId xmlns="" xmlns:a16="http://schemas.microsoft.com/office/drawing/2014/main" id="{00000000-0008-0000-0300-00000A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523" name="Прямоугольник 1">
          <a:extLst>
            <a:ext uri="{FF2B5EF4-FFF2-40B4-BE49-F238E27FC236}">
              <a16:creationId xmlns="" xmlns:a16="http://schemas.microsoft.com/office/drawing/2014/main" id="{00000000-0008-0000-0300-00000B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524" name="Прямоугольник 11">
          <a:extLst>
            <a:ext uri="{FF2B5EF4-FFF2-40B4-BE49-F238E27FC236}">
              <a16:creationId xmlns="" xmlns:a16="http://schemas.microsoft.com/office/drawing/2014/main" id="{00000000-0008-0000-0300-00000C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525" name="Прямоугольник 1">
          <a:extLst>
            <a:ext uri="{FF2B5EF4-FFF2-40B4-BE49-F238E27FC236}">
              <a16:creationId xmlns="" xmlns:a16="http://schemas.microsoft.com/office/drawing/2014/main" id="{00000000-0008-0000-0300-00000D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526" name="Прямоугольник 13">
          <a:extLst>
            <a:ext uri="{FF2B5EF4-FFF2-40B4-BE49-F238E27FC236}">
              <a16:creationId xmlns="" xmlns:a16="http://schemas.microsoft.com/office/drawing/2014/main" id="{00000000-0008-0000-0300-00000E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527" name="Прямоугольник 1">
          <a:extLst>
            <a:ext uri="{FF2B5EF4-FFF2-40B4-BE49-F238E27FC236}">
              <a16:creationId xmlns="" xmlns:a16="http://schemas.microsoft.com/office/drawing/2014/main" id="{00000000-0008-0000-0300-00000F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528" name="Прямоугольник 15">
          <a:extLst>
            <a:ext uri="{FF2B5EF4-FFF2-40B4-BE49-F238E27FC236}">
              <a16:creationId xmlns="" xmlns:a16="http://schemas.microsoft.com/office/drawing/2014/main" id="{00000000-0008-0000-0300-000010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529" name="Прямоугольник 1">
          <a:extLst>
            <a:ext uri="{FF2B5EF4-FFF2-40B4-BE49-F238E27FC236}">
              <a16:creationId xmlns="" xmlns:a16="http://schemas.microsoft.com/office/drawing/2014/main" id="{00000000-0008-0000-0300-000011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530" name="Прямоугольник 17">
          <a:extLst>
            <a:ext uri="{FF2B5EF4-FFF2-40B4-BE49-F238E27FC236}">
              <a16:creationId xmlns="" xmlns:a16="http://schemas.microsoft.com/office/drawing/2014/main" id="{00000000-0008-0000-0300-000012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531" name="Прямоугольник 1">
          <a:extLst>
            <a:ext uri="{FF2B5EF4-FFF2-40B4-BE49-F238E27FC236}">
              <a16:creationId xmlns="" xmlns:a16="http://schemas.microsoft.com/office/drawing/2014/main" id="{00000000-0008-0000-0300-000013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532" name="Прямоугольник 19">
          <a:extLst>
            <a:ext uri="{FF2B5EF4-FFF2-40B4-BE49-F238E27FC236}">
              <a16:creationId xmlns="" xmlns:a16="http://schemas.microsoft.com/office/drawing/2014/main" id="{00000000-0008-0000-0300-000014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533" name="Прямоугольник 1">
          <a:extLst>
            <a:ext uri="{FF2B5EF4-FFF2-40B4-BE49-F238E27FC236}">
              <a16:creationId xmlns="" xmlns:a16="http://schemas.microsoft.com/office/drawing/2014/main" id="{00000000-0008-0000-0300-000015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534" name="Прямоугольник 533">
          <a:extLst>
            <a:ext uri="{FF2B5EF4-FFF2-40B4-BE49-F238E27FC236}">
              <a16:creationId xmlns="" xmlns:a16="http://schemas.microsoft.com/office/drawing/2014/main" id="{00000000-0008-0000-0300-000016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535" name="Прямоугольник 1">
          <a:extLst>
            <a:ext uri="{FF2B5EF4-FFF2-40B4-BE49-F238E27FC236}">
              <a16:creationId xmlns="" xmlns:a16="http://schemas.microsoft.com/office/drawing/2014/main" id="{00000000-0008-0000-0300-000017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536" name="Прямоугольник 535">
          <a:extLst>
            <a:ext uri="{FF2B5EF4-FFF2-40B4-BE49-F238E27FC236}">
              <a16:creationId xmlns="" xmlns:a16="http://schemas.microsoft.com/office/drawing/2014/main" id="{00000000-0008-0000-0300-000018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537" name="Прямоугольник 1">
          <a:extLst>
            <a:ext uri="{FF2B5EF4-FFF2-40B4-BE49-F238E27FC236}">
              <a16:creationId xmlns="" xmlns:a16="http://schemas.microsoft.com/office/drawing/2014/main" id="{00000000-0008-0000-0300-000019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538" name="Прямоугольник 537">
          <a:extLst>
            <a:ext uri="{FF2B5EF4-FFF2-40B4-BE49-F238E27FC236}">
              <a16:creationId xmlns="" xmlns:a16="http://schemas.microsoft.com/office/drawing/2014/main" id="{00000000-0008-0000-0300-00001A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539" name="Прямоугольник 1">
          <a:extLst>
            <a:ext uri="{FF2B5EF4-FFF2-40B4-BE49-F238E27FC236}">
              <a16:creationId xmlns="" xmlns:a16="http://schemas.microsoft.com/office/drawing/2014/main" id="{00000000-0008-0000-0300-00001B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540" name="Прямоугольник 539">
          <a:extLst>
            <a:ext uri="{FF2B5EF4-FFF2-40B4-BE49-F238E27FC236}">
              <a16:creationId xmlns="" xmlns:a16="http://schemas.microsoft.com/office/drawing/2014/main" id="{00000000-0008-0000-0300-00001C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541" name="Прямоугольник 1">
          <a:extLst>
            <a:ext uri="{FF2B5EF4-FFF2-40B4-BE49-F238E27FC236}">
              <a16:creationId xmlns="" xmlns:a16="http://schemas.microsoft.com/office/drawing/2014/main" id="{00000000-0008-0000-0300-00001D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542" name="Прямоугольник 541">
          <a:extLst>
            <a:ext uri="{FF2B5EF4-FFF2-40B4-BE49-F238E27FC236}">
              <a16:creationId xmlns="" xmlns:a16="http://schemas.microsoft.com/office/drawing/2014/main" id="{00000000-0008-0000-0300-00001E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543" name="Прямоугольник 1">
          <a:extLst>
            <a:ext uri="{FF2B5EF4-FFF2-40B4-BE49-F238E27FC236}">
              <a16:creationId xmlns="" xmlns:a16="http://schemas.microsoft.com/office/drawing/2014/main" id="{00000000-0008-0000-0300-00001F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544" name="Прямоугольник 543">
          <a:extLst>
            <a:ext uri="{FF2B5EF4-FFF2-40B4-BE49-F238E27FC236}">
              <a16:creationId xmlns="" xmlns:a16="http://schemas.microsoft.com/office/drawing/2014/main" id="{00000000-0008-0000-0300-000020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545" name="Прямоугольник 1">
          <a:extLst>
            <a:ext uri="{FF2B5EF4-FFF2-40B4-BE49-F238E27FC236}">
              <a16:creationId xmlns="" xmlns:a16="http://schemas.microsoft.com/office/drawing/2014/main" id="{00000000-0008-0000-0300-000021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546" name="Прямоугольник 545">
          <a:extLst>
            <a:ext uri="{FF2B5EF4-FFF2-40B4-BE49-F238E27FC236}">
              <a16:creationId xmlns="" xmlns:a16="http://schemas.microsoft.com/office/drawing/2014/main" id="{00000000-0008-0000-0300-000022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547" name="Прямоугольник 1">
          <a:extLst>
            <a:ext uri="{FF2B5EF4-FFF2-40B4-BE49-F238E27FC236}">
              <a16:creationId xmlns="" xmlns:a16="http://schemas.microsoft.com/office/drawing/2014/main" id="{00000000-0008-0000-0300-000023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548" name="Прямоугольник 547">
          <a:extLst>
            <a:ext uri="{FF2B5EF4-FFF2-40B4-BE49-F238E27FC236}">
              <a16:creationId xmlns="" xmlns:a16="http://schemas.microsoft.com/office/drawing/2014/main" id="{00000000-0008-0000-0300-000024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549" name="Прямоугольник 1">
          <a:extLst>
            <a:ext uri="{FF2B5EF4-FFF2-40B4-BE49-F238E27FC236}">
              <a16:creationId xmlns="" xmlns:a16="http://schemas.microsoft.com/office/drawing/2014/main" id="{00000000-0008-0000-0300-000025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550" name="Прямоугольник 549">
          <a:extLst>
            <a:ext uri="{FF2B5EF4-FFF2-40B4-BE49-F238E27FC236}">
              <a16:creationId xmlns="" xmlns:a16="http://schemas.microsoft.com/office/drawing/2014/main" id="{00000000-0008-0000-0300-000026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551" name="Прямоугольник 1">
          <a:extLst>
            <a:ext uri="{FF2B5EF4-FFF2-40B4-BE49-F238E27FC236}">
              <a16:creationId xmlns="" xmlns:a16="http://schemas.microsoft.com/office/drawing/2014/main" id="{00000000-0008-0000-0300-000027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552" name="Прямоугольник 551">
          <a:extLst>
            <a:ext uri="{FF2B5EF4-FFF2-40B4-BE49-F238E27FC236}">
              <a16:creationId xmlns="" xmlns:a16="http://schemas.microsoft.com/office/drawing/2014/main" id="{00000000-0008-0000-0300-000028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553" name="Прямоугольник 1">
          <a:extLst>
            <a:ext uri="{FF2B5EF4-FFF2-40B4-BE49-F238E27FC236}">
              <a16:creationId xmlns="" xmlns:a16="http://schemas.microsoft.com/office/drawing/2014/main" id="{00000000-0008-0000-0300-000029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554" name="Прямоугольник 3">
          <a:extLst>
            <a:ext uri="{FF2B5EF4-FFF2-40B4-BE49-F238E27FC236}">
              <a16:creationId xmlns="" xmlns:a16="http://schemas.microsoft.com/office/drawing/2014/main" id="{00000000-0008-0000-0300-00002A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555" name="Прямоугольник 1">
          <a:extLst>
            <a:ext uri="{FF2B5EF4-FFF2-40B4-BE49-F238E27FC236}">
              <a16:creationId xmlns="" xmlns:a16="http://schemas.microsoft.com/office/drawing/2014/main" id="{00000000-0008-0000-0300-00002B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556" name="Прямоугольник 5">
          <a:extLst>
            <a:ext uri="{FF2B5EF4-FFF2-40B4-BE49-F238E27FC236}">
              <a16:creationId xmlns="" xmlns:a16="http://schemas.microsoft.com/office/drawing/2014/main" id="{00000000-0008-0000-0300-00002C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557" name="Прямоугольник 1">
          <a:extLst>
            <a:ext uri="{FF2B5EF4-FFF2-40B4-BE49-F238E27FC236}">
              <a16:creationId xmlns="" xmlns:a16="http://schemas.microsoft.com/office/drawing/2014/main" id="{00000000-0008-0000-0300-00002D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558" name="Прямоугольник 7">
          <a:extLst>
            <a:ext uri="{FF2B5EF4-FFF2-40B4-BE49-F238E27FC236}">
              <a16:creationId xmlns="" xmlns:a16="http://schemas.microsoft.com/office/drawing/2014/main" id="{00000000-0008-0000-0300-00002E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559" name="Прямоугольник 1">
          <a:extLst>
            <a:ext uri="{FF2B5EF4-FFF2-40B4-BE49-F238E27FC236}">
              <a16:creationId xmlns="" xmlns:a16="http://schemas.microsoft.com/office/drawing/2014/main" id="{00000000-0008-0000-0300-00002F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560" name="Прямоугольник 9">
          <a:extLst>
            <a:ext uri="{FF2B5EF4-FFF2-40B4-BE49-F238E27FC236}">
              <a16:creationId xmlns="" xmlns:a16="http://schemas.microsoft.com/office/drawing/2014/main" id="{00000000-0008-0000-0300-000030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561" name="Прямоугольник 1">
          <a:extLst>
            <a:ext uri="{FF2B5EF4-FFF2-40B4-BE49-F238E27FC236}">
              <a16:creationId xmlns="" xmlns:a16="http://schemas.microsoft.com/office/drawing/2014/main" id="{00000000-0008-0000-0300-000031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562" name="Прямоугольник 11">
          <a:extLst>
            <a:ext uri="{FF2B5EF4-FFF2-40B4-BE49-F238E27FC236}">
              <a16:creationId xmlns="" xmlns:a16="http://schemas.microsoft.com/office/drawing/2014/main" id="{00000000-0008-0000-0300-000032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563" name="Прямоугольник 1">
          <a:extLst>
            <a:ext uri="{FF2B5EF4-FFF2-40B4-BE49-F238E27FC236}">
              <a16:creationId xmlns="" xmlns:a16="http://schemas.microsoft.com/office/drawing/2014/main" id="{00000000-0008-0000-0300-000033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564" name="Прямоугольник 13">
          <a:extLst>
            <a:ext uri="{FF2B5EF4-FFF2-40B4-BE49-F238E27FC236}">
              <a16:creationId xmlns="" xmlns:a16="http://schemas.microsoft.com/office/drawing/2014/main" id="{00000000-0008-0000-0300-000034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565" name="Прямоугольник 1">
          <a:extLst>
            <a:ext uri="{FF2B5EF4-FFF2-40B4-BE49-F238E27FC236}">
              <a16:creationId xmlns="" xmlns:a16="http://schemas.microsoft.com/office/drawing/2014/main" id="{00000000-0008-0000-0300-000035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566" name="Прямоугольник 15">
          <a:extLst>
            <a:ext uri="{FF2B5EF4-FFF2-40B4-BE49-F238E27FC236}">
              <a16:creationId xmlns="" xmlns:a16="http://schemas.microsoft.com/office/drawing/2014/main" id="{00000000-0008-0000-0300-000036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567" name="Прямоугольник 1">
          <a:extLst>
            <a:ext uri="{FF2B5EF4-FFF2-40B4-BE49-F238E27FC236}">
              <a16:creationId xmlns="" xmlns:a16="http://schemas.microsoft.com/office/drawing/2014/main" id="{00000000-0008-0000-0300-000037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568" name="Прямоугольник 17">
          <a:extLst>
            <a:ext uri="{FF2B5EF4-FFF2-40B4-BE49-F238E27FC236}">
              <a16:creationId xmlns="" xmlns:a16="http://schemas.microsoft.com/office/drawing/2014/main" id="{00000000-0008-0000-0300-000038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569" name="Прямоугольник 1">
          <a:extLst>
            <a:ext uri="{FF2B5EF4-FFF2-40B4-BE49-F238E27FC236}">
              <a16:creationId xmlns="" xmlns:a16="http://schemas.microsoft.com/office/drawing/2014/main" id="{00000000-0008-0000-0300-000039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570" name="Прямоугольник 19">
          <a:extLst>
            <a:ext uri="{FF2B5EF4-FFF2-40B4-BE49-F238E27FC236}">
              <a16:creationId xmlns="" xmlns:a16="http://schemas.microsoft.com/office/drawing/2014/main" id="{00000000-0008-0000-0300-00003A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571" name="Прямоугольник 1">
          <a:extLst>
            <a:ext uri="{FF2B5EF4-FFF2-40B4-BE49-F238E27FC236}">
              <a16:creationId xmlns="" xmlns:a16="http://schemas.microsoft.com/office/drawing/2014/main" id="{00000000-0008-0000-0300-00003B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572" name="Прямоугольник 571">
          <a:extLst>
            <a:ext uri="{FF2B5EF4-FFF2-40B4-BE49-F238E27FC236}">
              <a16:creationId xmlns="" xmlns:a16="http://schemas.microsoft.com/office/drawing/2014/main" id="{00000000-0008-0000-0300-00003C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573" name="Прямоугольник 1">
          <a:extLst>
            <a:ext uri="{FF2B5EF4-FFF2-40B4-BE49-F238E27FC236}">
              <a16:creationId xmlns="" xmlns:a16="http://schemas.microsoft.com/office/drawing/2014/main" id="{00000000-0008-0000-0300-00003D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574" name="Прямоугольник 573">
          <a:extLst>
            <a:ext uri="{FF2B5EF4-FFF2-40B4-BE49-F238E27FC236}">
              <a16:creationId xmlns="" xmlns:a16="http://schemas.microsoft.com/office/drawing/2014/main" id="{00000000-0008-0000-0300-00003E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575" name="Прямоугольник 1">
          <a:extLst>
            <a:ext uri="{FF2B5EF4-FFF2-40B4-BE49-F238E27FC236}">
              <a16:creationId xmlns="" xmlns:a16="http://schemas.microsoft.com/office/drawing/2014/main" id="{00000000-0008-0000-0300-00003F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576" name="Прямоугольник 575">
          <a:extLst>
            <a:ext uri="{FF2B5EF4-FFF2-40B4-BE49-F238E27FC236}">
              <a16:creationId xmlns="" xmlns:a16="http://schemas.microsoft.com/office/drawing/2014/main" id="{00000000-0008-0000-0300-000040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577" name="Прямоугольник 1">
          <a:extLst>
            <a:ext uri="{FF2B5EF4-FFF2-40B4-BE49-F238E27FC236}">
              <a16:creationId xmlns="" xmlns:a16="http://schemas.microsoft.com/office/drawing/2014/main" id="{00000000-0008-0000-0300-000041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578" name="Прямоугольник 577">
          <a:extLst>
            <a:ext uri="{FF2B5EF4-FFF2-40B4-BE49-F238E27FC236}">
              <a16:creationId xmlns="" xmlns:a16="http://schemas.microsoft.com/office/drawing/2014/main" id="{00000000-0008-0000-0300-000042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579" name="Прямоугольник 1">
          <a:extLst>
            <a:ext uri="{FF2B5EF4-FFF2-40B4-BE49-F238E27FC236}">
              <a16:creationId xmlns="" xmlns:a16="http://schemas.microsoft.com/office/drawing/2014/main" id="{00000000-0008-0000-0300-000043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580" name="Прямоугольник 579">
          <a:extLst>
            <a:ext uri="{FF2B5EF4-FFF2-40B4-BE49-F238E27FC236}">
              <a16:creationId xmlns="" xmlns:a16="http://schemas.microsoft.com/office/drawing/2014/main" id="{00000000-0008-0000-0300-000044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581" name="Прямоугольник 1">
          <a:extLst>
            <a:ext uri="{FF2B5EF4-FFF2-40B4-BE49-F238E27FC236}">
              <a16:creationId xmlns="" xmlns:a16="http://schemas.microsoft.com/office/drawing/2014/main" id="{00000000-0008-0000-0300-000045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582" name="Прямоугольник 581">
          <a:extLst>
            <a:ext uri="{FF2B5EF4-FFF2-40B4-BE49-F238E27FC236}">
              <a16:creationId xmlns="" xmlns:a16="http://schemas.microsoft.com/office/drawing/2014/main" id="{00000000-0008-0000-0300-000046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583" name="Прямоугольник 1">
          <a:extLst>
            <a:ext uri="{FF2B5EF4-FFF2-40B4-BE49-F238E27FC236}">
              <a16:creationId xmlns="" xmlns:a16="http://schemas.microsoft.com/office/drawing/2014/main" id="{00000000-0008-0000-0300-000047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584" name="Прямоугольник 583">
          <a:extLst>
            <a:ext uri="{FF2B5EF4-FFF2-40B4-BE49-F238E27FC236}">
              <a16:creationId xmlns="" xmlns:a16="http://schemas.microsoft.com/office/drawing/2014/main" id="{00000000-0008-0000-0300-000048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585" name="Прямоугольник 1">
          <a:extLst>
            <a:ext uri="{FF2B5EF4-FFF2-40B4-BE49-F238E27FC236}">
              <a16:creationId xmlns="" xmlns:a16="http://schemas.microsoft.com/office/drawing/2014/main" id="{00000000-0008-0000-0300-000049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586" name="Прямоугольник 585">
          <a:extLst>
            <a:ext uri="{FF2B5EF4-FFF2-40B4-BE49-F238E27FC236}">
              <a16:creationId xmlns="" xmlns:a16="http://schemas.microsoft.com/office/drawing/2014/main" id="{00000000-0008-0000-0300-00004A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587" name="Прямоугольник 1">
          <a:extLst>
            <a:ext uri="{FF2B5EF4-FFF2-40B4-BE49-F238E27FC236}">
              <a16:creationId xmlns="" xmlns:a16="http://schemas.microsoft.com/office/drawing/2014/main" id="{00000000-0008-0000-0300-00004B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588" name="Прямоугольник 587">
          <a:extLst>
            <a:ext uri="{FF2B5EF4-FFF2-40B4-BE49-F238E27FC236}">
              <a16:creationId xmlns="" xmlns:a16="http://schemas.microsoft.com/office/drawing/2014/main" id="{00000000-0008-0000-0300-00004C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589" name="Прямоугольник 1">
          <a:extLst>
            <a:ext uri="{FF2B5EF4-FFF2-40B4-BE49-F238E27FC236}">
              <a16:creationId xmlns="" xmlns:a16="http://schemas.microsoft.com/office/drawing/2014/main" id="{00000000-0008-0000-0300-00004D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590" name="Прямоугольник 589">
          <a:extLst>
            <a:ext uri="{FF2B5EF4-FFF2-40B4-BE49-F238E27FC236}">
              <a16:creationId xmlns="" xmlns:a16="http://schemas.microsoft.com/office/drawing/2014/main" id="{00000000-0008-0000-0300-00004E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591" name="Прямоугольник 1">
          <a:extLst>
            <a:ext uri="{FF2B5EF4-FFF2-40B4-BE49-F238E27FC236}">
              <a16:creationId xmlns="" xmlns:a16="http://schemas.microsoft.com/office/drawing/2014/main" id="{00000000-0008-0000-0300-00004F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592" name="Прямоугольник 3">
          <a:extLst>
            <a:ext uri="{FF2B5EF4-FFF2-40B4-BE49-F238E27FC236}">
              <a16:creationId xmlns="" xmlns:a16="http://schemas.microsoft.com/office/drawing/2014/main" id="{00000000-0008-0000-0300-000050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593" name="Прямоугольник 1">
          <a:extLst>
            <a:ext uri="{FF2B5EF4-FFF2-40B4-BE49-F238E27FC236}">
              <a16:creationId xmlns="" xmlns:a16="http://schemas.microsoft.com/office/drawing/2014/main" id="{00000000-0008-0000-0300-000051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594" name="Прямоугольник 5">
          <a:extLst>
            <a:ext uri="{FF2B5EF4-FFF2-40B4-BE49-F238E27FC236}">
              <a16:creationId xmlns="" xmlns:a16="http://schemas.microsoft.com/office/drawing/2014/main" id="{00000000-0008-0000-0300-000052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595" name="Прямоугольник 1">
          <a:extLst>
            <a:ext uri="{FF2B5EF4-FFF2-40B4-BE49-F238E27FC236}">
              <a16:creationId xmlns="" xmlns:a16="http://schemas.microsoft.com/office/drawing/2014/main" id="{00000000-0008-0000-0300-000053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596" name="Прямоугольник 7">
          <a:extLst>
            <a:ext uri="{FF2B5EF4-FFF2-40B4-BE49-F238E27FC236}">
              <a16:creationId xmlns="" xmlns:a16="http://schemas.microsoft.com/office/drawing/2014/main" id="{00000000-0008-0000-0300-000054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597" name="Прямоугольник 1">
          <a:extLst>
            <a:ext uri="{FF2B5EF4-FFF2-40B4-BE49-F238E27FC236}">
              <a16:creationId xmlns="" xmlns:a16="http://schemas.microsoft.com/office/drawing/2014/main" id="{00000000-0008-0000-0300-000055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598" name="Прямоугольник 9">
          <a:extLst>
            <a:ext uri="{FF2B5EF4-FFF2-40B4-BE49-F238E27FC236}">
              <a16:creationId xmlns="" xmlns:a16="http://schemas.microsoft.com/office/drawing/2014/main" id="{00000000-0008-0000-0300-000056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599" name="Прямоугольник 1">
          <a:extLst>
            <a:ext uri="{FF2B5EF4-FFF2-40B4-BE49-F238E27FC236}">
              <a16:creationId xmlns="" xmlns:a16="http://schemas.microsoft.com/office/drawing/2014/main" id="{00000000-0008-0000-0300-000057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600" name="Прямоугольник 11">
          <a:extLst>
            <a:ext uri="{FF2B5EF4-FFF2-40B4-BE49-F238E27FC236}">
              <a16:creationId xmlns="" xmlns:a16="http://schemas.microsoft.com/office/drawing/2014/main" id="{00000000-0008-0000-0300-000058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601" name="Прямоугольник 1">
          <a:extLst>
            <a:ext uri="{FF2B5EF4-FFF2-40B4-BE49-F238E27FC236}">
              <a16:creationId xmlns="" xmlns:a16="http://schemas.microsoft.com/office/drawing/2014/main" id="{00000000-0008-0000-0300-000059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602" name="Прямоугольник 13">
          <a:extLst>
            <a:ext uri="{FF2B5EF4-FFF2-40B4-BE49-F238E27FC236}">
              <a16:creationId xmlns="" xmlns:a16="http://schemas.microsoft.com/office/drawing/2014/main" id="{00000000-0008-0000-0300-00005A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603" name="Прямоугольник 1">
          <a:extLst>
            <a:ext uri="{FF2B5EF4-FFF2-40B4-BE49-F238E27FC236}">
              <a16:creationId xmlns="" xmlns:a16="http://schemas.microsoft.com/office/drawing/2014/main" id="{00000000-0008-0000-0300-00005B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604" name="Прямоугольник 15">
          <a:extLst>
            <a:ext uri="{FF2B5EF4-FFF2-40B4-BE49-F238E27FC236}">
              <a16:creationId xmlns="" xmlns:a16="http://schemas.microsoft.com/office/drawing/2014/main" id="{00000000-0008-0000-0300-00005C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605" name="Прямоугольник 1">
          <a:extLst>
            <a:ext uri="{FF2B5EF4-FFF2-40B4-BE49-F238E27FC236}">
              <a16:creationId xmlns="" xmlns:a16="http://schemas.microsoft.com/office/drawing/2014/main" id="{00000000-0008-0000-0300-00005D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606" name="Прямоугольник 17">
          <a:extLst>
            <a:ext uri="{FF2B5EF4-FFF2-40B4-BE49-F238E27FC236}">
              <a16:creationId xmlns="" xmlns:a16="http://schemas.microsoft.com/office/drawing/2014/main" id="{00000000-0008-0000-0300-00005E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607" name="Прямоугольник 1">
          <a:extLst>
            <a:ext uri="{FF2B5EF4-FFF2-40B4-BE49-F238E27FC236}">
              <a16:creationId xmlns="" xmlns:a16="http://schemas.microsoft.com/office/drawing/2014/main" id="{00000000-0008-0000-0300-00005F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608" name="Прямоугольник 19">
          <a:extLst>
            <a:ext uri="{FF2B5EF4-FFF2-40B4-BE49-F238E27FC236}">
              <a16:creationId xmlns="" xmlns:a16="http://schemas.microsoft.com/office/drawing/2014/main" id="{00000000-0008-0000-0300-000060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609" name="Прямоугольник 1">
          <a:extLst>
            <a:ext uri="{FF2B5EF4-FFF2-40B4-BE49-F238E27FC236}">
              <a16:creationId xmlns="" xmlns:a16="http://schemas.microsoft.com/office/drawing/2014/main" id="{00000000-0008-0000-0300-000061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610" name="Прямоугольник 609">
          <a:extLst>
            <a:ext uri="{FF2B5EF4-FFF2-40B4-BE49-F238E27FC236}">
              <a16:creationId xmlns="" xmlns:a16="http://schemas.microsoft.com/office/drawing/2014/main" id="{00000000-0008-0000-0300-000062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611" name="Прямоугольник 1">
          <a:extLst>
            <a:ext uri="{FF2B5EF4-FFF2-40B4-BE49-F238E27FC236}">
              <a16:creationId xmlns="" xmlns:a16="http://schemas.microsoft.com/office/drawing/2014/main" id="{00000000-0008-0000-0300-000063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612" name="Прямоугольник 611">
          <a:extLst>
            <a:ext uri="{FF2B5EF4-FFF2-40B4-BE49-F238E27FC236}">
              <a16:creationId xmlns="" xmlns:a16="http://schemas.microsoft.com/office/drawing/2014/main" id="{00000000-0008-0000-0300-000064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613" name="Прямоугольник 1">
          <a:extLst>
            <a:ext uri="{FF2B5EF4-FFF2-40B4-BE49-F238E27FC236}">
              <a16:creationId xmlns="" xmlns:a16="http://schemas.microsoft.com/office/drawing/2014/main" id="{00000000-0008-0000-0300-000065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614" name="Прямоугольник 613">
          <a:extLst>
            <a:ext uri="{FF2B5EF4-FFF2-40B4-BE49-F238E27FC236}">
              <a16:creationId xmlns="" xmlns:a16="http://schemas.microsoft.com/office/drawing/2014/main" id="{00000000-0008-0000-0300-000066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615" name="Прямоугольник 1">
          <a:extLst>
            <a:ext uri="{FF2B5EF4-FFF2-40B4-BE49-F238E27FC236}">
              <a16:creationId xmlns="" xmlns:a16="http://schemas.microsoft.com/office/drawing/2014/main" id="{00000000-0008-0000-0300-000067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616" name="Прямоугольник 615">
          <a:extLst>
            <a:ext uri="{FF2B5EF4-FFF2-40B4-BE49-F238E27FC236}">
              <a16:creationId xmlns="" xmlns:a16="http://schemas.microsoft.com/office/drawing/2014/main" id="{00000000-0008-0000-0300-000068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617" name="Прямоугольник 1">
          <a:extLst>
            <a:ext uri="{FF2B5EF4-FFF2-40B4-BE49-F238E27FC236}">
              <a16:creationId xmlns="" xmlns:a16="http://schemas.microsoft.com/office/drawing/2014/main" id="{00000000-0008-0000-0300-000069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618" name="Прямоугольник 617">
          <a:extLst>
            <a:ext uri="{FF2B5EF4-FFF2-40B4-BE49-F238E27FC236}">
              <a16:creationId xmlns="" xmlns:a16="http://schemas.microsoft.com/office/drawing/2014/main" id="{00000000-0008-0000-0300-00006A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619" name="Прямоугольник 1">
          <a:extLst>
            <a:ext uri="{FF2B5EF4-FFF2-40B4-BE49-F238E27FC236}">
              <a16:creationId xmlns="" xmlns:a16="http://schemas.microsoft.com/office/drawing/2014/main" id="{00000000-0008-0000-0300-00006B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620" name="Прямоугольник 619">
          <a:extLst>
            <a:ext uri="{FF2B5EF4-FFF2-40B4-BE49-F238E27FC236}">
              <a16:creationId xmlns="" xmlns:a16="http://schemas.microsoft.com/office/drawing/2014/main" id="{00000000-0008-0000-0300-00006C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621" name="Прямоугольник 1">
          <a:extLst>
            <a:ext uri="{FF2B5EF4-FFF2-40B4-BE49-F238E27FC236}">
              <a16:creationId xmlns="" xmlns:a16="http://schemas.microsoft.com/office/drawing/2014/main" id="{00000000-0008-0000-0300-00006D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622" name="Прямоугольник 621">
          <a:extLst>
            <a:ext uri="{FF2B5EF4-FFF2-40B4-BE49-F238E27FC236}">
              <a16:creationId xmlns="" xmlns:a16="http://schemas.microsoft.com/office/drawing/2014/main" id="{00000000-0008-0000-0300-00006E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623" name="Прямоугольник 1">
          <a:extLst>
            <a:ext uri="{FF2B5EF4-FFF2-40B4-BE49-F238E27FC236}">
              <a16:creationId xmlns="" xmlns:a16="http://schemas.microsoft.com/office/drawing/2014/main" id="{00000000-0008-0000-0300-00006F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624" name="Прямоугольник 623">
          <a:extLst>
            <a:ext uri="{FF2B5EF4-FFF2-40B4-BE49-F238E27FC236}">
              <a16:creationId xmlns="" xmlns:a16="http://schemas.microsoft.com/office/drawing/2014/main" id="{00000000-0008-0000-0300-000070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625" name="Прямоугольник 1">
          <a:extLst>
            <a:ext uri="{FF2B5EF4-FFF2-40B4-BE49-F238E27FC236}">
              <a16:creationId xmlns="" xmlns:a16="http://schemas.microsoft.com/office/drawing/2014/main" id="{00000000-0008-0000-0300-000071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626" name="Прямоугольник 625">
          <a:extLst>
            <a:ext uri="{FF2B5EF4-FFF2-40B4-BE49-F238E27FC236}">
              <a16:creationId xmlns="" xmlns:a16="http://schemas.microsoft.com/office/drawing/2014/main" id="{00000000-0008-0000-0300-000072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627" name="Прямоугольник 1">
          <a:extLst>
            <a:ext uri="{FF2B5EF4-FFF2-40B4-BE49-F238E27FC236}">
              <a16:creationId xmlns="" xmlns:a16="http://schemas.microsoft.com/office/drawing/2014/main" id="{00000000-0008-0000-0300-000073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628" name="Прямоугольник 627">
          <a:extLst>
            <a:ext uri="{FF2B5EF4-FFF2-40B4-BE49-F238E27FC236}">
              <a16:creationId xmlns="" xmlns:a16="http://schemas.microsoft.com/office/drawing/2014/main" id="{00000000-0008-0000-0300-000074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629" name="Прямоугольник 1">
          <a:extLst>
            <a:ext uri="{FF2B5EF4-FFF2-40B4-BE49-F238E27FC236}">
              <a16:creationId xmlns="" xmlns:a16="http://schemas.microsoft.com/office/drawing/2014/main" id="{00000000-0008-0000-0300-000075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630" name="Прямоугольник 3">
          <a:extLst>
            <a:ext uri="{FF2B5EF4-FFF2-40B4-BE49-F238E27FC236}">
              <a16:creationId xmlns="" xmlns:a16="http://schemas.microsoft.com/office/drawing/2014/main" id="{00000000-0008-0000-0300-000076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631" name="Прямоугольник 1">
          <a:extLst>
            <a:ext uri="{FF2B5EF4-FFF2-40B4-BE49-F238E27FC236}">
              <a16:creationId xmlns="" xmlns:a16="http://schemas.microsoft.com/office/drawing/2014/main" id="{00000000-0008-0000-0300-000077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632" name="Прямоугольник 5">
          <a:extLst>
            <a:ext uri="{FF2B5EF4-FFF2-40B4-BE49-F238E27FC236}">
              <a16:creationId xmlns="" xmlns:a16="http://schemas.microsoft.com/office/drawing/2014/main" id="{00000000-0008-0000-0300-000078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633" name="Прямоугольник 1">
          <a:extLst>
            <a:ext uri="{FF2B5EF4-FFF2-40B4-BE49-F238E27FC236}">
              <a16:creationId xmlns="" xmlns:a16="http://schemas.microsoft.com/office/drawing/2014/main" id="{00000000-0008-0000-0300-000079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634" name="Прямоугольник 7">
          <a:extLst>
            <a:ext uri="{FF2B5EF4-FFF2-40B4-BE49-F238E27FC236}">
              <a16:creationId xmlns="" xmlns:a16="http://schemas.microsoft.com/office/drawing/2014/main" id="{00000000-0008-0000-0300-00007A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635" name="Прямоугольник 1">
          <a:extLst>
            <a:ext uri="{FF2B5EF4-FFF2-40B4-BE49-F238E27FC236}">
              <a16:creationId xmlns="" xmlns:a16="http://schemas.microsoft.com/office/drawing/2014/main" id="{00000000-0008-0000-0300-00007B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636" name="Прямоугольник 9">
          <a:extLst>
            <a:ext uri="{FF2B5EF4-FFF2-40B4-BE49-F238E27FC236}">
              <a16:creationId xmlns="" xmlns:a16="http://schemas.microsoft.com/office/drawing/2014/main" id="{00000000-0008-0000-0300-00007C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637" name="Прямоугольник 1">
          <a:extLst>
            <a:ext uri="{FF2B5EF4-FFF2-40B4-BE49-F238E27FC236}">
              <a16:creationId xmlns="" xmlns:a16="http://schemas.microsoft.com/office/drawing/2014/main" id="{00000000-0008-0000-0300-00007D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638" name="Прямоугольник 11">
          <a:extLst>
            <a:ext uri="{FF2B5EF4-FFF2-40B4-BE49-F238E27FC236}">
              <a16:creationId xmlns="" xmlns:a16="http://schemas.microsoft.com/office/drawing/2014/main" id="{00000000-0008-0000-0300-00007E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639" name="Прямоугольник 1">
          <a:extLst>
            <a:ext uri="{FF2B5EF4-FFF2-40B4-BE49-F238E27FC236}">
              <a16:creationId xmlns="" xmlns:a16="http://schemas.microsoft.com/office/drawing/2014/main" id="{00000000-0008-0000-0300-00007F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640" name="Прямоугольник 13">
          <a:extLst>
            <a:ext uri="{FF2B5EF4-FFF2-40B4-BE49-F238E27FC236}">
              <a16:creationId xmlns="" xmlns:a16="http://schemas.microsoft.com/office/drawing/2014/main" id="{00000000-0008-0000-0300-000080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641" name="Прямоугольник 1">
          <a:extLst>
            <a:ext uri="{FF2B5EF4-FFF2-40B4-BE49-F238E27FC236}">
              <a16:creationId xmlns="" xmlns:a16="http://schemas.microsoft.com/office/drawing/2014/main" id="{00000000-0008-0000-0300-000081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642" name="Прямоугольник 15">
          <a:extLst>
            <a:ext uri="{FF2B5EF4-FFF2-40B4-BE49-F238E27FC236}">
              <a16:creationId xmlns="" xmlns:a16="http://schemas.microsoft.com/office/drawing/2014/main" id="{00000000-0008-0000-0300-000082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643" name="Прямоугольник 1">
          <a:extLst>
            <a:ext uri="{FF2B5EF4-FFF2-40B4-BE49-F238E27FC236}">
              <a16:creationId xmlns="" xmlns:a16="http://schemas.microsoft.com/office/drawing/2014/main" id="{00000000-0008-0000-0300-000083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644" name="Прямоугольник 17">
          <a:extLst>
            <a:ext uri="{FF2B5EF4-FFF2-40B4-BE49-F238E27FC236}">
              <a16:creationId xmlns="" xmlns:a16="http://schemas.microsoft.com/office/drawing/2014/main" id="{00000000-0008-0000-0300-000084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645" name="Прямоугольник 1">
          <a:extLst>
            <a:ext uri="{FF2B5EF4-FFF2-40B4-BE49-F238E27FC236}">
              <a16:creationId xmlns="" xmlns:a16="http://schemas.microsoft.com/office/drawing/2014/main" id="{00000000-0008-0000-0300-000085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646" name="Прямоугольник 19">
          <a:extLst>
            <a:ext uri="{FF2B5EF4-FFF2-40B4-BE49-F238E27FC236}">
              <a16:creationId xmlns="" xmlns:a16="http://schemas.microsoft.com/office/drawing/2014/main" id="{00000000-0008-0000-0300-000086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647" name="Прямоугольник 1">
          <a:extLst>
            <a:ext uri="{FF2B5EF4-FFF2-40B4-BE49-F238E27FC236}">
              <a16:creationId xmlns="" xmlns:a16="http://schemas.microsoft.com/office/drawing/2014/main" id="{00000000-0008-0000-0300-000087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648" name="Прямоугольник 1">
          <a:extLst>
            <a:ext uri="{FF2B5EF4-FFF2-40B4-BE49-F238E27FC236}">
              <a16:creationId xmlns="" xmlns:a16="http://schemas.microsoft.com/office/drawing/2014/main" id="{00000000-0008-0000-0300-000088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649" name="Прямоугольник 1">
          <a:extLst>
            <a:ext uri="{FF2B5EF4-FFF2-40B4-BE49-F238E27FC236}">
              <a16:creationId xmlns="" xmlns:a16="http://schemas.microsoft.com/office/drawing/2014/main" id="{00000000-0008-0000-0300-000089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650" name="Прямоугольник 3">
          <a:extLst>
            <a:ext uri="{FF2B5EF4-FFF2-40B4-BE49-F238E27FC236}">
              <a16:creationId xmlns="" xmlns:a16="http://schemas.microsoft.com/office/drawing/2014/main" id="{00000000-0008-0000-0300-00008A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651" name="Прямоугольник 1">
          <a:extLst>
            <a:ext uri="{FF2B5EF4-FFF2-40B4-BE49-F238E27FC236}">
              <a16:creationId xmlns="" xmlns:a16="http://schemas.microsoft.com/office/drawing/2014/main" id="{00000000-0008-0000-0300-00008B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652" name="Прямоугольник 5">
          <a:extLst>
            <a:ext uri="{FF2B5EF4-FFF2-40B4-BE49-F238E27FC236}">
              <a16:creationId xmlns="" xmlns:a16="http://schemas.microsoft.com/office/drawing/2014/main" id="{00000000-0008-0000-0300-00008C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653" name="Прямоугольник 1">
          <a:extLst>
            <a:ext uri="{FF2B5EF4-FFF2-40B4-BE49-F238E27FC236}">
              <a16:creationId xmlns="" xmlns:a16="http://schemas.microsoft.com/office/drawing/2014/main" id="{00000000-0008-0000-0300-00008D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654" name="Прямоугольник 7">
          <a:extLst>
            <a:ext uri="{FF2B5EF4-FFF2-40B4-BE49-F238E27FC236}">
              <a16:creationId xmlns="" xmlns:a16="http://schemas.microsoft.com/office/drawing/2014/main" id="{00000000-0008-0000-0300-00008E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655" name="Прямоугольник 1">
          <a:extLst>
            <a:ext uri="{FF2B5EF4-FFF2-40B4-BE49-F238E27FC236}">
              <a16:creationId xmlns="" xmlns:a16="http://schemas.microsoft.com/office/drawing/2014/main" id="{00000000-0008-0000-0300-00008F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656" name="Прямоугольник 9">
          <a:extLst>
            <a:ext uri="{FF2B5EF4-FFF2-40B4-BE49-F238E27FC236}">
              <a16:creationId xmlns="" xmlns:a16="http://schemas.microsoft.com/office/drawing/2014/main" id="{00000000-0008-0000-0300-000090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657" name="Прямоугольник 1">
          <a:extLst>
            <a:ext uri="{FF2B5EF4-FFF2-40B4-BE49-F238E27FC236}">
              <a16:creationId xmlns="" xmlns:a16="http://schemas.microsoft.com/office/drawing/2014/main" id="{00000000-0008-0000-0300-000091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658" name="Прямоугольник 11">
          <a:extLst>
            <a:ext uri="{FF2B5EF4-FFF2-40B4-BE49-F238E27FC236}">
              <a16:creationId xmlns="" xmlns:a16="http://schemas.microsoft.com/office/drawing/2014/main" id="{00000000-0008-0000-0300-000092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659" name="Прямоугольник 1">
          <a:extLst>
            <a:ext uri="{FF2B5EF4-FFF2-40B4-BE49-F238E27FC236}">
              <a16:creationId xmlns="" xmlns:a16="http://schemas.microsoft.com/office/drawing/2014/main" id="{00000000-0008-0000-0300-000093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660" name="Прямоугольник 13">
          <a:extLst>
            <a:ext uri="{FF2B5EF4-FFF2-40B4-BE49-F238E27FC236}">
              <a16:creationId xmlns="" xmlns:a16="http://schemas.microsoft.com/office/drawing/2014/main" id="{00000000-0008-0000-0300-000094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661" name="Прямоугольник 1">
          <a:extLst>
            <a:ext uri="{FF2B5EF4-FFF2-40B4-BE49-F238E27FC236}">
              <a16:creationId xmlns="" xmlns:a16="http://schemas.microsoft.com/office/drawing/2014/main" id="{00000000-0008-0000-0300-000095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662" name="Прямоугольник 15">
          <a:extLst>
            <a:ext uri="{FF2B5EF4-FFF2-40B4-BE49-F238E27FC236}">
              <a16:creationId xmlns="" xmlns:a16="http://schemas.microsoft.com/office/drawing/2014/main" id="{00000000-0008-0000-0300-000096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663" name="Прямоугольник 1">
          <a:extLst>
            <a:ext uri="{FF2B5EF4-FFF2-40B4-BE49-F238E27FC236}">
              <a16:creationId xmlns="" xmlns:a16="http://schemas.microsoft.com/office/drawing/2014/main" id="{00000000-0008-0000-0300-000097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664" name="Прямоугольник 17">
          <a:extLst>
            <a:ext uri="{FF2B5EF4-FFF2-40B4-BE49-F238E27FC236}">
              <a16:creationId xmlns="" xmlns:a16="http://schemas.microsoft.com/office/drawing/2014/main" id="{00000000-0008-0000-0300-000098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665" name="Прямоугольник 1">
          <a:extLst>
            <a:ext uri="{FF2B5EF4-FFF2-40B4-BE49-F238E27FC236}">
              <a16:creationId xmlns="" xmlns:a16="http://schemas.microsoft.com/office/drawing/2014/main" id="{00000000-0008-0000-0300-000099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666" name="Прямоугольник 19">
          <a:extLst>
            <a:ext uri="{FF2B5EF4-FFF2-40B4-BE49-F238E27FC236}">
              <a16:creationId xmlns="" xmlns:a16="http://schemas.microsoft.com/office/drawing/2014/main" id="{00000000-0008-0000-0300-00009A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667" name="Прямоугольник 1">
          <a:extLst>
            <a:ext uri="{FF2B5EF4-FFF2-40B4-BE49-F238E27FC236}">
              <a16:creationId xmlns="" xmlns:a16="http://schemas.microsoft.com/office/drawing/2014/main" id="{00000000-0008-0000-0300-00009B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668" name="Прямоугольник 3">
          <a:extLst>
            <a:ext uri="{FF2B5EF4-FFF2-40B4-BE49-F238E27FC236}">
              <a16:creationId xmlns="" xmlns:a16="http://schemas.microsoft.com/office/drawing/2014/main" id="{00000000-0008-0000-0300-00009C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669" name="Прямоугольник 1">
          <a:extLst>
            <a:ext uri="{FF2B5EF4-FFF2-40B4-BE49-F238E27FC236}">
              <a16:creationId xmlns="" xmlns:a16="http://schemas.microsoft.com/office/drawing/2014/main" id="{00000000-0008-0000-0300-00009D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670" name="Прямоугольник 5">
          <a:extLst>
            <a:ext uri="{FF2B5EF4-FFF2-40B4-BE49-F238E27FC236}">
              <a16:creationId xmlns="" xmlns:a16="http://schemas.microsoft.com/office/drawing/2014/main" id="{00000000-0008-0000-0300-00009E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671" name="Прямоугольник 1">
          <a:extLst>
            <a:ext uri="{FF2B5EF4-FFF2-40B4-BE49-F238E27FC236}">
              <a16:creationId xmlns="" xmlns:a16="http://schemas.microsoft.com/office/drawing/2014/main" id="{00000000-0008-0000-0300-00009F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672" name="Прямоугольник 7">
          <a:extLst>
            <a:ext uri="{FF2B5EF4-FFF2-40B4-BE49-F238E27FC236}">
              <a16:creationId xmlns="" xmlns:a16="http://schemas.microsoft.com/office/drawing/2014/main" id="{00000000-0008-0000-0300-0000A0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673" name="Прямоугольник 1">
          <a:extLst>
            <a:ext uri="{FF2B5EF4-FFF2-40B4-BE49-F238E27FC236}">
              <a16:creationId xmlns="" xmlns:a16="http://schemas.microsoft.com/office/drawing/2014/main" id="{00000000-0008-0000-0300-0000A1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674" name="Прямоугольник 9">
          <a:extLst>
            <a:ext uri="{FF2B5EF4-FFF2-40B4-BE49-F238E27FC236}">
              <a16:creationId xmlns="" xmlns:a16="http://schemas.microsoft.com/office/drawing/2014/main" id="{00000000-0008-0000-0300-0000A2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675" name="Прямоугольник 1">
          <a:extLst>
            <a:ext uri="{FF2B5EF4-FFF2-40B4-BE49-F238E27FC236}">
              <a16:creationId xmlns="" xmlns:a16="http://schemas.microsoft.com/office/drawing/2014/main" id="{00000000-0008-0000-0300-0000A3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676" name="Прямоугольник 11">
          <a:extLst>
            <a:ext uri="{FF2B5EF4-FFF2-40B4-BE49-F238E27FC236}">
              <a16:creationId xmlns="" xmlns:a16="http://schemas.microsoft.com/office/drawing/2014/main" id="{00000000-0008-0000-0300-0000A4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677" name="Прямоугольник 1">
          <a:extLst>
            <a:ext uri="{FF2B5EF4-FFF2-40B4-BE49-F238E27FC236}">
              <a16:creationId xmlns="" xmlns:a16="http://schemas.microsoft.com/office/drawing/2014/main" id="{00000000-0008-0000-0300-0000A5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678" name="Прямоугольник 13">
          <a:extLst>
            <a:ext uri="{FF2B5EF4-FFF2-40B4-BE49-F238E27FC236}">
              <a16:creationId xmlns="" xmlns:a16="http://schemas.microsoft.com/office/drawing/2014/main" id="{00000000-0008-0000-0300-0000A6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679" name="Прямоугольник 1">
          <a:extLst>
            <a:ext uri="{FF2B5EF4-FFF2-40B4-BE49-F238E27FC236}">
              <a16:creationId xmlns="" xmlns:a16="http://schemas.microsoft.com/office/drawing/2014/main" id="{00000000-0008-0000-0300-0000A7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680" name="Прямоугольник 15">
          <a:extLst>
            <a:ext uri="{FF2B5EF4-FFF2-40B4-BE49-F238E27FC236}">
              <a16:creationId xmlns="" xmlns:a16="http://schemas.microsoft.com/office/drawing/2014/main" id="{00000000-0008-0000-0300-0000A8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681" name="Прямоугольник 1">
          <a:extLst>
            <a:ext uri="{FF2B5EF4-FFF2-40B4-BE49-F238E27FC236}">
              <a16:creationId xmlns="" xmlns:a16="http://schemas.microsoft.com/office/drawing/2014/main" id="{00000000-0008-0000-0300-0000A9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682" name="Прямоугольник 17">
          <a:extLst>
            <a:ext uri="{FF2B5EF4-FFF2-40B4-BE49-F238E27FC236}">
              <a16:creationId xmlns="" xmlns:a16="http://schemas.microsoft.com/office/drawing/2014/main" id="{00000000-0008-0000-0300-0000AA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683" name="Прямоугольник 1">
          <a:extLst>
            <a:ext uri="{FF2B5EF4-FFF2-40B4-BE49-F238E27FC236}">
              <a16:creationId xmlns="" xmlns:a16="http://schemas.microsoft.com/office/drawing/2014/main" id="{00000000-0008-0000-0300-0000AB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684" name="Прямоугольник 19">
          <a:extLst>
            <a:ext uri="{FF2B5EF4-FFF2-40B4-BE49-F238E27FC236}">
              <a16:creationId xmlns="" xmlns:a16="http://schemas.microsoft.com/office/drawing/2014/main" id="{00000000-0008-0000-0300-0000AC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685" name="Прямоугольник 1">
          <a:extLst>
            <a:ext uri="{FF2B5EF4-FFF2-40B4-BE49-F238E27FC236}">
              <a16:creationId xmlns="" xmlns:a16="http://schemas.microsoft.com/office/drawing/2014/main" id="{00000000-0008-0000-0300-0000AD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686" name="Прямоугольник 685">
          <a:extLst>
            <a:ext uri="{FF2B5EF4-FFF2-40B4-BE49-F238E27FC236}">
              <a16:creationId xmlns="" xmlns:a16="http://schemas.microsoft.com/office/drawing/2014/main" id="{00000000-0008-0000-0300-0000AE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687" name="Прямоугольник 1">
          <a:extLst>
            <a:ext uri="{FF2B5EF4-FFF2-40B4-BE49-F238E27FC236}">
              <a16:creationId xmlns="" xmlns:a16="http://schemas.microsoft.com/office/drawing/2014/main" id="{00000000-0008-0000-0300-0000AF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688" name="Прямоугольник 687">
          <a:extLst>
            <a:ext uri="{FF2B5EF4-FFF2-40B4-BE49-F238E27FC236}">
              <a16:creationId xmlns="" xmlns:a16="http://schemas.microsoft.com/office/drawing/2014/main" id="{00000000-0008-0000-0300-0000B0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689" name="Прямоугольник 1">
          <a:extLst>
            <a:ext uri="{FF2B5EF4-FFF2-40B4-BE49-F238E27FC236}">
              <a16:creationId xmlns="" xmlns:a16="http://schemas.microsoft.com/office/drawing/2014/main" id="{00000000-0008-0000-0300-0000B1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690" name="Прямоугольник 689">
          <a:extLst>
            <a:ext uri="{FF2B5EF4-FFF2-40B4-BE49-F238E27FC236}">
              <a16:creationId xmlns="" xmlns:a16="http://schemas.microsoft.com/office/drawing/2014/main" id="{00000000-0008-0000-0300-0000B2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691" name="Прямоугольник 1">
          <a:extLst>
            <a:ext uri="{FF2B5EF4-FFF2-40B4-BE49-F238E27FC236}">
              <a16:creationId xmlns="" xmlns:a16="http://schemas.microsoft.com/office/drawing/2014/main" id="{00000000-0008-0000-0300-0000B3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692" name="Прямоугольник 691">
          <a:extLst>
            <a:ext uri="{FF2B5EF4-FFF2-40B4-BE49-F238E27FC236}">
              <a16:creationId xmlns="" xmlns:a16="http://schemas.microsoft.com/office/drawing/2014/main" id="{00000000-0008-0000-0300-0000B4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693" name="Прямоугольник 1">
          <a:extLst>
            <a:ext uri="{FF2B5EF4-FFF2-40B4-BE49-F238E27FC236}">
              <a16:creationId xmlns="" xmlns:a16="http://schemas.microsoft.com/office/drawing/2014/main" id="{00000000-0008-0000-0300-0000B5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694" name="Прямоугольник 693">
          <a:extLst>
            <a:ext uri="{FF2B5EF4-FFF2-40B4-BE49-F238E27FC236}">
              <a16:creationId xmlns="" xmlns:a16="http://schemas.microsoft.com/office/drawing/2014/main" id="{00000000-0008-0000-0300-0000B6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695" name="Прямоугольник 1">
          <a:extLst>
            <a:ext uri="{FF2B5EF4-FFF2-40B4-BE49-F238E27FC236}">
              <a16:creationId xmlns="" xmlns:a16="http://schemas.microsoft.com/office/drawing/2014/main" id="{00000000-0008-0000-0300-0000B7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696" name="Прямоугольник 695">
          <a:extLst>
            <a:ext uri="{FF2B5EF4-FFF2-40B4-BE49-F238E27FC236}">
              <a16:creationId xmlns="" xmlns:a16="http://schemas.microsoft.com/office/drawing/2014/main" id="{00000000-0008-0000-0300-0000B8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697" name="Прямоугольник 1">
          <a:extLst>
            <a:ext uri="{FF2B5EF4-FFF2-40B4-BE49-F238E27FC236}">
              <a16:creationId xmlns="" xmlns:a16="http://schemas.microsoft.com/office/drawing/2014/main" id="{00000000-0008-0000-0300-0000B9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698" name="Прямоугольник 697">
          <a:extLst>
            <a:ext uri="{FF2B5EF4-FFF2-40B4-BE49-F238E27FC236}">
              <a16:creationId xmlns="" xmlns:a16="http://schemas.microsoft.com/office/drawing/2014/main" id="{00000000-0008-0000-0300-0000BA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699" name="Прямоугольник 1">
          <a:extLst>
            <a:ext uri="{FF2B5EF4-FFF2-40B4-BE49-F238E27FC236}">
              <a16:creationId xmlns="" xmlns:a16="http://schemas.microsoft.com/office/drawing/2014/main" id="{00000000-0008-0000-0300-0000BB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700" name="Прямоугольник 699">
          <a:extLst>
            <a:ext uri="{FF2B5EF4-FFF2-40B4-BE49-F238E27FC236}">
              <a16:creationId xmlns="" xmlns:a16="http://schemas.microsoft.com/office/drawing/2014/main" id="{00000000-0008-0000-0300-0000BC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701" name="Прямоугольник 1">
          <a:extLst>
            <a:ext uri="{FF2B5EF4-FFF2-40B4-BE49-F238E27FC236}">
              <a16:creationId xmlns="" xmlns:a16="http://schemas.microsoft.com/office/drawing/2014/main" id="{00000000-0008-0000-0300-0000BD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702" name="Прямоугольник 701">
          <a:extLst>
            <a:ext uri="{FF2B5EF4-FFF2-40B4-BE49-F238E27FC236}">
              <a16:creationId xmlns="" xmlns:a16="http://schemas.microsoft.com/office/drawing/2014/main" id="{00000000-0008-0000-0300-0000BE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703" name="Прямоугольник 1">
          <a:extLst>
            <a:ext uri="{FF2B5EF4-FFF2-40B4-BE49-F238E27FC236}">
              <a16:creationId xmlns="" xmlns:a16="http://schemas.microsoft.com/office/drawing/2014/main" id="{00000000-0008-0000-0300-0000BF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704" name="Прямоугольник 703">
          <a:extLst>
            <a:ext uri="{FF2B5EF4-FFF2-40B4-BE49-F238E27FC236}">
              <a16:creationId xmlns="" xmlns:a16="http://schemas.microsoft.com/office/drawing/2014/main" id="{00000000-0008-0000-0300-0000C0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705" name="Прямоугольник 1">
          <a:extLst>
            <a:ext uri="{FF2B5EF4-FFF2-40B4-BE49-F238E27FC236}">
              <a16:creationId xmlns="" xmlns:a16="http://schemas.microsoft.com/office/drawing/2014/main" id="{00000000-0008-0000-0300-0000C1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706" name="Прямоугольник 3">
          <a:extLst>
            <a:ext uri="{FF2B5EF4-FFF2-40B4-BE49-F238E27FC236}">
              <a16:creationId xmlns="" xmlns:a16="http://schemas.microsoft.com/office/drawing/2014/main" id="{00000000-0008-0000-0300-0000C2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707" name="Прямоугольник 1">
          <a:extLst>
            <a:ext uri="{FF2B5EF4-FFF2-40B4-BE49-F238E27FC236}">
              <a16:creationId xmlns="" xmlns:a16="http://schemas.microsoft.com/office/drawing/2014/main" id="{00000000-0008-0000-0300-0000C3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708" name="Прямоугольник 5">
          <a:extLst>
            <a:ext uri="{FF2B5EF4-FFF2-40B4-BE49-F238E27FC236}">
              <a16:creationId xmlns="" xmlns:a16="http://schemas.microsoft.com/office/drawing/2014/main" id="{00000000-0008-0000-0300-0000C4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709" name="Прямоугольник 1">
          <a:extLst>
            <a:ext uri="{FF2B5EF4-FFF2-40B4-BE49-F238E27FC236}">
              <a16:creationId xmlns="" xmlns:a16="http://schemas.microsoft.com/office/drawing/2014/main" id="{00000000-0008-0000-0300-0000C5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710" name="Прямоугольник 7">
          <a:extLst>
            <a:ext uri="{FF2B5EF4-FFF2-40B4-BE49-F238E27FC236}">
              <a16:creationId xmlns="" xmlns:a16="http://schemas.microsoft.com/office/drawing/2014/main" id="{00000000-0008-0000-0300-0000C6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711" name="Прямоугольник 1">
          <a:extLst>
            <a:ext uri="{FF2B5EF4-FFF2-40B4-BE49-F238E27FC236}">
              <a16:creationId xmlns="" xmlns:a16="http://schemas.microsoft.com/office/drawing/2014/main" id="{00000000-0008-0000-0300-0000C7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712" name="Прямоугольник 9">
          <a:extLst>
            <a:ext uri="{FF2B5EF4-FFF2-40B4-BE49-F238E27FC236}">
              <a16:creationId xmlns="" xmlns:a16="http://schemas.microsoft.com/office/drawing/2014/main" id="{00000000-0008-0000-0300-0000C8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713" name="Прямоугольник 1">
          <a:extLst>
            <a:ext uri="{FF2B5EF4-FFF2-40B4-BE49-F238E27FC236}">
              <a16:creationId xmlns="" xmlns:a16="http://schemas.microsoft.com/office/drawing/2014/main" id="{00000000-0008-0000-0300-0000C9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714" name="Прямоугольник 11">
          <a:extLst>
            <a:ext uri="{FF2B5EF4-FFF2-40B4-BE49-F238E27FC236}">
              <a16:creationId xmlns="" xmlns:a16="http://schemas.microsoft.com/office/drawing/2014/main" id="{00000000-0008-0000-0300-0000CA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715" name="Прямоугольник 1">
          <a:extLst>
            <a:ext uri="{FF2B5EF4-FFF2-40B4-BE49-F238E27FC236}">
              <a16:creationId xmlns="" xmlns:a16="http://schemas.microsoft.com/office/drawing/2014/main" id="{00000000-0008-0000-0300-0000CB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716" name="Прямоугольник 13">
          <a:extLst>
            <a:ext uri="{FF2B5EF4-FFF2-40B4-BE49-F238E27FC236}">
              <a16:creationId xmlns="" xmlns:a16="http://schemas.microsoft.com/office/drawing/2014/main" id="{00000000-0008-0000-0300-0000CC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717" name="Прямоугольник 1">
          <a:extLst>
            <a:ext uri="{FF2B5EF4-FFF2-40B4-BE49-F238E27FC236}">
              <a16:creationId xmlns="" xmlns:a16="http://schemas.microsoft.com/office/drawing/2014/main" id="{00000000-0008-0000-0300-0000CD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718" name="Прямоугольник 15">
          <a:extLst>
            <a:ext uri="{FF2B5EF4-FFF2-40B4-BE49-F238E27FC236}">
              <a16:creationId xmlns="" xmlns:a16="http://schemas.microsoft.com/office/drawing/2014/main" id="{00000000-0008-0000-0300-0000CE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719" name="Прямоугольник 1">
          <a:extLst>
            <a:ext uri="{FF2B5EF4-FFF2-40B4-BE49-F238E27FC236}">
              <a16:creationId xmlns="" xmlns:a16="http://schemas.microsoft.com/office/drawing/2014/main" id="{00000000-0008-0000-0300-0000CF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720" name="Прямоугольник 17">
          <a:extLst>
            <a:ext uri="{FF2B5EF4-FFF2-40B4-BE49-F238E27FC236}">
              <a16:creationId xmlns="" xmlns:a16="http://schemas.microsoft.com/office/drawing/2014/main" id="{00000000-0008-0000-0300-0000D0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721" name="Прямоугольник 1">
          <a:extLst>
            <a:ext uri="{FF2B5EF4-FFF2-40B4-BE49-F238E27FC236}">
              <a16:creationId xmlns="" xmlns:a16="http://schemas.microsoft.com/office/drawing/2014/main" id="{00000000-0008-0000-0300-0000D1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722" name="Прямоугольник 19">
          <a:extLst>
            <a:ext uri="{FF2B5EF4-FFF2-40B4-BE49-F238E27FC236}">
              <a16:creationId xmlns="" xmlns:a16="http://schemas.microsoft.com/office/drawing/2014/main" id="{00000000-0008-0000-0300-0000D2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723" name="Прямоугольник 1">
          <a:extLst>
            <a:ext uri="{FF2B5EF4-FFF2-40B4-BE49-F238E27FC236}">
              <a16:creationId xmlns="" xmlns:a16="http://schemas.microsoft.com/office/drawing/2014/main" id="{00000000-0008-0000-0300-0000D3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511" cy="0"/>
    <xdr:sp macro="" textlink="">
      <xdr:nvSpPr>
        <xdr:cNvPr id="724" name="Прямоугольник 1">
          <a:extLst>
            <a:ext uri="{FF2B5EF4-FFF2-40B4-BE49-F238E27FC236}">
              <a16:creationId xmlns="" xmlns:a16="http://schemas.microsoft.com/office/drawing/2014/main" id="{00000000-0008-0000-0300-0000D4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511" cy="0"/>
    <xdr:sp macro="" textlink="">
      <xdr:nvSpPr>
        <xdr:cNvPr id="725" name="Прямоугольник 1">
          <a:extLst>
            <a:ext uri="{FF2B5EF4-FFF2-40B4-BE49-F238E27FC236}">
              <a16:creationId xmlns="" xmlns:a16="http://schemas.microsoft.com/office/drawing/2014/main" id="{00000000-0008-0000-0300-0000D5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511" cy="0"/>
    <xdr:sp macro="" textlink="">
      <xdr:nvSpPr>
        <xdr:cNvPr id="726" name="Прямоугольник 3">
          <a:extLst>
            <a:ext uri="{FF2B5EF4-FFF2-40B4-BE49-F238E27FC236}">
              <a16:creationId xmlns="" xmlns:a16="http://schemas.microsoft.com/office/drawing/2014/main" id="{00000000-0008-0000-0300-0000D6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511" cy="0"/>
    <xdr:sp macro="" textlink="">
      <xdr:nvSpPr>
        <xdr:cNvPr id="727" name="Прямоугольник 1">
          <a:extLst>
            <a:ext uri="{FF2B5EF4-FFF2-40B4-BE49-F238E27FC236}">
              <a16:creationId xmlns="" xmlns:a16="http://schemas.microsoft.com/office/drawing/2014/main" id="{00000000-0008-0000-0300-0000D7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511" cy="0"/>
    <xdr:sp macro="" textlink="">
      <xdr:nvSpPr>
        <xdr:cNvPr id="728" name="Прямоугольник 5">
          <a:extLst>
            <a:ext uri="{FF2B5EF4-FFF2-40B4-BE49-F238E27FC236}">
              <a16:creationId xmlns="" xmlns:a16="http://schemas.microsoft.com/office/drawing/2014/main" id="{00000000-0008-0000-0300-0000D8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511" cy="0"/>
    <xdr:sp macro="" textlink="">
      <xdr:nvSpPr>
        <xdr:cNvPr id="729" name="Прямоугольник 1">
          <a:extLst>
            <a:ext uri="{FF2B5EF4-FFF2-40B4-BE49-F238E27FC236}">
              <a16:creationId xmlns="" xmlns:a16="http://schemas.microsoft.com/office/drawing/2014/main" id="{00000000-0008-0000-0300-0000D9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511" cy="0"/>
    <xdr:sp macro="" textlink="">
      <xdr:nvSpPr>
        <xdr:cNvPr id="730" name="Прямоугольник 7">
          <a:extLst>
            <a:ext uri="{FF2B5EF4-FFF2-40B4-BE49-F238E27FC236}">
              <a16:creationId xmlns="" xmlns:a16="http://schemas.microsoft.com/office/drawing/2014/main" id="{00000000-0008-0000-0300-0000DA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511" cy="0"/>
    <xdr:sp macro="" textlink="">
      <xdr:nvSpPr>
        <xdr:cNvPr id="731" name="Прямоугольник 1">
          <a:extLst>
            <a:ext uri="{FF2B5EF4-FFF2-40B4-BE49-F238E27FC236}">
              <a16:creationId xmlns="" xmlns:a16="http://schemas.microsoft.com/office/drawing/2014/main" id="{00000000-0008-0000-0300-0000DB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511" cy="0"/>
    <xdr:sp macro="" textlink="">
      <xdr:nvSpPr>
        <xdr:cNvPr id="732" name="Прямоугольник 9">
          <a:extLst>
            <a:ext uri="{FF2B5EF4-FFF2-40B4-BE49-F238E27FC236}">
              <a16:creationId xmlns="" xmlns:a16="http://schemas.microsoft.com/office/drawing/2014/main" id="{00000000-0008-0000-0300-0000DC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511" cy="0"/>
    <xdr:sp macro="" textlink="">
      <xdr:nvSpPr>
        <xdr:cNvPr id="733" name="Прямоугольник 1">
          <a:extLst>
            <a:ext uri="{FF2B5EF4-FFF2-40B4-BE49-F238E27FC236}">
              <a16:creationId xmlns="" xmlns:a16="http://schemas.microsoft.com/office/drawing/2014/main" id="{00000000-0008-0000-0300-0000DD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511" cy="0"/>
    <xdr:sp macro="" textlink="">
      <xdr:nvSpPr>
        <xdr:cNvPr id="734" name="Прямоугольник 11">
          <a:extLst>
            <a:ext uri="{FF2B5EF4-FFF2-40B4-BE49-F238E27FC236}">
              <a16:creationId xmlns="" xmlns:a16="http://schemas.microsoft.com/office/drawing/2014/main" id="{00000000-0008-0000-0300-0000DE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511" cy="0"/>
    <xdr:sp macro="" textlink="">
      <xdr:nvSpPr>
        <xdr:cNvPr id="735" name="Прямоугольник 1">
          <a:extLst>
            <a:ext uri="{FF2B5EF4-FFF2-40B4-BE49-F238E27FC236}">
              <a16:creationId xmlns="" xmlns:a16="http://schemas.microsoft.com/office/drawing/2014/main" id="{00000000-0008-0000-0300-0000DF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511" cy="0"/>
    <xdr:sp macro="" textlink="">
      <xdr:nvSpPr>
        <xdr:cNvPr id="736" name="Прямоугольник 13">
          <a:extLst>
            <a:ext uri="{FF2B5EF4-FFF2-40B4-BE49-F238E27FC236}">
              <a16:creationId xmlns="" xmlns:a16="http://schemas.microsoft.com/office/drawing/2014/main" id="{00000000-0008-0000-0300-0000E0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511" cy="0"/>
    <xdr:sp macro="" textlink="">
      <xdr:nvSpPr>
        <xdr:cNvPr id="737" name="Прямоугольник 1">
          <a:extLst>
            <a:ext uri="{FF2B5EF4-FFF2-40B4-BE49-F238E27FC236}">
              <a16:creationId xmlns="" xmlns:a16="http://schemas.microsoft.com/office/drawing/2014/main" id="{00000000-0008-0000-0300-0000E1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511" cy="0"/>
    <xdr:sp macro="" textlink="">
      <xdr:nvSpPr>
        <xdr:cNvPr id="738" name="Прямоугольник 15">
          <a:extLst>
            <a:ext uri="{FF2B5EF4-FFF2-40B4-BE49-F238E27FC236}">
              <a16:creationId xmlns="" xmlns:a16="http://schemas.microsoft.com/office/drawing/2014/main" id="{00000000-0008-0000-0300-0000E2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511" cy="0"/>
    <xdr:sp macro="" textlink="">
      <xdr:nvSpPr>
        <xdr:cNvPr id="739" name="Прямоугольник 1">
          <a:extLst>
            <a:ext uri="{FF2B5EF4-FFF2-40B4-BE49-F238E27FC236}">
              <a16:creationId xmlns="" xmlns:a16="http://schemas.microsoft.com/office/drawing/2014/main" id="{00000000-0008-0000-0300-0000E3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511" cy="0"/>
    <xdr:sp macro="" textlink="">
      <xdr:nvSpPr>
        <xdr:cNvPr id="740" name="Прямоугольник 17">
          <a:extLst>
            <a:ext uri="{FF2B5EF4-FFF2-40B4-BE49-F238E27FC236}">
              <a16:creationId xmlns="" xmlns:a16="http://schemas.microsoft.com/office/drawing/2014/main" id="{00000000-0008-0000-0300-0000E4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511" cy="0"/>
    <xdr:sp macro="" textlink="">
      <xdr:nvSpPr>
        <xdr:cNvPr id="741" name="Прямоугольник 1">
          <a:extLst>
            <a:ext uri="{FF2B5EF4-FFF2-40B4-BE49-F238E27FC236}">
              <a16:creationId xmlns="" xmlns:a16="http://schemas.microsoft.com/office/drawing/2014/main" id="{00000000-0008-0000-0300-0000E5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511" cy="0"/>
    <xdr:sp macro="" textlink="">
      <xdr:nvSpPr>
        <xdr:cNvPr id="742" name="Прямоугольник 19">
          <a:extLst>
            <a:ext uri="{FF2B5EF4-FFF2-40B4-BE49-F238E27FC236}">
              <a16:creationId xmlns="" xmlns:a16="http://schemas.microsoft.com/office/drawing/2014/main" id="{00000000-0008-0000-0300-0000E6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511" cy="0"/>
    <xdr:sp macro="" textlink="">
      <xdr:nvSpPr>
        <xdr:cNvPr id="743" name="Прямоугольник 1">
          <a:extLst>
            <a:ext uri="{FF2B5EF4-FFF2-40B4-BE49-F238E27FC236}">
              <a16:creationId xmlns="" xmlns:a16="http://schemas.microsoft.com/office/drawing/2014/main" id="{00000000-0008-0000-0300-0000E7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511" cy="0"/>
    <xdr:sp macro="" textlink="">
      <xdr:nvSpPr>
        <xdr:cNvPr id="744" name="Прямоугольник 3">
          <a:extLst>
            <a:ext uri="{FF2B5EF4-FFF2-40B4-BE49-F238E27FC236}">
              <a16:creationId xmlns="" xmlns:a16="http://schemas.microsoft.com/office/drawing/2014/main" id="{00000000-0008-0000-0300-0000E8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511" cy="0"/>
    <xdr:sp macro="" textlink="">
      <xdr:nvSpPr>
        <xdr:cNvPr id="745" name="Прямоугольник 1">
          <a:extLst>
            <a:ext uri="{FF2B5EF4-FFF2-40B4-BE49-F238E27FC236}">
              <a16:creationId xmlns="" xmlns:a16="http://schemas.microsoft.com/office/drawing/2014/main" id="{00000000-0008-0000-0300-0000E9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511" cy="0"/>
    <xdr:sp macro="" textlink="">
      <xdr:nvSpPr>
        <xdr:cNvPr id="746" name="Прямоугольник 5">
          <a:extLst>
            <a:ext uri="{FF2B5EF4-FFF2-40B4-BE49-F238E27FC236}">
              <a16:creationId xmlns="" xmlns:a16="http://schemas.microsoft.com/office/drawing/2014/main" id="{00000000-0008-0000-0300-0000EA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511" cy="0"/>
    <xdr:sp macro="" textlink="">
      <xdr:nvSpPr>
        <xdr:cNvPr id="747" name="Прямоугольник 1">
          <a:extLst>
            <a:ext uri="{FF2B5EF4-FFF2-40B4-BE49-F238E27FC236}">
              <a16:creationId xmlns="" xmlns:a16="http://schemas.microsoft.com/office/drawing/2014/main" id="{00000000-0008-0000-0300-0000EB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511" cy="0"/>
    <xdr:sp macro="" textlink="">
      <xdr:nvSpPr>
        <xdr:cNvPr id="748" name="Прямоугольник 7">
          <a:extLst>
            <a:ext uri="{FF2B5EF4-FFF2-40B4-BE49-F238E27FC236}">
              <a16:creationId xmlns="" xmlns:a16="http://schemas.microsoft.com/office/drawing/2014/main" id="{00000000-0008-0000-0300-0000EC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511" cy="0"/>
    <xdr:sp macro="" textlink="">
      <xdr:nvSpPr>
        <xdr:cNvPr id="749" name="Прямоугольник 1">
          <a:extLst>
            <a:ext uri="{FF2B5EF4-FFF2-40B4-BE49-F238E27FC236}">
              <a16:creationId xmlns="" xmlns:a16="http://schemas.microsoft.com/office/drawing/2014/main" id="{00000000-0008-0000-0300-0000ED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511" cy="0"/>
    <xdr:sp macro="" textlink="">
      <xdr:nvSpPr>
        <xdr:cNvPr id="750" name="Прямоугольник 9">
          <a:extLst>
            <a:ext uri="{FF2B5EF4-FFF2-40B4-BE49-F238E27FC236}">
              <a16:creationId xmlns="" xmlns:a16="http://schemas.microsoft.com/office/drawing/2014/main" id="{00000000-0008-0000-0300-0000EE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511" cy="0"/>
    <xdr:sp macro="" textlink="">
      <xdr:nvSpPr>
        <xdr:cNvPr id="751" name="Прямоугольник 1">
          <a:extLst>
            <a:ext uri="{FF2B5EF4-FFF2-40B4-BE49-F238E27FC236}">
              <a16:creationId xmlns="" xmlns:a16="http://schemas.microsoft.com/office/drawing/2014/main" id="{00000000-0008-0000-0300-0000EF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511" cy="0"/>
    <xdr:sp macro="" textlink="">
      <xdr:nvSpPr>
        <xdr:cNvPr id="752" name="Прямоугольник 11">
          <a:extLst>
            <a:ext uri="{FF2B5EF4-FFF2-40B4-BE49-F238E27FC236}">
              <a16:creationId xmlns="" xmlns:a16="http://schemas.microsoft.com/office/drawing/2014/main" id="{00000000-0008-0000-0300-0000F0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511" cy="0"/>
    <xdr:sp macro="" textlink="">
      <xdr:nvSpPr>
        <xdr:cNvPr id="753" name="Прямоугольник 1">
          <a:extLst>
            <a:ext uri="{FF2B5EF4-FFF2-40B4-BE49-F238E27FC236}">
              <a16:creationId xmlns="" xmlns:a16="http://schemas.microsoft.com/office/drawing/2014/main" id="{00000000-0008-0000-0300-0000F1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511" cy="0"/>
    <xdr:sp macro="" textlink="">
      <xdr:nvSpPr>
        <xdr:cNvPr id="754" name="Прямоугольник 13">
          <a:extLst>
            <a:ext uri="{FF2B5EF4-FFF2-40B4-BE49-F238E27FC236}">
              <a16:creationId xmlns="" xmlns:a16="http://schemas.microsoft.com/office/drawing/2014/main" id="{00000000-0008-0000-0300-0000F2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511" cy="0"/>
    <xdr:sp macro="" textlink="">
      <xdr:nvSpPr>
        <xdr:cNvPr id="755" name="Прямоугольник 1">
          <a:extLst>
            <a:ext uri="{FF2B5EF4-FFF2-40B4-BE49-F238E27FC236}">
              <a16:creationId xmlns="" xmlns:a16="http://schemas.microsoft.com/office/drawing/2014/main" id="{00000000-0008-0000-0300-0000F3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511" cy="0"/>
    <xdr:sp macro="" textlink="">
      <xdr:nvSpPr>
        <xdr:cNvPr id="756" name="Прямоугольник 15">
          <a:extLst>
            <a:ext uri="{FF2B5EF4-FFF2-40B4-BE49-F238E27FC236}">
              <a16:creationId xmlns="" xmlns:a16="http://schemas.microsoft.com/office/drawing/2014/main" id="{00000000-0008-0000-0300-0000F4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511" cy="0"/>
    <xdr:sp macro="" textlink="">
      <xdr:nvSpPr>
        <xdr:cNvPr id="757" name="Прямоугольник 1">
          <a:extLst>
            <a:ext uri="{FF2B5EF4-FFF2-40B4-BE49-F238E27FC236}">
              <a16:creationId xmlns="" xmlns:a16="http://schemas.microsoft.com/office/drawing/2014/main" id="{00000000-0008-0000-0300-0000F5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511" cy="0"/>
    <xdr:sp macro="" textlink="">
      <xdr:nvSpPr>
        <xdr:cNvPr id="758" name="Прямоугольник 17">
          <a:extLst>
            <a:ext uri="{FF2B5EF4-FFF2-40B4-BE49-F238E27FC236}">
              <a16:creationId xmlns="" xmlns:a16="http://schemas.microsoft.com/office/drawing/2014/main" id="{00000000-0008-0000-0300-0000F6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511" cy="0"/>
    <xdr:sp macro="" textlink="">
      <xdr:nvSpPr>
        <xdr:cNvPr id="759" name="Прямоугольник 1">
          <a:extLst>
            <a:ext uri="{FF2B5EF4-FFF2-40B4-BE49-F238E27FC236}">
              <a16:creationId xmlns="" xmlns:a16="http://schemas.microsoft.com/office/drawing/2014/main" id="{00000000-0008-0000-0300-0000F7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511" cy="0"/>
    <xdr:sp macro="" textlink="">
      <xdr:nvSpPr>
        <xdr:cNvPr id="760" name="Прямоугольник 19">
          <a:extLst>
            <a:ext uri="{FF2B5EF4-FFF2-40B4-BE49-F238E27FC236}">
              <a16:creationId xmlns="" xmlns:a16="http://schemas.microsoft.com/office/drawing/2014/main" id="{00000000-0008-0000-0300-0000F8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511" cy="0"/>
    <xdr:sp macro="" textlink="">
      <xdr:nvSpPr>
        <xdr:cNvPr id="761" name="Прямоугольник 1">
          <a:extLst>
            <a:ext uri="{FF2B5EF4-FFF2-40B4-BE49-F238E27FC236}">
              <a16:creationId xmlns="" xmlns:a16="http://schemas.microsoft.com/office/drawing/2014/main" id="{00000000-0008-0000-0300-0000F902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762" name="Прямоугольник 761">
          <a:extLst>
            <a:ext uri="{FF2B5EF4-FFF2-40B4-BE49-F238E27FC236}">
              <a16:creationId xmlns="" xmlns:a16="http://schemas.microsoft.com/office/drawing/2014/main" id="{00000000-0008-0000-0300-0000FA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763" name="Прямоугольник 1">
          <a:extLst>
            <a:ext uri="{FF2B5EF4-FFF2-40B4-BE49-F238E27FC236}">
              <a16:creationId xmlns="" xmlns:a16="http://schemas.microsoft.com/office/drawing/2014/main" id="{00000000-0008-0000-0300-0000FB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764" name="Прямоугольник 763">
          <a:extLst>
            <a:ext uri="{FF2B5EF4-FFF2-40B4-BE49-F238E27FC236}">
              <a16:creationId xmlns="" xmlns:a16="http://schemas.microsoft.com/office/drawing/2014/main" id="{00000000-0008-0000-0300-0000FC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765" name="Прямоугольник 1">
          <a:extLst>
            <a:ext uri="{FF2B5EF4-FFF2-40B4-BE49-F238E27FC236}">
              <a16:creationId xmlns="" xmlns:a16="http://schemas.microsoft.com/office/drawing/2014/main" id="{00000000-0008-0000-0300-0000FD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766" name="Прямоугольник 765">
          <a:extLst>
            <a:ext uri="{FF2B5EF4-FFF2-40B4-BE49-F238E27FC236}">
              <a16:creationId xmlns="" xmlns:a16="http://schemas.microsoft.com/office/drawing/2014/main" id="{00000000-0008-0000-0300-0000FE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767" name="Прямоугольник 1">
          <a:extLst>
            <a:ext uri="{FF2B5EF4-FFF2-40B4-BE49-F238E27FC236}">
              <a16:creationId xmlns="" xmlns:a16="http://schemas.microsoft.com/office/drawing/2014/main" id="{00000000-0008-0000-0300-0000FF02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768" name="Прямоугольник 767">
          <a:extLst>
            <a:ext uri="{FF2B5EF4-FFF2-40B4-BE49-F238E27FC236}">
              <a16:creationId xmlns="" xmlns:a16="http://schemas.microsoft.com/office/drawing/2014/main" id="{00000000-0008-0000-0300-000000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769" name="Прямоугольник 1">
          <a:extLst>
            <a:ext uri="{FF2B5EF4-FFF2-40B4-BE49-F238E27FC236}">
              <a16:creationId xmlns="" xmlns:a16="http://schemas.microsoft.com/office/drawing/2014/main" id="{00000000-0008-0000-0300-000001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770" name="Прямоугольник 769">
          <a:extLst>
            <a:ext uri="{FF2B5EF4-FFF2-40B4-BE49-F238E27FC236}">
              <a16:creationId xmlns="" xmlns:a16="http://schemas.microsoft.com/office/drawing/2014/main" id="{00000000-0008-0000-0300-000002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771" name="Прямоугольник 1">
          <a:extLst>
            <a:ext uri="{FF2B5EF4-FFF2-40B4-BE49-F238E27FC236}">
              <a16:creationId xmlns="" xmlns:a16="http://schemas.microsoft.com/office/drawing/2014/main" id="{00000000-0008-0000-0300-000003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772" name="Прямоугольник 771">
          <a:extLst>
            <a:ext uri="{FF2B5EF4-FFF2-40B4-BE49-F238E27FC236}">
              <a16:creationId xmlns="" xmlns:a16="http://schemas.microsoft.com/office/drawing/2014/main" id="{00000000-0008-0000-0300-000004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773" name="Прямоугольник 1">
          <a:extLst>
            <a:ext uri="{FF2B5EF4-FFF2-40B4-BE49-F238E27FC236}">
              <a16:creationId xmlns="" xmlns:a16="http://schemas.microsoft.com/office/drawing/2014/main" id="{00000000-0008-0000-0300-000005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774" name="Прямоугольник 773">
          <a:extLst>
            <a:ext uri="{FF2B5EF4-FFF2-40B4-BE49-F238E27FC236}">
              <a16:creationId xmlns="" xmlns:a16="http://schemas.microsoft.com/office/drawing/2014/main" id="{00000000-0008-0000-0300-000006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775" name="Прямоугольник 1">
          <a:extLst>
            <a:ext uri="{FF2B5EF4-FFF2-40B4-BE49-F238E27FC236}">
              <a16:creationId xmlns="" xmlns:a16="http://schemas.microsoft.com/office/drawing/2014/main" id="{00000000-0008-0000-0300-000007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776" name="Прямоугольник 775">
          <a:extLst>
            <a:ext uri="{FF2B5EF4-FFF2-40B4-BE49-F238E27FC236}">
              <a16:creationId xmlns="" xmlns:a16="http://schemas.microsoft.com/office/drawing/2014/main" id="{00000000-0008-0000-0300-000008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777" name="Прямоугольник 1">
          <a:extLst>
            <a:ext uri="{FF2B5EF4-FFF2-40B4-BE49-F238E27FC236}">
              <a16:creationId xmlns="" xmlns:a16="http://schemas.microsoft.com/office/drawing/2014/main" id="{00000000-0008-0000-0300-000009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778" name="Прямоугольник 777">
          <a:extLst>
            <a:ext uri="{FF2B5EF4-FFF2-40B4-BE49-F238E27FC236}">
              <a16:creationId xmlns="" xmlns:a16="http://schemas.microsoft.com/office/drawing/2014/main" id="{00000000-0008-0000-0300-00000A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779" name="Прямоугольник 1">
          <a:extLst>
            <a:ext uri="{FF2B5EF4-FFF2-40B4-BE49-F238E27FC236}">
              <a16:creationId xmlns="" xmlns:a16="http://schemas.microsoft.com/office/drawing/2014/main" id="{00000000-0008-0000-0300-00000B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780" name="Прямоугольник 779">
          <a:extLst>
            <a:ext uri="{FF2B5EF4-FFF2-40B4-BE49-F238E27FC236}">
              <a16:creationId xmlns="" xmlns:a16="http://schemas.microsoft.com/office/drawing/2014/main" id="{00000000-0008-0000-0300-00000C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781" name="Прямоугольник 1">
          <a:extLst>
            <a:ext uri="{FF2B5EF4-FFF2-40B4-BE49-F238E27FC236}">
              <a16:creationId xmlns="" xmlns:a16="http://schemas.microsoft.com/office/drawing/2014/main" id="{00000000-0008-0000-0300-00000D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782" name="Прямоугольник 3">
          <a:extLst>
            <a:ext uri="{FF2B5EF4-FFF2-40B4-BE49-F238E27FC236}">
              <a16:creationId xmlns="" xmlns:a16="http://schemas.microsoft.com/office/drawing/2014/main" id="{00000000-0008-0000-0300-00000E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783" name="Прямоугольник 1">
          <a:extLst>
            <a:ext uri="{FF2B5EF4-FFF2-40B4-BE49-F238E27FC236}">
              <a16:creationId xmlns="" xmlns:a16="http://schemas.microsoft.com/office/drawing/2014/main" id="{00000000-0008-0000-0300-00000F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784" name="Прямоугольник 5">
          <a:extLst>
            <a:ext uri="{FF2B5EF4-FFF2-40B4-BE49-F238E27FC236}">
              <a16:creationId xmlns="" xmlns:a16="http://schemas.microsoft.com/office/drawing/2014/main" id="{00000000-0008-0000-0300-000010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785" name="Прямоугольник 1">
          <a:extLst>
            <a:ext uri="{FF2B5EF4-FFF2-40B4-BE49-F238E27FC236}">
              <a16:creationId xmlns="" xmlns:a16="http://schemas.microsoft.com/office/drawing/2014/main" id="{00000000-0008-0000-0300-000011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786" name="Прямоугольник 7">
          <a:extLst>
            <a:ext uri="{FF2B5EF4-FFF2-40B4-BE49-F238E27FC236}">
              <a16:creationId xmlns="" xmlns:a16="http://schemas.microsoft.com/office/drawing/2014/main" id="{00000000-0008-0000-0300-000012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787" name="Прямоугольник 1">
          <a:extLst>
            <a:ext uri="{FF2B5EF4-FFF2-40B4-BE49-F238E27FC236}">
              <a16:creationId xmlns="" xmlns:a16="http://schemas.microsoft.com/office/drawing/2014/main" id="{00000000-0008-0000-0300-000013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788" name="Прямоугольник 9">
          <a:extLst>
            <a:ext uri="{FF2B5EF4-FFF2-40B4-BE49-F238E27FC236}">
              <a16:creationId xmlns="" xmlns:a16="http://schemas.microsoft.com/office/drawing/2014/main" id="{00000000-0008-0000-0300-000014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789" name="Прямоугольник 1">
          <a:extLst>
            <a:ext uri="{FF2B5EF4-FFF2-40B4-BE49-F238E27FC236}">
              <a16:creationId xmlns="" xmlns:a16="http://schemas.microsoft.com/office/drawing/2014/main" id="{00000000-0008-0000-0300-000015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790" name="Прямоугольник 11">
          <a:extLst>
            <a:ext uri="{FF2B5EF4-FFF2-40B4-BE49-F238E27FC236}">
              <a16:creationId xmlns="" xmlns:a16="http://schemas.microsoft.com/office/drawing/2014/main" id="{00000000-0008-0000-0300-000016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791" name="Прямоугольник 1">
          <a:extLst>
            <a:ext uri="{FF2B5EF4-FFF2-40B4-BE49-F238E27FC236}">
              <a16:creationId xmlns="" xmlns:a16="http://schemas.microsoft.com/office/drawing/2014/main" id="{00000000-0008-0000-0300-000017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792" name="Прямоугольник 13">
          <a:extLst>
            <a:ext uri="{FF2B5EF4-FFF2-40B4-BE49-F238E27FC236}">
              <a16:creationId xmlns="" xmlns:a16="http://schemas.microsoft.com/office/drawing/2014/main" id="{00000000-0008-0000-0300-000018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793" name="Прямоугольник 1">
          <a:extLst>
            <a:ext uri="{FF2B5EF4-FFF2-40B4-BE49-F238E27FC236}">
              <a16:creationId xmlns="" xmlns:a16="http://schemas.microsoft.com/office/drawing/2014/main" id="{00000000-0008-0000-0300-000019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794" name="Прямоугольник 15">
          <a:extLst>
            <a:ext uri="{FF2B5EF4-FFF2-40B4-BE49-F238E27FC236}">
              <a16:creationId xmlns="" xmlns:a16="http://schemas.microsoft.com/office/drawing/2014/main" id="{00000000-0008-0000-0300-00001A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795" name="Прямоугольник 1">
          <a:extLst>
            <a:ext uri="{FF2B5EF4-FFF2-40B4-BE49-F238E27FC236}">
              <a16:creationId xmlns="" xmlns:a16="http://schemas.microsoft.com/office/drawing/2014/main" id="{00000000-0008-0000-0300-00001B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796" name="Прямоугольник 17">
          <a:extLst>
            <a:ext uri="{FF2B5EF4-FFF2-40B4-BE49-F238E27FC236}">
              <a16:creationId xmlns="" xmlns:a16="http://schemas.microsoft.com/office/drawing/2014/main" id="{00000000-0008-0000-0300-00001C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797" name="Прямоугольник 1">
          <a:extLst>
            <a:ext uri="{FF2B5EF4-FFF2-40B4-BE49-F238E27FC236}">
              <a16:creationId xmlns="" xmlns:a16="http://schemas.microsoft.com/office/drawing/2014/main" id="{00000000-0008-0000-0300-00001D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798" name="Прямоугольник 19">
          <a:extLst>
            <a:ext uri="{FF2B5EF4-FFF2-40B4-BE49-F238E27FC236}">
              <a16:creationId xmlns="" xmlns:a16="http://schemas.microsoft.com/office/drawing/2014/main" id="{00000000-0008-0000-0300-00001E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799" name="Прямоугольник 1">
          <a:extLst>
            <a:ext uri="{FF2B5EF4-FFF2-40B4-BE49-F238E27FC236}">
              <a16:creationId xmlns="" xmlns:a16="http://schemas.microsoft.com/office/drawing/2014/main" id="{00000000-0008-0000-0300-00001F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800" name="Прямоугольник 1">
          <a:extLst>
            <a:ext uri="{FF2B5EF4-FFF2-40B4-BE49-F238E27FC236}">
              <a16:creationId xmlns="" xmlns:a16="http://schemas.microsoft.com/office/drawing/2014/main" id="{00000000-0008-0000-0300-000020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801" name="Прямоугольник 1">
          <a:extLst>
            <a:ext uri="{FF2B5EF4-FFF2-40B4-BE49-F238E27FC236}">
              <a16:creationId xmlns="" xmlns:a16="http://schemas.microsoft.com/office/drawing/2014/main" id="{00000000-0008-0000-0300-000021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802" name="Прямоугольник 3">
          <a:extLst>
            <a:ext uri="{FF2B5EF4-FFF2-40B4-BE49-F238E27FC236}">
              <a16:creationId xmlns="" xmlns:a16="http://schemas.microsoft.com/office/drawing/2014/main" id="{00000000-0008-0000-0300-000022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803" name="Прямоугольник 1">
          <a:extLst>
            <a:ext uri="{FF2B5EF4-FFF2-40B4-BE49-F238E27FC236}">
              <a16:creationId xmlns="" xmlns:a16="http://schemas.microsoft.com/office/drawing/2014/main" id="{00000000-0008-0000-0300-000023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804" name="Прямоугольник 5">
          <a:extLst>
            <a:ext uri="{FF2B5EF4-FFF2-40B4-BE49-F238E27FC236}">
              <a16:creationId xmlns="" xmlns:a16="http://schemas.microsoft.com/office/drawing/2014/main" id="{00000000-0008-0000-0300-000024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805" name="Прямоугольник 1">
          <a:extLst>
            <a:ext uri="{FF2B5EF4-FFF2-40B4-BE49-F238E27FC236}">
              <a16:creationId xmlns="" xmlns:a16="http://schemas.microsoft.com/office/drawing/2014/main" id="{00000000-0008-0000-0300-000025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806" name="Прямоугольник 7">
          <a:extLst>
            <a:ext uri="{FF2B5EF4-FFF2-40B4-BE49-F238E27FC236}">
              <a16:creationId xmlns="" xmlns:a16="http://schemas.microsoft.com/office/drawing/2014/main" id="{00000000-0008-0000-0300-000026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807" name="Прямоугольник 1">
          <a:extLst>
            <a:ext uri="{FF2B5EF4-FFF2-40B4-BE49-F238E27FC236}">
              <a16:creationId xmlns="" xmlns:a16="http://schemas.microsoft.com/office/drawing/2014/main" id="{00000000-0008-0000-0300-000027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808" name="Прямоугольник 9">
          <a:extLst>
            <a:ext uri="{FF2B5EF4-FFF2-40B4-BE49-F238E27FC236}">
              <a16:creationId xmlns="" xmlns:a16="http://schemas.microsoft.com/office/drawing/2014/main" id="{00000000-0008-0000-0300-000028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809" name="Прямоугольник 1">
          <a:extLst>
            <a:ext uri="{FF2B5EF4-FFF2-40B4-BE49-F238E27FC236}">
              <a16:creationId xmlns="" xmlns:a16="http://schemas.microsoft.com/office/drawing/2014/main" id="{00000000-0008-0000-0300-000029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810" name="Прямоугольник 11">
          <a:extLst>
            <a:ext uri="{FF2B5EF4-FFF2-40B4-BE49-F238E27FC236}">
              <a16:creationId xmlns="" xmlns:a16="http://schemas.microsoft.com/office/drawing/2014/main" id="{00000000-0008-0000-0300-00002A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811" name="Прямоугольник 1">
          <a:extLst>
            <a:ext uri="{FF2B5EF4-FFF2-40B4-BE49-F238E27FC236}">
              <a16:creationId xmlns="" xmlns:a16="http://schemas.microsoft.com/office/drawing/2014/main" id="{00000000-0008-0000-0300-00002B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812" name="Прямоугольник 13">
          <a:extLst>
            <a:ext uri="{FF2B5EF4-FFF2-40B4-BE49-F238E27FC236}">
              <a16:creationId xmlns="" xmlns:a16="http://schemas.microsoft.com/office/drawing/2014/main" id="{00000000-0008-0000-0300-00002C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813" name="Прямоугольник 1">
          <a:extLst>
            <a:ext uri="{FF2B5EF4-FFF2-40B4-BE49-F238E27FC236}">
              <a16:creationId xmlns="" xmlns:a16="http://schemas.microsoft.com/office/drawing/2014/main" id="{00000000-0008-0000-0300-00002D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814" name="Прямоугольник 15">
          <a:extLst>
            <a:ext uri="{FF2B5EF4-FFF2-40B4-BE49-F238E27FC236}">
              <a16:creationId xmlns="" xmlns:a16="http://schemas.microsoft.com/office/drawing/2014/main" id="{00000000-0008-0000-0300-00002E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815" name="Прямоугольник 1">
          <a:extLst>
            <a:ext uri="{FF2B5EF4-FFF2-40B4-BE49-F238E27FC236}">
              <a16:creationId xmlns="" xmlns:a16="http://schemas.microsoft.com/office/drawing/2014/main" id="{00000000-0008-0000-0300-00002F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816" name="Прямоугольник 17">
          <a:extLst>
            <a:ext uri="{FF2B5EF4-FFF2-40B4-BE49-F238E27FC236}">
              <a16:creationId xmlns="" xmlns:a16="http://schemas.microsoft.com/office/drawing/2014/main" id="{00000000-0008-0000-0300-000030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817" name="Прямоугольник 1">
          <a:extLst>
            <a:ext uri="{FF2B5EF4-FFF2-40B4-BE49-F238E27FC236}">
              <a16:creationId xmlns="" xmlns:a16="http://schemas.microsoft.com/office/drawing/2014/main" id="{00000000-0008-0000-0300-000031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818" name="Прямоугольник 19">
          <a:extLst>
            <a:ext uri="{FF2B5EF4-FFF2-40B4-BE49-F238E27FC236}">
              <a16:creationId xmlns="" xmlns:a16="http://schemas.microsoft.com/office/drawing/2014/main" id="{00000000-0008-0000-0300-000032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819" name="Прямоугольник 1">
          <a:extLst>
            <a:ext uri="{FF2B5EF4-FFF2-40B4-BE49-F238E27FC236}">
              <a16:creationId xmlns="" xmlns:a16="http://schemas.microsoft.com/office/drawing/2014/main" id="{00000000-0008-0000-0300-000033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820" name="Прямоугольник 3">
          <a:extLst>
            <a:ext uri="{FF2B5EF4-FFF2-40B4-BE49-F238E27FC236}">
              <a16:creationId xmlns="" xmlns:a16="http://schemas.microsoft.com/office/drawing/2014/main" id="{00000000-0008-0000-0300-000034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821" name="Прямоугольник 1">
          <a:extLst>
            <a:ext uri="{FF2B5EF4-FFF2-40B4-BE49-F238E27FC236}">
              <a16:creationId xmlns="" xmlns:a16="http://schemas.microsoft.com/office/drawing/2014/main" id="{00000000-0008-0000-0300-000035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822" name="Прямоугольник 5">
          <a:extLst>
            <a:ext uri="{FF2B5EF4-FFF2-40B4-BE49-F238E27FC236}">
              <a16:creationId xmlns="" xmlns:a16="http://schemas.microsoft.com/office/drawing/2014/main" id="{00000000-0008-0000-0300-000036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823" name="Прямоугольник 1">
          <a:extLst>
            <a:ext uri="{FF2B5EF4-FFF2-40B4-BE49-F238E27FC236}">
              <a16:creationId xmlns="" xmlns:a16="http://schemas.microsoft.com/office/drawing/2014/main" id="{00000000-0008-0000-0300-000037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824" name="Прямоугольник 7">
          <a:extLst>
            <a:ext uri="{FF2B5EF4-FFF2-40B4-BE49-F238E27FC236}">
              <a16:creationId xmlns="" xmlns:a16="http://schemas.microsoft.com/office/drawing/2014/main" id="{00000000-0008-0000-0300-000038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825" name="Прямоугольник 1">
          <a:extLst>
            <a:ext uri="{FF2B5EF4-FFF2-40B4-BE49-F238E27FC236}">
              <a16:creationId xmlns="" xmlns:a16="http://schemas.microsoft.com/office/drawing/2014/main" id="{00000000-0008-0000-0300-000039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826" name="Прямоугольник 9">
          <a:extLst>
            <a:ext uri="{FF2B5EF4-FFF2-40B4-BE49-F238E27FC236}">
              <a16:creationId xmlns="" xmlns:a16="http://schemas.microsoft.com/office/drawing/2014/main" id="{00000000-0008-0000-0300-00003A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827" name="Прямоугольник 1">
          <a:extLst>
            <a:ext uri="{FF2B5EF4-FFF2-40B4-BE49-F238E27FC236}">
              <a16:creationId xmlns="" xmlns:a16="http://schemas.microsoft.com/office/drawing/2014/main" id="{00000000-0008-0000-0300-00003B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828" name="Прямоугольник 11">
          <a:extLst>
            <a:ext uri="{FF2B5EF4-FFF2-40B4-BE49-F238E27FC236}">
              <a16:creationId xmlns="" xmlns:a16="http://schemas.microsoft.com/office/drawing/2014/main" id="{00000000-0008-0000-0300-00003C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829" name="Прямоугольник 1">
          <a:extLst>
            <a:ext uri="{FF2B5EF4-FFF2-40B4-BE49-F238E27FC236}">
              <a16:creationId xmlns="" xmlns:a16="http://schemas.microsoft.com/office/drawing/2014/main" id="{00000000-0008-0000-0300-00003D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830" name="Прямоугольник 13">
          <a:extLst>
            <a:ext uri="{FF2B5EF4-FFF2-40B4-BE49-F238E27FC236}">
              <a16:creationId xmlns="" xmlns:a16="http://schemas.microsoft.com/office/drawing/2014/main" id="{00000000-0008-0000-0300-00003E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831" name="Прямоугольник 1">
          <a:extLst>
            <a:ext uri="{FF2B5EF4-FFF2-40B4-BE49-F238E27FC236}">
              <a16:creationId xmlns="" xmlns:a16="http://schemas.microsoft.com/office/drawing/2014/main" id="{00000000-0008-0000-0300-00003F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832" name="Прямоугольник 15">
          <a:extLst>
            <a:ext uri="{FF2B5EF4-FFF2-40B4-BE49-F238E27FC236}">
              <a16:creationId xmlns="" xmlns:a16="http://schemas.microsoft.com/office/drawing/2014/main" id="{00000000-0008-0000-0300-000040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833" name="Прямоугольник 1">
          <a:extLst>
            <a:ext uri="{FF2B5EF4-FFF2-40B4-BE49-F238E27FC236}">
              <a16:creationId xmlns="" xmlns:a16="http://schemas.microsoft.com/office/drawing/2014/main" id="{00000000-0008-0000-0300-000041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834" name="Прямоугольник 17">
          <a:extLst>
            <a:ext uri="{FF2B5EF4-FFF2-40B4-BE49-F238E27FC236}">
              <a16:creationId xmlns="" xmlns:a16="http://schemas.microsoft.com/office/drawing/2014/main" id="{00000000-0008-0000-0300-000042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835" name="Прямоугольник 1">
          <a:extLst>
            <a:ext uri="{FF2B5EF4-FFF2-40B4-BE49-F238E27FC236}">
              <a16:creationId xmlns="" xmlns:a16="http://schemas.microsoft.com/office/drawing/2014/main" id="{00000000-0008-0000-0300-000043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836" name="Прямоугольник 19">
          <a:extLst>
            <a:ext uri="{FF2B5EF4-FFF2-40B4-BE49-F238E27FC236}">
              <a16:creationId xmlns="" xmlns:a16="http://schemas.microsoft.com/office/drawing/2014/main" id="{00000000-0008-0000-0300-000044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837" name="Прямоугольник 1">
          <a:extLst>
            <a:ext uri="{FF2B5EF4-FFF2-40B4-BE49-F238E27FC236}">
              <a16:creationId xmlns="" xmlns:a16="http://schemas.microsoft.com/office/drawing/2014/main" id="{00000000-0008-0000-0300-000045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838" name="Прямоугольник 1">
          <a:extLst>
            <a:ext uri="{FF2B5EF4-FFF2-40B4-BE49-F238E27FC236}">
              <a16:creationId xmlns="" xmlns:a16="http://schemas.microsoft.com/office/drawing/2014/main" id="{00000000-0008-0000-0300-000046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839" name="Прямоугольник 1">
          <a:extLst>
            <a:ext uri="{FF2B5EF4-FFF2-40B4-BE49-F238E27FC236}">
              <a16:creationId xmlns="" xmlns:a16="http://schemas.microsoft.com/office/drawing/2014/main" id="{00000000-0008-0000-0300-000047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840" name="Прямоугольник 3">
          <a:extLst>
            <a:ext uri="{FF2B5EF4-FFF2-40B4-BE49-F238E27FC236}">
              <a16:creationId xmlns="" xmlns:a16="http://schemas.microsoft.com/office/drawing/2014/main" id="{00000000-0008-0000-0300-000048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841" name="Прямоугольник 1">
          <a:extLst>
            <a:ext uri="{FF2B5EF4-FFF2-40B4-BE49-F238E27FC236}">
              <a16:creationId xmlns="" xmlns:a16="http://schemas.microsoft.com/office/drawing/2014/main" id="{00000000-0008-0000-0300-000049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842" name="Прямоугольник 5">
          <a:extLst>
            <a:ext uri="{FF2B5EF4-FFF2-40B4-BE49-F238E27FC236}">
              <a16:creationId xmlns="" xmlns:a16="http://schemas.microsoft.com/office/drawing/2014/main" id="{00000000-0008-0000-0300-00004A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843" name="Прямоугольник 1">
          <a:extLst>
            <a:ext uri="{FF2B5EF4-FFF2-40B4-BE49-F238E27FC236}">
              <a16:creationId xmlns="" xmlns:a16="http://schemas.microsoft.com/office/drawing/2014/main" id="{00000000-0008-0000-0300-00004B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844" name="Прямоугольник 7">
          <a:extLst>
            <a:ext uri="{FF2B5EF4-FFF2-40B4-BE49-F238E27FC236}">
              <a16:creationId xmlns="" xmlns:a16="http://schemas.microsoft.com/office/drawing/2014/main" id="{00000000-0008-0000-0300-00004C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845" name="Прямоугольник 1">
          <a:extLst>
            <a:ext uri="{FF2B5EF4-FFF2-40B4-BE49-F238E27FC236}">
              <a16:creationId xmlns="" xmlns:a16="http://schemas.microsoft.com/office/drawing/2014/main" id="{00000000-0008-0000-0300-00004D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846" name="Прямоугольник 9">
          <a:extLst>
            <a:ext uri="{FF2B5EF4-FFF2-40B4-BE49-F238E27FC236}">
              <a16:creationId xmlns="" xmlns:a16="http://schemas.microsoft.com/office/drawing/2014/main" id="{00000000-0008-0000-0300-00004E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847" name="Прямоугольник 1">
          <a:extLst>
            <a:ext uri="{FF2B5EF4-FFF2-40B4-BE49-F238E27FC236}">
              <a16:creationId xmlns="" xmlns:a16="http://schemas.microsoft.com/office/drawing/2014/main" id="{00000000-0008-0000-0300-00004F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848" name="Прямоугольник 11">
          <a:extLst>
            <a:ext uri="{FF2B5EF4-FFF2-40B4-BE49-F238E27FC236}">
              <a16:creationId xmlns="" xmlns:a16="http://schemas.microsoft.com/office/drawing/2014/main" id="{00000000-0008-0000-0300-000050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849" name="Прямоугольник 1">
          <a:extLst>
            <a:ext uri="{FF2B5EF4-FFF2-40B4-BE49-F238E27FC236}">
              <a16:creationId xmlns="" xmlns:a16="http://schemas.microsoft.com/office/drawing/2014/main" id="{00000000-0008-0000-0300-000051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850" name="Прямоугольник 13">
          <a:extLst>
            <a:ext uri="{FF2B5EF4-FFF2-40B4-BE49-F238E27FC236}">
              <a16:creationId xmlns="" xmlns:a16="http://schemas.microsoft.com/office/drawing/2014/main" id="{00000000-0008-0000-0300-000052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851" name="Прямоугольник 1">
          <a:extLst>
            <a:ext uri="{FF2B5EF4-FFF2-40B4-BE49-F238E27FC236}">
              <a16:creationId xmlns="" xmlns:a16="http://schemas.microsoft.com/office/drawing/2014/main" id="{00000000-0008-0000-0300-000053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852" name="Прямоугольник 15">
          <a:extLst>
            <a:ext uri="{FF2B5EF4-FFF2-40B4-BE49-F238E27FC236}">
              <a16:creationId xmlns="" xmlns:a16="http://schemas.microsoft.com/office/drawing/2014/main" id="{00000000-0008-0000-0300-000054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853" name="Прямоугольник 1">
          <a:extLst>
            <a:ext uri="{FF2B5EF4-FFF2-40B4-BE49-F238E27FC236}">
              <a16:creationId xmlns="" xmlns:a16="http://schemas.microsoft.com/office/drawing/2014/main" id="{00000000-0008-0000-0300-000055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854" name="Прямоугольник 17">
          <a:extLst>
            <a:ext uri="{FF2B5EF4-FFF2-40B4-BE49-F238E27FC236}">
              <a16:creationId xmlns="" xmlns:a16="http://schemas.microsoft.com/office/drawing/2014/main" id="{00000000-0008-0000-0300-000056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855" name="Прямоугольник 1">
          <a:extLst>
            <a:ext uri="{FF2B5EF4-FFF2-40B4-BE49-F238E27FC236}">
              <a16:creationId xmlns="" xmlns:a16="http://schemas.microsoft.com/office/drawing/2014/main" id="{00000000-0008-0000-0300-000057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856" name="Прямоугольник 19">
          <a:extLst>
            <a:ext uri="{FF2B5EF4-FFF2-40B4-BE49-F238E27FC236}">
              <a16:creationId xmlns="" xmlns:a16="http://schemas.microsoft.com/office/drawing/2014/main" id="{00000000-0008-0000-0300-000058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857" name="Прямоугольник 1">
          <a:extLst>
            <a:ext uri="{FF2B5EF4-FFF2-40B4-BE49-F238E27FC236}">
              <a16:creationId xmlns="" xmlns:a16="http://schemas.microsoft.com/office/drawing/2014/main" id="{00000000-0008-0000-0300-000059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858" name="Прямоугольник 3">
          <a:extLst>
            <a:ext uri="{FF2B5EF4-FFF2-40B4-BE49-F238E27FC236}">
              <a16:creationId xmlns="" xmlns:a16="http://schemas.microsoft.com/office/drawing/2014/main" id="{00000000-0008-0000-0300-00005A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859" name="Прямоугольник 1">
          <a:extLst>
            <a:ext uri="{FF2B5EF4-FFF2-40B4-BE49-F238E27FC236}">
              <a16:creationId xmlns="" xmlns:a16="http://schemas.microsoft.com/office/drawing/2014/main" id="{00000000-0008-0000-0300-00005B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860" name="Прямоугольник 5">
          <a:extLst>
            <a:ext uri="{FF2B5EF4-FFF2-40B4-BE49-F238E27FC236}">
              <a16:creationId xmlns="" xmlns:a16="http://schemas.microsoft.com/office/drawing/2014/main" id="{00000000-0008-0000-0300-00005C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861" name="Прямоугольник 1">
          <a:extLst>
            <a:ext uri="{FF2B5EF4-FFF2-40B4-BE49-F238E27FC236}">
              <a16:creationId xmlns="" xmlns:a16="http://schemas.microsoft.com/office/drawing/2014/main" id="{00000000-0008-0000-0300-00005D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862" name="Прямоугольник 7">
          <a:extLst>
            <a:ext uri="{FF2B5EF4-FFF2-40B4-BE49-F238E27FC236}">
              <a16:creationId xmlns="" xmlns:a16="http://schemas.microsoft.com/office/drawing/2014/main" id="{00000000-0008-0000-0300-00005E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863" name="Прямоугольник 1">
          <a:extLst>
            <a:ext uri="{FF2B5EF4-FFF2-40B4-BE49-F238E27FC236}">
              <a16:creationId xmlns="" xmlns:a16="http://schemas.microsoft.com/office/drawing/2014/main" id="{00000000-0008-0000-0300-00005F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864" name="Прямоугольник 9">
          <a:extLst>
            <a:ext uri="{FF2B5EF4-FFF2-40B4-BE49-F238E27FC236}">
              <a16:creationId xmlns="" xmlns:a16="http://schemas.microsoft.com/office/drawing/2014/main" id="{00000000-0008-0000-0300-000060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865" name="Прямоугольник 1">
          <a:extLst>
            <a:ext uri="{FF2B5EF4-FFF2-40B4-BE49-F238E27FC236}">
              <a16:creationId xmlns="" xmlns:a16="http://schemas.microsoft.com/office/drawing/2014/main" id="{00000000-0008-0000-0300-000061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866" name="Прямоугольник 11">
          <a:extLst>
            <a:ext uri="{FF2B5EF4-FFF2-40B4-BE49-F238E27FC236}">
              <a16:creationId xmlns="" xmlns:a16="http://schemas.microsoft.com/office/drawing/2014/main" id="{00000000-0008-0000-0300-000062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867" name="Прямоугольник 1">
          <a:extLst>
            <a:ext uri="{FF2B5EF4-FFF2-40B4-BE49-F238E27FC236}">
              <a16:creationId xmlns="" xmlns:a16="http://schemas.microsoft.com/office/drawing/2014/main" id="{00000000-0008-0000-0300-000063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868" name="Прямоугольник 13">
          <a:extLst>
            <a:ext uri="{FF2B5EF4-FFF2-40B4-BE49-F238E27FC236}">
              <a16:creationId xmlns="" xmlns:a16="http://schemas.microsoft.com/office/drawing/2014/main" id="{00000000-0008-0000-0300-000064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869" name="Прямоугольник 1">
          <a:extLst>
            <a:ext uri="{FF2B5EF4-FFF2-40B4-BE49-F238E27FC236}">
              <a16:creationId xmlns="" xmlns:a16="http://schemas.microsoft.com/office/drawing/2014/main" id="{00000000-0008-0000-0300-000065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870" name="Прямоугольник 15">
          <a:extLst>
            <a:ext uri="{FF2B5EF4-FFF2-40B4-BE49-F238E27FC236}">
              <a16:creationId xmlns="" xmlns:a16="http://schemas.microsoft.com/office/drawing/2014/main" id="{00000000-0008-0000-0300-000066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871" name="Прямоугольник 1">
          <a:extLst>
            <a:ext uri="{FF2B5EF4-FFF2-40B4-BE49-F238E27FC236}">
              <a16:creationId xmlns="" xmlns:a16="http://schemas.microsoft.com/office/drawing/2014/main" id="{00000000-0008-0000-0300-000067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872" name="Прямоугольник 17">
          <a:extLst>
            <a:ext uri="{FF2B5EF4-FFF2-40B4-BE49-F238E27FC236}">
              <a16:creationId xmlns="" xmlns:a16="http://schemas.microsoft.com/office/drawing/2014/main" id="{00000000-0008-0000-0300-000068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873" name="Прямоугольник 1">
          <a:extLst>
            <a:ext uri="{FF2B5EF4-FFF2-40B4-BE49-F238E27FC236}">
              <a16:creationId xmlns="" xmlns:a16="http://schemas.microsoft.com/office/drawing/2014/main" id="{00000000-0008-0000-0300-000069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874" name="Прямоугольник 19">
          <a:extLst>
            <a:ext uri="{FF2B5EF4-FFF2-40B4-BE49-F238E27FC236}">
              <a16:creationId xmlns="" xmlns:a16="http://schemas.microsoft.com/office/drawing/2014/main" id="{00000000-0008-0000-0300-00006A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875" name="Прямоугольник 1">
          <a:extLst>
            <a:ext uri="{FF2B5EF4-FFF2-40B4-BE49-F238E27FC236}">
              <a16:creationId xmlns="" xmlns:a16="http://schemas.microsoft.com/office/drawing/2014/main" id="{00000000-0008-0000-0300-00006B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876" name="Прямоугольник 1">
          <a:extLst>
            <a:ext uri="{FF2B5EF4-FFF2-40B4-BE49-F238E27FC236}">
              <a16:creationId xmlns="" xmlns:a16="http://schemas.microsoft.com/office/drawing/2014/main" id="{00000000-0008-0000-0300-00006C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877" name="Прямоугольник 1">
          <a:extLst>
            <a:ext uri="{FF2B5EF4-FFF2-40B4-BE49-F238E27FC236}">
              <a16:creationId xmlns="" xmlns:a16="http://schemas.microsoft.com/office/drawing/2014/main" id="{00000000-0008-0000-0300-00006D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878" name="Прямоугольник 3">
          <a:extLst>
            <a:ext uri="{FF2B5EF4-FFF2-40B4-BE49-F238E27FC236}">
              <a16:creationId xmlns="" xmlns:a16="http://schemas.microsoft.com/office/drawing/2014/main" id="{00000000-0008-0000-0300-00006E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879" name="Прямоугольник 1">
          <a:extLst>
            <a:ext uri="{FF2B5EF4-FFF2-40B4-BE49-F238E27FC236}">
              <a16:creationId xmlns="" xmlns:a16="http://schemas.microsoft.com/office/drawing/2014/main" id="{00000000-0008-0000-0300-00006F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880" name="Прямоугольник 5">
          <a:extLst>
            <a:ext uri="{FF2B5EF4-FFF2-40B4-BE49-F238E27FC236}">
              <a16:creationId xmlns="" xmlns:a16="http://schemas.microsoft.com/office/drawing/2014/main" id="{00000000-0008-0000-0300-000070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881" name="Прямоугольник 1">
          <a:extLst>
            <a:ext uri="{FF2B5EF4-FFF2-40B4-BE49-F238E27FC236}">
              <a16:creationId xmlns="" xmlns:a16="http://schemas.microsoft.com/office/drawing/2014/main" id="{00000000-0008-0000-0300-000071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882" name="Прямоугольник 7">
          <a:extLst>
            <a:ext uri="{FF2B5EF4-FFF2-40B4-BE49-F238E27FC236}">
              <a16:creationId xmlns="" xmlns:a16="http://schemas.microsoft.com/office/drawing/2014/main" id="{00000000-0008-0000-0300-000072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883" name="Прямоугольник 1">
          <a:extLst>
            <a:ext uri="{FF2B5EF4-FFF2-40B4-BE49-F238E27FC236}">
              <a16:creationId xmlns="" xmlns:a16="http://schemas.microsoft.com/office/drawing/2014/main" id="{00000000-0008-0000-0300-000073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884" name="Прямоугольник 9">
          <a:extLst>
            <a:ext uri="{FF2B5EF4-FFF2-40B4-BE49-F238E27FC236}">
              <a16:creationId xmlns="" xmlns:a16="http://schemas.microsoft.com/office/drawing/2014/main" id="{00000000-0008-0000-0300-000074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885" name="Прямоугольник 1">
          <a:extLst>
            <a:ext uri="{FF2B5EF4-FFF2-40B4-BE49-F238E27FC236}">
              <a16:creationId xmlns="" xmlns:a16="http://schemas.microsoft.com/office/drawing/2014/main" id="{00000000-0008-0000-0300-000075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886" name="Прямоугольник 11">
          <a:extLst>
            <a:ext uri="{FF2B5EF4-FFF2-40B4-BE49-F238E27FC236}">
              <a16:creationId xmlns="" xmlns:a16="http://schemas.microsoft.com/office/drawing/2014/main" id="{00000000-0008-0000-0300-000076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887" name="Прямоугольник 1">
          <a:extLst>
            <a:ext uri="{FF2B5EF4-FFF2-40B4-BE49-F238E27FC236}">
              <a16:creationId xmlns="" xmlns:a16="http://schemas.microsoft.com/office/drawing/2014/main" id="{00000000-0008-0000-0300-000077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888" name="Прямоугольник 13">
          <a:extLst>
            <a:ext uri="{FF2B5EF4-FFF2-40B4-BE49-F238E27FC236}">
              <a16:creationId xmlns="" xmlns:a16="http://schemas.microsoft.com/office/drawing/2014/main" id="{00000000-0008-0000-0300-000078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889" name="Прямоугольник 1">
          <a:extLst>
            <a:ext uri="{FF2B5EF4-FFF2-40B4-BE49-F238E27FC236}">
              <a16:creationId xmlns="" xmlns:a16="http://schemas.microsoft.com/office/drawing/2014/main" id="{00000000-0008-0000-0300-000079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890" name="Прямоугольник 15">
          <a:extLst>
            <a:ext uri="{FF2B5EF4-FFF2-40B4-BE49-F238E27FC236}">
              <a16:creationId xmlns="" xmlns:a16="http://schemas.microsoft.com/office/drawing/2014/main" id="{00000000-0008-0000-0300-00007A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891" name="Прямоугольник 1">
          <a:extLst>
            <a:ext uri="{FF2B5EF4-FFF2-40B4-BE49-F238E27FC236}">
              <a16:creationId xmlns="" xmlns:a16="http://schemas.microsoft.com/office/drawing/2014/main" id="{00000000-0008-0000-0300-00007B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892" name="Прямоугольник 17">
          <a:extLst>
            <a:ext uri="{FF2B5EF4-FFF2-40B4-BE49-F238E27FC236}">
              <a16:creationId xmlns="" xmlns:a16="http://schemas.microsoft.com/office/drawing/2014/main" id="{00000000-0008-0000-0300-00007C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893" name="Прямоугольник 1">
          <a:extLst>
            <a:ext uri="{FF2B5EF4-FFF2-40B4-BE49-F238E27FC236}">
              <a16:creationId xmlns="" xmlns:a16="http://schemas.microsoft.com/office/drawing/2014/main" id="{00000000-0008-0000-0300-00007D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894" name="Прямоугольник 19">
          <a:extLst>
            <a:ext uri="{FF2B5EF4-FFF2-40B4-BE49-F238E27FC236}">
              <a16:creationId xmlns="" xmlns:a16="http://schemas.microsoft.com/office/drawing/2014/main" id="{00000000-0008-0000-0300-00007E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895" name="Прямоугольник 1">
          <a:extLst>
            <a:ext uri="{FF2B5EF4-FFF2-40B4-BE49-F238E27FC236}">
              <a16:creationId xmlns="" xmlns:a16="http://schemas.microsoft.com/office/drawing/2014/main" id="{00000000-0008-0000-0300-00007F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896" name="Прямоугольник 3">
          <a:extLst>
            <a:ext uri="{FF2B5EF4-FFF2-40B4-BE49-F238E27FC236}">
              <a16:creationId xmlns="" xmlns:a16="http://schemas.microsoft.com/office/drawing/2014/main" id="{00000000-0008-0000-0300-000080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897" name="Прямоугольник 1">
          <a:extLst>
            <a:ext uri="{FF2B5EF4-FFF2-40B4-BE49-F238E27FC236}">
              <a16:creationId xmlns="" xmlns:a16="http://schemas.microsoft.com/office/drawing/2014/main" id="{00000000-0008-0000-0300-000081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898" name="Прямоугольник 5">
          <a:extLst>
            <a:ext uri="{FF2B5EF4-FFF2-40B4-BE49-F238E27FC236}">
              <a16:creationId xmlns="" xmlns:a16="http://schemas.microsoft.com/office/drawing/2014/main" id="{00000000-0008-0000-0300-000082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899" name="Прямоугольник 1">
          <a:extLst>
            <a:ext uri="{FF2B5EF4-FFF2-40B4-BE49-F238E27FC236}">
              <a16:creationId xmlns="" xmlns:a16="http://schemas.microsoft.com/office/drawing/2014/main" id="{00000000-0008-0000-0300-000083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900" name="Прямоугольник 7">
          <a:extLst>
            <a:ext uri="{FF2B5EF4-FFF2-40B4-BE49-F238E27FC236}">
              <a16:creationId xmlns="" xmlns:a16="http://schemas.microsoft.com/office/drawing/2014/main" id="{00000000-0008-0000-0300-000084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901" name="Прямоугольник 1">
          <a:extLst>
            <a:ext uri="{FF2B5EF4-FFF2-40B4-BE49-F238E27FC236}">
              <a16:creationId xmlns="" xmlns:a16="http://schemas.microsoft.com/office/drawing/2014/main" id="{00000000-0008-0000-0300-000085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902" name="Прямоугольник 9">
          <a:extLst>
            <a:ext uri="{FF2B5EF4-FFF2-40B4-BE49-F238E27FC236}">
              <a16:creationId xmlns="" xmlns:a16="http://schemas.microsoft.com/office/drawing/2014/main" id="{00000000-0008-0000-0300-000086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903" name="Прямоугольник 1">
          <a:extLst>
            <a:ext uri="{FF2B5EF4-FFF2-40B4-BE49-F238E27FC236}">
              <a16:creationId xmlns="" xmlns:a16="http://schemas.microsoft.com/office/drawing/2014/main" id="{00000000-0008-0000-0300-000087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904" name="Прямоугольник 11">
          <a:extLst>
            <a:ext uri="{FF2B5EF4-FFF2-40B4-BE49-F238E27FC236}">
              <a16:creationId xmlns="" xmlns:a16="http://schemas.microsoft.com/office/drawing/2014/main" id="{00000000-0008-0000-0300-000088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905" name="Прямоугольник 1">
          <a:extLst>
            <a:ext uri="{FF2B5EF4-FFF2-40B4-BE49-F238E27FC236}">
              <a16:creationId xmlns="" xmlns:a16="http://schemas.microsoft.com/office/drawing/2014/main" id="{00000000-0008-0000-0300-000089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906" name="Прямоугольник 13">
          <a:extLst>
            <a:ext uri="{FF2B5EF4-FFF2-40B4-BE49-F238E27FC236}">
              <a16:creationId xmlns="" xmlns:a16="http://schemas.microsoft.com/office/drawing/2014/main" id="{00000000-0008-0000-0300-00008A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907" name="Прямоугольник 1">
          <a:extLst>
            <a:ext uri="{FF2B5EF4-FFF2-40B4-BE49-F238E27FC236}">
              <a16:creationId xmlns="" xmlns:a16="http://schemas.microsoft.com/office/drawing/2014/main" id="{00000000-0008-0000-0300-00008B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908" name="Прямоугольник 15">
          <a:extLst>
            <a:ext uri="{FF2B5EF4-FFF2-40B4-BE49-F238E27FC236}">
              <a16:creationId xmlns="" xmlns:a16="http://schemas.microsoft.com/office/drawing/2014/main" id="{00000000-0008-0000-0300-00008C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909" name="Прямоугольник 1">
          <a:extLst>
            <a:ext uri="{FF2B5EF4-FFF2-40B4-BE49-F238E27FC236}">
              <a16:creationId xmlns="" xmlns:a16="http://schemas.microsoft.com/office/drawing/2014/main" id="{00000000-0008-0000-0300-00008D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910" name="Прямоугольник 17">
          <a:extLst>
            <a:ext uri="{FF2B5EF4-FFF2-40B4-BE49-F238E27FC236}">
              <a16:creationId xmlns="" xmlns:a16="http://schemas.microsoft.com/office/drawing/2014/main" id="{00000000-0008-0000-0300-00008E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911" name="Прямоугольник 1">
          <a:extLst>
            <a:ext uri="{FF2B5EF4-FFF2-40B4-BE49-F238E27FC236}">
              <a16:creationId xmlns="" xmlns:a16="http://schemas.microsoft.com/office/drawing/2014/main" id="{00000000-0008-0000-0300-00008F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912" name="Прямоугольник 19">
          <a:extLst>
            <a:ext uri="{FF2B5EF4-FFF2-40B4-BE49-F238E27FC236}">
              <a16:creationId xmlns="" xmlns:a16="http://schemas.microsoft.com/office/drawing/2014/main" id="{00000000-0008-0000-0300-000090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913" name="Прямоугольник 1">
          <a:extLst>
            <a:ext uri="{FF2B5EF4-FFF2-40B4-BE49-F238E27FC236}">
              <a16:creationId xmlns="" xmlns:a16="http://schemas.microsoft.com/office/drawing/2014/main" id="{00000000-0008-0000-0300-000091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914" name="Прямоугольник 1">
          <a:extLst>
            <a:ext uri="{FF2B5EF4-FFF2-40B4-BE49-F238E27FC236}">
              <a16:creationId xmlns="" xmlns:a16="http://schemas.microsoft.com/office/drawing/2014/main" id="{00000000-0008-0000-0300-000092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915" name="Прямоугольник 1">
          <a:extLst>
            <a:ext uri="{FF2B5EF4-FFF2-40B4-BE49-F238E27FC236}">
              <a16:creationId xmlns="" xmlns:a16="http://schemas.microsoft.com/office/drawing/2014/main" id="{00000000-0008-0000-0300-000093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916" name="Прямоугольник 3">
          <a:extLst>
            <a:ext uri="{FF2B5EF4-FFF2-40B4-BE49-F238E27FC236}">
              <a16:creationId xmlns="" xmlns:a16="http://schemas.microsoft.com/office/drawing/2014/main" id="{00000000-0008-0000-0300-000094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917" name="Прямоугольник 1">
          <a:extLst>
            <a:ext uri="{FF2B5EF4-FFF2-40B4-BE49-F238E27FC236}">
              <a16:creationId xmlns="" xmlns:a16="http://schemas.microsoft.com/office/drawing/2014/main" id="{00000000-0008-0000-0300-000095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918" name="Прямоугольник 5">
          <a:extLst>
            <a:ext uri="{FF2B5EF4-FFF2-40B4-BE49-F238E27FC236}">
              <a16:creationId xmlns="" xmlns:a16="http://schemas.microsoft.com/office/drawing/2014/main" id="{00000000-0008-0000-0300-000096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919" name="Прямоугольник 1">
          <a:extLst>
            <a:ext uri="{FF2B5EF4-FFF2-40B4-BE49-F238E27FC236}">
              <a16:creationId xmlns="" xmlns:a16="http://schemas.microsoft.com/office/drawing/2014/main" id="{00000000-0008-0000-0300-000097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920" name="Прямоугольник 7">
          <a:extLst>
            <a:ext uri="{FF2B5EF4-FFF2-40B4-BE49-F238E27FC236}">
              <a16:creationId xmlns="" xmlns:a16="http://schemas.microsoft.com/office/drawing/2014/main" id="{00000000-0008-0000-0300-000098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921" name="Прямоугольник 1">
          <a:extLst>
            <a:ext uri="{FF2B5EF4-FFF2-40B4-BE49-F238E27FC236}">
              <a16:creationId xmlns="" xmlns:a16="http://schemas.microsoft.com/office/drawing/2014/main" id="{00000000-0008-0000-0300-000099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922" name="Прямоугольник 9">
          <a:extLst>
            <a:ext uri="{FF2B5EF4-FFF2-40B4-BE49-F238E27FC236}">
              <a16:creationId xmlns="" xmlns:a16="http://schemas.microsoft.com/office/drawing/2014/main" id="{00000000-0008-0000-0300-00009A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923" name="Прямоугольник 1">
          <a:extLst>
            <a:ext uri="{FF2B5EF4-FFF2-40B4-BE49-F238E27FC236}">
              <a16:creationId xmlns="" xmlns:a16="http://schemas.microsoft.com/office/drawing/2014/main" id="{00000000-0008-0000-0300-00009B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924" name="Прямоугольник 11">
          <a:extLst>
            <a:ext uri="{FF2B5EF4-FFF2-40B4-BE49-F238E27FC236}">
              <a16:creationId xmlns="" xmlns:a16="http://schemas.microsoft.com/office/drawing/2014/main" id="{00000000-0008-0000-0300-00009C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925" name="Прямоугольник 1">
          <a:extLst>
            <a:ext uri="{FF2B5EF4-FFF2-40B4-BE49-F238E27FC236}">
              <a16:creationId xmlns="" xmlns:a16="http://schemas.microsoft.com/office/drawing/2014/main" id="{00000000-0008-0000-0300-00009D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926" name="Прямоугольник 13">
          <a:extLst>
            <a:ext uri="{FF2B5EF4-FFF2-40B4-BE49-F238E27FC236}">
              <a16:creationId xmlns="" xmlns:a16="http://schemas.microsoft.com/office/drawing/2014/main" id="{00000000-0008-0000-0300-00009E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927" name="Прямоугольник 1">
          <a:extLst>
            <a:ext uri="{FF2B5EF4-FFF2-40B4-BE49-F238E27FC236}">
              <a16:creationId xmlns="" xmlns:a16="http://schemas.microsoft.com/office/drawing/2014/main" id="{00000000-0008-0000-0300-00009F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928" name="Прямоугольник 15">
          <a:extLst>
            <a:ext uri="{FF2B5EF4-FFF2-40B4-BE49-F238E27FC236}">
              <a16:creationId xmlns="" xmlns:a16="http://schemas.microsoft.com/office/drawing/2014/main" id="{00000000-0008-0000-0300-0000A0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929" name="Прямоугольник 1">
          <a:extLst>
            <a:ext uri="{FF2B5EF4-FFF2-40B4-BE49-F238E27FC236}">
              <a16:creationId xmlns="" xmlns:a16="http://schemas.microsoft.com/office/drawing/2014/main" id="{00000000-0008-0000-0300-0000A1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930" name="Прямоугольник 17">
          <a:extLst>
            <a:ext uri="{FF2B5EF4-FFF2-40B4-BE49-F238E27FC236}">
              <a16:creationId xmlns="" xmlns:a16="http://schemas.microsoft.com/office/drawing/2014/main" id="{00000000-0008-0000-0300-0000A2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931" name="Прямоугольник 1">
          <a:extLst>
            <a:ext uri="{FF2B5EF4-FFF2-40B4-BE49-F238E27FC236}">
              <a16:creationId xmlns="" xmlns:a16="http://schemas.microsoft.com/office/drawing/2014/main" id="{00000000-0008-0000-0300-0000A3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932" name="Прямоугольник 19">
          <a:extLst>
            <a:ext uri="{FF2B5EF4-FFF2-40B4-BE49-F238E27FC236}">
              <a16:creationId xmlns="" xmlns:a16="http://schemas.microsoft.com/office/drawing/2014/main" id="{00000000-0008-0000-0300-0000A4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933" name="Прямоугольник 1">
          <a:extLst>
            <a:ext uri="{FF2B5EF4-FFF2-40B4-BE49-F238E27FC236}">
              <a16:creationId xmlns="" xmlns:a16="http://schemas.microsoft.com/office/drawing/2014/main" id="{00000000-0008-0000-0300-0000A5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934" name="Прямоугольник 3">
          <a:extLst>
            <a:ext uri="{FF2B5EF4-FFF2-40B4-BE49-F238E27FC236}">
              <a16:creationId xmlns="" xmlns:a16="http://schemas.microsoft.com/office/drawing/2014/main" id="{00000000-0008-0000-0300-0000A6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935" name="Прямоугольник 1">
          <a:extLst>
            <a:ext uri="{FF2B5EF4-FFF2-40B4-BE49-F238E27FC236}">
              <a16:creationId xmlns="" xmlns:a16="http://schemas.microsoft.com/office/drawing/2014/main" id="{00000000-0008-0000-0300-0000A7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936" name="Прямоугольник 5">
          <a:extLst>
            <a:ext uri="{FF2B5EF4-FFF2-40B4-BE49-F238E27FC236}">
              <a16:creationId xmlns="" xmlns:a16="http://schemas.microsoft.com/office/drawing/2014/main" id="{00000000-0008-0000-0300-0000A8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937" name="Прямоугольник 1">
          <a:extLst>
            <a:ext uri="{FF2B5EF4-FFF2-40B4-BE49-F238E27FC236}">
              <a16:creationId xmlns="" xmlns:a16="http://schemas.microsoft.com/office/drawing/2014/main" id="{00000000-0008-0000-0300-0000A9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938" name="Прямоугольник 7">
          <a:extLst>
            <a:ext uri="{FF2B5EF4-FFF2-40B4-BE49-F238E27FC236}">
              <a16:creationId xmlns="" xmlns:a16="http://schemas.microsoft.com/office/drawing/2014/main" id="{00000000-0008-0000-0300-0000AA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939" name="Прямоугольник 1">
          <a:extLst>
            <a:ext uri="{FF2B5EF4-FFF2-40B4-BE49-F238E27FC236}">
              <a16:creationId xmlns="" xmlns:a16="http://schemas.microsoft.com/office/drawing/2014/main" id="{00000000-0008-0000-0300-0000AB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940" name="Прямоугольник 9">
          <a:extLst>
            <a:ext uri="{FF2B5EF4-FFF2-40B4-BE49-F238E27FC236}">
              <a16:creationId xmlns="" xmlns:a16="http://schemas.microsoft.com/office/drawing/2014/main" id="{00000000-0008-0000-0300-0000AC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941" name="Прямоугольник 1">
          <a:extLst>
            <a:ext uri="{FF2B5EF4-FFF2-40B4-BE49-F238E27FC236}">
              <a16:creationId xmlns="" xmlns:a16="http://schemas.microsoft.com/office/drawing/2014/main" id="{00000000-0008-0000-0300-0000AD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942" name="Прямоугольник 11">
          <a:extLst>
            <a:ext uri="{FF2B5EF4-FFF2-40B4-BE49-F238E27FC236}">
              <a16:creationId xmlns="" xmlns:a16="http://schemas.microsoft.com/office/drawing/2014/main" id="{00000000-0008-0000-0300-0000AE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943" name="Прямоугольник 1">
          <a:extLst>
            <a:ext uri="{FF2B5EF4-FFF2-40B4-BE49-F238E27FC236}">
              <a16:creationId xmlns="" xmlns:a16="http://schemas.microsoft.com/office/drawing/2014/main" id="{00000000-0008-0000-0300-0000AF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944" name="Прямоугольник 13">
          <a:extLst>
            <a:ext uri="{FF2B5EF4-FFF2-40B4-BE49-F238E27FC236}">
              <a16:creationId xmlns="" xmlns:a16="http://schemas.microsoft.com/office/drawing/2014/main" id="{00000000-0008-0000-0300-0000B0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945" name="Прямоугольник 1">
          <a:extLst>
            <a:ext uri="{FF2B5EF4-FFF2-40B4-BE49-F238E27FC236}">
              <a16:creationId xmlns="" xmlns:a16="http://schemas.microsoft.com/office/drawing/2014/main" id="{00000000-0008-0000-0300-0000B1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946" name="Прямоугольник 15">
          <a:extLst>
            <a:ext uri="{FF2B5EF4-FFF2-40B4-BE49-F238E27FC236}">
              <a16:creationId xmlns="" xmlns:a16="http://schemas.microsoft.com/office/drawing/2014/main" id="{00000000-0008-0000-0300-0000B2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947" name="Прямоугольник 1">
          <a:extLst>
            <a:ext uri="{FF2B5EF4-FFF2-40B4-BE49-F238E27FC236}">
              <a16:creationId xmlns="" xmlns:a16="http://schemas.microsoft.com/office/drawing/2014/main" id="{00000000-0008-0000-0300-0000B3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948" name="Прямоугольник 17">
          <a:extLst>
            <a:ext uri="{FF2B5EF4-FFF2-40B4-BE49-F238E27FC236}">
              <a16:creationId xmlns="" xmlns:a16="http://schemas.microsoft.com/office/drawing/2014/main" id="{00000000-0008-0000-0300-0000B4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949" name="Прямоугольник 1">
          <a:extLst>
            <a:ext uri="{FF2B5EF4-FFF2-40B4-BE49-F238E27FC236}">
              <a16:creationId xmlns="" xmlns:a16="http://schemas.microsoft.com/office/drawing/2014/main" id="{00000000-0008-0000-0300-0000B5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950" name="Прямоугольник 19">
          <a:extLst>
            <a:ext uri="{FF2B5EF4-FFF2-40B4-BE49-F238E27FC236}">
              <a16:creationId xmlns="" xmlns:a16="http://schemas.microsoft.com/office/drawing/2014/main" id="{00000000-0008-0000-0300-0000B6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951" name="Прямоугольник 1">
          <a:extLst>
            <a:ext uri="{FF2B5EF4-FFF2-40B4-BE49-F238E27FC236}">
              <a16:creationId xmlns="" xmlns:a16="http://schemas.microsoft.com/office/drawing/2014/main" id="{00000000-0008-0000-0300-0000B7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952" name="Прямоугольник 1">
          <a:extLst>
            <a:ext uri="{FF2B5EF4-FFF2-40B4-BE49-F238E27FC236}">
              <a16:creationId xmlns="" xmlns:a16="http://schemas.microsoft.com/office/drawing/2014/main" id="{00000000-0008-0000-0300-0000B8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953" name="Прямоугольник 1">
          <a:extLst>
            <a:ext uri="{FF2B5EF4-FFF2-40B4-BE49-F238E27FC236}">
              <a16:creationId xmlns="" xmlns:a16="http://schemas.microsoft.com/office/drawing/2014/main" id="{00000000-0008-0000-0300-0000B9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954" name="Прямоугольник 3">
          <a:extLst>
            <a:ext uri="{FF2B5EF4-FFF2-40B4-BE49-F238E27FC236}">
              <a16:creationId xmlns="" xmlns:a16="http://schemas.microsoft.com/office/drawing/2014/main" id="{00000000-0008-0000-0300-0000BA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955" name="Прямоугольник 1">
          <a:extLst>
            <a:ext uri="{FF2B5EF4-FFF2-40B4-BE49-F238E27FC236}">
              <a16:creationId xmlns="" xmlns:a16="http://schemas.microsoft.com/office/drawing/2014/main" id="{00000000-0008-0000-0300-0000BB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956" name="Прямоугольник 5">
          <a:extLst>
            <a:ext uri="{FF2B5EF4-FFF2-40B4-BE49-F238E27FC236}">
              <a16:creationId xmlns="" xmlns:a16="http://schemas.microsoft.com/office/drawing/2014/main" id="{00000000-0008-0000-0300-0000BC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957" name="Прямоугольник 1">
          <a:extLst>
            <a:ext uri="{FF2B5EF4-FFF2-40B4-BE49-F238E27FC236}">
              <a16:creationId xmlns="" xmlns:a16="http://schemas.microsoft.com/office/drawing/2014/main" id="{00000000-0008-0000-0300-0000BD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958" name="Прямоугольник 7">
          <a:extLst>
            <a:ext uri="{FF2B5EF4-FFF2-40B4-BE49-F238E27FC236}">
              <a16:creationId xmlns="" xmlns:a16="http://schemas.microsoft.com/office/drawing/2014/main" id="{00000000-0008-0000-0300-0000BE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959" name="Прямоугольник 1">
          <a:extLst>
            <a:ext uri="{FF2B5EF4-FFF2-40B4-BE49-F238E27FC236}">
              <a16:creationId xmlns="" xmlns:a16="http://schemas.microsoft.com/office/drawing/2014/main" id="{00000000-0008-0000-0300-0000BF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960" name="Прямоугольник 9">
          <a:extLst>
            <a:ext uri="{FF2B5EF4-FFF2-40B4-BE49-F238E27FC236}">
              <a16:creationId xmlns="" xmlns:a16="http://schemas.microsoft.com/office/drawing/2014/main" id="{00000000-0008-0000-0300-0000C0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961" name="Прямоугольник 1">
          <a:extLst>
            <a:ext uri="{FF2B5EF4-FFF2-40B4-BE49-F238E27FC236}">
              <a16:creationId xmlns="" xmlns:a16="http://schemas.microsoft.com/office/drawing/2014/main" id="{00000000-0008-0000-0300-0000C1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962" name="Прямоугольник 11">
          <a:extLst>
            <a:ext uri="{FF2B5EF4-FFF2-40B4-BE49-F238E27FC236}">
              <a16:creationId xmlns="" xmlns:a16="http://schemas.microsoft.com/office/drawing/2014/main" id="{00000000-0008-0000-0300-0000C2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963" name="Прямоугольник 1">
          <a:extLst>
            <a:ext uri="{FF2B5EF4-FFF2-40B4-BE49-F238E27FC236}">
              <a16:creationId xmlns="" xmlns:a16="http://schemas.microsoft.com/office/drawing/2014/main" id="{00000000-0008-0000-0300-0000C3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964" name="Прямоугольник 13">
          <a:extLst>
            <a:ext uri="{FF2B5EF4-FFF2-40B4-BE49-F238E27FC236}">
              <a16:creationId xmlns="" xmlns:a16="http://schemas.microsoft.com/office/drawing/2014/main" id="{00000000-0008-0000-0300-0000C4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965" name="Прямоугольник 1">
          <a:extLst>
            <a:ext uri="{FF2B5EF4-FFF2-40B4-BE49-F238E27FC236}">
              <a16:creationId xmlns="" xmlns:a16="http://schemas.microsoft.com/office/drawing/2014/main" id="{00000000-0008-0000-0300-0000C5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966" name="Прямоугольник 15">
          <a:extLst>
            <a:ext uri="{FF2B5EF4-FFF2-40B4-BE49-F238E27FC236}">
              <a16:creationId xmlns="" xmlns:a16="http://schemas.microsoft.com/office/drawing/2014/main" id="{00000000-0008-0000-0300-0000C6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967" name="Прямоугольник 1">
          <a:extLst>
            <a:ext uri="{FF2B5EF4-FFF2-40B4-BE49-F238E27FC236}">
              <a16:creationId xmlns="" xmlns:a16="http://schemas.microsoft.com/office/drawing/2014/main" id="{00000000-0008-0000-0300-0000C7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968" name="Прямоугольник 17">
          <a:extLst>
            <a:ext uri="{FF2B5EF4-FFF2-40B4-BE49-F238E27FC236}">
              <a16:creationId xmlns="" xmlns:a16="http://schemas.microsoft.com/office/drawing/2014/main" id="{00000000-0008-0000-0300-0000C8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969" name="Прямоугольник 1">
          <a:extLst>
            <a:ext uri="{FF2B5EF4-FFF2-40B4-BE49-F238E27FC236}">
              <a16:creationId xmlns="" xmlns:a16="http://schemas.microsoft.com/office/drawing/2014/main" id="{00000000-0008-0000-0300-0000C9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970" name="Прямоугольник 19">
          <a:extLst>
            <a:ext uri="{FF2B5EF4-FFF2-40B4-BE49-F238E27FC236}">
              <a16:creationId xmlns="" xmlns:a16="http://schemas.microsoft.com/office/drawing/2014/main" id="{00000000-0008-0000-0300-0000CA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971" name="Прямоугольник 1">
          <a:extLst>
            <a:ext uri="{FF2B5EF4-FFF2-40B4-BE49-F238E27FC236}">
              <a16:creationId xmlns="" xmlns:a16="http://schemas.microsoft.com/office/drawing/2014/main" id="{00000000-0008-0000-0300-0000CB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972" name="Прямоугольник 3">
          <a:extLst>
            <a:ext uri="{FF2B5EF4-FFF2-40B4-BE49-F238E27FC236}">
              <a16:creationId xmlns="" xmlns:a16="http://schemas.microsoft.com/office/drawing/2014/main" id="{00000000-0008-0000-0300-0000CC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973" name="Прямоугольник 1">
          <a:extLst>
            <a:ext uri="{FF2B5EF4-FFF2-40B4-BE49-F238E27FC236}">
              <a16:creationId xmlns="" xmlns:a16="http://schemas.microsoft.com/office/drawing/2014/main" id="{00000000-0008-0000-0300-0000CD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974" name="Прямоугольник 5">
          <a:extLst>
            <a:ext uri="{FF2B5EF4-FFF2-40B4-BE49-F238E27FC236}">
              <a16:creationId xmlns="" xmlns:a16="http://schemas.microsoft.com/office/drawing/2014/main" id="{00000000-0008-0000-0300-0000CE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975" name="Прямоугольник 1">
          <a:extLst>
            <a:ext uri="{FF2B5EF4-FFF2-40B4-BE49-F238E27FC236}">
              <a16:creationId xmlns="" xmlns:a16="http://schemas.microsoft.com/office/drawing/2014/main" id="{00000000-0008-0000-0300-0000CF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976" name="Прямоугольник 7">
          <a:extLst>
            <a:ext uri="{FF2B5EF4-FFF2-40B4-BE49-F238E27FC236}">
              <a16:creationId xmlns="" xmlns:a16="http://schemas.microsoft.com/office/drawing/2014/main" id="{00000000-0008-0000-0300-0000D0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977" name="Прямоугольник 1">
          <a:extLst>
            <a:ext uri="{FF2B5EF4-FFF2-40B4-BE49-F238E27FC236}">
              <a16:creationId xmlns="" xmlns:a16="http://schemas.microsoft.com/office/drawing/2014/main" id="{00000000-0008-0000-0300-0000D1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978" name="Прямоугольник 9">
          <a:extLst>
            <a:ext uri="{FF2B5EF4-FFF2-40B4-BE49-F238E27FC236}">
              <a16:creationId xmlns="" xmlns:a16="http://schemas.microsoft.com/office/drawing/2014/main" id="{00000000-0008-0000-0300-0000D2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979" name="Прямоугольник 1">
          <a:extLst>
            <a:ext uri="{FF2B5EF4-FFF2-40B4-BE49-F238E27FC236}">
              <a16:creationId xmlns="" xmlns:a16="http://schemas.microsoft.com/office/drawing/2014/main" id="{00000000-0008-0000-0300-0000D3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980" name="Прямоугольник 11">
          <a:extLst>
            <a:ext uri="{FF2B5EF4-FFF2-40B4-BE49-F238E27FC236}">
              <a16:creationId xmlns="" xmlns:a16="http://schemas.microsoft.com/office/drawing/2014/main" id="{00000000-0008-0000-0300-0000D4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981" name="Прямоугольник 1">
          <a:extLst>
            <a:ext uri="{FF2B5EF4-FFF2-40B4-BE49-F238E27FC236}">
              <a16:creationId xmlns="" xmlns:a16="http://schemas.microsoft.com/office/drawing/2014/main" id="{00000000-0008-0000-0300-0000D5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982" name="Прямоугольник 13">
          <a:extLst>
            <a:ext uri="{FF2B5EF4-FFF2-40B4-BE49-F238E27FC236}">
              <a16:creationId xmlns="" xmlns:a16="http://schemas.microsoft.com/office/drawing/2014/main" id="{00000000-0008-0000-0300-0000D6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983" name="Прямоугольник 1">
          <a:extLst>
            <a:ext uri="{FF2B5EF4-FFF2-40B4-BE49-F238E27FC236}">
              <a16:creationId xmlns="" xmlns:a16="http://schemas.microsoft.com/office/drawing/2014/main" id="{00000000-0008-0000-0300-0000D7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984" name="Прямоугольник 15">
          <a:extLst>
            <a:ext uri="{FF2B5EF4-FFF2-40B4-BE49-F238E27FC236}">
              <a16:creationId xmlns="" xmlns:a16="http://schemas.microsoft.com/office/drawing/2014/main" id="{00000000-0008-0000-0300-0000D8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985" name="Прямоугольник 1">
          <a:extLst>
            <a:ext uri="{FF2B5EF4-FFF2-40B4-BE49-F238E27FC236}">
              <a16:creationId xmlns="" xmlns:a16="http://schemas.microsoft.com/office/drawing/2014/main" id="{00000000-0008-0000-0300-0000D9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986" name="Прямоугольник 17">
          <a:extLst>
            <a:ext uri="{FF2B5EF4-FFF2-40B4-BE49-F238E27FC236}">
              <a16:creationId xmlns="" xmlns:a16="http://schemas.microsoft.com/office/drawing/2014/main" id="{00000000-0008-0000-0300-0000DA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987" name="Прямоугольник 1">
          <a:extLst>
            <a:ext uri="{FF2B5EF4-FFF2-40B4-BE49-F238E27FC236}">
              <a16:creationId xmlns="" xmlns:a16="http://schemas.microsoft.com/office/drawing/2014/main" id="{00000000-0008-0000-0300-0000DB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988" name="Прямоугольник 19">
          <a:extLst>
            <a:ext uri="{FF2B5EF4-FFF2-40B4-BE49-F238E27FC236}">
              <a16:creationId xmlns="" xmlns:a16="http://schemas.microsoft.com/office/drawing/2014/main" id="{00000000-0008-0000-0300-0000DC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989" name="Прямоугольник 1">
          <a:extLst>
            <a:ext uri="{FF2B5EF4-FFF2-40B4-BE49-F238E27FC236}">
              <a16:creationId xmlns="" xmlns:a16="http://schemas.microsoft.com/office/drawing/2014/main" id="{00000000-0008-0000-0300-0000DD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990" name="Прямоугольник 1">
          <a:extLst>
            <a:ext uri="{FF2B5EF4-FFF2-40B4-BE49-F238E27FC236}">
              <a16:creationId xmlns="" xmlns:a16="http://schemas.microsoft.com/office/drawing/2014/main" id="{00000000-0008-0000-0300-0000DE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991" name="Прямоугольник 1">
          <a:extLst>
            <a:ext uri="{FF2B5EF4-FFF2-40B4-BE49-F238E27FC236}">
              <a16:creationId xmlns="" xmlns:a16="http://schemas.microsoft.com/office/drawing/2014/main" id="{00000000-0008-0000-0300-0000DF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992" name="Прямоугольник 3">
          <a:extLst>
            <a:ext uri="{FF2B5EF4-FFF2-40B4-BE49-F238E27FC236}">
              <a16:creationId xmlns="" xmlns:a16="http://schemas.microsoft.com/office/drawing/2014/main" id="{00000000-0008-0000-0300-0000E0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993" name="Прямоугольник 1">
          <a:extLst>
            <a:ext uri="{FF2B5EF4-FFF2-40B4-BE49-F238E27FC236}">
              <a16:creationId xmlns="" xmlns:a16="http://schemas.microsoft.com/office/drawing/2014/main" id="{00000000-0008-0000-0300-0000E1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994" name="Прямоугольник 5">
          <a:extLst>
            <a:ext uri="{FF2B5EF4-FFF2-40B4-BE49-F238E27FC236}">
              <a16:creationId xmlns="" xmlns:a16="http://schemas.microsoft.com/office/drawing/2014/main" id="{00000000-0008-0000-0300-0000E2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995" name="Прямоугольник 1">
          <a:extLst>
            <a:ext uri="{FF2B5EF4-FFF2-40B4-BE49-F238E27FC236}">
              <a16:creationId xmlns="" xmlns:a16="http://schemas.microsoft.com/office/drawing/2014/main" id="{00000000-0008-0000-0300-0000E3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996" name="Прямоугольник 7">
          <a:extLst>
            <a:ext uri="{FF2B5EF4-FFF2-40B4-BE49-F238E27FC236}">
              <a16:creationId xmlns="" xmlns:a16="http://schemas.microsoft.com/office/drawing/2014/main" id="{00000000-0008-0000-0300-0000E4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997" name="Прямоугольник 1">
          <a:extLst>
            <a:ext uri="{FF2B5EF4-FFF2-40B4-BE49-F238E27FC236}">
              <a16:creationId xmlns="" xmlns:a16="http://schemas.microsoft.com/office/drawing/2014/main" id="{00000000-0008-0000-0300-0000E5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998" name="Прямоугольник 9">
          <a:extLst>
            <a:ext uri="{FF2B5EF4-FFF2-40B4-BE49-F238E27FC236}">
              <a16:creationId xmlns="" xmlns:a16="http://schemas.microsoft.com/office/drawing/2014/main" id="{00000000-0008-0000-0300-0000E6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999" name="Прямоугольник 1">
          <a:extLst>
            <a:ext uri="{FF2B5EF4-FFF2-40B4-BE49-F238E27FC236}">
              <a16:creationId xmlns="" xmlns:a16="http://schemas.microsoft.com/office/drawing/2014/main" id="{00000000-0008-0000-0300-0000E7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1000" name="Прямоугольник 11">
          <a:extLst>
            <a:ext uri="{FF2B5EF4-FFF2-40B4-BE49-F238E27FC236}">
              <a16:creationId xmlns="" xmlns:a16="http://schemas.microsoft.com/office/drawing/2014/main" id="{00000000-0008-0000-0300-0000E8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1001" name="Прямоугольник 1">
          <a:extLst>
            <a:ext uri="{FF2B5EF4-FFF2-40B4-BE49-F238E27FC236}">
              <a16:creationId xmlns="" xmlns:a16="http://schemas.microsoft.com/office/drawing/2014/main" id="{00000000-0008-0000-0300-0000E9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1002" name="Прямоугольник 13">
          <a:extLst>
            <a:ext uri="{FF2B5EF4-FFF2-40B4-BE49-F238E27FC236}">
              <a16:creationId xmlns="" xmlns:a16="http://schemas.microsoft.com/office/drawing/2014/main" id="{00000000-0008-0000-0300-0000EA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1003" name="Прямоугольник 1">
          <a:extLst>
            <a:ext uri="{FF2B5EF4-FFF2-40B4-BE49-F238E27FC236}">
              <a16:creationId xmlns="" xmlns:a16="http://schemas.microsoft.com/office/drawing/2014/main" id="{00000000-0008-0000-0300-0000EB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1004" name="Прямоугольник 15">
          <a:extLst>
            <a:ext uri="{FF2B5EF4-FFF2-40B4-BE49-F238E27FC236}">
              <a16:creationId xmlns="" xmlns:a16="http://schemas.microsoft.com/office/drawing/2014/main" id="{00000000-0008-0000-0300-0000EC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1005" name="Прямоугольник 1">
          <a:extLst>
            <a:ext uri="{FF2B5EF4-FFF2-40B4-BE49-F238E27FC236}">
              <a16:creationId xmlns="" xmlns:a16="http://schemas.microsoft.com/office/drawing/2014/main" id="{00000000-0008-0000-0300-0000ED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1006" name="Прямоугольник 17">
          <a:extLst>
            <a:ext uri="{FF2B5EF4-FFF2-40B4-BE49-F238E27FC236}">
              <a16:creationId xmlns="" xmlns:a16="http://schemas.microsoft.com/office/drawing/2014/main" id="{00000000-0008-0000-0300-0000EE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1007" name="Прямоугольник 1">
          <a:extLst>
            <a:ext uri="{FF2B5EF4-FFF2-40B4-BE49-F238E27FC236}">
              <a16:creationId xmlns="" xmlns:a16="http://schemas.microsoft.com/office/drawing/2014/main" id="{00000000-0008-0000-0300-0000EF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1008" name="Прямоугольник 19">
          <a:extLst>
            <a:ext uri="{FF2B5EF4-FFF2-40B4-BE49-F238E27FC236}">
              <a16:creationId xmlns="" xmlns:a16="http://schemas.microsoft.com/office/drawing/2014/main" id="{00000000-0008-0000-0300-0000F0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0" cy="0"/>
    <xdr:sp macro="" textlink="">
      <xdr:nvSpPr>
        <xdr:cNvPr id="1009" name="Прямоугольник 1">
          <a:extLst>
            <a:ext uri="{FF2B5EF4-FFF2-40B4-BE49-F238E27FC236}">
              <a16:creationId xmlns="" xmlns:a16="http://schemas.microsoft.com/office/drawing/2014/main" id="{00000000-0008-0000-0300-0000F103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1010" name="Прямоугольник 3">
          <a:extLst>
            <a:ext uri="{FF2B5EF4-FFF2-40B4-BE49-F238E27FC236}">
              <a16:creationId xmlns="" xmlns:a16="http://schemas.microsoft.com/office/drawing/2014/main" id="{00000000-0008-0000-0300-0000F2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1011" name="Прямоугольник 1">
          <a:extLst>
            <a:ext uri="{FF2B5EF4-FFF2-40B4-BE49-F238E27FC236}">
              <a16:creationId xmlns="" xmlns:a16="http://schemas.microsoft.com/office/drawing/2014/main" id="{00000000-0008-0000-0300-0000F3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1012" name="Прямоугольник 5">
          <a:extLst>
            <a:ext uri="{FF2B5EF4-FFF2-40B4-BE49-F238E27FC236}">
              <a16:creationId xmlns="" xmlns:a16="http://schemas.microsoft.com/office/drawing/2014/main" id="{00000000-0008-0000-0300-0000F4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1013" name="Прямоугольник 1">
          <a:extLst>
            <a:ext uri="{FF2B5EF4-FFF2-40B4-BE49-F238E27FC236}">
              <a16:creationId xmlns="" xmlns:a16="http://schemas.microsoft.com/office/drawing/2014/main" id="{00000000-0008-0000-0300-0000F5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1014" name="Прямоугольник 7">
          <a:extLst>
            <a:ext uri="{FF2B5EF4-FFF2-40B4-BE49-F238E27FC236}">
              <a16:creationId xmlns="" xmlns:a16="http://schemas.microsoft.com/office/drawing/2014/main" id="{00000000-0008-0000-0300-0000F6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1015" name="Прямоугольник 1">
          <a:extLst>
            <a:ext uri="{FF2B5EF4-FFF2-40B4-BE49-F238E27FC236}">
              <a16:creationId xmlns="" xmlns:a16="http://schemas.microsoft.com/office/drawing/2014/main" id="{00000000-0008-0000-0300-0000F7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1016" name="Прямоугольник 9">
          <a:extLst>
            <a:ext uri="{FF2B5EF4-FFF2-40B4-BE49-F238E27FC236}">
              <a16:creationId xmlns="" xmlns:a16="http://schemas.microsoft.com/office/drawing/2014/main" id="{00000000-0008-0000-0300-0000F8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1017" name="Прямоугольник 1">
          <a:extLst>
            <a:ext uri="{FF2B5EF4-FFF2-40B4-BE49-F238E27FC236}">
              <a16:creationId xmlns="" xmlns:a16="http://schemas.microsoft.com/office/drawing/2014/main" id="{00000000-0008-0000-0300-0000F9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1018" name="Прямоугольник 11">
          <a:extLst>
            <a:ext uri="{FF2B5EF4-FFF2-40B4-BE49-F238E27FC236}">
              <a16:creationId xmlns="" xmlns:a16="http://schemas.microsoft.com/office/drawing/2014/main" id="{00000000-0008-0000-0300-0000FA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1019" name="Прямоугольник 1">
          <a:extLst>
            <a:ext uri="{FF2B5EF4-FFF2-40B4-BE49-F238E27FC236}">
              <a16:creationId xmlns="" xmlns:a16="http://schemas.microsoft.com/office/drawing/2014/main" id="{00000000-0008-0000-0300-0000FB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1020" name="Прямоугольник 13">
          <a:extLst>
            <a:ext uri="{FF2B5EF4-FFF2-40B4-BE49-F238E27FC236}">
              <a16:creationId xmlns="" xmlns:a16="http://schemas.microsoft.com/office/drawing/2014/main" id="{00000000-0008-0000-0300-0000FC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1021" name="Прямоугольник 1">
          <a:extLst>
            <a:ext uri="{FF2B5EF4-FFF2-40B4-BE49-F238E27FC236}">
              <a16:creationId xmlns="" xmlns:a16="http://schemas.microsoft.com/office/drawing/2014/main" id="{00000000-0008-0000-0300-0000FD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1022" name="Прямоугольник 15">
          <a:extLst>
            <a:ext uri="{FF2B5EF4-FFF2-40B4-BE49-F238E27FC236}">
              <a16:creationId xmlns="" xmlns:a16="http://schemas.microsoft.com/office/drawing/2014/main" id="{00000000-0008-0000-0300-0000FE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1023" name="Прямоугольник 1">
          <a:extLst>
            <a:ext uri="{FF2B5EF4-FFF2-40B4-BE49-F238E27FC236}">
              <a16:creationId xmlns="" xmlns:a16="http://schemas.microsoft.com/office/drawing/2014/main" id="{00000000-0008-0000-0300-0000FF03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1024" name="Прямоугольник 17">
          <a:extLst>
            <a:ext uri="{FF2B5EF4-FFF2-40B4-BE49-F238E27FC236}">
              <a16:creationId xmlns="" xmlns:a16="http://schemas.microsoft.com/office/drawing/2014/main" id="{00000000-0008-0000-0300-00000004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1025" name="Прямоугольник 1">
          <a:extLst>
            <a:ext uri="{FF2B5EF4-FFF2-40B4-BE49-F238E27FC236}">
              <a16:creationId xmlns="" xmlns:a16="http://schemas.microsoft.com/office/drawing/2014/main" id="{00000000-0008-0000-0300-00000104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1026" name="Прямоугольник 19">
          <a:extLst>
            <a:ext uri="{FF2B5EF4-FFF2-40B4-BE49-F238E27FC236}">
              <a16:creationId xmlns="" xmlns:a16="http://schemas.microsoft.com/office/drawing/2014/main" id="{00000000-0008-0000-0300-00000204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0" cy="0"/>
    <xdr:sp macro="" textlink="">
      <xdr:nvSpPr>
        <xdr:cNvPr id="1027" name="Прямоугольник 1">
          <a:extLst>
            <a:ext uri="{FF2B5EF4-FFF2-40B4-BE49-F238E27FC236}">
              <a16:creationId xmlns="" xmlns:a16="http://schemas.microsoft.com/office/drawing/2014/main" id="{00000000-0008-0000-0300-00000304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028" name="Прямоугольник 1">
          <a:extLst>
            <a:ext uri="{FF2B5EF4-FFF2-40B4-BE49-F238E27FC236}">
              <a16:creationId xmlns="" xmlns:a16="http://schemas.microsoft.com/office/drawing/2014/main" id="{00000000-0008-0000-0300-00000404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029" name="Прямоугольник 1">
          <a:extLst>
            <a:ext uri="{FF2B5EF4-FFF2-40B4-BE49-F238E27FC236}">
              <a16:creationId xmlns="" xmlns:a16="http://schemas.microsoft.com/office/drawing/2014/main" id="{00000000-0008-0000-0300-00000504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030" name="Прямоугольник 3">
          <a:extLst>
            <a:ext uri="{FF2B5EF4-FFF2-40B4-BE49-F238E27FC236}">
              <a16:creationId xmlns="" xmlns:a16="http://schemas.microsoft.com/office/drawing/2014/main" id="{00000000-0008-0000-0300-00000604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031" name="Прямоугольник 1">
          <a:extLst>
            <a:ext uri="{FF2B5EF4-FFF2-40B4-BE49-F238E27FC236}">
              <a16:creationId xmlns="" xmlns:a16="http://schemas.microsoft.com/office/drawing/2014/main" id="{00000000-0008-0000-0300-00000704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032" name="Прямоугольник 5">
          <a:extLst>
            <a:ext uri="{FF2B5EF4-FFF2-40B4-BE49-F238E27FC236}">
              <a16:creationId xmlns="" xmlns:a16="http://schemas.microsoft.com/office/drawing/2014/main" id="{00000000-0008-0000-0300-00000804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033" name="Прямоугольник 1">
          <a:extLst>
            <a:ext uri="{FF2B5EF4-FFF2-40B4-BE49-F238E27FC236}">
              <a16:creationId xmlns="" xmlns:a16="http://schemas.microsoft.com/office/drawing/2014/main" id="{00000000-0008-0000-0300-00000904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034" name="Прямоугольник 7">
          <a:extLst>
            <a:ext uri="{FF2B5EF4-FFF2-40B4-BE49-F238E27FC236}">
              <a16:creationId xmlns="" xmlns:a16="http://schemas.microsoft.com/office/drawing/2014/main" id="{00000000-0008-0000-0300-00000A04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035" name="Прямоугольник 1">
          <a:extLst>
            <a:ext uri="{FF2B5EF4-FFF2-40B4-BE49-F238E27FC236}">
              <a16:creationId xmlns="" xmlns:a16="http://schemas.microsoft.com/office/drawing/2014/main" id="{00000000-0008-0000-0300-00000B04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036" name="Прямоугольник 9">
          <a:extLst>
            <a:ext uri="{FF2B5EF4-FFF2-40B4-BE49-F238E27FC236}">
              <a16:creationId xmlns="" xmlns:a16="http://schemas.microsoft.com/office/drawing/2014/main" id="{00000000-0008-0000-0300-00000C04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037" name="Прямоугольник 1">
          <a:extLst>
            <a:ext uri="{FF2B5EF4-FFF2-40B4-BE49-F238E27FC236}">
              <a16:creationId xmlns="" xmlns:a16="http://schemas.microsoft.com/office/drawing/2014/main" id="{00000000-0008-0000-0300-00000D04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038" name="Прямоугольник 11">
          <a:extLst>
            <a:ext uri="{FF2B5EF4-FFF2-40B4-BE49-F238E27FC236}">
              <a16:creationId xmlns="" xmlns:a16="http://schemas.microsoft.com/office/drawing/2014/main" id="{00000000-0008-0000-0300-00000E04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039" name="Прямоугольник 1">
          <a:extLst>
            <a:ext uri="{FF2B5EF4-FFF2-40B4-BE49-F238E27FC236}">
              <a16:creationId xmlns="" xmlns:a16="http://schemas.microsoft.com/office/drawing/2014/main" id="{00000000-0008-0000-0300-00000F04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040" name="Прямоугольник 13">
          <a:extLst>
            <a:ext uri="{FF2B5EF4-FFF2-40B4-BE49-F238E27FC236}">
              <a16:creationId xmlns="" xmlns:a16="http://schemas.microsoft.com/office/drawing/2014/main" id="{00000000-0008-0000-0300-00001004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041" name="Прямоугольник 1">
          <a:extLst>
            <a:ext uri="{FF2B5EF4-FFF2-40B4-BE49-F238E27FC236}">
              <a16:creationId xmlns="" xmlns:a16="http://schemas.microsoft.com/office/drawing/2014/main" id="{00000000-0008-0000-0300-00001104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042" name="Прямоугольник 15">
          <a:extLst>
            <a:ext uri="{FF2B5EF4-FFF2-40B4-BE49-F238E27FC236}">
              <a16:creationId xmlns="" xmlns:a16="http://schemas.microsoft.com/office/drawing/2014/main" id="{00000000-0008-0000-0300-00001204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043" name="Прямоугольник 1">
          <a:extLst>
            <a:ext uri="{FF2B5EF4-FFF2-40B4-BE49-F238E27FC236}">
              <a16:creationId xmlns="" xmlns:a16="http://schemas.microsoft.com/office/drawing/2014/main" id="{00000000-0008-0000-0300-00001304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044" name="Прямоугольник 17">
          <a:extLst>
            <a:ext uri="{FF2B5EF4-FFF2-40B4-BE49-F238E27FC236}">
              <a16:creationId xmlns="" xmlns:a16="http://schemas.microsoft.com/office/drawing/2014/main" id="{00000000-0008-0000-0300-00001404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045" name="Прямоугольник 1">
          <a:extLst>
            <a:ext uri="{FF2B5EF4-FFF2-40B4-BE49-F238E27FC236}">
              <a16:creationId xmlns="" xmlns:a16="http://schemas.microsoft.com/office/drawing/2014/main" id="{00000000-0008-0000-0300-00001504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046" name="Прямоугольник 19">
          <a:extLst>
            <a:ext uri="{FF2B5EF4-FFF2-40B4-BE49-F238E27FC236}">
              <a16:creationId xmlns="" xmlns:a16="http://schemas.microsoft.com/office/drawing/2014/main" id="{00000000-0008-0000-0300-00001604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047" name="Прямоугольник 1">
          <a:extLst>
            <a:ext uri="{FF2B5EF4-FFF2-40B4-BE49-F238E27FC236}">
              <a16:creationId xmlns="" xmlns:a16="http://schemas.microsoft.com/office/drawing/2014/main" id="{00000000-0008-0000-0300-00001704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048" name="Прямоугольник 3">
          <a:extLst>
            <a:ext uri="{FF2B5EF4-FFF2-40B4-BE49-F238E27FC236}">
              <a16:creationId xmlns="" xmlns:a16="http://schemas.microsoft.com/office/drawing/2014/main" id="{00000000-0008-0000-0300-00001804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049" name="Прямоугольник 1">
          <a:extLst>
            <a:ext uri="{FF2B5EF4-FFF2-40B4-BE49-F238E27FC236}">
              <a16:creationId xmlns="" xmlns:a16="http://schemas.microsoft.com/office/drawing/2014/main" id="{00000000-0008-0000-0300-00001904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050" name="Прямоугольник 5">
          <a:extLst>
            <a:ext uri="{FF2B5EF4-FFF2-40B4-BE49-F238E27FC236}">
              <a16:creationId xmlns="" xmlns:a16="http://schemas.microsoft.com/office/drawing/2014/main" id="{00000000-0008-0000-0300-00001A04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051" name="Прямоугольник 1">
          <a:extLst>
            <a:ext uri="{FF2B5EF4-FFF2-40B4-BE49-F238E27FC236}">
              <a16:creationId xmlns="" xmlns:a16="http://schemas.microsoft.com/office/drawing/2014/main" id="{00000000-0008-0000-0300-00001B04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052" name="Прямоугольник 7">
          <a:extLst>
            <a:ext uri="{FF2B5EF4-FFF2-40B4-BE49-F238E27FC236}">
              <a16:creationId xmlns="" xmlns:a16="http://schemas.microsoft.com/office/drawing/2014/main" id="{00000000-0008-0000-0300-00001C04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053" name="Прямоугольник 1">
          <a:extLst>
            <a:ext uri="{FF2B5EF4-FFF2-40B4-BE49-F238E27FC236}">
              <a16:creationId xmlns="" xmlns:a16="http://schemas.microsoft.com/office/drawing/2014/main" id="{00000000-0008-0000-0300-00001D04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054" name="Прямоугольник 9">
          <a:extLst>
            <a:ext uri="{FF2B5EF4-FFF2-40B4-BE49-F238E27FC236}">
              <a16:creationId xmlns="" xmlns:a16="http://schemas.microsoft.com/office/drawing/2014/main" id="{00000000-0008-0000-0300-00001E04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055" name="Прямоугольник 1">
          <a:extLst>
            <a:ext uri="{FF2B5EF4-FFF2-40B4-BE49-F238E27FC236}">
              <a16:creationId xmlns="" xmlns:a16="http://schemas.microsoft.com/office/drawing/2014/main" id="{00000000-0008-0000-0300-00001F04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056" name="Прямоугольник 11">
          <a:extLst>
            <a:ext uri="{FF2B5EF4-FFF2-40B4-BE49-F238E27FC236}">
              <a16:creationId xmlns="" xmlns:a16="http://schemas.microsoft.com/office/drawing/2014/main" id="{00000000-0008-0000-0300-00002004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057" name="Прямоугольник 1">
          <a:extLst>
            <a:ext uri="{FF2B5EF4-FFF2-40B4-BE49-F238E27FC236}">
              <a16:creationId xmlns="" xmlns:a16="http://schemas.microsoft.com/office/drawing/2014/main" id="{00000000-0008-0000-0300-00002104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058" name="Прямоугольник 13">
          <a:extLst>
            <a:ext uri="{FF2B5EF4-FFF2-40B4-BE49-F238E27FC236}">
              <a16:creationId xmlns="" xmlns:a16="http://schemas.microsoft.com/office/drawing/2014/main" id="{00000000-0008-0000-0300-00002204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059" name="Прямоугольник 1">
          <a:extLst>
            <a:ext uri="{FF2B5EF4-FFF2-40B4-BE49-F238E27FC236}">
              <a16:creationId xmlns="" xmlns:a16="http://schemas.microsoft.com/office/drawing/2014/main" id="{00000000-0008-0000-0300-00002304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060" name="Прямоугольник 15">
          <a:extLst>
            <a:ext uri="{FF2B5EF4-FFF2-40B4-BE49-F238E27FC236}">
              <a16:creationId xmlns="" xmlns:a16="http://schemas.microsoft.com/office/drawing/2014/main" id="{00000000-0008-0000-0300-00002404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061" name="Прямоугольник 1">
          <a:extLst>
            <a:ext uri="{FF2B5EF4-FFF2-40B4-BE49-F238E27FC236}">
              <a16:creationId xmlns="" xmlns:a16="http://schemas.microsoft.com/office/drawing/2014/main" id="{00000000-0008-0000-0300-00002504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062" name="Прямоугольник 17">
          <a:extLst>
            <a:ext uri="{FF2B5EF4-FFF2-40B4-BE49-F238E27FC236}">
              <a16:creationId xmlns="" xmlns:a16="http://schemas.microsoft.com/office/drawing/2014/main" id="{00000000-0008-0000-0300-00002604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063" name="Прямоугольник 1">
          <a:extLst>
            <a:ext uri="{FF2B5EF4-FFF2-40B4-BE49-F238E27FC236}">
              <a16:creationId xmlns="" xmlns:a16="http://schemas.microsoft.com/office/drawing/2014/main" id="{00000000-0008-0000-0300-00002704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064" name="Прямоугольник 19">
          <a:extLst>
            <a:ext uri="{FF2B5EF4-FFF2-40B4-BE49-F238E27FC236}">
              <a16:creationId xmlns="" xmlns:a16="http://schemas.microsoft.com/office/drawing/2014/main" id="{00000000-0008-0000-0300-00002804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065" name="Прямоугольник 1">
          <a:extLst>
            <a:ext uri="{FF2B5EF4-FFF2-40B4-BE49-F238E27FC236}">
              <a16:creationId xmlns="" xmlns:a16="http://schemas.microsoft.com/office/drawing/2014/main" id="{00000000-0008-0000-0300-00002904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066" name="Прямоугольник 1065">
          <a:extLst>
            <a:ext uri="{FF2B5EF4-FFF2-40B4-BE49-F238E27FC236}">
              <a16:creationId xmlns="" xmlns:a16="http://schemas.microsoft.com/office/drawing/2014/main" id="{00000000-0008-0000-0300-00002A04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067" name="Прямоугольник 1">
          <a:extLst>
            <a:ext uri="{FF2B5EF4-FFF2-40B4-BE49-F238E27FC236}">
              <a16:creationId xmlns="" xmlns:a16="http://schemas.microsoft.com/office/drawing/2014/main" id="{00000000-0008-0000-0300-00002B04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068" name="Прямоугольник 1067">
          <a:extLst>
            <a:ext uri="{FF2B5EF4-FFF2-40B4-BE49-F238E27FC236}">
              <a16:creationId xmlns="" xmlns:a16="http://schemas.microsoft.com/office/drawing/2014/main" id="{00000000-0008-0000-0300-00002C04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069" name="Прямоугольник 1">
          <a:extLst>
            <a:ext uri="{FF2B5EF4-FFF2-40B4-BE49-F238E27FC236}">
              <a16:creationId xmlns="" xmlns:a16="http://schemas.microsoft.com/office/drawing/2014/main" id="{00000000-0008-0000-0300-00002D04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070" name="Прямоугольник 1069">
          <a:extLst>
            <a:ext uri="{FF2B5EF4-FFF2-40B4-BE49-F238E27FC236}">
              <a16:creationId xmlns="" xmlns:a16="http://schemas.microsoft.com/office/drawing/2014/main" id="{00000000-0008-0000-0300-00002E04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071" name="Прямоугольник 1">
          <a:extLst>
            <a:ext uri="{FF2B5EF4-FFF2-40B4-BE49-F238E27FC236}">
              <a16:creationId xmlns="" xmlns:a16="http://schemas.microsoft.com/office/drawing/2014/main" id="{00000000-0008-0000-0300-00002F04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072" name="Прямоугольник 1071">
          <a:extLst>
            <a:ext uri="{FF2B5EF4-FFF2-40B4-BE49-F238E27FC236}">
              <a16:creationId xmlns="" xmlns:a16="http://schemas.microsoft.com/office/drawing/2014/main" id="{00000000-0008-0000-0300-00003004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073" name="Прямоугольник 1">
          <a:extLst>
            <a:ext uri="{FF2B5EF4-FFF2-40B4-BE49-F238E27FC236}">
              <a16:creationId xmlns="" xmlns:a16="http://schemas.microsoft.com/office/drawing/2014/main" id="{00000000-0008-0000-0300-00003104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074" name="Прямоугольник 1073">
          <a:extLst>
            <a:ext uri="{FF2B5EF4-FFF2-40B4-BE49-F238E27FC236}">
              <a16:creationId xmlns="" xmlns:a16="http://schemas.microsoft.com/office/drawing/2014/main" id="{00000000-0008-0000-0300-00003204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075" name="Прямоугольник 1">
          <a:extLst>
            <a:ext uri="{FF2B5EF4-FFF2-40B4-BE49-F238E27FC236}">
              <a16:creationId xmlns="" xmlns:a16="http://schemas.microsoft.com/office/drawing/2014/main" id="{00000000-0008-0000-0300-00003304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076" name="Прямоугольник 1075">
          <a:extLst>
            <a:ext uri="{FF2B5EF4-FFF2-40B4-BE49-F238E27FC236}">
              <a16:creationId xmlns="" xmlns:a16="http://schemas.microsoft.com/office/drawing/2014/main" id="{00000000-0008-0000-0300-00003404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077" name="Прямоугольник 1">
          <a:extLst>
            <a:ext uri="{FF2B5EF4-FFF2-40B4-BE49-F238E27FC236}">
              <a16:creationId xmlns="" xmlns:a16="http://schemas.microsoft.com/office/drawing/2014/main" id="{00000000-0008-0000-0300-00003504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078" name="Прямоугольник 1077">
          <a:extLst>
            <a:ext uri="{FF2B5EF4-FFF2-40B4-BE49-F238E27FC236}">
              <a16:creationId xmlns="" xmlns:a16="http://schemas.microsoft.com/office/drawing/2014/main" id="{00000000-0008-0000-0300-00003604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079" name="Прямоугольник 1">
          <a:extLst>
            <a:ext uri="{FF2B5EF4-FFF2-40B4-BE49-F238E27FC236}">
              <a16:creationId xmlns="" xmlns:a16="http://schemas.microsoft.com/office/drawing/2014/main" id="{00000000-0008-0000-0300-00003704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080" name="Прямоугольник 1079">
          <a:extLst>
            <a:ext uri="{FF2B5EF4-FFF2-40B4-BE49-F238E27FC236}">
              <a16:creationId xmlns="" xmlns:a16="http://schemas.microsoft.com/office/drawing/2014/main" id="{00000000-0008-0000-0300-00003804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081" name="Прямоугольник 1">
          <a:extLst>
            <a:ext uri="{FF2B5EF4-FFF2-40B4-BE49-F238E27FC236}">
              <a16:creationId xmlns="" xmlns:a16="http://schemas.microsoft.com/office/drawing/2014/main" id="{00000000-0008-0000-0300-00003904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082" name="Прямоугольник 1081">
          <a:extLst>
            <a:ext uri="{FF2B5EF4-FFF2-40B4-BE49-F238E27FC236}">
              <a16:creationId xmlns="" xmlns:a16="http://schemas.microsoft.com/office/drawing/2014/main" id="{00000000-0008-0000-0300-00003A04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083" name="Прямоугольник 1">
          <a:extLst>
            <a:ext uri="{FF2B5EF4-FFF2-40B4-BE49-F238E27FC236}">
              <a16:creationId xmlns="" xmlns:a16="http://schemas.microsoft.com/office/drawing/2014/main" id="{00000000-0008-0000-0300-00003B04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084" name="Прямоугольник 1083">
          <a:extLst>
            <a:ext uri="{FF2B5EF4-FFF2-40B4-BE49-F238E27FC236}">
              <a16:creationId xmlns="" xmlns:a16="http://schemas.microsoft.com/office/drawing/2014/main" id="{00000000-0008-0000-0300-00003C04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3057" cy="0"/>
    <xdr:sp macro="" textlink="">
      <xdr:nvSpPr>
        <xdr:cNvPr id="1085" name="Прямоугольник 1">
          <a:extLst>
            <a:ext uri="{FF2B5EF4-FFF2-40B4-BE49-F238E27FC236}">
              <a16:creationId xmlns="" xmlns:a16="http://schemas.microsoft.com/office/drawing/2014/main" id="{00000000-0008-0000-0300-00003D04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086" name="Прямоугольник 3">
          <a:extLst>
            <a:ext uri="{FF2B5EF4-FFF2-40B4-BE49-F238E27FC236}">
              <a16:creationId xmlns="" xmlns:a16="http://schemas.microsoft.com/office/drawing/2014/main" id="{00000000-0008-0000-0300-00003E04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087" name="Прямоугольник 1">
          <a:extLst>
            <a:ext uri="{FF2B5EF4-FFF2-40B4-BE49-F238E27FC236}">
              <a16:creationId xmlns="" xmlns:a16="http://schemas.microsoft.com/office/drawing/2014/main" id="{00000000-0008-0000-0300-00003F04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088" name="Прямоугольник 5">
          <a:extLst>
            <a:ext uri="{FF2B5EF4-FFF2-40B4-BE49-F238E27FC236}">
              <a16:creationId xmlns="" xmlns:a16="http://schemas.microsoft.com/office/drawing/2014/main" id="{00000000-0008-0000-0300-00004004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089" name="Прямоугольник 1">
          <a:extLst>
            <a:ext uri="{FF2B5EF4-FFF2-40B4-BE49-F238E27FC236}">
              <a16:creationId xmlns="" xmlns:a16="http://schemas.microsoft.com/office/drawing/2014/main" id="{00000000-0008-0000-0300-00004104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090" name="Прямоугольник 7">
          <a:extLst>
            <a:ext uri="{FF2B5EF4-FFF2-40B4-BE49-F238E27FC236}">
              <a16:creationId xmlns="" xmlns:a16="http://schemas.microsoft.com/office/drawing/2014/main" id="{00000000-0008-0000-0300-00004204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091" name="Прямоугольник 1">
          <a:extLst>
            <a:ext uri="{FF2B5EF4-FFF2-40B4-BE49-F238E27FC236}">
              <a16:creationId xmlns="" xmlns:a16="http://schemas.microsoft.com/office/drawing/2014/main" id="{00000000-0008-0000-0300-00004304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092" name="Прямоугольник 9">
          <a:extLst>
            <a:ext uri="{FF2B5EF4-FFF2-40B4-BE49-F238E27FC236}">
              <a16:creationId xmlns="" xmlns:a16="http://schemas.microsoft.com/office/drawing/2014/main" id="{00000000-0008-0000-0300-00004404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093" name="Прямоугольник 1">
          <a:extLst>
            <a:ext uri="{FF2B5EF4-FFF2-40B4-BE49-F238E27FC236}">
              <a16:creationId xmlns="" xmlns:a16="http://schemas.microsoft.com/office/drawing/2014/main" id="{00000000-0008-0000-0300-00004504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094" name="Прямоугольник 11">
          <a:extLst>
            <a:ext uri="{FF2B5EF4-FFF2-40B4-BE49-F238E27FC236}">
              <a16:creationId xmlns="" xmlns:a16="http://schemas.microsoft.com/office/drawing/2014/main" id="{00000000-0008-0000-0300-00004604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095" name="Прямоугольник 1">
          <a:extLst>
            <a:ext uri="{FF2B5EF4-FFF2-40B4-BE49-F238E27FC236}">
              <a16:creationId xmlns="" xmlns:a16="http://schemas.microsoft.com/office/drawing/2014/main" id="{00000000-0008-0000-0300-00004704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096" name="Прямоугольник 13">
          <a:extLst>
            <a:ext uri="{FF2B5EF4-FFF2-40B4-BE49-F238E27FC236}">
              <a16:creationId xmlns="" xmlns:a16="http://schemas.microsoft.com/office/drawing/2014/main" id="{00000000-0008-0000-0300-00004804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097" name="Прямоугольник 1">
          <a:extLst>
            <a:ext uri="{FF2B5EF4-FFF2-40B4-BE49-F238E27FC236}">
              <a16:creationId xmlns="" xmlns:a16="http://schemas.microsoft.com/office/drawing/2014/main" id="{00000000-0008-0000-0300-00004904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098" name="Прямоугольник 15">
          <a:extLst>
            <a:ext uri="{FF2B5EF4-FFF2-40B4-BE49-F238E27FC236}">
              <a16:creationId xmlns="" xmlns:a16="http://schemas.microsoft.com/office/drawing/2014/main" id="{00000000-0008-0000-0300-00004A04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099" name="Прямоугольник 1">
          <a:extLst>
            <a:ext uri="{FF2B5EF4-FFF2-40B4-BE49-F238E27FC236}">
              <a16:creationId xmlns="" xmlns:a16="http://schemas.microsoft.com/office/drawing/2014/main" id="{00000000-0008-0000-0300-00004B04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100" name="Прямоугольник 17">
          <a:extLst>
            <a:ext uri="{FF2B5EF4-FFF2-40B4-BE49-F238E27FC236}">
              <a16:creationId xmlns="" xmlns:a16="http://schemas.microsoft.com/office/drawing/2014/main" id="{00000000-0008-0000-0300-00004C04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101" name="Прямоугольник 1">
          <a:extLst>
            <a:ext uri="{FF2B5EF4-FFF2-40B4-BE49-F238E27FC236}">
              <a16:creationId xmlns="" xmlns:a16="http://schemas.microsoft.com/office/drawing/2014/main" id="{00000000-0008-0000-0300-00004D04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102" name="Прямоугольник 19">
          <a:extLst>
            <a:ext uri="{FF2B5EF4-FFF2-40B4-BE49-F238E27FC236}">
              <a16:creationId xmlns="" xmlns:a16="http://schemas.microsoft.com/office/drawing/2014/main" id="{00000000-0008-0000-0300-00004E04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3057" cy="0"/>
    <xdr:sp macro="" textlink="">
      <xdr:nvSpPr>
        <xdr:cNvPr id="1103" name="Прямоугольник 1">
          <a:extLst>
            <a:ext uri="{FF2B5EF4-FFF2-40B4-BE49-F238E27FC236}">
              <a16:creationId xmlns="" xmlns:a16="http://schemas.microsoft.com/office/drawing/2014/main" id="{00000000-0008-0000-0300-00004F04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1104" name="Прямоугольник 1103">
          <a:extLst>
            <a:ext uri="{FF2B5EF4-FFF2-40B4-BE49-F238E27FC236}">
              <a16:creationId xmlns="" xmlns:a16="http://schemas.microsoft.com/office/drawing/2014/main" id="{00000000-0008-0000-0300-00005004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1105" name="Прямоугольник 1">
          <a:extLst>
            <a:ext uri="{FF2B5EF4-FFF2-40B4-BE49-F238E27FC236}">
              <a16:creationId xmlns="" xmlns:a16="http://schemas.microsoft.com/office/drawing/2014/main" id="{00000000-0008-0000-0300-00005104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1106" name="Прямоугольник 1105">
          <a:extLst>
            <a:ext uri="{FF2B5EF4-FFF2-40B4-BE49-F238E27FC236}">
              <a16:creationId xmlns="" xmlns:a16="http://schemas.microsoft.com/office/drawing/2014/main" id="{00000000-0008-0000-0300-00005204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1107" name="Прямоугольник 1">
          <a:extLst>
            <a:ext uri="{FF2B5EF4-FFF2-40B4-BE49-F238E27FC236}">
              <a16:creationId xmlns="" xmlns:a16="http://schemas.microsoft.com/office/drawing/2014/main" id="{00000000-0008-0000-0300-00005304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1108" name="Прямоугольник 1107">
          <a:extLst>
            <a:ext uri="{FF2B5EF4-FFF2-40B4-BE49-F238E27FC236}">
              <a16:creationId xmlns="" xmlns:a16="http://schemas.microsoft.com/office/drawing/2014/main" id="{00000000-0008-0000-0300-00005404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1109" name="Прямоугольник 1">
          <a:extLst>
            <a:ext uri="{FF2B5EF4-FFF2-40B4-BE49-F238E27FC236}">
              <a16:creationId xmlns="" xmlns:a16="http://schemas.microsoft.com/office/drawing/2014/main" id="{00000000-0008-0000-0300-00005504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1110" name="Прямоугольник 1109">
          <a:extLst>
            <a:ext uri="{FF2B5EF4-FFF2-40B4-BE49-F238E27FC236}">
              <a16:creationId xmlns="" xmlns:a16="http://schemas.microsoft.com/office/drawing/2014/main" id="{00000000-0008-0000-0300-00005604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1111" name="Прямоугольник 1">
          <a:extLst>
            <a:ext uri="{FF2B5EF4-FFF2-40B4-BE49-F238E27FC236}">
              <a16:creationId xmlns="" xmlns:a16="http://schemas.microsoft.com/office/drawing/2014/main" id="{00000000-0008-0000-0300-00005704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1112" name="Прямоугольник 1111">
          <a:extLst>
            <a:ext uri="{FF2B5EF4-FFF2-40B4-BE49-F238E27FC236}">
              <a16:creationId xmlns="" xmlns:a16="http://schemas.microsoft.com/office/drawing/2014/main" id="{00000000-0008-0000-0300-00005804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1113" name="Прямоугольник 1">
          <a:extLst>
            <a:ext uri="{FF2B5EF4-FFF2-40B4-BE49-F238E27FC236}">
              <a16:creationId xmlns="" xmlns:a16="http://schemas.microsoft.com/office/drawing/2014/main" id="{00000000-0008-0000-0300-00005904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1114" name="Прямоугольник 1113">
          <a:extLst>
            <a:ext uri="{FF2B5EF4-FFF2-40B4-BE49-F238E27FC236}">
              <a16:creationId xmlns="" xmlns:a16="http://schemas.microsoft.com/office/drawing/2014/main" id="{00000000-0008-0000-0300-00005A04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1115" name="Прямоугольник 1">
          <a:extLst>
            <a:ext uri="{FF2B5EF4-FFF2-40B4-BE49-F238E27FC236}">
              <a16:creationId xmlns="" xmlns:a16="http://schemas.microsoft.com/office/drawing/2014/main" id="{00000000-0008-0000-0300-00005B04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1116" name="Прямоугольник 1115">
          <a:extLst>
            <a:ext uri="{FF2B5EF4-FFF2-40B4-BE49-F238E27FC236}">
              <a16:creationId xmlns="" xmlns:a16="http://schemas.microsoft.com/office/drawing/2014/main" id="{00000000-0008-0000-0300-00005C04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1117" name="Прямоугольник 1">
          <a:extLst>
            <a:ext uri="{FF2B5EF4-FFF2-40B4-BE49-F238E27FC236}">
              <a16:creationId xmlns="" xmlns:a16="http://schemas.microsoft.com/office/drawing/2014/main" id="{00000000-0008-0000-0300-00005D04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1118" name="Прямоугольник 1117">
          <a:extLst>
            <a:ext uri="{FF2B5EF4-FFF2-40B4-BE49-F238E27FC236}">
              <a16:creationId xmlns="" xmlns:a16="http://schemas.microsoft.com/office/drawing/2014/main" id="{00000000-0008-0000-0300-00005E04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1119" name="Прямоугольник 1">
          <a:extLst>
            <a:ext uri="{FF2B5EF4-FFF2-40B4-BE49-F238E27FC236}">
              <a16:creationId xmlns="" xmlns:a16="http://schemas.microsoft.com/office/drawing/2014/main" id="{00000000-0008-0000-0300-00005F04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1120" name="Прямоугольник 1119">
          <a:extLst>
            <a:ext uri="{FF2B5EF4-FFF2-40B4-BE49-F238E27FC236}">
              <a16:creationId xmlns="" xmlns:a16="http://schemas.microsoft.com/office/drawing/2014/main" id="{00000000-0008-0000-0300-00006004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1121" name="Прямоугольник 1">
          <a:extLst>
            <a:ext uri="{FF2B5EF4-FFF2-40B4-BE49-F238E27FC236}">
              <a16:creationId xmlns="" xmlns:a16="http://schemas.microsoft.com/office/drawing/2014/main" id="{00000000-0008-0000-0300-00006104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1122" name="Прямоугольник 1121">
          <a:extLst>
            <a:ext uri="{FF2B5EF4-FFF2-40B4-BE49-F238E27FC236}">
              <a16:creationId xmlns="" xmlns:a16="http://schemas.microsoft.com/office/drawing/2014/main" id="{00000000-0008-0000-0300-00006204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35</xdr:row>
      <xdr:rowOff>0</xdr:rowOff>
    </xdr:from>
    <xdr:ext cx="1025" cy="0"/>
    <xdr:sp macro="" textlink="">
      <xdr:nvSpPr>
        <xdr:cNvPr id="1123" name="Прямоугольник 1">
          <a:extLst>
            <a:ext uri="{FF2B5EF4-FFF2-40B4-BE49-F238E27FC236}">
              <a16:creationId xmlns="" xmlns:a16="http://schemas.microsoft.com/office/drawing/2014/main" id="{00000000-0008-0000-0300-000063040000}"/>
            </a:ext>
          </a:extLst>
        </xdr:cNvPr>
        <xdr:cNvSpPr>
          <a:spLocks noChangeArrowheads="1"/>
        </xdr:cNvSpPr>
      </xdr:nvSpPr>
      <xdr:spPr bwMode="auto">
        <a:xfrm>
          <a:off x="1876425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1124" name="Прямоугольник 3">
          <a:extLst>
            <a:ext uri="{FF2B5EF4-FFF2-40B4-BE49-F238E27FC236}">
              <a16:creationId xmlns="" xmlns:a16="http://schemas.microsoft.com/office/drawing/2014/main" id="{00000000-0008-0000-0300-00006404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1125" name="Прямоугольник 1">
          <a:extLst>
            <a:ext uri="{FF2B5EF4-FFF2-40B4-BE49-F238E27FC236}">
              <a16:creationId xmlns="" xmlns:a16="http://schemas.microsoft.com/office/drawing/2014/main" id="{00000000-0008-0000-0300-00006504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1126" name="Прямоугольник 5">
          <a:extLst>
            <a:ext uri="{FF2B5EF4-FFF2-40B4-BE49-F238E27FC236}">
              <a16:creationId xmlns="" xmlns:a16="http://schemas.microsoft.com/office/drawing/2014/main" id="{00000000-0008-0000-0300-00006604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1127" name="Прямоугольник 1">
          <a:extLst>
            <a:ext uri="{FF2B5EF4-FFF2-40B4-BE49-F238E27FC236}">
              <a16:creationId xmlns="" xmlns:a16="http://schemas.microsoft.com/office/drawing/2014/main" id="{00000000-0008-0000-0300-00006704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1128" name="Прямоугольник 7">
          <a:extLst>
            <a:ext uri="{FF2B5EF4-FFF2-40B4-BE49-F238E27FC236}">
              <a16:creationId xmlns="" xmlns:a16="http://schemas.microsoft.com/office/drawing/2014/main" id="{00000000-0008-0000-0300-00006804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1129" name="Прямоугольник 1">
          <a:extLst>
            <a:ext uri="{FF2B5EF4-FFF2-40B4-BE49-F238E27FC236}">
              <a16:creationId xmlns="" xmlns:a16="http://schemas.microsoft.com/office/drawing/2014/main" id="{00000000-0008-0000-0300-00006904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1130" name="Прямоугольник 9">
          <a:extLst>
            <a:ext uri="{FF2B5EF4-FFF2-40B4-BE49-F238E27FC236}">
              <a16:creationId xmlns="" xmlns:a16="http://schemas.microsoft.com/office/drawing/2014/main" id="{00000000-0008-0000-0300-00006A04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1131" name="Прямоугольник 1">
          <a:extLst>
            <a:ext uri="{FF2B5EF4-FFF2-40B4-BE49-F238E27FC236}">
              <a16:creationId xmlns="" xmlns:a16="http://schemas.microsoft.com/office/drawing/2014/main" id="{00000000-0008-0000-0300-00006B04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1132" name="Прямоугольник 11">
          <a:extLst>
            <a:ext uri="{FF2B5EF4-FFF2-40B4-BE49-F238E27FC236}">
              <a16:creationId xmlns="" xmlns:a16="http://schemas.microsoft.com/office/drawing/2014/main" id="{00000000-0008-0000-0300-00006C04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1133" name="Прямоугольник 1">
          <a:extLst>
            <a:ext uri="{FF2B5EF4-FFF2-40B4-BE49-F238E27FC236}">
              <a16:creationId xmlns="" xmlns:a16="http://schemas.microsoft.com/office/drawing/2014/main" id="{00000000-0008-0000-0300-00006D04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1134" name="Прямоугольник 13">
          <a:extLst>
            <a:ext uri="{FF2B5EF4-FFF2-40B4-BE49-F238E27FC236}">
              <a16:creationId xmlns="" xmlns:a16="http://schemas.microsoft.com/office/drawing/2014/main" id="{00000000-0008-0000-0300-00006E04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1135" name="Прямоугольник 1">
          <a:extLst>
            <a:ext uri="{FF2B5EF4-FFF2-40B4-BE49-F238E27FC236}">
              <a16:creationId xmlns="" xmlns:a16="http://schemas.microsoft.com/office/drawing/2014/main" id="{00000000-0008-0000-0300-00006F04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1136" name="Прямоугольник 15">
          <a:extLst>
            <a:ext uri="{FF2B5EF4-FFF2-40B4-BE49-F238E27FC236}">
              <a16:creationId xmlns="" xmlns:a16="http://schemas.microsoft.com/office/drawing/2014/main" id="{00000000-0008-0000-0300-00007004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1137" name="Прямоугольник 1">
          <a:extLst>
            <a:ext uri="{FF2B5EF4-FFF2-40B4-BE49-F238E27FC236}">
              <a16:creationId xmlns="" xmlns:a16="http://schemas.microsoft.com/office/drawing/2014/main" id="{00000000-0008-0000-0300-00007104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1138" name="Прямоугольник 17">
          <a:extLst>
            <a:ext uri="{FF2B5EF4-FFF2-40B4-BE49-F238E27FC236}">
              <a16:creationId xmlns="" xmlns:a16="http://schemas.microsoft.com/office/drawing/2014/main" id="{00000000-0008-0000-0300-00007204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1139" name="Прямоугольник 1">
          <a:extLst>
            <a:ext uri="{FF2B5EF4-FFF2-40B4-BE49-F238E27FC236}">
              <a16:creationId xmlns="" xmlns:a16="http://schemas.microsoft.com/office/drawing/2014/main" id="{00000000-0008-0000-0300-00007304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1140" name="Прямоугольник 19">
          <a:extLst>
            <a:ext uri="{FF2B5EF4-FFF2-40B4-BE49-F238E27FC236}">
              <a16:creationId xmlns="" xmlns:a16="http://schemas.microsoft.com/office/drawing/2014/main" id="{00000000-0008-0000-0300-00007404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35</xdr:row>
      <xdr:rowOff>0</xdr:rowOff>
    </xdr:from>
    <xdr:ext cx="1025" cy="0"/>
    <xdr:sp macro="" textlink="">
      <xdr:nvSpPr>
        <xdr:cNvPr id="1141" name="Прямоугольник 1">
          <a:extLst>
            <a:ext uri="{FF2B5EF4-FFF2-40B4-BE49-F238E27FC236}">
              <a16:creationId xmlns="" xmlns:a16="http://schemas.microsoft.com/office/drawing/2014/main" id="{00000000-0008-0000-0300-000075040000}"/>
            </a:ext>
          </a:extLst>
        </xdr:cNvPr>
        <xdr:cNvSpPr>
          <a:spLocks noChangeArrowheads="1"/>
        </xdr:cNvSpPr>
      </xdr:nvSpPr>
      <xdr:spPr bwMode="auto">
        <a:xfrm>
          <a:off x="1885950" y="147828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142" name="Прямоугольник 1141">
          <a:extLst>
            <a:ext uri="{FF2B5EF4-FFF2-40B4-BE49-F238E27FC236}">
              <a16:creationId xmlns="" xmlns:a16="http://schemas.microsoft.com/office/drawing/2014/main" id="{00000000-0008-0000-0300-000076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143" name="Прямоугольник 1">
          <a:extLst>
            <a:ext uri="{FF2B5EF4-FFF2-40B4-BE49-F238E27FC236}">
              <a16:creationId xmlns="" xmlns:a16="http://schemas.microsoft.com/office/drawing/2014/main" id="{00000000-0008-0000-0300-000077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144" name="Прямоугольник 1143">
          <a:extLst>
            <a:ext uri="{FF2B5EF4-FFF2-40B4-BE49-F238E27FC236}">
              <a16:creationId xmlns="" xmlns:a16="http://schemas.microsoft.com/office/drawing/2014/main" id="{00000000-0008-0000-0300-000078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145" name="Прямоугольник 1">
          <a:extLst>
            <a:ext uri="{FF2B5EF4-FFF2-40B4-BE49-F238E27FC236}">
              <a16:creationId xmlns="" xmlns:a16="http://schemas.microsoft.com/office/drawing/2014/main" id="{00000000-0008-0000-0300-000079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146" name="Прямоугольник 1145">
          <a:extLst>
            <a:ext uri="{FF2B5EF4-FFF2-40B4-BE49-F238E27FC236}">
              <a16:creationId xmlns="" xmlns:a16="http://schemas.microsoft.com/office/drawing/2014/main" id="{00000000-0008-0000-0300-00007A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147" name="Прямоугольник 1">
          <a:extLst>
            <a:ext uri="{FF2B5EF4-FFF2-40B4-BE49-F238E27FC236}">
              <a16:creationId xmlns="" xmlns:a16="http://schemas.microsoft.com/office/drawing/2014/main" id="{00000000-0008-0000-0300-00007B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148" name="Прямоугольник 1147">
          <a:extLst>
            <a:ext uri="{FF2B5EF4-FFF2-40B4-BE49-F238E27FC236}">
              <a16:creationId xmlns="" xmlns:a16="http://schemas.microsoft.com/office/drawing/2014/main" id="{00000000-0008-0000-0300-00007C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149" name="Прямоугольник 1">
          <a:extLst>
            <a:ext uri="{FF2B5EF4-FFF2-40B4-BE49-F238E27FC236}">
              <a16:creationId xmlns="" xmlns:a16="http://schemas.microsoft.com/office/drawing/2014/main" id="{00000000-0008-0000-0300-00007D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150" name="Прямоугольник 1149">
          <a:extLst>
            <a:ext uri="{FF2B5EF4-FFF2-40B4-BE49-F238E27FC236}">
              <a16:creationId xmlns="" xmlns:a16="http://schemas.microsoft.com/office/drawing/2014/main" id="{00000000-0008-0000-0300-00007E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151" name="Прямоугольник 1">
          <a:extLst>
            <a:ext uri="{FF2B5EF4-FFF2-40B4-BE49-F238E27FC236}">
              <a16:creationId xmlns="" xmlns:a16="http://schemas.microsoft.com/office/drawing/2014/main" id="{00000000-0008-0000-0300-00007F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152" name="Прямоугольник 1151">
          <a:extLst>
            <a:ext uri="{FF2B5EF4-FFF2-40B4-BE49-F238E27FC236}">
              <a16:creationId xmlns="" xmlns:a16="http://schemas.microsoft.com/office/drawing/2014/main" id="{00000000-0008-0000-0300-000080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153" name="Прямоугольник 1">
          <a:extLst>
            <a:ext uri="{FF2B5EF4-FFF2-40B4-BE49-F238E27FC236}">
              <a16:creationId xmlns="" xmlns:a16="http://schemas.microsoft.com/office/drawing/2014/main" id="{00000000-0008-0000-0300-000081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154" name="Прямоугольник 1153">
          <a:extLst>
            <a:ext uri="{FF2B5EF4-FFF2-40B4-BE49-F238E27FC236}">
              <a16:creationId xmlns="" xmlns:a16="http://schemas.microsoft.com/office/drawing/2014/main" id="{00000000-0008-0000-0300-000082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155" name="Прямоугольник 1">
          <a:extLst>
            <a:ext uri="{FF2B5EF4-FFF2-40B4-BE49-F238E27FC236}">
              <a16:creationId xmlns="" xmlns:a16="http://schemas.microsoft.com/office/drawing/2014/main" id="{00000000-0008-0000-0300-000083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156" name="Прямоугольник 1155">
          <a:extLst>
            <a:ext uri="{FF2B5EF4-FFF2-40B4-BE49-F238E27FC236}">
              <a16:creationId xmlns="" xmlns:a16="http://schemas.microsoft.com/office/drawing/2014/main" id="{00000000-0008-0000-0300-000084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157" name="Прямоугольник 1">
          <a:extLst>
            <a:ext uri="{FF2B5EF4-FFF2-40B4-BE49-F238E27FC236}">
              <a16:creationId xmlns="" xmlns:a16="http://schemas.microsoft.com/office/drawing/2014/main" id="{00000000-0008-0000-0300-000085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158" name="Прямоугольник 1157">
          <a:extLst>
            <a:ext uri="{FF2B5EF4-FFF2-40B4-BE49-F238E27FC236}">
              <a16:creationId xmlns="" xmlns:a16="http://schemas.microsoft.com/office/drawing/2014/main" id="{00000000-0008-0000-0300-000086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159" name="Прямоугольник 1">
          <a:extLst>
            <a:ext uri="{FF2B5EF4-FFF2-40B4-BE49-F238E27FC236}">
              <a16:creationId xmlns="" xmlns:a16="http://schemas.microsoft.com/office/drawing/2014/main" id="{00000000-0008-0000-0300-000087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160" name="Прямоугольник 1159">
          <a:extLst>
            <a:ext uri="{FF2B5EF4-FFF2-40B4-BE49-F238E27FC236}">
              <a16:creationId xmlns="" xmlns:a16="http://schemas.microsoft.com/office/drawing/2014/main" id="{00000000-0008-0000-0300-000088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161" name="Прямоугольник 1">
          <a:extLst>
            <a:ext uri="{FF2B5EF4-FFF2-40B4-BE49-F238E27FC236}">
              <a16:creationId xmlns="" xmlns:a16="http://schemas.microsoft.com/office/drawing/2014/main" id="{00000000-0008-0000-0300-000089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162" name="Прямоугольник 3">
          <a:extLst>
            <a:ext uri="{FF2B5EF4-FFF2-40B4-BE49-F238E27FC236}">
              <a16:creationId xmlns="" xmlns:a16="http://schemas.microsoft.com/office/drawing/2014/main" id="{00000000-0008-0000-0300-00008A04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163" name="Прямоугольник 1">
          <a:extLst>
            <a:ext uri="{FF2B5EF4-FFF2-40B4-BE49-F238E27FC236}">
              <a16:creationId xmlns="" xmlns:a16="http://schemas.microsoft.com/office/drawing/2014/main" id="{00000000-0008-0000-0300-00008B04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164" name="Прямоугольник 5">
          <a:extLst>
            <a:ext uri="{FF2B5EF4-FFF2-40B4-BE49-F238E27FC236}">
              <a16:creationId xmlns="" xmlns:a16="http://schemas.microsoft.com/office/drawing/2014/main" id="{00000000-0008-0000-0300-00008C04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165" name="Прямоугольник 1">
          <a:extLst>
            <a:ext uri="{FF2B5EF4-FFF2-40B4-BE49-F238E27FC236}">
              <a16:creationId xmlns="" xmlns:a16="http://schemas.microsoft.com/office/drawing/2014/main" id="{00000000-0008-0000-0300-00008D04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166" name="Прямоугольник 7">
          <a:extLst>
            <a:ext uri="{FF2B5EF4-FFF2-40B4-BE49-F238E27FC236}">
              <a16:creationId xmlns="" xmlns:a16="http://schemas.microsoft.com/office/drawing/2014/main" id="{00000000-0008-0000-0300-00008E04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167" name="Прямоугольник 1">
          <a:extLst>
            <a:ext uri="{FF2B5EF4-FFF2-40B4-BE49-F238E27FC236}">
              <a16:creationId xmlns="" xmlns:a16="http://schemas.microsoft.com/office/drawing/2014/main" id="{00000000-0008-0000-0300-00008F04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168" name="Прямоугольник 9">
          <a:extLst>
            <a:ext uri="{FF2B5EF4-FFF2-40B4-BE49-F238E27FC236}">
              <a16:creationId xmlns="" xmlns:a16="http://schemas.microsoft.com/office/drawing/2014/main" id="{00000000-0008-0000-0300-00009004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169" name="Прямоугольник 1">
          <a:extLst>
            <a:ext uri="{FF2B5EF4-FFF2-40B4-BE49-F238E27FC236}">
              <a16:creationId xmlns="" xmlns:a16="http://schemas.microsoft.com/office/drawing/2014/main" id="{00000000-0008-0000-0300-00009104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170" name="Прямоугольник 11">
          <a:extLst>
            <a:ext uri="{FF2B5EF4-FFF2-40B4-BE49-F238E27FC236}">
              <a16:creationId xmlns="" xmlns:a16="http://schemas.microsoft.com/office/drawing/2014/main" id="{00000000-0008-0000-0300-00009204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171" name="Прямоугольник 1">
          <a:extLst>
            <a:ext uri="{FF2B5EF4-FFF2-40B4-BE49-F238E27FC236}">
              <a16:creationId xmlns="" xmlns:a16="http://schemas.microsoft.com/office/drawing/2014/main" id="{00000000-0008-0000-0300-00009304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172" name="Прямоугольник 13">
          <a:extLst>
            <a:ext uri="{FF2B5EF4-FFF2-40B4-BE49-F238E27FC236}">
              <a16:creationId xmlns="" xmlns:a16="http://schemas.microsoft.com/office/drawing/2014/main" id="{00000000-0008-0000-0300-00009404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173" name="Прямоугольник 1">
          <a:extLst>
            <a:ext uri="{FF2B5EF4-FFF2-40B4-BE49-F238E27FC236}">
              <a16:creationId xmlns="" xmlns:a16="http://schemas.microsoft.com/office/drawing/2014/main" id="{00000000-0008-0000-0300-00009504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174" name="Прямоугольник 15">
          <a:extLst>
            <a:ext uri="{FF2B5EF4-FFF2-40B4-BE49-F238E27FC236}">
              <a16:creationId xmlns="" xmlns:a16="http://schemas.microsoft.com/office/drawing/2014/main" id="{00000000-0008-0000-0300-00009604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175" name="Прямоугольник 1">
          <a:extLst>
            <a:ext uri="{FF2B5EF4-FFF2-40B4-BE49-F238E27FC236}">
              <a16:creationId xmlns="" xmlns:a16="http://schemas.microsoft.com/office/drawing/2014/main" id="{00000000-0008-0000-0300-00009704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176" name="Прямоугольник 17">
          <a:extLst>
            <a:ext uri="{FF2B5EF4-FFF2-40B4-BE49-F238E27FC236}">
              <a16:creationId xmlns="" xmlns:a16="http://schemas.microsoft.com/office/drawing/2014/main" id="{00000000-0008-0000-0300-00009804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177" name="Прямоугольник 1">
          <a:extLst>
            <a:ext uri="{FF2B5EF4-FFF2-40B4-BE49-F238E27FC236}">
              <a16:creationId xmlns="" xmlns:a16="http://schemas.microsoft.com/office/drawing/2014/main" id="{00000000-0008-0000-0300-00009904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178" name="Прямоугольник 19">
          <a:extLst>
            <a:ext uri="{FF2B5EF4-FFF2-40B4-BE49-F238E27FC236}">
              <a16:creationId xmlns="" xmlns:a16="http://schemas.microsoft.com/office/drawing/2014/main" id="{00000000-0008-0000-0300-00009A04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179" name="Прямоугольник 1">
          <a:extLst>
            <a:ext uri="{FF2B5EF4-FFF2-40B4-BE49-F238E27FC236}">
              <a16:creationId xmlns="" xmlns:a16="http://schemas.microsoft.com/office/drawing/2014/main" id="{00000000-0008-0000-0300-00009B04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180" name="Прямоугольник 1179">
          <a:extLst>
            <a:ext uri="{FF2B5EF4-FFF2-40B4-BE49-F238E27FC236}">
              <a16:creationId xmlns="" xmlns:a16="http://schemas.microsoft.com/office/drawing/2014/main" id="{00000000-0008-0000-0300-00009C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181" name="Прямоугольник 1">
          <a:extLst>
            <a:ext uri="{FF2B5EF4-FFF2-40B4-BE49-F238E27FC236}">
              <a16:creationId xmlns="" xmlns:a16="http://schemas.microsoft.com/office/drawing/2014/main" id="{00000000-0008-0000-0300-00009D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182" name="Прямоугольник 1181">
          <a:extLst>
            <a:ext uri="{FF2B5EF4-FFF2-40B4-BE49-F238E27FC236}">
              <a16:creationId xmlns="" xmlns:a16="http://schemas.microsoft.com/office/drawing/2014/main" id="{00000000-0008-0000-0300-00009E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183" name="Прямоугольник 1">
          <a:extLst>
            <a:ext uri="{FF2B5EF4-FFF2-40B4-BE49-F238E27FC236}">
              <a16:creationId xmlns="" xmlns:a16="http://schemas.microsoft.com/office/drawing/2014/main" id="{00000000-0008-0000-0300-00009F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184" name="Прямоугольник 1183">
          <a:extLst>
            <a:ext uri="{FF2B5EF4-FFF2-40B4-BE49-F238E27FC236}">
              <a16:creationId xmlns="" xmlns:a16="http://schemas.microsoft.com/office/drawing/2014/main" id="{00000000-0008-0000-0300-0000A0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185" name="Прямоугольник 1">
          <a:extLst>
            <a:ext uri="{FF2B5EF4-FFF2-40B4-BE49-F238E27FC236}">
              <a16:creationId xmlns="" xmlns:a16="http://schemas.microsoft.com/office/drawing/2014/main" id="{00000000-0008-0000-0300-0000A1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186" name="Прямоугольник 1185">
          <a:extLst>
            <a:ext uri="{FF2B5EF4-FFF2-40B4-BE49-F238E27FC236}">
              <a16:creationId xmlns="" xmlns:a16="http://schemas.microsoft.com/office/drawing/2014/main" id="{00000000-0008-0000-0300-0000A2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187" name="Прямоугольник 1">
          <a:extLst>
            <a:ext uri="{FF2B5EF4-FFF2-40B4-BE49-F238E27FC236}">
              <a16:creationId xmlns="" xmlns:a16="http://schemas.microsoft.com/office/drawing/2014/main" id="{00000000-0008-0000-0300-0000A3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188" name="Прямоугольник 1187">
          <a:extLst>
            <a:ext uri="{FF2B5EF4-FFF2-40B4-BE49-F238E27FC236}">
              <a16:creationId xmlns="" xmlns:a16="http://schemas.microsoft.com/office/drawing/2014/main" id="{00000000-0008-0000-0300-0000A4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189" name="Прямоугольник 1">
          <a:extLst>
            <a:ext uri="{FF2B5EF4-FFF2-40B4-BE49-F238E27FC236}">
              <a16:creationId xmlns="" xmlns:a16="http://schemas.microsoft.com/office/drawing/2014/main" id="{00000000-0008-0000-0300-0000A5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190" name="Прямоугольник 1189">
          <a:extLst>
            <a:ext uri="{FF2B5EF4-FFF2-40B4-BE49-F238E27FC236}">
              <a16:creationId xmlns="" xmlns:a16="http://schemas.microsoft.com/office/drawing/2014/main" id="{00000000-0008-0000-0300-0000A6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191" name="Прямоугольник 1">
          <a:extLst>
            <a:ext uri="{FF2B5EF4-FFF2-40B4-BE49-F238E27FC236}">
              <a16:creationId xmlns="" xmlns:a16="http://schemas.microsoft.com/office/drawing/2014/main" id="{00000000-0008-0000-0300-0000A7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192" name="Прямоугольник 1191">
          <a:extLst>
            <a:ext uri="{FF2B5EF4-FFF2-40B4-BE49-F238E27FC236}">
              <a16:creationId xmlns="" xmlns:a16="http://schemas.microsoft.com/office/drawing/2014/main" id="{00000000-0008-0000-0300-0000A8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193" name="Прямоугольник 1">
          <a:extLst>
            <a:ext uri="{FF2B5EF4-FFF2-40B4-BE49-F238E27FC236}">
              <a16:creationId xmlns="" xmlns:a16="http://schemas.microsoft.com/office/drawing/2014/main" id="{00000000-0008-0000-0300-0000A9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194" name="Прямоугольник 1193">
          <a:extLst>
            <a:ext uri="{FF2B5EF4-FFF2-40B4-BE49-F238E27FC236}">
              <a16:creationId xmlns="" xmlns:a16="http://schemas.microsoft.com/office/drawing/2014/main" id="{00000000-0008-0000-0300-0000AA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195" name="Прямоугольник 1">
          <a:extLst>
            <a:ext uri="{FF2B5EF4-FFF2-40B4-BE49-F238E27FC236}">
              <a16:creationId xmlns="" xmlns:a16="http://schemas.microsoft.com/office/drawing/2014/main" id="{00000000-0008-0000-0300-0000AB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196" name="Прямоугольник 1195">
          <a:extLst>
            <a:ext uri="{FF2B5EF4-FFF2-40B4-BE49-F238E27FC236}">
              <a16:creationId xmlns="" xmlns:a16="http://schemas.microsoft.com/office/drawing/2014/main" id="{00000000-0008-0000-0300-0000AC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197" name="Прямоугольник 1">
          <a:extLst>
            <a:ext uri="{FF2B5EF4-FFF2-40B4-BE49-F238E27FC236}">
              <a16:creationId xmlns="" xmlns:a16="http://schemas.microsoft.com/office/drawing/2014/main" id="{00000000-0008-0000-0300-0000AD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198" name="Прямоугольник 1197">
          <a:extLst>
            <a:ext uri="{FF2B5EF4-FFF2-40B4-BE49-F238E27FC236}">
              <a16:creationId xmlns="" xmlns:a16="http://schemas.microsoft.com/office/drawing/2014/main" id="{00000000-0008-0000-0300-0000AE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199" name="Прямоугольник 1">
          <a:extLst>
            <a:ext uri="{FF2B5EF4-FFF2-40B4-BE49-F238E27FC236}">
              <a16:creationId xmlns="" xmlns:a16="http://schemas.microsoft.com/office/drawing/2014/main" id="{00000000-0008-0000-0300-0000AF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200" name="Прямоугольник 3">
          <a:extLst>
            <a:ext uri="{FF2B5EF4-FFF2-40B4-BE49-F238E27FC236}">
              <a16:creationId xmlns="" xmlns:a16="http://schemas.microsoft.com/office/drawing/2014/main" id="{00000000-0008-0000-0300-0000B004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201" name="Прямоугольник 1">
          <a:extLst>
            <a:ext uri="{FF2B5EF4-FFF2-40B4-BE49-F238E27FC236}">
              <a16:creationId xmlns="" xmlns:a16="http://schemas.microsoft.com/office/drawing/2014/main" id="{00000000-0008-0000-0300-0000B104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202" name="Прямоугольник 5">
          <a:extLst>
            <a:ext uri="{FF2B5EF4-FFF2-40B4-BE49-F238E27FC236}">
              <a16:creationId xmlns="" xmlns:a16="http://schemas.microsoft.com/office/drawing/2014/main" id="{00000000-0008-0000-0300-0000B204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203" name="Прямоугольник 1">
          <a:extLst>
            <a:ext uri="{FF2B5EF4-FFF2-40B4-BE49-F238E27FC236}">
              <a16:creationId xmlns="" xmlns:a16="http://schemas.microsoft.com/office/drawing/2014/main" id="{00000000-0008-0000-0300-0000B304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204" name="Прямоугольник 7">
          <a:extLst>
            <a:ext uri="{FF2B5EF4-FFF2-40B4-BE49-F238E27FC236}">
              <a16:creationId xmlns="" xmlns:a16="http://schemas.microsoft.com/office/drawing/2014/main" id="{00000000-0008-0000-0300-0000B404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205" name="Прямоугольник 1">
          <a:extLst>
            <a:ext uri="{FF2B5EF4-FFF2-40B4-BE49-F238E27FC236}">
              <a16:creationId xmlns="" xmlns:a16="http://schemas.microsoft.com/office/drawing/2014/main" id="{00000000-0008-0000-0300-0000B504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206" name="Прямоугольник 9">
          <a:extLst>
            <a:ext uri="{FF2B5EF4-FFF2-40B4-BE49-F238E27FC236}">
              <a16:creationId xmlns="" xmlns:a16="http://schemas.microsoft.com/office/drawing/2014/main" id="{00000000-0008-0000-0300-0000B604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207" name="Прямоугольник 1">
          <a:extLst>
            <a:ext uri="{FF2B5EF4-FFF2-40B4-BE49-F238E27FC236}">
              <a16:creationId xmlns="" xmlns:a16="http://schemas.microsoft.com/office/drawing/2014/main" id="{00000000-0008-0000-0300-0000B704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208" name="Прямоугольник 11">
          <a:extLst>
            <a:ext uri="{FF2B5EF4-FFF2-40B4-BE49-F238E27FC236}">
              <a16:creationId xmlns="" xmlns:a16="http://schemas.microsoft.com/office/drawing/2014/main" id="{00000000-0008-0000-0300-0000B804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209" name="Прямоугольник 1">
          <a:extLst>
            <a:ext uri="{FF2B5EF4-FFF2-40B4-BE49-F238E27FC236}">
              <a16:creationId xmlns="" xmlns:a16="http://schemas.microsoft.com/office/drawing/2014/main" id="{00000000-0008-0000-0300-0000B904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210" name="Прямоугольник 13">
          <a:extLst>
            <a:ext uri="{FF2B5EF4-FFF2-40B4-BE49-F238E27FC236}">
              <a16:creationId xmlns="" xmlns:a16="http://schemas.microsoft.com/office/drawing/2014/main" id="{00000000-0008-0000-0300-0000BA04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211" name="Прямоугольник 1">
          <a:extLst>
            <a:ext uri="{FF2B5EF4-FFF2-40B4-BE49-F238E27FC236}">
              <a16:creationId xmlns="" xmlns:a16="http://schemas.microsoft.com/office/drawing/2014/main" id="{00000000-0008-0000-0300-0000BB04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212" name="Прямоугольник 15">
          <a:extLst>
            <a:ext uri="{FF2B5EF4-FFF2-40B4-BE49-F238E27FC236}">
              <a16:creationId xmlns="" xmlns:a16="http://schemas.microsoft.com/office/drawing/2014/main" id="{00000000-0008-0000-0300-0000BC04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213" name="Прямоугольник 1">
          <a:extLst>
            <a:ext uri="{FF2B5EF4-FFF2-40B4-BE49-F238E27FC236}">
              <a16:creationId xmlns="" xmlns:a16="http://schemas.microsoft.com/office/drawing/2014/main" id="{00000000-0008-0000-0300-0000BD04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214" name="Прямоугольник 17">
          <a:extLst>
            <a:ext uri="{FF2B5EF4-FFF2-40B4-BE49-F238E27FC236}">
              <a16:creationId xmlns="" xmlns:a16="http://schemas.microsoft.com/office/drawing/2014/main" id="{00000000-0008-0000-0300-0000BE04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215" name="Прямоугольник 1">
          <a:extLst>
            <a:ext uri="{FF2B5EF4-FFF2-40B4-BE49-F238E27FC236}">
              <a16:creationId xmlns="" xmlns:a16="http://schemas.microsoft.com/office/drawing/2014/main" id="{00000000-0008-0000-0300-0000BF04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216" name="Прямоугольник 19">
          <a:extLst>
            <a:ext uri="{FF2B5EF4-FFF2-40B4-BE49-F238E27FC236}">
              <a16:creationId xmlns="" xmlns:a16="http://schemas.microsoft.com/office/drawing/2014/main" id="{00000000-0008-0000-0300-0000C004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217" name="Прямоугольник 1">
          <a:extLst>
            <a:ext uri="{FF2B5EF4-FFF2-40B4-BE49-F238E27FC236}">
              <a16:creationId xmlns="" xmlns:a16="http://schemas.microsoft.com/office/drawing/2014/main" id="{00000000-0008-0000-0300-0000C104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218" name="Прямоугольник 1">
          <a:extLst>
            <a:ext uri="{FF2B5EF4-FFF2-40B4-BE49-F238E27FC236}">
              <a16:creationId xmlns="" xmlns:a16="http://schemas.microsoft.com/office/drawing/2014/main" id="{00000000-0008-0000-0300-0000C2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219" name="Прямоугольник 1">
          <a:extLst>
            <a:ext uri="{FF2B5EF4-FFF2-40B4-BE49-F238E27FC236}">
              <a16:creationId xmlns="" xmlns:a16="http://schemas.microsoft.com/office/drawing/2014/main" id="{00000000-0008-0000-0300-0000C3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220" name="Прямоугольник 3">
          <a:extLst>
            <a:ext uri="{FF2B5EF4-FFF2-40B4-BE49-F238E27FC236}">
              <a16:creationId xmlns="" xmlns:a16="http://schemas.microsoft.com/office/drawing/2014/main" id="{00000000-0008-0000-0300-0000C4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221" name="Прямоугольник 1">
          <a:extLst>
            <a:ext uri="{FF2B5EF4-FFF2-40B4-BE49-F238E27FC236}">
              <a16:creationId xmlns="" xmlns:a16="http://schemas.microsoft.com/office/drawing/2014/main" id="{00000000-0008-0000-0300-0000C5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222" name="Прямоугольник 5">
          <a:extLst>
            <a:ext uri="{FF2B5EF4-FFF2-40B4-BE49-F238E27FC236}">
              <a16:creationId xmlns="" xmlns:a16="http://schemas.microsoft.com/office/drawing/2014/main" id="{00000000-0008-0000-0300-0000C6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223" name="Прямоугольник 1">
          <a:extLst>
            <a:ext uri="{FF2B5EF4-FFF2-40B4-BE49-F238E27FC236}">
              <a16:creationId xmlns="" xmlns:a16="http://schemas.microsoft.com/office/drawing/2014/main" id="{00000000-0008-0000-0300-0000C7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224" name="Прямоугольник 7">
          <a:extLst>
            <a:ext uri="{FF2B5EF4-FFF2-40B4-BE49-F238E27FC236}">
              <a16:creationId xmlns="" xmlns:a16="http://schemas.microsoft.com/office/drawing/2014/main" id="{00000000-0008-0000-0300-0000C8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225" name="Прямоугольник 1">
          <a:extLst>
            <a:ext uri="{FF2B5EF4-FFF2-40B4-BE49-F238E27FC236}">
              <a16:creationId xmlns="" xmlns:a16="http://schemas.microsoft.com/office/drawing/2014/main" id="{00000000-0008-0000-0300-0000C9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226" name="Прямоугольник 9">
          <a:extLst>
            <a:ext uri="{FF2B5EF4-FFF2-40B4-BE49-F238E27FC236}">
              <a16:creationId xmlns="" xmlns:a16="http://schemas.microsoft.com/office/drawing/2014/main" id="{00000000-0008-0000-0300-0000CA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227" name="Прямоугольник 1">
          <a:extLst>
            <a:ext uri="{FF2B5EF4-FFF2-40B4-BE49-F238E27FC236}">
              <a16:creationId xmlns="" xmlns:a16="http://schemas.microsoft.com/office/drawing/2014/main" id="{00000000-0008-0000-0300-0000CB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228" name="Прямоугольник 11">
          <a:extLst>
            <a:ext uri="{FF2B5EF4-FFF2-40B4-BE49-F238E27FC236}">
              <a16:creationId xmlns="" xmlns:a16="http://schemas.microsoft.com/office/drawing/2014/main" id="{00000000-0008-0000-0300-0000CC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229" name="Прямоугольник 1">
          <a:extLst>
            <a:ext uri="{FF2B5EF4-FFF2-40B4-BE49-F238E27FC236}">
              <a16:creationId xmlns="" xmlns:a16="http://schemas.microsoft.com/office/drawing/2014/main" id="{00000000-0008-0000-0300-0000CD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230" name="Прямоугольник 13">
          <a:extLst>
            <a:ext uri="{FF2B5EF4-FFF2-40B4-BE49-F238E27FC236}">
              <a16:creationId xmlns="" xmlns:a16="http://schemas.microsoft.com/office/drawing/2014/main" id="{00000000-0008-0000-0300-0000CE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231" name="Прямоугольник 1">
          <a:extLst>
            <a:ext uri="{FF2B5EF4-FFF2-40B4-BE49-F238E27FC236}">
              <a16:creationId xmlns="" xmlns:a16="http://schemas.microsoft.com/office/drawing/2014/main" id="{00000000-0008-0000-0300-0000CF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232" name="Прямоугольник 15">
          <a:extLst>
            <a:ext uri="{FF2B5EF4-FFF2-40B4-BE49-F238E27FC236}">
              <a16:creationId xmlns="" xmlns:a16="http://schemas.microsoft.com/office/drawing/2014/main" id="{00000000-0008-0000-0300-0000D0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233" name="Прямоугольник 1">
          <a:extLst>
            <a:ext uri="{FF2B5EF4-FFF2-40B4-BE49-F238E27FC236}">
              <a16:creationId xmlns="" xmlns:a16="http://schemas.microsoft.com/office/drawing/2014/main" id="{00000000-0008-0000-0300-0000D1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234" name="Прямоугольник 17">
          <a:extLst>
            <a:ext uri="{FF2B5EF4-FFF2-40B4-BE49-F238E27FC236}">
              <a16:creationId xmlns="" xmlns:a16="http://schemas.microsoft.com/office/drawing/2014/main" id="{00000000-0008-0000-0300-0000D2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235" name="Прямоугольник 1">
          <a:extLst>
            <a:ext uri="{FF2B5EF4-FFF2-40B4-BE49-F238E27FC236}">
              <a16:creationId xmlns="" xmlns:a16="http://schemas.microsoft.com/office/drawing/2014/main" id="{00000000-0008-0000-0300-0000D3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236" name="Прямоугольник 19">
          <a:extLst>
            <a:ext uri="{FF2B5EF4-FFF2-40B4-BE49-F238E27FC236}">
              <a16:creationId xmlns="" xmlns:a16="http://schemas.microsoft.com/office/drawing/2014/main" id="{00000000-0008-0000-0300-0000D4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237" name="Прямоугольник 1">
          <a:extLst>
            <a:ext uri="{FF2B5EF4-FFF2-40B4-BE49-F238E27FC236}">
              <a16:creationId xmlns="" xmlns:a16="http://schemas.microsoft.com/office/drawing/2014/main" id="{00000000-0008-0000-0300-0000D5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238" name="Прямоугольник 3">
          <a:extLst>
            <a:ext uri="{FF2B5EF4-FFF2-40B4-BE49-F238E27FC236}">
              <a16:creationId xmlns="" xmlns:a16="http://schemas.microsoft.com/office/drawing/2014/main" id="{00000000-0008-0000-0300-0000D604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239" name="Прямоугольник 1">
          <a:extLst>
            <a:ext uri="{FF2B5EF4-FFF2-40B4-BE49-F238E27FC236}">
              <a16:creationId xmlns="" xmlns:a16="http://schemas.microsoft.com/office/drawing/2014/main" id="{00000000-0008-0000-0300-0000D704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240" name="Прямоугольник 5">
          <a:extLst>
            <a:ext uri="{FF2B5EF4-FFF2-40B4-BE49-F238E27FC236}">
              <a16:creationId xmlns="" xmlns:a16="http://schemas.microsoft.com/office/drawing/2014/main" id="{00000000-0008-0000-0300-0000D804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241" name="Прямоугольник 1">
          <a:extLst>
            <a:ext uri="{FF2B5EF4-FFF2-40B4-BE49-F238E27FC236}">
              <a16:creationId xmlns="" xmlns:a16="http://schemas.microsoft.com/office/drawing/2014/main" id="{00000000-0008-0000-0300-0000D904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242" name="Прямоугольник 7">
          <a:extLst>
            <a:ext uri="{FF2B5EF4-FFF2-40B4-BE49-F238E27FC236}">
              <a16:creationId xmlns="" xmlns:a16="http://schemas.microsoft.com/office/drawing/2014/main" id="{00000000-0008-0000-0300-0000DA04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243" name="Прямоугольник 1">
          <a:extLst>
            <a:ext uri="{FF2B5EF4-FFF2-40B4-BE49-F238E27FC236}">
              <a16:creationId xmlns="" xmlns:a16="http://schemas.microsoft.com/office/drawing/2014/main" id="{00000000-0008-0000-0300-0000DB04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244" name="Прямоугольник 9">
          <a:extLst>
            <a:ext uri="{FF2B5EF4-FFF2-40B4-BE49-F238E27FC236}">
              <a16:creationId xmlns="" xmlns:a16="http://schemas.microsoft.com/office/drawing/2014/main" id="{00000000-0008-0000-0300-0000DC04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245" name="Прямоугольник 1">
          <a:extLst>
            <a:ext uri="{FF2B5EF4-FFF2-40B4-BE49-F238E27FC236}">
              <a16:creationId xmlns="" xmlns:a16="http://schemas.microsoft.com/office/drawing/2014/main" id="{00000000-0008-0000-0300-0000DD04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246" name="Прямоугольник 11">
          <a:extLst>
            <a:ext uri="{FF2B5EF4-FFF2-40B4-BE49-F238E27FC236}">
              <a16:creationId xmlns="" xmlns:a16="http://schemas.microsoft.com/office/drawing/2014/main" id="{00000000-0008-0000-0300-0000DE04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247" name="Прямоугольник 1">
          <a:extLst>
            <a:ext uri="{FF2B5EF4-FFF2-40B4-BE49-F238E27FC236}">
              <a16:creationId xmlns="" xmlns:a16="http://schemas.microsoft.com/office/drawing/2014/main" id="{00000000-0008-0000-0300-0000DF04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248" name="Прямоугольник 13">
          <a:extLst>
            <a:ext uri="{FF2B5EF4-FFF2-40B4-BE49-F238E27FC236}">
              <a16:creationId xmlns="" xmlns:a16="http://schemas.microsoft.com/office/drawing/2014/main" id="{00000000-0008-0000-0300-0000E004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249" name="Прямоугольник 1">
          <a:extLst>
            <a:ext uri="{FF2B5EF4-FFF2-40B4-BE49-F238E27FC236}">
              <a16:creationId xmlns="" xmlns:a16="http://schemas.microsoft.com/office/drawing/2014/main" id="{00000000-0008-0000-0300-0000E104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250" name="Прямоугольник 15">
          <a:extLst>
            <a:ext uri="{FF2B5EF4-FFF2-40B4-BE49-F238E27FC236}">
              <a16:creationId xmlns="" xmlns:a16="http://schemas.microsoft.com/office/drawing/2014/main" id="{00000000-0008-0000-0300-0000E204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251" name="Прямоугольник 1">
          <a:extLst>
            <a:ext uri="{FF2B5EF4-FFF2-40B4-BE49-F238E27FC236}">
              <a16:creationId xmlns="" xmlns:a16="http://schemas.microsoft.com/office/drawing/2014/main" id="{00000000-0008-0000-0300-0000E304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252" name="Прямоугольник 17">
          <a:extLst>
            <a:ext uri="{FF2B5EF4-FFF2-40B4-BE49-F238E27FC236}">
              <a16:creationId xmlns="" xmlns:a16="http://schemas.microsoft.com/office/drawing/2014/main" id="{00000000-0008-0000-0300-0000E404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253" name="Прямоугольник 1">
          <a:extLst>
            <a:ext uri="{FF2B5EF4-FFF2-40B4-BE49-F238E27FC236}">
              <a16:creationId xmlns="" xmlns:a16="http://schemas.microsoft.com/office/drawing/2014/main" id="{00000000-0008-0000-0300-0000E504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254" name="Прямоугольник 19">
          <a:extLst>
            <a:ext uri="{FF2B5EF4-FFF2-40B4-BE49-F238E27FC236}">
              <a16:creationId xmlns="" xmlns:a16="http://schemas.microsoft.com/office/drawing/2014/main" id="{00000000-0008-0000-0300-0000E604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255" name="Прямоугольник 1">
          <a:extLst>
            <a:ext uri="{FF2B5EF4-FFF2-40B4-BE49-F238E27FC236}">
              <a16:creationId xmlns="" xmlns:a16="http://schemas.microsoft.com/office/drawing/2014/main" id="{00000000-0008-0000-0300-0000E704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256" name="Прямоугольник 1255">
          <a:extLst>
            <a:ext uri="{FF2B5EF4-FFF2-40B4-BE49-F238E27FC236}">
              <a16:creationId xmlns="" xmlns:a16="http://schemas.microsoft.com/office/drawing/2014/main" id="{00000000-0008-0000-0300-0000E8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257" name="Прямоугольник 1">
          <a:extLst>
            <a:ext uri="{FF2B5EF4-FFF2-40B4-BE49-F238E27FC236}">
              <a16:creationId xmlns="" xmlns:a16="http://schemas.microsoft.com/office/drawing/2014/main" id="{00000000-0008-0000-0300-0000E9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258" name="Прямоугольник 1257">
          <a:extLst>
            <a:ext uri="{FF2B5EF4-FFF2-40B4-BE49-F238E27FC236}">
              <a16:creationId xmlns="" xmlns:a16="http://schemas.microsoft.com/office/drawing/2014/main" id="{00000000-0008-0000-0300-0000EA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259" name="Прямоугольник 1">
          <a:extLst>
            <a:ext uri="{FF2B5EF4-FFF2-40B4-BE49-F238E27FC236}">
              <a16:creationId xmlns="" xmlns:a16="http://schemas.microsoft.com/office/drawing/2014/main" id="{00000000-0008-0000-0300-0000EB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260" name="Прямоугольник 1259">
          <a:extLst>
            <a:ext uri="{FF2B5EF4-FFF2-40B4-BE49-F238E27FC236}">
              <a16:creationId xmlns="" xmlns:a16="http://schemas.microsoft.com/office/drawing/2014/main" id="{00000000-0008-0000-0300-0000EC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261" name="Прямоугольник 1">
          <a:extLst>
            <a:ext uri="{FF2B5EF4-FFF2-40B4-BE49-F238E27FC236}">
              <a16:creationId xmlns="" xmlns:a16="http://schemas.microsoft.com/office/drawing/2014/main" id="{00000000-0008-0000-0300-0000ED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262" name="Прямоугольник 1261">
          <a:extLst>
            <a:ext uri="{FF2B5EF4-FFF2-40B4-BE49-F238E27FC236}">
              <a16:creationId xmlns="" xmlns:a16="http://schemas.microsoft.com/office/drawing/2014/main" id="{00000000-0008-0000-0300-0000EE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263" name="Прямоугольник 1">
          <a:extLst>
            <a:ext uri="{FF2B5EF4-FFF2-40B4-BE49-F238E27FC236}">
              <a16:creationId xmlns="" xmlns:a16="http://schemas.microsoft.com/office/drawing/2014/main" id="{00000000-0008-0000-0300-0000EF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264" name="Прямоугольник 1263">
          <a:extLst>
            <a:ext uri="{FF2B5EF4-FFF2-40B4-BE49-F238E27FC236}">
              <a16:creationId xmlns="" xmlns:a16="http://schemas.microsoft.com/office/drawing/2014/main" id="{00000000-0008-0000-0300-0000F0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265" name="Прямоугольник 1">
          <a:extLst>
            <a:ext uri="{FF2B5EF4-FFF2-40B4-BE49-F238E27FC236}">
              <a16:creationId xmlns="" xmlns:a16="http://schemas.microsoft.com/office/drawing/2014/main" id="{00000000-0008-0000-0300-0000F1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266" name="Прямоугольник 1265">
          <a:extLst>
            <a:ext uri="{FF2B5EF4-FFF2-40B4-BE49-F238E27FC236}">
              <a16:creationId xmlns="" xmlns:a16="http://schemas.microsoft.com/office/drawing/2014/main" id="{00000000-0008-0000-0300-0000F2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267" name="Прямоугольник 1">
          <a:extLst>
            <a:ext uri="{FF2B5EF4-FFF2-40B4-BE49-F238E27FC236}">
              <a16:creationId xmlns="" xmlns:a16="http://schemas.microsoft.com/office/drawing/2014/main" id="{00000000-0008-0000-0300-0000F3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268" name="Прямоугольник 1267">
          <a:extLst>
            <a:ext uri="{FF2B5EF4-FFF2-40B4-BE49-F238E27FC236}">
              <a16:creationId xmlns="" xmlns:a16="http://schemas.microsoft.com/office/drawing/2014/main" id="{00000000-0008-0000-0300-0000F4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269" name="Прямоугольник 1">
          <a:extLst>
            <a:ext uri="{FF2B5EF4-FFF2-40B4-BE49-F238E27FC236}">
              <a16:creationId xmlns="" xmlns:a16="http://schemas.microsoft.com/office/drawing/2014/main" id="{00000000-0008-0000-0300-0000F5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270" name="Прямоугольник 1269">
          <a:extLst>
            <a:ext uri="{FF2B5EF4-FFF2-40B4-BE49-F238E27FC236}">
              <a16:creationId xmlns="" xmlns:a16="http://schemas.microsoft.com/office/drawing/2014/main" id="{00000000-0008-0000-0300-0000F6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271" name="Прямоугольник 1">
          <a:extLst>
            <a:ext uri="{FF2B5EF4-FFF2-40B4-BE49-F238E27FC236}">
              <a16:creationId xmlns="" xmlns:a16="http://schemas.microsoft.com/office/drawing/2014/main" id="{00000000-0008-0000-0300-0000F7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272" name="Прямоугольник 1271">
          <a:extLst>
            <a:ext uri="{FF2B5EF4-FFF2-40B4-BE49-F238E27FC236}">
              <a16:creationId xmlns="" xmlns:a16="http://schemas.microsoft.com/office/drawing/2014/main" id="{00000000-0008-0000-0300-0000F8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273" name="Прямоугольник 1">
          <a:extLst>
            <a:ext uri="{FF2B5EF4-FFF2-40B4-BE49-F238E27FC236}">
              <a16:creationId xmlns="" xmlns:a16="http://schemas.microsoft.com/office/drawing/2014/main" id="{00000000-0008-0000-0300-0000F9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274" name="Прямоугольник 1273">
          <a:extLst>
            <a:ext uri="{FF2B5EF4-FFF2-40B4-BE49-F238E27FC236}">
              <a16:creationId xmlns="" xmlns:a16="http://schemas.microsoft.com/office/drawing/2014/main" id="{00000000-0008-0000-0300-0000FA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275" name="Прямоугольник 1">
          <a:extLst>
            <a:ext uri="{FF2B5EF4-FFF2-40B4-BE49-F238E27FC236}">
              <a16:creationId xmlns="" xmlns:a16="http://schemas.microsoft.com/office/drawing/2014/main" id="{00000000-0008-0000-0300-0000FB04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276" name="Прямоугольник 3">
          <a:extLst>
            <a:ext uri="{FF2B5EF4-FFF2-40B4-BE49-F238E27FC236}">
              <a16:creationId xmlns="" xmlns:a16="http://schemas.microsoft.com/office/drawing/2014/main" id="{00000000-0008-0000-0300-0000FC04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277" name="Прямоугольник 1">
          <a:extLst>
            <a:ext uri="{FF2B5EF4-FFF2-40B4-BE49-F238E27FC236}">
              <a16:creationId xmlns="" xmlns:a16="http://schemas.microsoft.com/office/drawing/2014/main" id="{00000000-0008-0000-0300-0000FD04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278" name="Прямоугольник 5">
          <a:extLst>
            <a:ext uri="{FF2B5EF4-FFF2-40B4-BE49-F238E27FC236}">
              <a16:creationId xmlns="" xmlns:a16="http://schemas.microsoft.com/office/drawing/2014/main" id="{00000000-0008-0000-0300-0000FE04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279" name="Прямоугольник 1">
          <a:extLst>
            <a:ext uri="{FF2B5EF4-FFF2-40B4-BE49-F238E27FC236}">
              <a16:creationId xmlns="" xmlns:a16="http://schemas.microsoft.com/office/drawing/2014/main" id="{00000000-0008-0000-0300-0000FF04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280" name="Прямоугольник 7">
          <a:extLst>
            <a:ext uri="{FF2B5EF4-FFF2-40B4-BE49-F238E27FC236}">
              <a16:creationId xmlns="" xmlns:a16="http://schemas.microsoft.com/office/drawing/2014/main" id="{00000000-0008-0000-0300-000000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281" name="Прямоугольник 1">
          <a:extLst>
            <a:ext uri="{FF2B5EF4-FFF2-40B4-BE49-F238E27FC236}">
              <a16:creationId xmlns="" xmlns:a16="http://schemas.microsoft.com/office/drawing/2014/main" id="{00000000-0008-0000-0300-000001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282" name="Прямоугольник 9">
          <a:extLst>
            <a:ext uri="{FF2B5EF4-FFF2-40B4-BE49-F238E27FC236}">
              <a16:creationId xmlns="" xmlns:a16="http://schemas.microsoft.com/office/drawing/2014/main" id="{00000000-0008-0000-0300-000002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283" name="Прямоугольник 1">
          <a:extLst>
            <a:ext uri="{FF2B5EF4-FFF2-40B4-BE49-F238E27FC236}">
              <a16:creationId xmlns="" xmlns:a16="http://schemas.microsoft.com/office/drawing/2014/main" id="{00000000-0008-0000-0300-000003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284" name="Прямоугольник 11">
          <a:extLst>
            <a:ext uri="{FF2B5EF4-FFF2-40B4-BE49-F238E27FC236}">
              <a16:creationId xmlns="" xmlns:a16="http://schemas.microsoft.com/office/drawing/2014/main" id="{00000000-0008-0000-0300-000004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285" name="Прямоугольник 1">
          <a:extLst>
            <a:ext uri="{FF2B5EF4-FFF2-40B4-BE49-F238E27FC236}">
              <a16:creationId xmlns="" xmlns:a16="http://schemas.microsoft.com/office/drawing/2014/main" id="{00000000-0008-0000-0300-000005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286" name="Прямоугольник 13">
          <a:extLst>
            <a:ext uri="{FF2B5EF4-FFF2-40B4-BE49-F238E27FC236}">
              <a16:creationId xmlns="" xmlns:a16="http://schemas.microsoft.com/office/drawing/2014/main" id="{00000000-0008-0000-0300-000006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287" name="Прямоугольник 1">
          <a:extLst>
            <a:ext uri="{FF2B5EF4-FFF2-40B4-BE49-F238E27FC236}">
              <a16:creationId xmlns="" xmlns:a16="http://schemas.microsoft.com/office/drawing/2014/main" id="{00000000-0008-0000-0300-000007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288" name="Прямоугольник 15">
          <a:extLst>
            <a:ext uri="{FF2B5EF4-FFF2-40B4-BE49-F238E27FC236}">
              <a16:creationId xmlns="" xmlns:a16="http://schemas.microsoft.com/office/drawing/2014/main" id="{00000000-0008-0000-0300-000008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289" name="Прямоугольник 1">
          <a:extLst>
            <a:ext uri="{FF2B5EF4-FFF2-40B4-BE49-F238E27FC236}">
              <a16:creationId xmlns="" xmlns:a16="http://schemas.microsoft.com/office/drawing/2014/main" id="{00000000-0008-0000-0300-000009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290" name="Прямоугольник 17">
          <a:extLst>
            <a:ext uri="{FF2B5EF4-FFF2-40B4-BE49-F238E27FC236}">
              <a16:creationId xmlns="" xmlns:a16="http://schemas.microsoft.com/office/drawing/2014/main" id="{00000000-0008-0000-0300-00000A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291" name="Прямоугольник 1">
          <a:extLst>
            <a:ext uri="{FF2B5EF4-FFF2-40B4-BE49-F238E27FC236}">
              <a16:creationId xmlns="" xmlns:a16="http://schemas.microsoft.com/office/drawing/2014/main" id="{00000000-0008-0000-0300-00000B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292" name="Прямоугольник 19">
          <a:extLst>
            <a:ext uri="{FF2B5EF4-FFF2-40B4-BE49-F238E27FC236}">
              <a16:creationId xmlns="" xmlns:a16="http://schemas.microsoft.com/office/drawing/2014/main" id="{00000000-0008-0000-0300-00000C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293" name="Прямоугольник 1">
          <a:extLst>
            <a:ext uri="{FF2B5EF4-FFF2-40B4-BE49-F238E27FC236}">
              <a16:creationId xmlns="" xmlns:a16="http://schemas.microsoft.com/office/drawing/2014/main" id="{00000000-0008-0000-0300-00000D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1294" name="Прямоугольник 1">
          <a:extLst>
            <a:ext uri="{FF2B5EF4-FFF2-40B4-BE49-F238E27FC236}">
              <a16:creationId xmlns="" xmlns:a16="http://schemas.microsoft.com/office/drawing/2014/main" id="{00000000-0008-0000-0300-00000E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1295" name="Прямоугольник 1">
          <a:extLst>
            <a:ext uri="{FF2B5EF4-FFF2-40B4-BE49-F238E27FC236}">
              <a16:creationId xmlns="" xmlns:a16="http://schemas.microsoft.com/office/drawing/2014/main" id="{00000000-0008-0000-0300-00000F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1296" name="Прямоугольник 3">
          <a:extLst>
            <a:ext uri="{FF2B5EF4-FFF2-40B4-BE49-F238E27FC236}">
              <a16:creationId xmlns="" xmlns:a16="http://schemas.microsoft.com/office/drawing/2014/main" id="{00000000-0008-0000-0300-000010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1297" name="Прямоугольник 1">
          <a:extLst>
            <a:ext uri="{FF2B5EF4-FFF2-40B4-BE49-F238E27FC236}">
              <a16:creationId xmlns="" xmlns:a16="http://schemas.microsoft.com/office/drawing/2014/main" id="{00000000-0008-0000-0300-000011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1298" name="Прямоугольник 5">
          <a:extLst>
            <a:ext uri="{FF2B5EF4-FFF2-40B4-BE49-F238E27FC236}">
              <a16:creationId xmlns="" xmlns:a16="http://schemas.microsoft.com/office/drawing/2014/main" id="{00000000-0008-0000-0300-000012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1299" name="Прямоугольник 1">
          <a:extLst>
            <a:ext uri="{FF2B5EF4-FFF2-40B4-BE49-F238E27FC236}">
              <a16:creationId xmlns="" xmlns:a16="http://schemas.microsoft.com/office/drawing/2014/main" id="{00000000-0008-0000-0300-000013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1300" name="Прямоугольник 7">
          <a:extLst>
            <a:ext uri="{FF2B5EF4-FFF2-40B4-BE49-F238E27FC236}">
              <a16:creationId xmlns="" xmlns:a16="http://schemas.microsoft.com/office/drawing/2014/main" id="{00000000-0008-0000-0300-000014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1301" name="Прямоугольник 1">
          <a:extLst>
            <a:ext uri="{FF2B5EF4-FFF2-40B4-BE49-F238E27FC236}">
              <a16:creationId xmlns="" xmlns:a16="http://schemas.microsoft.com/office/drawing/2014/main" id="{00000000-0008-0000-0300-000015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1302" name="Прямоугольник 9">
          <a:extLst>
            <a:ext uri="{FF2B5EF4-FFF2-40B4-BE49-F238E27FC236}">
              <a16:creationId xmlns="" xmlns:a16="http://schemas.microsoft.com/office/drawing/2014/main" id="{00000000-0008-0000-0300-000016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1303" name="Прямоугольник 1">
          <a:extLst>
            <a:ext uri="{FF2B5EF4-FFF2-40B4-BE49-F238E27FC236}">
              <a16:creationId xmlns="" xmlns:a16="http://schemas.microsoft.com/office/drawing/2014/main" id="{00000000-0008-0000-0300-000017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1304" name="Прямоугольник 11">
          <a:extLst>
            <a:ext uri="{FF2B5EF4-FFF2-40B4-BE49-F238E27FC236}">
              <a16:creationId xmlns="" xmlns:a16="http://schemas.microsoft.com/office/drawing/2014/main" id="{00000000-0008-0000-0300-000018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1305" name="Прямоугольник 1">
          <a:extLst>
            <a:ext uri="{FF2B5EF4-FFF2-40B4-BE49-F238E27FC236}">
              <a16:creationId xmlns="" xmlns:a16="http://schemas.microsoft.com/office/drawing/2014/main" id="{00000000-0008-0000-0300-000019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1306" name="Прямоугольник 13">
          <a:extLst>
            <a:ext uri="{FF2B5EF4-FFF2-40B4-BE49-F238E27FC236}">
              <a16:creationId xmlns="" xmlns:a16="http://schemas.microsoft.com/office/drawing/2014/main" id="{00000000-0008-0000-0300-00001A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1307" name="Прямоугольник 1">
          <a:extLst>
            <a:ext uri="{FF2B5EF4-FFF2-40B4-BE49-F238E27FC236}">
              <a16:creationId xmlns="" xmlns:a16="http://schemas.microsoft.com/office/drawing/2014/main" id="{00000000-0008-0000-0300-00001B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1308" name="Прямоугольник 15">
          <a:extLst>
            <a:ext uri="{FF2B5EF4-FFF2-40B4-BE49-F238E27FC236}">
              <a16:creationId xmlns="" xmlns:a16="http://schemas.microsoft.com/office/drawing/2014/main" id="{00000000-0008-0000-0300-00001C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1309" name="Прямоугольник 1">
          <a:extLst>
            <a:ext uri="{FF2B5EF4-FFF2-40B4-BE49-F238E27FC236}">
              <a16:creationId xmlns="" xmlns:a16="http://schemas.microsoft.com/office/drawing/2014/main" id="{00000000-0008-0000-0300-00001D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1310" name="Прямоугольник 17">
          <a:extLst>
            <a:ext uri="{FF2B5EF4-FFF2-40B4-BE49-F238E27FC236}">
              <a16:creationId xmlns="" xmlns:a16="http://schemas.microsoft.com/office/drawing/2014/main" id="{00000000-0008-0000-0300-00001E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1311" name="Прямоугольник 1">
          <a:extLst>
            <a:ext uri="{FF2B5EF4-FFF2-40B4-BE49-F238E27FC236}">
              <a16:creationId xmlns="" xmlns:a16="http://schemas.microsoft.com/office/drawing/2014/main" id="{00000000-0008-0000-0300-00001F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1312" name="Прямоугольник 19">
          <a:extLst>
            <a:ext uri="{FF2B5EF4-FFF2-40B4-BE49-F238E27FC236}">
              <a16:creationId xmlns="" xmlns:a16="http://schemas.microsoft.com/office/drawing/2014/main" id="{00000000-0008-0000-0300-000020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1313" name="Прямоугольник 1">
          <a:extLst>
            <a:ext uri="{FF2B5EF4-FFF2-40B4-BE49-F238E27FC236}">
              <a16:creationId xmlns="" xmlns:a16="http://schemas.microsoft.com/office/drawing/2014/main" id="{00000000-0008-0000-0300-000021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1314" name="Прямоугольник 3">
          <a:extLst>
            <a:ext uri="{FF2B5EF4-FFF2-40B4-BE49-F238E27FC236}">
              <a16:creationId xmlns="" xmlns:a16="http://schemas.microsoft.com/office/drawing/2014/main" id="{00000000-0008-0000-0300-000022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1315" name="Прямоугольник 1">
          <a:extLst>
            <a:ext uri="{FF2B5EF4-FFF2-40B4-BE49-F238E27FC236}">
              <a16:creationId xmlns="" xmlns:a16="http://schemas.microsoft.com/office/drawing/2014/main" id="{00000000-0008-0000-0300-000023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1316" name="Прямоугольник 5">
          <a:extLst>
            <a:ext uri="{FF2B5EF4-FFF2-40B4-BE49-F238E27FC236}">
              <a16:creationId xmlns="" xmlns:a16="http://schemas.microsoft.com/office/drawing/2014/main" id="{00000000-0008-0000-0300-000024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1317" name="Прямоугольник 1">
          <a:extLst>
            <a:ext uri="{FF2B5EF4-FFF2-40B4-BE49-F238E27FC236}">
              <a16:creationId xmlns="" xmlns:a16="http://schemas.microsoft.com/office/drawing/2014/main" id="{00000000-0008-0000-0300-000025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1318" name="Прямоугольник 7">
          <a:extLst>
            <a:ext uri="{FF2B5EF4-FFF2-40B4-BE49-F238E27FC236}">
              <a16:creationId xmlns="" xmlns:a16="http://schemas.microsoft.com/office/drawing/2014/main" id="{00000000-0008-0000-0300-000026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1319" name="Прямоугольник 1">
          <a:extLst>
            <a:ext uri="{FF2B5EF4-FFF2-40B4-BE49-F238E27FC236}">
              <a16:creationId xmlns="" xmlns:a16="http://schemas.microsoft.com/office/drawing/2014/main" id="{00000000-0008-0000-0300-000027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1320" name="Прямоугольник 9">
          <a:extLst>
            <a:ext uri="{FF2B5EF4-FFF2-40B4-BE49-F238E27FC236}">
              <a16:creationId xmlns="" xmlns:a16="http://schemas.microsoft.com/office/drawing/2014/main" id="{00000000-0008-0000-0300-000028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1321" name="Прямоугольник 1">
          <a:extLst>
            <a:ext uri="{FF2B5EF4-FFF2-40B4-BE49-F238E27FC236}">
              <a16:creationId xmlns="" xmlns:a16="http://schemas.microsoft.com/office/drawing/2014/main" id="{00000000-0008-0000-0300-000029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1322" name="Прямоугольник 11">
          <a:extLst>
            <a:ext uri="{FF2B5EF4-FFF2-40B4-BE49-F238E27FC236}">
              <a16:creationId xmlns="" xmlns:a16="http://schemas.microsoft.com/office/drawing/2014/main" id="{00000000-0008-0000-0300-00002A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1323" name="Прямоугольник 1">
          <a:extLst>
            <a:ext uri="{FF2B5EF4-FFF2-40B4-BE49-F238E27FC236}">
              <a16:creationId xmlns="" xmlns:a16="http://schemas.microsoft.com/office/drawing/2014/main" id="{00000000-0008-0000-0300-00002B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1324" name="Прямоугольник 13">
          <a:extLst>
            <a:ext uri="{FF2B5EF4-FFF2-40B4-BE49-F238E27FC236}">
              <a16:creationId xmlns="" xmlns:a16="http://schemas.microsoft.com/office/drawing/2014/main" id="{00000000-0008-0000-0300-00002C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1325" name="Прямоугольник 1">
          <a:extLst>
            <a:ext uri="{FF2B5EF4-FFF2-40B4-BE49-F238E27FC236}">
              <a16:creationId xmlns="" xmlns:a16="http://schemas.microsoft.com/office/drawing/2014/main" id="{00000000-0008-0000-0300-00002D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1326" name="Прямоугольник 15">
          <a:extLst>
            <a:ext uri="{FF2B5EF4-FFF2-40B4-BE49-F238E27FC236}">
              <a16:creationId xmlns="" xmlns:a16="http://schemas.microsoft.com/office/drawing/2014/main" id="{00000000-0008-0000-0300-00002E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1327" name="Прямоугольник 1">
          <a:extLst>
            <a:ext uri="{FF2B5EF4-FFF2-40B4-BE49-F238E27FC236}">
              <a16:creationId xmlns="" xmlns:a16="http://schemas.microsoft.com/office/drawing/2014/main" id="{00000000-0008-0000-0300-00002F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1328" name="Прямоугольник 17">
          <a:extLst>
            <a:ext uri="{FF2B5EF4-FFF2-40B4-BE49-F238E27FC236}">
              <a16:creationId xmlns="" xmlns:a16="http://schemas.microsoft.com/office/drawing/2014/main" id="{00000000-0008-0000-0300-000030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1329" name="Прямоугольник 1">
          <a:extLst>
            <a:ext uri="{FF2B5EF4-FFF2-40B4-BE49-F238E27FC236}">
              <a16:creationId xmlns="" xmlns:a16="http://schemas.microsoft.com/office/drawing/2014/main" id="{00000000-0008-0000-0300-000031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1330" name="Прямоугольник 19">
          <a:extLst>
            <a:ext uri="{FF2B5EF4-FFF2-40B4-BE49-F238E27FC236}">
              <a16:creationId xmlns="" xmlns:a16="http://schemas.microsoft.com/office/drawing/2014/main" id="{00000000-0008-0000-0300-000032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1331" name="Прямоугольник 1">
          <a:extLst>
            <a:ext uri="{FF2B5EF4-FFF2-40B4-BE49-F238E27FC236}">
              <a16:creationId xmlns="" xmlns:a16="http://schemas.microsoft.com/office/drawing/2014/main" id="{00000000-0008-0000-0300-000033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1332" name="Прямоугольник 1331">
          <a:extLst>
            <a:ext uri="{FF2B5EF4-FFF2-40B4-BE49-F238E27FC236}">
              <a16:creationId xmlns="" xmlns:a16="http://schemas.microsoft.com/office/drawing/2014/main" id="{00000000-0008-0000-0300-000034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1333" name="Прямоугольник 1">
          <a:extLst>
            <a:ext uri="{FF2B5EF4-FFF2-40B4-BE49-F238E27FC236}">
              <a16:creationId xmlns="" xmlns:a16="http://schemas.microsoft.com/office/drawing/2014/main" id="{00000000-0008-0000-0300-000035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1334" name="Прямоугольник 1333">
          <a:extLst>
            <a:ext uri="{FF2B5EF4-FFF2-40B4-BE49-F238E27FC236}">
              <a16:creationId xmlns="" xmlns:a16="http://schemas.microsoft.com/office/drawing/2014/main" id="{00000000-0008-0000-0300-000036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1335" name="Прямоугольник 1">
          <a:extLst>
            <a:ext uri="{FF2B5EF4-FFF2-40B4-BE49-F238E27FC236}">
              <a16:creationId xmlns="" xmlns:a16="http://schemas.microsoft.com/office/drawing/2014/main" id="{00000000-0008-0000-0300-000037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1336" name="Прямоугольник 1335">
          <a:extLst>
            <a:ext uri="{FF2B5EF4-FFF2-40B4-BE49-F238E27FC236}">
              <a16:creationId xmlns="" xmlns:a16="http://schemas.microsoft.com/office/drawing/2014/main" id="{00000000-0008-0000-0300-000038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1337" name="Прямоугольник 1">
          <a:extLst>
            <a:ext uri="{FF2B5EF4-FFF2-40B4-BE49-F238E27FC236}">
              <a16:creationId xmlns="" xmlns:a16="http://schemas.microsoft.com/office/drawing/2014/main" id="{00000000-0008-0000-0300-000039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1338" name="Прямоугольник 1337">
          <a:extLst>
            <a:ext uri="{FF2B5EF4-FFF2-40B4-BE49-F238E27FC236}">
              <a16:creationId xmlns="" xmlns:a16="http://schemas.microsoft.com/office/drawing/2014/main" id="{00000000-0008-0000-0300-00003A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1339" name="Прямоугольник 1">
          <a:extLst>
            <a:ext uri="{FF2B5EF4-FFF2-40B4-BE49-F238E27FC236}">
              <a16:creationId xmlns="" xmlns:a16="http://schemas.microsoft.com/office/drawing/2014/main" id="{00000000-0008-0000-0300-00003B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1340" name="Прямоугольник 1339">
          <a:extLst>
            <a:ext uri="{FF2B5EF4-FFF2-40B4-BE49-F238E27FC236}">
              <a16:creationId xmlns="" xmlns:a16="http://schemas.microsoft.com/office/drawing/2014/main" id="{00000000-0008-0000-0300-00003C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1341" name="Прямоугольник 1">
          <a:extLst>
            <a:ext uri="{FF2B5EF4-FFF2-40B4-BE49-F238E27FC236}">
              <a16:creationId xmlns="" xmlns:a16="http://schemas.microsoft.com/office/drawing/2014/main" id="{00000000-0008-0000-0300-00003D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1342" name="Прямоугольник 1341">
          <a:extLst>
            <a:ext uri="{FF2B5EF4-FFF2-40B4-BE49-F238E27FC236}">
              <a16:creationId xmlns="" xmlns:a16="http://schemas.microsoft.com/office/drawing/2014/main" id="{00000000-0008-0000-0300-00003E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1343" name="Прямоугольник 1">
          <a:extLst>
            <a:ext uri="{FF2B5EF4-FFF2-40B4-BE49-F238E27FC236}">
              <a16:creationId xmlns="" xmlns:a16="http://schemas.microsoft.com/office/drawing/2014/main" id="{00000000-0008-0000-0300-00003F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1344" name="Прямоугольник 1343">
          <a:extLst>
            <a:ext uri="{FF2B5EF4-FFF2-40B4-BE49-F238E27FC236}">
              <a16:creationId xmlns="" xmlns:a16="http://schemas.microsoft.com/office/drawing/2014/main" id="{00000000-0008-0000-0300-000040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1345" name="Прямоугольник 1">
          <a:extLst>
            <a:ext uri="{FF2B5EF4-FFF2-40B4-BE49-F238E27FC236}">
              <a16:creationId xmlns="" xmlns:a16="http://schemas.microsoft.com/office/drawing/2014/main" id="{00000000-0008-0000-0300-000041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1346" name="Прямоугольник 1345">
          <a:extLst>
            <a:ext uri="{FF2B5EF4-FFF2-40B4-BE49-F238E27FC236}">
              <a16:creationId xmlns="" xmlns:a16="http://schemas.microsoft.com/office/drawing/2014/main" id="{00000000-0008-0000-0300-000042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1347" name="Прямоугольник 1">
          <a:extLst>
            <a:ext uri="{FF2B5EF4-FFF2-40B4-BE49-F238E27FC236}">
              <a16:creationId xmlns="" xmlns:a16="http://schemas.microsoft.com/office/drawing/2014/main" id="{00000000-0008-0000-0300-000043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1348" name="Прямоугольник 1347">
          <a:extLst>
            <a:ext uri="{FF2B5EF4-FFF2-40B4-BE49-F238E27FC236}">
              <a16:creationId xmlns="" xmlns:a16="http://schemas.microsoft.com/office/drawing/2014/main" id="{00000000-0008-0000-0300-000044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1349" name="Прямоугольник 1">
          <a:extLst>
            <a:ext uri="{FF2B5EF4-FFF2-40B4-BE49-F238E27FC236}">
              <a16:creationId xmlns="" xmlns:a16="http://schemas.microsoft.com/office/drawing/2014/main" id="{00000000-0008-0000-0300-000045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1350" name="Прямоугольник 1349">
          <a:extLst>
            <a:ext uri="{FF2B5EF4-FFF2-40B4-BE49-F238E27FC236}">
              <a16:creationId xmlns="" xmlns:a16="http://schemas.microsoft.com/office/drawing/2014/main" id="{00000000-0008-0000-0300-000046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1351" name="Прямоугольник 1">
          <a:extLst>
            <a:ext uri="{FF2B5EF4-FFF2-40B4-BE49-F238E27FC236}">
              <a16:creationId xmlns="" xmlns:a16="http://schemas.microsoft.com/office/drawing/2014/main" id="{00000000-0008-0000-0300-000047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1352" name="Прямоугольник 3">
          <a:extLst>
            <a:ext uri="{FF2B5EF4-FFF2-40B4-BE49-F238E27FC236}">
              <a16:creationId xmlns="" xmlns:a16="http://schemas.microsoft.com/office/drawing/2014/main" id="{00000000-0008-0000-0300-000048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1353" name="Прямоугольник 1">
          <a:extLst>
            <a:ext uri="{FF2B5EF4-FFF2-40B4-BE49-F238E27FC236}">
              <a16:creationId xmlns="" xmlns:a16="http://schemas.microsoft.com/office/drawing/2014/main" id="{00000000-0008-0000-0300-000049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1354" name="Прямоугольник 5">
          <a:extLst>
            <a:ext uri="{FF2B5EF4-FFF2-40B4-BE49-F238E27FC236}">
              <a16:creationId xmlns="" xmlns:a16="http://schemas.microsoft.com/office/drawing/2014/main" id="{00000000-0008-0000-0300-00004A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1355" name="Прямоугольник 1">
          <a:extLst>
            <a:ext uri="{FF2B5EF4-FFF2-40B4-BE49-F238E27FC236}">
              <a16:creationId xmlns="" xmlns:a16="http://schemas.microsoft.com/office/drawing/2014/main" id="{00000000-0008-0000-0300-00004B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1356" name="Прямоугольник 7">
          <a:extLst>
            <a:ext uri="{FF2B5EF4-FFF2-40B4-BE49-F238E27FC236}">
              <a16:creationId xmlns="" xmlns:a16="http://schemas.microsoft.com/office/drawing/2014/main" id="{00000000-0008-0000-0300-00004C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1357" name="Прямоугольник 1">
          <a:extLst>
            <a:ext uri="{FF2B5EF4-FFF2-40B4-BE49-F238E27FC236}">
              <a16:creationId xmlns="" xmlns:a16="http://schemas.microsoft.com/office/drawing/2014/main" id="{00000000-0008-0000-0300-00004D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1358" name="Прямоугольник 9">
          <a:extLst>
            <a:ext uri="{FF2B5EF4-FFF2-40B4-BE49-F238E27FC236}">
              <a16:creationId xmlns="" xmlns:a16="http://schemas.microsoft.com/office/drawing/2014/main" id="{00000000-0008-0000-0300-00004E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1359" name="Прямоугольник 1">
          <a:extLst>
            <a:ext uri="{FF2B5EF4-FFF2-40B4-BE49-F238E27FC236}">
              <a16:creationId xmlns="" xmlns:a16="http://schemas.microsoft.com/office/drawing/2014/main" id="{00000000-0008-0000-0300-00004F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1360" name="Прямоугольник 11">
          <a:extLst>
            <a:ext uri="{FF2B5EF4-FFF2-40B4-BE49-F238E27FC236}">
              <a16:creationId xmlns="" xmlns:a16="http://schemas.microsoft.com/office/drawing/2014/main" id="{00000000-0008-0000-0300-000050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1361" name="Прямоугольник 1">
          <a:extLst>
            <a:ext uri="{FF2B5EF4-FFF2-40B4-BE49-F238E27FC236}">
              <a16:creationId xmlns="" xmlns:a16="http://schemas.microsoft.com/office/drawing/2014/main" id="{00000000-0008-0000-0300-000051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1362" name="Прямоугольник 13">
          <a:extLst>
            <a:ext uri="{FF2B5EF4-FFF2-40B4-BE49-F238E27FC236}">
              <a16:creationId xmlns="" xmlns:a16="http://schemas.microsoft.com/office/drawing/2014/main" id="{00000000-0008-0000-0300-000052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1363" name="Прямоугольник 1">
          <a:extLst>
            <a:ext uri="{FF2B5EF4-FFF2-40B4-BE49-F238E27FC236}">
              <a16:creationId xmlns="" xmlns:a16="http://schemas.microsoft.com/office/drawing/2014/main" id="{00000000-0008-0000-0300-000053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1364" name="Прямоугольник 15">
          <a:extLst>
            <a:ext uri="{FF2B5EF4-FFF2-40B4-BE49-F238E27FC236}">
              <a16:creationId xmlns="" xmlns:a16="http://schemas.microsoft.com/office/drawing/2014/main" id="{00000000-0008-0000-0300-000054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1365" name="Прямоугольник 1">
          <a:extLst>
            <a:ext uri="{FF2B5EF4-FFF2-40B4-BE49-F238E27FC236}">
              <a16:creationId xmlns="" xmlns:a16="http://schemas.microsoft.com/office/drawing/2014/main" id="{00000000-0008-0000-0300-000055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1366" name="Прямоугольник 17">
          <a:extLst>
            <a:ext uri="{FF2B5EF4-FFF2-40B4-BE49-F238E27FC236}">
              <a16:creationId xmlns="" xmlns:a16="http://schemas.microsoft.com/office/drawing/2014/main" id="{00000000-0008-0000-0300-000056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1367" name="Прямоугольник 1">
          <a:extLst>
            <a:ext uri="{FF2B5EF4-FFF2-40B4-BE49-F238E27FC236}">
              <a16:creationId xmlns="" xmlns:a16="http://schemas.microsoft.com/office/drawing/2014/main" id="{00000000-0008-0000-0300-000057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1368" name="Прямоугольник 19">
          <a:extLst>
            <a:ext uri="{FF2B5EF4-FFF2-40B4-BE49-F238E27FC236}">
              <a16:creationId xmlns="" xmlns:a16="http://schemas.microsoft.com/office/drawing/2014/main" id="{00000000-0008-0000-0300-000058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1369" name="Прямоугольник 1">
          <a:extLst>
            <a:ext uri="{FF2B5EF4-FFF2-40B4-BE49-F238E27FC236}">
              <a16:creationId xmlns="" xmlns:a16="http://schemas.microsoft.com/office/drawing/2014/main" id="{00000000-0008-0000-0300-000059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370" name="Прямоугольник 1">
          <a:extLst>
            <a:ext uri="{FF2B5EF4-FFF2-40B4-BE49-F238E27FC236}">
              <a16:creationId xmlns="" xmlns:a16="http://schemas.microsoft.com/office/drawing/2014/main" id="{00000000-0008-0000-0300-00005A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371" name="Прямоугольник 1">
          <a:extLst>
            <a:ext uri="{FF2B5EF4-FFF2-40B4-BE49-F238E27FC236}">
              <a16:creationId xmlns="" xmlns:a16="http://schemas.microsoft.com/office/drawing/2014/main" id="{00000000-0008-0000-0300-00005B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372" name="Прямоугольник 3">
          <a:extLst>
            <a:ext uri="{FF2B5EF4-FFF2-40B4-BE49-F238E27FC236}">
              <a16:creationId xmlns="" xmlns:a16="http://schemas.microsoft.com/office/drawing/2014/main" id="{00000000-0008-0000-0300-00005C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373" name="Прямоугольник 1">
          <a:extLst>
            <a:ext uri="{FF2B5EF4-FFF2-40B4-BE49-F238E27FC236}">
              <a16:creationId xmlns="" xmlns:a16="http://schemas.microsoft.com/office/drawing/2014/main" id="{00000000-0008-0000-0300-00005D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374" name="Прямоугольник 5">
          <a:extLst>
            <a:ext uri="{FF2B5EF4-FFF2-40B4-BE49-F238E27FC236}">
              <a16:creationId xmlns="" xmlns:a16="http://schemas.microsoft.com/office/drawing/2014/main" id="{00000000-0008-0000-0300-00005E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375" name="Прямоугольник 1">
          <a:extLst>
            <a:ext uri="{FF2B5EF4-FFF2-40B4-BE49-F238E27FC236}">
              <a16:creationId xmlns="" xmlns:a16="http://schemas.microsoft.com/office/drawing/2014/main" id="{00000000-0008-0000-0300-00005F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376" name="Прямоугольник 7">
          <a:extLst>
            <a:ext uri="{FF2B5EF4-FFF2-40B4-BE49-F238E27FC236}">
              <a16:creationId xmlns="" xmlns:a16="http://schemas.microsoft.com/office/drawing/2014/main" id="{00000000-0008-0000-0300-000060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377" name="Прямоугольник 1">
          <a:extLst>
            <a:ext uri="{FF2B5EF4-FFF2-40B4-BE49-F238E27FC236}">
              <a16:creationId xmlns="" xmlns:a16="http://schemas.microsoft.com/office/drawing/2014/main" id="{00000000-0008-0000-0300-000061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378" name="Прямоугольник 9">
          <a:extLst>
            <a:ext uri="{FF2B5EF4-FFF2-40B4-BE49-F238E27FC236}">
              <a16:creationId xmlns="" xmlns:a16="http://schemas.microsoft.com/office/drawing/2014/main" id="{00000000-0008-0000-0300-000062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379" name="Прямоугольник 1">
          <a:extLst>
            <a:ext uri="{FF2B5EF4-FFF2-40B4-BE49-F238E27FC236}">
              <a16:creationId xmlns="" xmlns:a16="http://schemas.microsoft.com/office/drawing/2014/main" id="{00000000-0008-0000-0300-000063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380" name="Прямоугольник 11">
          <a:extLst>
            <a:ext uri="{FF2B5EF4-FFF2-40B4-BE49-F238E27FC236}">
              <a16:creationId xmlns="" xmlns:a16="http://schemas.microsoft.com/office/drawing/2014/main" id="{00000000-0008-0000-0300-000064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381" name="Прямоугольник 1">
          <a:extLst>
            <a:ext uri="{FF2B5EF4-FFF2-40B4-BE49-F238E27FC236}">
              <a16:creationId xmlns="" xmlns:a16="http://schemas.microsoft.com/office/drawing/2014/main" id="{00000000-0008-0000-0300-000065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382" name="Прямоугольник 13">
          <a:extLst>
            <a:ext uri="{FF2B5EF4-FFF2-40B4-BE49-F238E27FC236}">
              <a16:creationId xmlns="" xmlns:a16="http://schemas.microsoft.com/office/drawing/2014/main" id="{00000000-0008-0000-0300-000066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383" name="Прямоугольник 1">
          <a:extLst>
            <a:ext uri="{FF2B5EF4-FFF2-40B4-BE49-F238E27FC236}">
              <a16:creationId xmlns="" xmlns:a16="http://schemas.microsoft.com/office/drawing/2014/main" id="{00000000-0008-0000-0300-000067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384" name="Прямоугольник 15">
          <a:extLst>
            <a:ext uri="{FF2B5EF4-FFF2-40B4-BE49-F238E27FC236}">
              <a16:creationId xmlns="" xmlns:a16="http://schemas.microsoft.com/office/drawing/2014/main" id="{00000000-0008-0000-0300-000068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385" name="Прямоугольник 1">
          <a:extLst>
            <a:ext uri="{FF2B5EF4-FFF2-40B4-BE49-F238E27FC236}">
              <a16:creationId xmlns="" xmlns:a16="http://schemas.microsoft.com/office/drawing/2014/main" id="{00000000-0008-0000-0300-000069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386" name="Прямоугольник 17">
          <a:extLst>
            <a:ext uri="{FF2B5EF4-FFF2-40B4-BE49-F238E27FC236}">
              <a16:creationId xmlns="" xmlns:a16="http://schemas.microsoft.com/office/drawing/2014/main" id="{00000000-0008-0000-0300-00006A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387" name="Прямоугольник 1">
          <a:extLst>
            <a:ext uri="{FF2B5EF4-FFF2-40B4-BE49-F238E27FC236}">
              <a16:creationId xmlns="" xmlns:a16="http://schemas.microsoft.com/office/drawing/2014/main" id="{00000000-0008-0000-0300-00006B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388" name="Прямоугольник 19">
          <a:extLst>
            <a:ext uri="{FF2B5EF4-FFF2-40B4-BE49-F238E27FC236}">
              <a16:creationId xmlns="" xmlns:a16="http://schemas.microsoft.com/office/drawing/2014/main" id="{00000000-0008-0000-0300-00006C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389" name="Прямоугольник 1">
          <a:extLst>
            <a:ext uri="{FF2B5EF4-FFF2-40B4-BE49-F238E27FC236}">
              <a16:creationId xmlns="" xmlns:a16="http://schemas.microsoft.com/office/drawing/2014/main" id="{00000000-0008-0000-0300-00006D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390" name="Прямоугольник 3">
          <a:extLst>
            <a:ext uri="{FF2B5EF4-FFF2-40B4-BE49-F238E27FC236}">
              <a16:creationId xmlns="" xmlns:a16="http://schemas.microsoft.com/office/drawing/2014/main" id="{00000000-0008-0000-0300-00006E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391" name="Прямоугольник 1">
          <a:extLst>
            <a:ext uri="{FF2B5EF4-FFF2-40B4-BE49-F238E27FC236}">
              <a16:creationId xmlns="" xmlns:a16="http://schemas.microsoft.com/office/drawing/2014/main" id="{00000000-0008-0000-0300-00006F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392" name="Прямоугольник 5">
          <a:extLst>
            <a:ext uri="{FF2B5EF4-FFF2-40B4-BE49-F238E27FC236}">
              <a16:creationId xmlns="" xmlns:a16="http://schemas.microsoft.com/office/drawing/2014/main" id="{00000000-0008-0000-0300-000070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393" name="Прямоугольник 1">
          <a:extLst>
            <a:ext uri="{FF2B5EF4-FFF2-40B4-BE49-F238E27FC236}">
              <a16:creationId xmlns="" xmlns:a16="http://schemas.microsoft.com/office/drawing/2014/main" id="{00000000-0008-0000-0300-000071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394" name="Прямоугольник 7">
          <a:extLst>
            <a:ext uri="{FF2B5EF4-FFF2-40B4-BE49-F238E27FC236}">
              <a16:creationId xmlns="" xmlns:a16="http://schemas.microsoft.com/office/drawing/2014/main" id="{00000000-0008-0000-0300-000072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395" name="Прямоугольник 1">
          <a:extLst>
            <a:ext uri="{FF2B5EF4-FFF2-40B4-BE49-F238E27FC236}">
              <a16:creationId xmlns="" xmlns:a16="http://schemas.microsoft.com/office/drawing/2014/main" id="{00000000-0008-0000-0300-000073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396" name="Прямоугольник 9">
          <a:extLst>
            <a:ext uri="{FF2B5EF4-FFF2-40B4-BE49-F238E27FC236}">
              <a16:creationId xmlns="" xmlns:a16="http://schemas.microsoft.com/office/drawing/2014/main" id="{00000000-0008-0000-0300-000074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397" name="Прямоугольник 1">
          <a:extLst>
            <a:ext uri="{FF2B5EF4-FFF2-40B4-BE49-F238E27FC236}">
              <a16:creationId xmlns="" xmlns:a16="http://schemas.microsoft.com/office/drawing/2014/main" id="{00000000-0008-0000-0300-000075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398" name="Прямоугольник 11">
          <a:extLst>
            <a:ext uri="{FF2B5EF4-FFF2-40B4-BE49-F238E27FC236}">
              <a16:creationId xmlns="" xmlns:a16="http://schemas.microsoft.com/office/drawing/2014/main" id="{00000000-0008-0000-0300-000076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399" name="Прямоугольник 1">
          <a:extLst>
            <a:ext uri="{FF2B5EF4-FFF2-40B4-BE49-F238E27FC236}">
              <a16:creationId xmlns="" xmlns:a16="http://schemas.microsoft.com/office/drawing/2014/main" id="{00000000-0008-0000-0300-000077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400" name="Прямоугольник 13">
          <a:extLst>
            <a:ext uri="{FF2B5EF4-FFF2-40B4-BE49-F238E27FC236}">
              <a16:creationId xmlns="" xmlns:a16="http://schemas.microsoft.com/office/drawing/2014/main" id="{00000000-0008-0000-0300-000078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401" name="Прямоугольник 1">
          <a:extLst>
            <a:ext uri="{FF2B5EF4-FFF2-40B4-BE49-F238E27FC236}">
              <a16:creationId xmlns="" xmlns:a16="http://schemas.microsoft.com/office/drawing/2014/main" id="{00000000-0008-0000-0300-000079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402" name="Прямоугольник 15">
          <a:extLst>
            <a:ext uri="{FF2B5EF4-FFF2-40B4-BE49-F238E27FC236}">
              <a16:creationId xmlns="" xmlns:a16="http://schemas.microsoft.com/office/drawing/2014/main" id="{00000000-0008-0000-0300-00007A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403" name="Прямоугольник 1">
          <a:extLst>
            <a:ext uri="{FF2B5EF4-FFF2-40B4-BE49-F238E27FC236}">
              <a16:creationId xmlns="" xmlns:a16="http://schemas.microsoft.com/office/drawing/2014/main" id="{00000000-0008-0000-0300-00007B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404" name="Прямоугольник 17">
          <a:extLst>
            <a:ext uri="{FF2B5EF4-FFF2-40B4-BE49-F238E27FC236}">
              <a16:creationId xmlns="" xmlns:a16="http://schemas.microsoft.com/office/drawing/2014/main" id="{00000000-0008-0000-0300-00007C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405" name="Прямоугольник 1">
          <a:extLst>
            <a:ext uri="{FF2B5EF4-FFF2-40B4-BE49-F238E27FC236}">
              <a16:creationId xmlns="" xmlns:a16="http://schemas.microsoft.com/office/drawing/2014/main" id="{00000000-0008-0000-0300-00007D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406" name="Прямоугольник 19">
          <a:extLst>
            <a:ext uri="{FF2B5EF4-FFF2-40B4-BE49-F238E27FC236}">
              <a16:creationId xmlns="" xmlns:a16="http://schemas.microsoft.com/office/drawing/2014/main" id="{00000000-0008-0000-0300-00007E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407" name="Прямоугольник 1">
          <a:extLst>
            <a:ext uri="{FF2B5EF4-FFF2-40B4-BE49-F238E27FC236}">
              <a16:creationId xmlns="" xmlns:a16="http://schemas.microsoft.com/office/drawing/2014/main" id="{00000000-0008-0000-0300-00007F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408" name="Прямоугольник 1">
          <a:extLst>
            <a:ext uri="{FF2B5EF4-FFF2-40B4-BE49-F238E27FC236}">
              <a16:creationId xmlns="" xmlns:a16="http://schemas.microsoft.com/office/drawing/2014/main" id="{00000000-0008-0000-0300-000080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409" name="Прямоугольник 1">
          <a:extLst>
            <a:ext uri="{FF2B5EF4-FFF2-40B4-BE49-F238E27FC236}">
              <a16:creationId xmlns="" xmlns:a16="http://schemas.microsoft.com/office/drawing/2014/main" id="{00000000-0008-0000-0300-000081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410" name="Прямоугольник 3">
          <a:extLst>
            <a:ext uri="{FF2B5EF4-FFF2-40B4-BE49-F238E27FC236}">
              <a16:creationId xmlns="" xmlns:a16="http://schemas.microsoft.com/office/drawing/2014/main" id="{00000000-0008-0000-0300-000082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411" name="Прямоугольник 1">
          <a:extLst>
            <a:ext uri="{FF2B5EF4-FFF2-40B4-BE49-F238E27FC236}">
              <a16:creationId xmlns="" xmlns:a16="http://schemas.microsoft.com/office/drawing/2014/main" id="{00000000-0008-0000-0300-000083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412" name="Прямоугольник 5">
          <a:extLst>
            <a:ext uri="{FF2B5EF4-FFF2-40B4-BE49-F238E27FC236}">
              <a16:creationId xmlns="" xmlns:a16="http://schemas.microsoft.com/office/drawing/2014/main" id="{00000000-0008-0000-0300-000084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413" name="Прямоугольник 1">
          <a:extLst>
            <a:ext uri="{FF2B5EF4-FFF2-40B4-BE49-F238E27FC236}">
              <a16:creationId xmlns="" xmlns:a16="http://schemas.microsoft.com/office/drawing/2014/main" id="{00000000-0008-0000-0300-000085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414" name="Прямоугольник 7">
          <a:extLst>
            <a:ext uri="{FF2B5EF4-FFF2-40B4-BE49-F238E27FC236}">
              <a16:creationId xmlns="" xmlns:a16="http://schemas.microsoft.com/office/drawing/2014/main" id="{00000000-0008-0000-0300-000086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415" name="Прямоугольник 1">
          <a:extLst>
            <a:ext uri="{FF2B5EF4-FFF2-40B4-BE49-F238E27FC236}">
              <a16:creationId xmlns="" xmlns:a16="http://schemas.microsoft.com/office/drawing/2014/main" id="{00000000-0008-0000-0300-000087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416" name="Прямоугольник 9">
          <a:extLst>
            <a:ext uri="{FF2B5EF4-FFF2-40B4-BE49-F238E27FC236}">
              <a16:creationId xmlns="" xmlns:a16="http://schemas.microsoft.com/office/drawing/2014/main" id="{00000000-0008-0000-0300-000088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417" name="Прямоугольник 1">
          <a:extLst>
            <a:ext uri="{FF2B5EF4-FFF2-40B4-BE49-F238E27FC236}">
              <a16:creationId xmlns="" xmlns:a16="http://schemas.microsoft.com/office/drawing/2014/main" id="{00000000-0008-0000-0300-000089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418" name="Прямоугольник 11">
          <a:extLst>
            <a:ext uri="{FF2B5EF4-FFF2-40B4-BE49-F238E27FC236}">
              <a16:creationId xmlns="" xmlns:a16="http://schemas.microsoft.com/office/drawing/2014/main" id="{00000000-0008-0000-0300-00008A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419" name="Прямоугольник 1">
          <a:extLst>
            <a:ext uri="{FF2B5EF4-FFF2-40B4-BE49-F238E27FC236}">
              <a16:creationId xmlns="" xmlns:a16="http://schemas.microsoft.com/office/drawing/2014/main" id="{00000000-0008-0000-0300-00008B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420" name="Прямоугольник 13">
          <a:extLst>
            <a:ext uri="{FF2B5EF4-FFF2-40B4-BE49-F238E27FC236}">
              <a16:creationId xmlns="" xmlns:a16="http://schemas.microsoft.com/office/drawing/2014/main" id="{00000000-0008-0000-0300-00008C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421" name="Прямоугольник 1">
          <a:extLst>
            <a:ext uri="{FF2B5EF4-FFF2-40B4-BE49-F238E27FC236}">
              <a16:creationId xmlns="" xmlns:a16="http://schemas.microsoft.com/office/drawing/2014/main" id="{00000000-0008-0000-0300-00008D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422" name="Прямоугольник 15">
          <a:extLst>
            <a:ext uri="{FF2B5EF4-FFF2-40B4-BE49-F238E27FC236}">
              <a16:creationId xmlns="" xmlns:a16="http://schemas.microsoft.com/office/drawing/2014/main" id="{00000000-0008-0000-0300-00008E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423" name="Прямоугольник 1">
          <a:extLst>
            <a:ext uri="{FF2B5EF4-FFF2-40B4-BE49-F238E27FC236}">
              <a16:creationId xmlns="" xmlns:a16="http://schemas.microsoft.com/office/drawing/2014/main" id="{00000000-0008-0000-0300-00008F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424" name="Прямоугольник 17">
          <a:extLst>
            <a:ext uri="{FF2B5EF4-FFF2-40B4-BE49-F238E27FC236}">
              <a16:creationId xmlns="" xmlns:a16="http://schemas.microsoft.com/office/drawing/2014/main" id="{00000000-0008-0000-0300-000090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425" name="Прямоугольник 1">
          <a:extLst>
            <a:ext uri="{FF2B5EF4-FFF2-40B4-BE49-F238E27FC236}">
              <a16:creationId xmlns="" xmlns:a16="http://schemas.microsoft.com/office/drawing/2014/main" id="{00000000-0008-0000-0300-000091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426" name="Прямоугольник 19">
          <a:extLst>
            <a:ext uri="{FF2B5EF4-FFF2-40B4-BE49-F238E27FC236}">
              <a16:creationId xmlns="" xmlns:a16="http://schemas.microsoft.com/office/drawing/2014/main" id="{00000000-0008-0000-0300-000092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427" name="Прямоугольник 1">
          <a:extLst>
            <a:ext uri="{FF2B5EF4-FFF2-40B4-BE49-F238E27FC236}">
              <a16:creationId xmlns="" xmlns:a16="http://schemas.microsoft.com/office/drawing/2014/main" id="{00000000-0008-0000-0300-000093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428" name="Прямоугольник 3">
          <a:extLst>
            <a:ext uri="{FF2B5EF4-FFF2-40B4-BE49-F238E27FC236}">
              <a16:creationId xmlns="" xmlns:a16="http://schemas.microsoft.com/office/drawing/2014/main" id="{00000000-0008-0000-0300-000094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429" name="Прямоугольник 1">
          <a:extLst>
            <a:ext uri="{FF2B5EF4-FFF2-40B4-BE49-F238E27FC236}">
              <a16:creationId xmlns="" xmlns:a16="http://schemas.microsoft.com/office/drawing/2014/main" id="{00000000-0008-0000-0300-000095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430" name="Прямоугольник 5">
          <a:extLst>
            <a:ext uri="{FF2B5EF4-FFF2-40B4-BE49-F238E27FC236}">
              <a16:creationId xmlns="" xmlns:a16="http://schemas.microsoft.com/office/drawing/2014/main" id="{00000000-0008-0000-0300-000096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431" name="Прямоугольник 1">
          <a:extLst>
            <a:ext uri="{FF2B5EF4-FFF2-40B4-BE49-F238E27FC236}">
              <a16:creationId xmlns="" xmlns:a16="http://schemas.microsoft.com/office/drawing/2014/main" id="{00000000-0008-0000-0300-000097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432" name="Прямоугольник 7">
          <a:extLst>
            <a:ext uri="{FF2B5EF4-FFF2-40B4-BE49-F238E27FC236}">
              <a16:creationId xmlns="" xmlns:a16="http://schemas.microsoft.com/office/drawing/2014/main" id="{00000000-0008-0000-0300-000098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433" name="Прямоугольник 1">
          <a:extLst>
            <a:ext uri="{FF2B5EF4-FFF2-40B4-BE49-F238E27FC236}">
              <a16:creationId xmlns="" xmlns:a16="http://schemas.microsoft.com/office/drawing/2014/main" id="{00000000-0008-0000-0300-000099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434" name="Прямоугольник 9">
          <a:extLst>
            <a:ext uri="{FF2B5EF4-FFF2-40B4-BE49-F238E27FC236}">
              <a16:creationId xmlns="" xmlns:a16="http://schemas.microsoft.com/office/drawing/2014/main" id="{00000000-0008-0000-0300-00009A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435" name="Прямоугольник 1">
          <a:extLst>
            <a:ext uri="{FF2B5EF4-FFF2-40B4-BE49-F238E27FC236}">
              <a16:creationId xmlns="" xmlns:a16="http://schemas.microsoft.com/office/drawing/2014/main" id="{00000000-0008-0000-0300-00009B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436" name="Прямоугольник 11">
          <a:extLst>
            <a:ext uri="{FF2B5EF4-FFF2-40B4-BE49-F238E27FC236}">
              <a16:creationId xmlns="" xmlns:a16="http://schemas.microsoft.com/office/drawing/2014/main" id="{00000000-0008-0000-0300-00009C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437" name="Прямоугольник 1">
          <a:extLst>
            <a:ext uri="{FF2B5EF4-FFF2-40B4-BE49-F238E27FC236}">
              <a16:creationId xmlns="" xmlns:a16="http://schemas.microsoft.com/office/drawing/2014/main" id="{00000000-0008-0000-0300-00009D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438" name="Прямоугольник 13">
          <a:extLst>
            <a:ext uri="{FF2B5EF4-FFF2-40B4-BE49-F238E27FC236}">
              <a16:creationId xmlns="" xmlns:a16="http://schemas.microsoft.com/office/drawing/2014/main" id="{00000000-0008-0000-0300-00009E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439" name="Прямоугольник 1">
          <a:extLst>
            <a:ext uri="{FF2B5EF4-FFF2-40B4-BE49-F238E27FC236}">
              <a16:creationId xmlns="" xmlns:a16="http://schemas.microsoft.com/office/drawing/2014/main" id="{00000000-0008-0000-0300-00009F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440" name="Прямоугольник 15">
          <a:extLst>
            <a:ext uri="{FF2B5EF4-FFF2-40B4-BE49-F238E27FC236}">
              <a16:creationId xmlns="" xmlns:a16="http://schemas.microsoft.com/office/drawing/2014/main" id="{00000000-0008-0000-0300-0000A0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441" name="Прямоугольник 1">
          <a:extLst>
            <a:ext uri="{FF2B5EF4-FFF2-40B4-BE49-F238E27FC236}">
              <a16:creationId xmlns="" xmlns:a16="http://schemas.microsoft.com/office/drawing/2014/main" id="{00000000-0008-0000-0300-0000A1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442" name="Прямоугольник 17">
          <a:extLst>
            <a:ext uri="{FF2B5EF4-FFF2-40B4-BE49-F238E27FC236}">
              <a16:creationId xmlns="" xmlns:a16="http://schemas.microsoft.com/office/drawing/2014/main" id="{00000000-0008-0000-0300-0000A2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443" name="Прямоугольник 1">
          <a:extLst>
            <a:ext uri="{FF2B5EF4-FFF2-40B4-BE49-F238E27FC236}">
              <a16:creationId xmlns="" xmlns:a16="http://schemas.microsoft.com/office/drawing/2014/main" id="{00000000-0008-0000-0300-0000A3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444" name="Прямоугольник 19">
          <a:extLst>
            <a:ext uri="{FF2B5EF4-FFF2-40B4-BE49-F238E27FC236}">
              <a16:creationId xmlns="" xmlns:a16="http://schemas.microsoft.com/office/drawing/2014/main" id="{00000000-0008-0000-0300-0000A4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445" name="Прямоугольник 1">
          <a:extLst>
            <a:ext uri="{FF2B5EF4-FFF2-40B4-BE49-F238E27FC236}">
              <a16:creationId xmlns="" xmlns:a16="http://schemas.microsoft.com/office/drawing/2014/main" id="{00000000-0008-0000-0300-0000A5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446" name="Прямоугольник 1">
          <a:extLst>
            <a:ext uri="{FF2B5EF4-FFF2-40B4-BE49-F238E27FC236}">
              <a16:creationId xmlns="" xmlns:a16="http://schemas.microsoft.com/office/drawing/2014/main" id="{00000000-0008-0000-0300-0000A6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447" name="Прямоугольник 1">
          <a:extLst>
            <a:ext uri="{FF2B5EF4-FFF2-40B4-BE49-F238E27FC236}">
              <a16:creationId xmlns="" xmlns:a16="http://schemas.microsoft.com/office/drawing/2014/main" id="{00000000-0008-0000-0300-0000A7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448" name="Прямоугольник 3">
          <a:extLst>
            <a:ext uri="{FF2B5EF4-FFF2-40B4-BE49-F238E27FC236}">
              <a16:creationId xmlns="" xmlns:a16="http://schemas.microsoft.com/office/drawing/2014/main" id="{00000000-0008-0000-0300-0000A8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449" name="Прямоугольник 1">
          <a:extLst>
            <a:ext uri="{FF2B5EF4-FFF2-40B4-BE49-F238E27FC236}">
              <a16:creationId xmlns="" xmlns:a16="http://schemas.microsoft.com/office/drawing/2014/main" id="{00000000-0008-0000-0300-0000A9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450" name="Прямоугольник 5">
          <a:extLst>
            <a:ext uri="{FF2B5EF4-FFF2-40B4-BE49-F238E27FC236}">
              <a16:creationId xmlns="" xmlns:a16="http://schemas.microsoft.com/office/drawing/2014/main" id="{00000000-0008-0000-0300-0000AA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451" name="Прямоугольник 1">
          <a:extLst>
            <a:ext uri="{FF2B5EF4-FFF2-40B4-BE49-F238E27FC236}">
              <a16:creationId xmlns="" xmlns:a16="http://schemas.microsoft.com/office/drawing/2014/main" id="{00000000-0008-0000-0300-0000AB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452" name="Прямоугольник 7">
          <a:extLst>
            <a:ext uri="{FF2B5EF4-FFF2-40B4-BE49-F238E27FC236}">
              <a16:creationId xmlns="" xmlns:a16="http://schemas.microsoft.com/office/drawing/2014/main" id="{00000000-0008-0000-0300-0000AC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453" name="Прямоугольник 1">
          <a:extLst>
            <a:ext uri="{FF2B5EF4-FFF2-40B4-BE49-F238E27FC236}">
              <a16:creationId xmlns="" xmlns:a16="http://schemas.microsoft.com/office/drawing/2014/main" id="{00000000-0008-0000-0300-0000AD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454" name="Прямоугольник 9">
          <a:extLst>
            <a:ext uri="{FF2B5EF4-FFF2-40B4-BE49-F238E27FC236}">
              <a16:creationId xmlns="" xmlns:a16="http://schemas.microsoft.com/office/drawing/2014/main" id="{00000000-0008-0000-0300-0000AE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455" name="Прямоугольник 1">
          <a:extLst>
            <a:ext uri="{FF2B5EF4-FFF2-40B4-BE49-F238E27FC236}">
              <a16:creationId xmlns="" xmlns:a16="http://schemas.microsoft.com/office/drawing/2014/main" id="{00000000-0008-0000-0300-0000AF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456" name="Прямоугольник 11">
          <a:extLst>
            <a:ext uri="{FF2B5EF4-FFF2-40B4-BE49-F238E27FC236}">
              <a16:creationId xmlns="" xmlns:a16="http://schemas.microsoft.com/office/drawing/2014/main" id="{00000000-0008-0000-0300-0000B0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457" name="Прямоугольник 1">
          <a:extLst>
            <a:ext uri="{FF2B5EF4-FFF2-40B4-BE49-F238E27FC236}">
              <a16:creationId xmlns="" xmlns:a16="http://schemas.microsoft.com/office/drawing/2014/main" id="{00000000-0008-0000-0300-0000B1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458" name="Прямоугольник 13">
          <a:extLst>
            <a:ext uri="{FF2B5EF4-FFF2-40B4-BE49-F238E27FC236}">
              <a16:creationId xmlns="" xmlns:a16="http://schemas.microsoft.com/office/drawing/2014/main" id="{00000000-0008-0000-0300-0000B2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459" name="Прямоугольник 1">
          <a:extLst>
            <a:ext uri="{FF2B5EF4-FFF2-40B4-BE49-F238E27FC236}">
              <a16:creationId xmlns="" xmlns:a16="http://schemas.microsoft.com/office/drawing/2014/main" id="{00000000-0008-0000-0300-0000B3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460" name="Прямоугольник 15">
          <a:extLst>
            <a:ext uri="{FF2B5EF4-FFF2-40B4-BE49-F238E27FC236}">
              <a16:creationId xmlns="" xmlns:a16="http://schemas.microsoft.com/office/drawing/2014/main" id="{00000000-0008-0000-0300-0000B4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461" name="Прямоугольник 1">
          <a:extLst>
            <a:ext uri="{FF2B5EF4-FFF2-40B4-BE49-F238E27FC236}">
              <a16:creationId xmlns="" xmlns:a16="http://schemas.microsoft.com/office/drawing/2014/main" id="{00000000-0008-0000-0300-0000B5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462" name="Прямоугольник 17">
          <a:extLst>
            <a:ext uri="{FF2B5EF4-FFF2-40B4-BE49-F238E27FC236}">
              <a16:creationId xmlns="" xmlns:a16="http://schemas.microsoft.com/office/drawing/2014/main" id="{00000000-0008-0000-0300-0000B6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463" name="Прямоугольник 1">
          <a:extLst>
            <a:ext uri="{FF2B5EF4-FFF2-40B4-BE49-F238E27FC236}">
              <a16:creationId xmlns="" xmlns:a16="http://schemas.microsoft.com/office/drawing/2014/main" id="{00000000-0008-0000-0300-0000B7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464" name="Прямоугольник 19">
          <a:extLst>
            <a:ext uri="{FF2B5EF4-FFF2-40B4-BE49-F238E27FC236}">
              <a16:creationId xmlns="" xmlns:a16="http://schemas.microsoft.com/office/drawing/2014/main" id="{00000000-0008-0000-0300-0000B8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465" name="Прямоугольник 1">
          <a:extLst>
            <a:ext uri="{FF2B5EF4-FFF2-40B4-BE49-F238E27FC236}">
              <a16:creationId xmlns="" xmlns:a16="http://schemas.microsoft.com/office/drawing/2014/main" id="{00000000-0008-0000-0300-0000B9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466" name="Прямоугольник 3">
          <a:extLst>
            <a:ext uri="{FF2B5EF4-FFF2-40B4-BE49-F238E27FC236}">
              <a16:creationId xmlns="" xmlns:a16="http://schemas.microsoft.com/office/drawing/2014/main" id="{00000000-0008-0000-0300-0000BA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467" name="Прямоугольник 1">
          <a:extLst>
            <a:ext uri="{FF2B5EF4-FFF2-40B4-BE49-F238E27FC236}">
              <a16:creationId xmlns="" xmlns:a16="http://schemas.microsoft.com/office/drawing/2014/main" id="{00000000-0008-0000-0300-0000BB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468" name="Прямоугольник 5">
          <a:extLst>
            <a:ext uri="{FF2B5EF4-FFF2-40B4-BE49-F238E27FC236}">
              <a16:creationId xmlns="" xmlns:a16="http://schemas.microsoft.com/office/drawing/2014/main" id="{00000000-0008-0000-0300-0000BC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469" name="Прямоугольник 1">
          <a:extLst>
            <a:ext uri="{FF2B5EF4-FFF2-40B4-BE49-F238E27FC236}">
              <a16:creationId xmlns="" xmlns:a16="http://schemas.microsoft.com/office/drawing/2014/main" id="{00000000-0008-0000-0300-0000BD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470" name="Прямоугольник 7">
          <a:extLst>
            <a:ext uri="{FF2B5EF4-FFF2-40B4-BE49-F238E27FC236}">
              <a16:creationId xmlns="" xmlns:a16="http://schemas.microsoft.com/office/drawing/2014/main" id="{00000000-0008-0000-0300-0000BE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471" name="Прямоугольник 1">
          <a:extLst>
            <a:ext uri="{FF2B5EF4-FFF2-40B4-BE49-F238E27FC236}">
              <a16:creationId xmlns="" xmlns:a16="http://schemas.microsoft.com/office/drawing/2014/main" id="{00000000-0008-0000-0300-0000BF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472" name="Прямоугольник 9">
          <a:extLst>
            <a:ext uri="{FF2B5EF4-FFF2-40B4-BE49-F238E27FC236}">
              <a16:creationId xmlns="" xmlns:a16="http://schemas.microsoft.com/office/drawing/2014/main" id="{00000000-0008-0000-0300-0000C0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473" name="Прямоугольник 1">
          <a:extLst>
            <a:ext uri="{FF2B5EF4-FFF2-40B4-BE49-F238E27FC236}">
              <a16:creationId xmlns="" xmlns:a16="http://schemas.microsoft.com/office/drawing/2014/main" id="{00000000-0008-0000-0300-0000C1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474" name="Прямоугольник 11">
          <a:extLst>
            <a:ext uri="{FF2B5EF4-FFF2-40B4-BE49-F238E27FC236}">
              <a16:creationId xmlns="" xmlns:a16="http://schemas.microsoft.com/office/drawing/2014/main" id="{00000000-0008-0000-0300-0000C2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475" name="Прямоугольник 1">
          <a:extLst>
            <a:ext uri="{FF2B5EF4-FFF2-40B4-BE49-F238E27FC236}">
              <a16:creationId xmlns="" xmlns:a16="http://schemas.microsoft.com/office/drawing/2014/main" id="{00000000-0008-0000-0300-0000C3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476" name="Прямоугольник 13">
          <a:extLst>
            <a:ext uri="{FF2B5EF4-FFF2-40B4-BE49-F238E27FC236}">
              <a16:creationId xmlns="" xmlns:a16="http://schemas.microsoft.com/office/drawing/2014/main" id="{00000000-0008-0000-0300-0000C4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477" name="Прямоугольник 1">
          <a:extLst>
            <a:ext uri="{FF2B5EF4-FFF2-40B4-BE49-F238E27FC236}">
              <a16:creationId xmlns="" xmlns:a16="http://schemas.microsoft.com/office/drawing/2014/main" id="{00000000-0008-0000-0300-0000C5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478" name="Прямоугольник 15">
          <a:extLst>
            <a:ext uri="{FF2B5EF4-FFF2-40B4-BE49-F238E27FC236}">
              <a16:creationId xmlns="" xmlns:a16="http://schemas.microsoft.com/office/drawing/2014/main" id="{00000000-0008-0000-0300-0000C6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479" name="Прямоугольник 1">
          <a:extLst>
            <a:ext uri="{FF2B5EF4-FFF2-40B4-BE49-F238E27FC236}">
              <a16:creationId xmlns="" xmlns:a16="http://schemas.microsoft.com/office/drawing/2014/main" id="{00000000-0008-0000-0300-0000C7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480" name="Прямоугольник 17">
          <a:extLst>
            <a:ext uri="{FF2B5EF4-FFF2-40B4-BE49-F238E27FC236}">
              <a16:creationId xmlns="" xmlns:a16="http://schemas.microsoft.com/office/drawing/2014/main" id="{00000000-0008-0000-0300-0000C8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481" name="Прямоугольник 1">
          <a:extLst>
            <a:ext uri="{FF2B5EF4-FFF2-40B4-BE49-F238E27FC236}">
              <a16:creationId xmlns="" xmlns:a16="http://schemas.microsoft.com/office/drawing/2014/main" id="{00000000-0008-0000-0300-0000C9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482" name="Прямоугольник 19">
          <a:extLst>
            <a:ext uri="{FF2B5EF4-FFF2-40B4-BE49-F238E27FC236}">
              <a16:creationId xmlns="" xmlns:a16="http://schemas.microsoft.com/office/drawing/2014/main" id="{00000000-0008-0000-0300-0000CA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483" name="Прямоугольник 1">
          <a:extLst>
            <a:ext uri="{FF2B5EF4-FFF2-40B4-BE49-F238E27FC236}">
              <a16:creationId xmlns="" xmlns:a16="http://schemas.microsoft.com/office/drawing/2014/main" id="{00000000-0008-0000-0300-0000CB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484" name="Прямоугольник 1">
          <a:extLst>
            <a:ext uri="{FF2B5EF4-FFF2-40B4-BE49-F238E27FC236}">
              <a16:creationId xmlns="" xmlns:a16="http://schemas.microsoft.com/office/drawing/2014/main" id="{00000000-0008-0000-0300-0000CC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485" name="Прямоугольник 1">
          <a:extLst>
            <a:ext uri="{FF2B5EF4-FFF2-40B4-BE49-F238E27FC236}">
              <a16:creationId xmlns="" xmlns:a16="http://schemas.microsoft.com/office/drawing/2014/main" id="{00000000-0008-0000-0300-0000CD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486" name="Прямоугольник 3">
          <a:extLst>
            <a:ext uri="{FF2B5EF4-FFF2-40B4-BE49-F238E27FC236}">
              <a16:creationId xmlns="" xmlns:a16="http://schemas.microsoft.com/office/drawing/2014/main" id="{00000000-0008-0000-0300-0000CE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487" name="Прямоугольник 1">
          <a:extLst>
            <a:ext uri="{FF2B5EF4-FFF2-40B4-BE49-F238E27FC236}">
              <a16:creationId xmlns="" xmlns:a16="http://schemas.microsoft.com/office/drawing/2014/main" id="{00000000-0008-0000-0300-0000CF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488" name="Прямоугольник 5">
          <a:extLst>
            <a:ext uri="{FF2B5EF4-FFF2-40B4-BE49-F238E27FC236}">
              <a16:creationId xmlns="" xmlns:a16="http://schemas.microsoft.com/office/drawing/2014/main" id="{00000000-0008-0000-0300-0000D0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489" name="Прямоугольник 1">
          <a:extLst>
            <a:ext uri="{FF2B5EF4-FFF2-40B4-BE49-F238E27FC236}">
              <a16:creationId xmlns="" xmlns:a16="http://schemas.microsoft.com/office/drawing/2014/main" id="{00000000-0008-0000-0300-0000D1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490" name="Прямоугольник 7">
          <a:extLst>
            <a:ext uri="{FF2B5EF4-FFF2-40B4-BE49-F238E27FC236}">
              <a16:creationId xmlns="" xmlns:a16="http://schemas.microsoft.com/office/drawing/2014/main" id="{00000000-0008-0000-0300-0000D2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491" name="Прямоугольник 1">
          <a:extLst>
            <a:ext uri="{FF2B5EF4-FFF2-40B4-BE49-F238E27FC236}">
              <a16:creationId xmlns="" xmlns:a16="http://schemas.microsoft.com/office/drawing/2014/main" id="{00000000-0008-0000-0300-0000D3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492" name="Прямоугольник 9">
          <a:extLst>
            <a:ext uri="{FF2B5EF4-FFF2-40B4-BE49-F238E27FC236}">
              <a16:creationId xmlns="" xmlns:a16="http://schemas.microsoft.com/office/drawing/2014/main" id="{00000000-0008-0000-0300-0000D4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493" name="Прямоугольник 1">
          <a:extLst>
            <a:ext uri="{FF2B5EF4-FFF2-40B4-BE49-F238E27FC236}">
              <a16:creationId xmlns="" xmlns:a16="http://schemas.microsoft.com/office/drawing/2014/main" id="{00000000-0008-0000-0300-0000D5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494" name="Прямоугольник 11">
          <a:extLst>
            <a:ext uri="{FF2B5EF4-FFF2-40B4-BE49-F238E27FC236}">
              <a16:creationId xmlns="" xmlns:a16="http://schemas.microsoft.com/office/drawing/2014/main" id="{00000000-0008-0000-0300-0000D6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495" name="Прямоугольник 1">
          <a:extLst>
            <a:ext uri="{FF2B5EF4-FFF2-40B4-BE49-F238E27FC236}">
              <a16:creationId xmlns="" xmlns:a16="http://schemas.microsoft.com/office/drawing/2014/main" id="{00000000-0008-0000-0300-0000D7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496" name="Прямоугольник 13">
          <a:extLst>
            <a:ext uri="{FF2B5EF4-FFF2-40B4-BE49-F238E27FC236}">
              <a16:creationId xmlns="" xmlns:a16="http://schemas.microsoft.com/office/drawing/2014/main" id="{00000000-0008-0000-0300-0000D8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497" name="Прямоугольник 1">
          <a:extLst>
            <a:ext uri="{FF2B5EF4-FFF2-40B4-BE49-F238E27FC236}">
              <a16:creationId xmlns="" xmlns:a16="http://schemas.microsoft.com/office/drawing/2014/main" id="{00000000-0008-0000-0300-0000D9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498" name="Прямоугольник 15">
          <a:extLst>
            <a:ext uri="{FF2B5EF4-FFF2-40B4-BE49-F238E27FC236}">
              <a16:creationId xmlns="" xmlns:a16="http://schemas.microsoft.com/office/drawing/2014/main" id="{00000000-0008-0000-0300-0000DA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499" name="Прямоугольник 1">
          <a:extLst>
            <a:ext uri="{FF2B5EF4-FFF2-40B4-BE49-F238E27FC236}">
              <a16:creationId xmlns="" xmlns:a16="http://schemas.microsoft.com/office/drawing/2014/main" id="{00000000-0008-0000-0300-0000DB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500" name="Прямоугольник 17">
          <a:extLst>
            <a:ext uri="{FF2B5EF4-FFF2-40B4-BE49-F238E27FC236}">
              <a16:creationId xmlns="" xmlns:a16="http://schemas.microsoft.com/office/drawing/2014/main" id="{00000000-0008-0000-0300-0000DC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501" name="Прямоугольник 1">
          <a:extLst>
            <a:ext uri="{FF2B5EF4-FFF2-40B4-BE49-F238E27FC236}">
              <a16:creationId xmlns="" xmlns:a16="http://schemas.microsoft.com/office/drawing/2014/main" id="{00000000-0008-0000-0300-0000DD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502" name="Прямоугольник 19">
          <a:extLst>
            <a:ext uri="{FF2B5EF4-FFF2-40B4-BE49-F238E27FC236}">
              <a16:creationId xmlns="" xmlns:a16="http://schemas.microsoft.com/office/drawing/2014/main" id="{00000000-0008-0000-0300-0000DE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503" name="Прямоугольник 1">
          <a:extLst>
            <a:ext uri="{FF2B5EF4-FFF2-40B4-BE49-F238E27FC236}">
              <a16:creationId xmlns="" xmlns:a16="http://schemas.microsoft.com/office/drawing/2014/main" id="{00000000-0008-0000-0300-0000DF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504" name="Прямоугольник 3">
          <a:extLst>
            <a:ext uri="{FF2B5EF4-FFF2-40B4-BE49-F238E27FC236}">
              <a16:creationId xmlns="" xmlns:a16="http://schemas.microsoft.com/office/drawing/2014/main" id="{00000000-0008-0000-0300-0000E0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505" name="Прямоугольник 1">
          <a:extLst>
            <a:ext uri="{FF2B5EF4-FFF2-40B4-BE49-F238E27FC236}">
              <a16:creationId xmlns="" xmlns:a16="http://schemas.microsoft.com/office/drawing/2014/main" id="{00000000-0008-0000-0300-0000E1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506" name="Прямоугольник 5">
          <a:extLst>
            <a:ext uri="{FF2B5EF4-FFF2-40B4-BE49-F238E27FC236}">
              <a16:creationId xmlns="" xmlns:a16="http://schemas.microsoft.com/office/drawing/2014/main" id="{00000000-0008-0000-0300-0000E2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507" name="Прямоугольник 1">
          <a:extLst>
            <a:ext uri="{FF2B5EF4-FFF2-40B4-BE49-F238E27FC236}">
              <a16:creationId xmlns="" xmlns:a16="http://schemas.microsoft.com/office/drawing/2014/main" id="{00000000-0008-0000-0300-0000E3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508" name="Прямоугольник 7">
          <a:extLst>
            <a:ext uri="{FF2B5EF4-FFF2-40B4-BE49-F238E27FC236}">
              <a16:creationId xmlns="" xmlns:a16="http://schemas.microsoft.com/office/drawing/2014/main" id="{00000000-0008-0000-0300-0000E4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509" name="Прямоугольник 1">
          <a:extLst>
            <a:ext uri="{FF2B5EF4-FFF2-40B4-BE49-F238E27FC236}">
              <a16:creationId xmlns="" xmlns:a16="http://schemas.microsoft.com/office/drawing/2014/main" id="{00000000-0008-0000-0300-0000E5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510" name="Прямоугольник 9">
          <a:extLst>
            <a:ext uri="{FF2B5EF4-FFF2-40B4-BE49-F238E27FC236}">
              <a16:creationId xmlns="" xmlns:a16="http://schemas.microsoft.com/office/drawing/2014/main" id="{00000000-0008-0000-0300-0000E6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511" name="Прямоугольник 1">
          <a:extLst>
            <a:ext uri="{FF2B5EF4-FFF2-40B4-BE49-F238E27FC236}">
              <a16:creationId xmlns="" xmlns:a16="http://schemas.microsoft.com/office/drawing/2014/main" id="{00000000-0008-0000-0300-0000E7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512" name="Прямоугольник 11">
          <a:extLst>
            <a:ext uri="{FF2B5EF4-FFF2-40B4-BE49-F238E27FC236}">
              <a16:creationId xmlns="" xmlns:a16="http://schemas.microsoft.com/office/drawing/2014/main" id="{00000000-0008-0000-0300-0000E8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513" name="Прямоугольник 1">
          <a:extLst>
            <a:ext uri="{FF2B5EF4-FFF2-40B4-BE49-F238E27FC236}">
              <a16:creationId xmlns="" xmlns:a16="http://schemas.microsoft.com/office/drawing/2014/main" id="{00000000-0008-0000-0300-0000E9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514" name="Прямоугольник 13">
          <a:extLst>
            <a:ext uri="{FF2B5EF4-FFF2-40B4-BE49-F238E27FC236}">
              <a16:creationId xmlns="" xmlns:a16="http://schemas.microsoft.com/office/drawing/2014/main" id="{00000000-0008-0000-0300-0000EA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515" name="Прямоугольник 1">
          <a:extLst>
            <a:ext uri="{FF2B5EF4-FFF2-40B4-BE49-F238E27FC236}">
              <a16:creationId xmlns="" xmlns:a16="http://schemas.microsoft.com/office/drawing/2014/main" id="{00000000-0008-0000-0300-0000EB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516" name="Прямоугольник 15">
          <a:extLst>
            <a:ext uri="{FF2B5EF4-FFF2-40B4-BE49-F238E27FC236}">
              <a16:creationId xmlns="" xmlns:a16="http://schemas.microsoft.com/office/drawing/2014/main" id="{00000000-0008-0000-0300-0000EC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517" name="Прямоугольник 1">
          <a:extLst>
            <a:ext uri="{FF2B5EF4-FFF2-40B4-BE49-F238E27FC236}">
              <a16:creationId xmlns="" xmlns:a16="http://schemas.microsoft.com/office/drawing/2014/main" id="{00000000-0008-0000-0300-0000ED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518" name="Прямоугольник 17">
          <a:extLst>
            <a:ext uri="{FF2B5EF4-FFF2-40B4-BE49-F238E27FC236}">
              <a16:creationId xmlns="" xmlns:a16="http://schemas.microsoft.com/office/drawing/2014/main" id="{00000000-0008-0000-0300-0000EE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519" name="Прямоугольник 1">
          <a:extLst>
            <a:ext uri="{FF2B5EF4-FFF2-40B4-BE49-F238E27FC236}">
              <a16:creationId xmlns="" xmlns:a16="http://schemas.microsoft.com/office/drawing/2014/main" id="{00000000-0008-0000-0300-0000EF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520" name="Прямоугольник 19">
          <a:extLst>
            <a:ext uri="{FF2B5EF4-FFF2-40B4-BE49-F238E27FC236}">
              <a16:creationId xmlns="" xmlns:a16="http://schemas.microsoft.com/office/drawing/2014/main" id="{00000000-0008-0000-0300-0000F0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521" name="Прямоугольник 1">
          <a:extLst>
            <a:ext uri="{FF2B5EF4-FFF2-40B4-BE49-F238E27FC236}">
              <a16:creationId xmlns="" xmlns:a16="http://schemas.microsoft.com/office/drawing/2014/main" id="{00000000-0008-0000-0300-0000F105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522" name="Прямоугольник 1">
          <a:extLst>
            <a:ext uri="{FF2B5EF4-FFF2-40B4-BE49-F238E27FC236}">
              <a16:creationId xmlns="" xmlns:a16="http://schemas.microsoft.com/office/drawing/2014/main" id="{00000000-0008-0000-0300-0000F2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523" name="Прямоугольник 1">
          <a:extLst>
            <a:ext uri="{FF2B5EF4-FFF2-40B4-BE49-F238E27FC236}">
              <a16:creationId xmlns="" xmlns:a16="http://schemas.microsoft.com/office/drawing/2014/main" id="{00000000-0008-0000-0300-0000F3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524" name="Прямоугольник 3">
          <a:extLst>
            <a:ext uri="{FF2B5EF4-FFF2-40B4-BE49-F238E27FC236}">
              <a16:creationId xmlns="" xmlns:a16="http://schemas.microsoft.com/office/drawing/2014/main" id="{00000000-0008-0000-0300-0000F4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525" name="Прямоугольник 1">
          <a:extLst>
            <a:ext uri="{FF2B5EF4-FFF2-40B4-BE49-F238E27FC236}">
              <a16:creationId xmlns="" xmlns:a16="http://schemas.microsoft.com/office/drawing/2014/main" id="{00000000-0008-0000-0300-0000F5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526" name="Прямоугольник 5">
          <a:extLst>
            <a:ext uri="{FF2B5EF4-FFF2-40B4-BE49-F238E27FC236}">
              <a16:creationId xmlns="" xmlns:a16="http://schemas.microsoft.com/office/drawing/2014/main" id="{00000000-0008-0000-0300-0000F6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527" name="Прямоугольник 1">
          <a:extLst>
            <a:ext uri="{FF2B5EF4-FFF2-40B4-BE49-F238E27FC236}">
              <a16:creationId xmlns="" xmlns:a16="http://schemas.microsoft.com/office/drawing/2014/main" id="{00000000-0008-0000-0300-0000F7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528" name="Прямоугольник 7">
          <a:extLst>
            <a:ext uri="{FF2B5EF4-FFF2-40B4-BE49-F238E27FC236}">
              <a16:creationId xmlns="" xmlns:a16="http://schemas.microsoft.com/office/drawing/2014/main" id="{00000000-0008-0000-0300-0000F8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529" name="Прямоугольник 1">
          <a:extLst>
            <a:ext uri="{FF2B5EF4-FFF2-40B4-BE49-F238E27FC236}">
              <a16:creationId xmlns="" xmlns:a16="http://schemas.microsoft.com/office/drawing/2014/main" id="{00000000-0008-0000-0300-0000F9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530" name="Прямоугольник 9">
          <a:extLst>
            <a:ext uri="{FF2B5EF4-FFF2-40B4-BE49-F238E27FC236}">
              <a16:creationId xmlns="" xmlns:a16="http://schemas.microsoft.com/office/drawing/2014/main" id="{00000000-0008-0000-0300-0000FA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531" name="Прямоугольник 1">
          <a:extLst>
            <a:ext uri="{FF2B5EF4-FFF2-40B4-BE49-F238E27FC236}">
              <a16:creationId xmlns="" xmlns:a16="http://schemas.microsoft.com/office/drawing/2014/main" id="{00000000-0008-0000-0300-0000FB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532" name="Прямоугольник 11">
          <a:extLst>
            <a:ext uri="{FF2B5EF4-FFF2-40B4-BE49-F238E27FC236}">
              <a16:creationId xmlns="" xmlns:a16="http://schemas.microsoft.com/office/drawing/2014/main" id="{00000000-0008-0000-0300-0000FC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533" name="Прямоугольник 1">
          <a:extLst>
            <a:ext uri="{FF2B5EF4-FFF2-40B4-BE49-F238E27FC236}">
              <a16:creationId xmlns="" xmlns:a16="http://schemas.microsoft.com/office/drawing/2014/main" id="{00000000-0008-0000-0300-0000FD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534" name="Прямоугольник 13">
          <a:extLst>
            <a:ext uri="{FF2B5EF4-FFF2-40B4-BE49-F238E27FC236}">
              <a16:creationId xmlns="" xmlns:a16="http://schemas.microsoft.com/office/drawing/2014/main" id="{00000000-0008-0000-0300-0000FE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535" name="Прямоугольник 1">
          <a:extLst>
            <a:ext uri="{FF2B5EF4-FFF2-40B4-BE49-F238E27FC236}">
              <a16:creationId xmlns="" xmlns:a16="http://schemas.microsoft.com/office/drawing/2014/main" id="{00000000-0008-0000-0300-0000FF05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536" name="Прямоугольник 15">
          <a:extLst>
            <a:ext uri="{FF2B5EF4-FFF2-40B4-BE49-F238E27FC236}">
              <a16:creationId xmlns="" xmlns:a16="http://schemas.microsoft.com/office/drawing/2014/main" id="{00000000-0008-0000-0300-000000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537" name="Прямоугольник 1">
          <a:extLst>
            <a:ext uri="{FF2B5EF4-FFF2-40B4-BE49-F238E27FC236}">
              <a16:creationId xmlns="" xmlns:a16="http://schemas.microsoft.com/office/drawing/2014/main" id="{00000000-0008-0000-0300-000001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538" name="Прямоугольник 17">
          <a:extLst>
            <a:ext uri="{FF2B5EF4-FFF2-40B4-BE49-F238E27FC236}">
              <a16:creationId xmlns="" xmlns:a16="http://schemas.microsoft.com/office/drawing/2014/main" id="{00000000-0008-0000-0300-000002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539" name="Прямоугольник 1">
          <a:extLst>
            <a:ext uri="{FF2B5EF4-FFF2-40B4-BE49-F238E27FC236}">
              <a16:creationId xmlns="" xmlns:a16="http://schemas.microsoft.com/office/drawing/2014/main" id="{00000000-0008-0000-0300-000003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540" name="Прямоугольник 19">
          <a:extLst>
            <a:ext uri="{FF2B5EF4-FFF2-40B4-BE49-F238E27FC236}">
              <a16:creationId xmlns="" xmlns:a16="http://schemas.microsoft.com/office/drawing/2014/main" id="{00000000-0008-0000-0300-000004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541" name="Прямоугольник 1">
          <a:extLst>
            <a:ext uri="{FF2B5EF4-FFF2-40B4-BE49-F238E27FC236}">
              <a16:creationId xmlns="" xmlns:a16="http://schemas.microsoft.com/office/drawing/2014/main" id="{00000000-0008-0000-0300-000005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542" name="Прямоугольник 3">
          <a:extLst>
            <a:ext uri="{FF2B5EF4-FFF2-40B4-BE49-F238E27FC236}">
              <a16:creationId xmlns="" xmlns:a16="http://schemas.microsoft.com/office/drawing/2014/main" id="{00000000-0008-0000-0300-000006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543" name="Прямоугольник 1">
          <a:extLst>
            <a:ext uri="{FF2B5EF4-FFF2-40B4-BE49-F238E27FC236}">
              <a16:creationId xmlns="" xmlns:a16="http://schemas.microsoft.com/office/drawing/2014/main" id="{00000000-0008-0000-0300-000007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544" name="Прямоугольник 5">
          <a:extLst>
            <a:ext uri="{FF2B5EF4-FFF2-40B4-BE49-F238E27FC236}">
              <a16:creationId xmlns="" xmlns:a16="http://schemas.microsoft.com/office/drawing/2014/main" id="{00000000-0008-0000-0300-000008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545" name="Прямоугольник 1">
          <a:extLst>
            <a:ext uri="{FF2B5EF4-FFF2-40B4-BE49-F238E27FC236}">
              <a16:creationId xmlns="" xmlns:a16="http://schemas.microsoft.com/office/drawing/2014/main" id="{00000000-0008-0000-0300-000009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546" name="Прямоугольник 7">
          <a:extLst>
            <a:ext uri="{FF2B5EF4-FFF2-40B4-BE49-F238E27FC236}">
              <a16:creationId xmlns="" xmlns:a16="http://schemas.microsoft.com/office/drawing/2014/main" id="{00000000-0008-0000-0300-00000A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547" name="Прямоугольник 1">
          <a:extLst>
            <a:ext uri="{FF2B5EF4-FFF2-40B4-BE49-F238E27FC236}">
              <a16:creationId xmlns="" xmlns:a16="http://schemas.microsoft.com/office/drawing/2014/main" id="{00000000-0008-0000-0300-00000B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548" name="Прямоугольник 9">
          <a:extLst>
            <a:ext uri="{FF2B5EF4-FFF2-40B4-BE49-F238E27FC236}">
              <a16:creationId xmlns="" xmlns:a16="http://schemas.microsoft.com/office/drawing/2014/main" id="{00000000-0008-0000-0300-00000C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549" name="Прямоугольник 1">
          <a:extLst>
            <a:ext uri="{FF2B5EF4-FFF2-40B4-BE49-F238E27FC236}">
              <a16:creationId xmlns="" xmlns:a16="http://schemas.microsoft.com/office/drawing/2014/main" id="{00000000-0008-0000-0300-00000D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550" name="Прямоугольник 11">
          <a:extLst>
            <a:ext uri="{FF2B5EF4-FFF2-40B4-BE49-F238E27FC236}">
              <a16:creationId xmlns="" xmlns:a16="http://schemas.microsoft.com/office/drawing/2014/main" id="{00000000-0008-0000-0300-00000E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551" name="Прямоугольник 1">
          <a:extLst>
            <a:ext uri="{FF2B5EF4-FFF2-40B4-BE49-F238E27FC236}">
              <a16:creationId xmlns="" xmlns:a16="http://schemas.microsoft.com/office/drawing/2014/main" id="{00000000-0008-0000-0300-00000F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552" name="Прямоугольник 13">
          <a:extLst>
            <a:ext uri="{FF2B5EF4-FFF2-40B4-BE49-F238E27FC236}">
              <a16:creationId xmlns="" xmlns:a16="http://schemas.microsoft.com/office/drawing/2014/main" id="{00000000-0008-0000-0300-000010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553" name="Прямоугольник 1">
          <a:extLst>
            <a:ext uri="{FF2B5EF4-FFF2-40B4-BE49-F238E27FC236}">
              <a16:creationId xmlns="" xmlns:a16="http://schemas.microsoft.com/office/drawing/2014/main" id="{00000000-0008-0000-0300-000011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554" name="Прямоугольник 15">
          <a:extLst>
            <a:ext uri="{FF2B5EF4-FFF2-40B4-BE49-F238E27FC236}">
              <a16:creationId xmlns="" xmlns:a16="http://schemas.microsoft.com/office/drawing/2014/main" id="{00000000-0008-0000-0300-000012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555" name="Прямоугольник 1">
          <a:extLst>
            <a:ext uri="{FF2B5EF4-FFF2-40B4-BE49-F238E27FC236}">
              <a16:creationId xmlns="" xmlns:a16="http://schemas.microsoft.com/office/drawing/2014/main" id="{00000000-0008-0000-0300-000013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556" name="Прямоугольник 17">
          <a:extLst>
            <a:ext uri="{FF2B5EF4-FFF2-40B4-BE49-F238E27FC236}">
              <a16:creationId xmlns="" xmlns:a16="http://schemas.microsoft.com/office/drawing/2014/main" id="{00000000-0008-0000-0300-000014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557" name="Прямоугольник 1">
          <a:extLst>
            <a:ext uri="{FF2B5EF4-FFF2-40B4-BE49-F238E27FC236}">
              <a16:creationId xmlns="" xmlns:a16="http://schemas.microsoft.com/office/drawing/2014/main" id="{00000000-0008-0000-0300-000015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558" name="Прямоугольник 19">
          <a:extLst>
            <a:ext uri="{FF2B5EF4-FFF2-40B4-BE49-F238E27FC236}">
              <a16:creationId xmlns="" xmlns:a16="http://schemas.microsoft.com/office/drawing/2014/main" id="{00000000-0008-0000-0300-000016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559" name="Прямоугольник 1">
          <a:extLst>
            <a:ext uri="{FF2B5EF4-FFF2-40B4-BE49-F238E27FC236}">
              <a16:creationId xmlns="" xmlns:a16="http://schemas.microsoft.com/office/drawing/2014/main" id="{00000000-0008-0000-0300-000017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560" name="Прямоугольник 1">
          <a:extLst>
            <a:ext uri="{FF2B5EF4-FFF2-40B4-BE49-F238E27FC236}">
              <a16:creationId xmlns="" xmlns:a16="http://schemas.microsoft.com/office/drawing/2014/main" id="{00000000-0008-0000-0300-000018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561" name="Прямоугольник 1">
          <a:extLst>
            <a:ext uri="{FF2B5EF4-FFF2-40B4-BE49-F238E27FC236}">
              <a16:creationId xmlns="" xmlns:a16="http://schemas.microsoft.com/office/drawing/2014/main" id="{00000000-0008-0000-0300-000019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562" name="Прямоугольник 3">
          <a:extLst>
            <a:ext uri="{FF2B5EF4-FFF2-40B4-BE49-F238E27FC236}">
              <a16:creationId xmlns="" xmlns:a16="http://schemas.microsoft.com/office/drawing/2014/main" id="{00000000-0008-0000-0300-00001A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563" name="Прямоугольник 1">
          <a:extLst>
            <a:ext uri="{FF2B5EF4-FFF2-40B4-BE49-F238E27FC236}">
              <a16:creationId xmlns="" xmlns:a16="http://schemas.microsoft.com/office/drawing/2014/main" id="{00000000-0008-0000-0300-00001B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564" name="Прямоугольник 5">
          <a:extLst>
            <a:ext uri="{FF2B5EF4-FFF2-40B4-BE49-F238E27FC236}">
              <a16:creationId xmlns="" xmlns:a16="http://schemas.microsoft.com/office/drawing/2014/main" id="{00000000-0008-0000-0300-00001C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565" name="Прямоугольник 1">
          <a:extLst>
            <a:ext uri="{FF2B5EF4-FFF2-40B4-BE49-F238E27FC236}">
              <a16:creationId xmlns="" xmlns:a16="http://schemas.microsoft.com/office/drawing/2014/main" id="{00000000-0008-0000-0300-00001D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566" name="Прямоугольник 7">
          <a:extLst>
            <a:ext uri="{FF2B5EF4-FFF2-40B4-BE49-F238E27FC236}">
              <a16:creationId xmlns="" xmlns:a16="http://schemas.microsoft.com/office/drawing/2014/main" id="{00000000-0008-0000-0300-00001E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567" name="Прямоугольник 1">
          <a:extLst>
            <a:ext uri="{FF2B5EF4-FFF2-40B4-BE49-F238E27FC236}">
              <a16:creationId xmlns="" xmlns:a16="http://schemas.microsoft.com/office/drawing/2014/main" id="{00000000-0008-0000-0300-00001F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568" name="Прямоугольник 9">
          <a:extLst>
            <a:ext uri="{FF2B5EF4-FFF2-40B4-BE49-F238E27FC236}">
              <a16:creationId xmlns="" xmlns:a16="http://schemas.microsoft.com/office/drawing/2014/main" id="{00000000-0008-0000-0300-000020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569" name="Прямоугольник 1">
          <a:extLst>
            <a:ext uri="{FF2B5EF4-FFF2-40B4-BE49-F238E27FC236}">
              <a16:creationId xmlns="" xmlns:a16="http://schemas.microsoft.com/office/drawing/2014/main" id="{00000000-0008-0000-0300-000021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570" name="Прямоугольник 11">
          <a:extLst>
            <a:ext uri="{FF2B5EF4-FFF2-40B4-BE49-F238E27FC236}">
              <a16:creationId xmlns="" xmlns:a16="http://schemas.microsoft.com/office/drawing/2014/main" id="{00000000-0008-0000-0300-000022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571" name="Прямоугольник 1">
          <a:extLst>
            <a:ext uri="{FF2B5EF4-FFF2-40B4-BE49-F238E27FC236}">
              <a16:creationId xmlns="" xmlns:a16="http://schemas.microsoft.com/office/drawing/2014/main" id="{00000000-0008-0000-0300-000023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572" name="Прямоугольник 13">
          <a:extLst>
            <a:ext uri="{FF2B5EF4-FFF2-40B4-BE49-F238E27FC236}">
              <a16:creationId xmlns="" xmlns:a16="http://schemas.microsoft.com/office/drawing/2014/main" id="{00000000-0008-0000-0300-000024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573" name="Прямоугольник 1">
          <a:extLst>
            <a:ext uri="{FF2B5EF4-FFF2-40B4-BE49-F238E27FC236}">
              <a16:creationId xmlns="" xmlns:a16="http://schemas.microsoft.com/office/drawing/2014/main" id="{00000000-0008-0000-0300-000025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574" name="Прямоугольник 15">
          <a:extLst>
            <a:ext uri="{FF2B5EF4-FFF2-40B4-BE49-F238E27FC236}">
              <a16:creationId xmlns="" xmlns:a16="http://schemas.microsoft.com/office/drawing/2014/main" id="{00000000-0008-0000-0300-000026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575" name="Прямоугольник 1">
          <a:extLst>
            <a:ext uri="{FF2B5EF4-FFF2-40B4-BE49-F238E27FC236}">
              <a16:creationId xmlns="" xmlns:a16="http://schemas.microsoft.com/office/drawing/2014/main" id="{00000000-0008-0000-0300-000027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576" name="Прямоугольник 17">
          <a:extLst>
            <a:ext uri="{FF2B5EF4-FFF2-40B4-BE49-F238E27FC236}">
              <a16:creationId xmlns="" xmlns:a16="http://schemas.microsoft.com/office/drawing/2014/main" id="{00000000-0008-0000-0300-000028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577" name="Прямоугольник 1">
          <a:extLst>
            <a:ext uri="{FF2B5EF4-FFF2-40B4-BE49-F238E27FC236}">
              <a16:creationId xmlns="" xmlns:a16="http://schemas.microsoft.com/office/drawing/2014/main" id="{00000000-0008-0000-0300-000029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578" name="Прямоугольник 19">
          <a:extLst>
            <a:ext uri="{FF2B5EF4-FFF2-40B4-BE49-F238E27FC236}">
              <a16:creationId xmlns="" xmlns:a16="http://schemas.microsoft.com/office/drawing/2014/main" id="{00000000-0008-0000-0300-00002A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579" name="Прямоугольник 1">
          <a:extLst>
            <a:ext uri="{FF2B5EF4-FFF2-40B4-BE49-F238E27FC236}">
              <a16:creationId xmlns="" xmlns:a16="http://schemas.microsoft.com/office/drawing/2014/main" id="{00000000-0008-0000-0300-00002B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580" name="Прямоугольник 3">
          <a:extLst>
            <a:ext uri="{FF2B5EF4-FFF2-40B4-BE49-F238E27FC236}">
              <a16:creationId xmlns="" xmlns:a16="http://schemas.microsoft.com/office/drawing/2014/main" id="{00000000-0008-0000-0300-00002C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581" name="Прямоугольник 1">
          <a:extLst>
            <a:ext uri="{FF2B5EF4-FFF2-40B4-BE49-F238E27FC236}">
              <a16:creationId xmlns="" xmlns:a16="http://schemas.microsoft.com/office/drawing/2014/main" id="{00000000-0008-0000-0300-00002D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582" name="Прямоугольник 5">
          <a:extLst>
            <a:ext uri="{FF2B5EF4-FFF2-40B4-BE49-F238E27FC236}">
              <a16:creationId xmlns="" xmlns:a16="http://schemas.microsoft.com/office/drawing/2014/main" id="{00000000-0008-0000-0300-00002E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583" name="Прямоугольник 1">
          <a:extLst>
            <a:ext uri="{FF2B5EF4-FFF2-40B4-BE49-F238E27FC236}">
              <a16:creationId xmlns="" xmlns:a16="http://schemas.microsoft.com/office/drawing/2014/main" id="{00000000-0008-0000-0300-00002F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584" name="Прямоугольник 7">
          <a:extLst>
            <a:ext uri="{FF2B5EF4-FFF2-40B4-BE49-F238E27FC236}">
              <a16:creationId xmlns="" xmlns:a16="http://schemas.microsoft.com/office/drawing/2014/main" id="{00000000-0008-0000-0300-000030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585" name="Прямоугольник 1">
          <a:extLst>
            <a:ext uri="{FF2B5EF4-FFF2-40B4-BE49-F238E27FC236}">
              <a16:creationId xmlns="" xmlns:a16="http://schemas.microsoft.com/office/drawing/2014/main" id="{00000000-0008-0000-0300-000031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586" name="Прямоугольник 9">
          <a:extLst>
            <a:ext uri="{FF2B5EF4-FFF2-40B4-BE49-F238E27FC236}">
              <a16:creationId xmlns="" xmlns:a16="http://schemas.microsoft.com/office/drawing/2014/main" id="{00000000-0008-0000-0300-000032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587" name="Прямоугольник 1">
          <a:extLst>
            <a:ext uri="{FF2B5EF4-FFF2-40B4-BE49-F238E27FC236}">
              <a16:creationId xmlns="" xmlns:a16="http://schemas.microsoft.com/office/drawing/2014/main" id="{00000000-0008-0000-0300-000033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588" name="Прямоугольник 11">
          <a:extLst>
            <a:ext uri="{FF2B5EF4-FFF2-40B4-BE49-F238E27FC236}">
              <a16:creationId xmlns="" xmlns:a16="http://schemas.microsoft.com/office/drawing/2014/main" id="{00000000-0008-0000-0300-000034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589" name="Прямоугольник 1">
          <a:extLst>
            <a:ext uri="{FF2B5EF4-FFF2-40B4-BE49-F238E27FC236}">
              <a16:creationId xmlns="" xmlns:a16="http://schemas.microsoft.com/office/drawing/2014/main" id="{00000000-0008-0000-0300-000035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590" name="Прямоугольник 13">
          <a:extLst>
            <a:ext uri="{FF2B5EF4-FFF2-40B4-BE49-F238E27FC236}">
              <a16:creationId xmlns="" xmlns:a16="http://schemas.microsoft.com/office/drawing/2014/main" id="{00000000-0008-0000-0300-000036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591" name="Прямоугольник 1">
          <a:extLst>
            <a:ext uri="{FF2B5EF4-FFF2-40B4-BE49-F238E27FC236}">
              <a16:creationId xmlns="" xmlns:a16="http://schemas.microsoft.com/office/drawing/2014/main" id="{00000000-0008-0000-0300-000037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592" name="Прямоугольник 15">
          <a:extLst>
            <a:ext uri="{FF2B5EF4-FFF2-40B4-BE49-F238E27FC236}">
              <a16:creationId xmlns="" xmlns:a16="http://schemas.microsoft.com/office/drawing/2014/main" id="{00000000-0008-0000-0300-000038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593" name="Прямоугольник 1">
          <a:extLst>
            <a:ext uri="{FF2B5EF4-FFF2-40B4-BE49-F238E27FC236}">
              <a16:creationId xmlns="" xmlns:a16="http://schemas.microsoft.com/office/drawing/2014/main" id="{00000000-0008-0000-0300-000039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594" name="Прямоугольник 17">
          <a:extLst>
            <a:ext uri="{FF2B5EF4-FFF2-40B4-BE49-F238E27FC236}">
              <a16:creationId xmlns="" xmlns:a16="http://schemas.microsoft.com/office/drawing/2014/main" id="{00000000-0008-0000-0300-00003A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595" name="Прямоугольник 1">
          <a:extLst>
            <a:ext uri="{FF2B5EF4-FFF2-40B4-BE49-F238E27FC236}">
              <a16:creationId xmlns="" xmlns:a16="http://schemas.microsoft.com/office/drawing/2014/main" id="{00000000-0008-0000-0300-00003B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596" name="Прямоугольник 19">
          <a:extLst>
            <a:ext uri="{FF2B5EF4-FFF2-40B4-BE49-F238E27FC236}">
              <a16:creationId xmlns="" xmlns:a16="http://schemas.microsoft.com/office/drawing/2014/main" id="{00000000-0008-0000-0300-00003C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597" name="Прямоугольник 1">
          <a:extLst>
            <a:ext uri="{FF2B5EF4-FFF2-40B4-BE49-F238E27FC236}">
              <a16:creationId xmlns="" xmlns:a16="http://schemas.microsoft.com/office/drawing/2014/main" id="{00000000-0008-0000-0300-00003D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598" name="Прямоугольник 1">
          <a:extLst>
            <a:ext uri="{FF2B5EF4-FFF2-40B4-BE49-F238E27FC236}">
              <a16:creationId xmlns="" xmlns:a16="http://schemas.microsoft.com/office/drawing/2014/main" id="{00000000-0008-0000-0300-00003E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599" name="Прямоугольник 1">
          <a:extLst>
            <a:ext uri="{FF2B5EF4-FFF2-40B4-BE49-F238E27FC236}">
              <a16:creationId xmlns="" xmlns:a16="http://schemas.microsoft.com/office/drawing/2014/main" id="{00000000-0008-0000-0300-00003F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600" name="Прямоугольник 3">
          <a:extLst>
            <a:ext uri="{FF2B5EF4-FFF2-40B4-BE49-F238E27FC236}">
              <a16:creationId xmlns="" xmlns:a16="http://schemas.microsoft.com/office/drawing/2014/main" id="{00000000-0008-0000-0300-000040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601" name="Прямоугольник 1">
          <a:extLst>
            <a:ext uri="{FF2B5EF4-FFF2-40B4-BE49-F238E27FC236}">
              <a16:creationId xmlns="" xmlns:a16="http://schemas.microsoft.com/office/drawing/2014/main" id="{00000000-0008-0000-0300-000041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602" name="Прямоугольник 5">
          <a:extLst>
            <a:ext uri="{FF2B5EF4-FFF2-40B4-BE49-F238E27FC236}">
              <a16:creationId xmlns="" xmlns:a16="http://schemas.microsoft.com/office/drawing/2014/main" id="{00000000-0008-0000-0300-000042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603" name="Прямоугольник 1">
          <a:extLst>
            <a:ext uri="{FF2B5EF4-FFF2-40B4-BE49-F238E27FC236}">
              <a16:creationId xmlns="" xmlns:a16="http://schemas.microsoft.com/office/drawing/2014/main" id="{00000000-0008-0000-0300-000043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604" name="Прямоугольник 7">
          <a:extLst>
            <a:ext uri="{FF2B5EF4-FFF2-40B4-BE49-F238E27FC236}">
              <a16:creationId xmlns="" xmlns:a16="http://schemas.microsoft.com/office/drawing/2014/main" id="{00000000-0008-0000-0300-000044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605" name="Прямоугольник 1">
          <a:extLst>
            <a:ext uri="{FF2B5EF4-FFF2-40B4-BE49-F238E27FC236}">
              <a16:creationId xmlns="" xmlns:a16="http://schemas.microsoft.com/office/drawing/2014/main" id="{00000000-0008-0000-0300-000045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606" name="Прямоугольник 9">
          <a:extLst>
            <a:ext uri="{FF2B5EF4-FFF2-40B4-BE49-F238E27FC236}">
              <a16:creationId xmlns="" xmlns:a16="http://schemas.microsoft.com/office/drawing/2014/main" id="{00000000-0008-0000-0300-000046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607" name="Прямоугольник 1">
          <a:extLst>
            <a:ext uri="{FF2B5EF4-FFF2-40B4-BE49-F238E27FC236}">
              <a16:creationId xmlns="" xmlns:a16="http://schemas.microsoft.com/office/drawing/2014/main" id="{00000000-0008-0000-0300-000047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608" name="Прямоугольник 11">
          <a:extLst>
            <a:ext uri="{FF2B5EF4-FFF2-40B4-BE49-F238E27FC236}">
              <a16:creationId xmlns="" xmlns:a16="http://schemas.microsoft.com/office/drawing/2014/main" id="{00000000-0008-0000-0300-000048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609" name="Прямоугольник 1">
          <a:extLst>
            <a:ext uri="{FF2B5EF4-FFF2-40B4-BE49-F238E27FC236}">
              <a16:creationId xmlns="" xmlns:a16="http://schemas.microsoft.com/office/drawing/2014/main" id="{00000000-0008-0000-0300-000049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610" name="Прямоугольник 13">
          <a:extLst>
            <a:ext uri="{FF2B5EF4-FFF2-40B4-BE49-F238E27FC236}">
              <a16:creationId xmlns="" xmlns:a16="http://schemas.microsoft.com/office/drawing/2014/main" id="{00000000-0008-0000-0300-00004A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611" name="Прямоугольник 1">
          <a:extLst>
            <a:ext uri="{FF2B5EF4-FFF2-40B4-BE49-F238E27FC236}">
              <a16:creationId xmlns="" xmlns:a16="http://schemas.microsoft.com/office/drawing/2014/main" id="{00000000-0008-0000-0300-00004B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612" name="Прямоугольник 15">
          <a:extLst>
            <a:ext uri="{FF2B5EF4-FFF2-40B4-BE49-F238E27FC236}">
              <a16:creationId xmlns="" xmlns:a16="http://schemas.microsoft.com/office/drawing/2014/main" id="{00000000-0008-0000-0300-00004C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613" name="Прямоугольник 1">
          <a:extLst>
            <a:ext uri="{FF2B5EF4-FFF2-40B4-BE49-F238E27FC236}">
              <a16:creationId xmlns="" xmlns:a16="http://schemas.microsoft.com/office/drawing/2014/main" id="{00000000-0008-0000-0300-00004D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614" name="Прямоугольник 17">
          <a:extLst>
            <a:ext uri="{FF2B5EF4-FFF2-40B4-BE49-F238E27FC236}">
              <a16:creationId xmlns="" xmlns:a16="http://schemas.microsoft.com/office/drawing/2014/main" id="{00000000-0008-0000-0300-00004E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615" name="Прямоугольник 1">
          <a:extLst>
            <a:ext uri="{FF2B5EF4-FFF2-40B4-BE49-F238E27FC236}">
              <a16:creationId xmlns="" xmlns:a16="http://schemas.microsoft.com/office/drawing/2014/main" id="{00000000-0008-0000-0300-00004F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616" name="Прямоугольник 19">
          <a:extLst>
            <a:ext uri="{FF2B5EF4-FFF2-40B4-BE49-F238E27FC236}">
              <a16:creationId xmlns="" xmlns:a16="http://schemas.microsoft.com/office/drawing/2014/main" id="{00000000-0008-0000-0300-000050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617" name="Прямоугольник 1">
          <a:extLst>
            <a:ext uri="{FF2B5EF4-FFF2-40B4-BE49-F238E27FC236}">
              <a16:creationId xmlns="" xmlns:a16="http://schemas.microsoft.com/office/drawing/2014/main" id="{00000000-0008-0000-0300-000051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618" name="Прямоугольник 3">
          <a:extLst>
            <a:ext uri="{FF2B5EF4-FFF2-40B4-BE49-F238E27FC236}">
              <a16:creationId xmlns="" xmlns:a16="http://schemas.microsoft.com/office/drawing/2014/main" id="{00000000-0008-0000-0300-000052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619" name="Прямоугольник 1">
          <a:extLst>
            <a:ext uri="{FF2B5EF4-FFF2-40B4-BE49-F238E27FC236}">
              <a16:creationId xmlns="" xmlns:a16="http://schemas.microsoft.com/office/drawing/2014/main" id="{00000000-0008-0000-0300-000053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620" name="Прямоугольник 5">
          <a:extLst>
            <a:ext uri="{FF2B5EF4-FFF2-40B4-BE49-F238E27FC236}">
              <a16:creationId xmlns="" xmlns:a16="http://schemas.microsoft.com/office/drawing/2014/main" id="{00000000-0008-0000-0300-000054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621" name="Прямоугольник 1">
          <a:extLst>
            <a:ext uri="{FF2B5EF4-FFF2-40B4-BE49-F238E27FC236}">
              <a16:creationId xmlns="" xmlns:a16="http://schemas.microsoft.com/office/drawing/2014/main" id="{00000000-0008-0000-0300-000055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622" name="Прямоугольник 7">
          <a:extLst>
            <a:ext uri="{FF2B5EF4-FFF2-40B4-BE49-F238E27FC236}">
              <a16:creationId xmlns="" xmlns:a16="http://schemas.microsoft.com/office/drawing/2014/main" id="{00000000-0008-0000-0300-000056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623" name="Прямоугольник 1">
          <a:extLst>
            <a:ext uri="{FF2B5EF4-FFF2-40B4-BE49-F238E27FC236}">
              <a16:creationId xmlns="" xmlns:a16="http://schemas.microsoft.com/office/drawing/2014/main" id="{00000000-0008-0000-0300-000057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624" name="Прямоугольник 9">
          <a:extLst>
            <a:ext uri="{FF2B5EF4-FFF2-40B4-BE49-F238E27FC236}">
              <a16:creationId xmlns="" xmlns:a16="http://schemas.microsoft.com/office/drawing/2014/main" id="{00000000-0008-0000-0300-000058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625" name="Прямоугольник 1">
          <a:extLst>
            <a:ext uri="{FF2B5EF4-FFF2-40B4-BE49-F238E27FC236}">
              <a16:creationId xmlns="" xmlns:a16="http://schemas.microsoft.com/office/drawing/2014/main" id="{00000000-0008-0000-0300-000059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626" name="Прямоугольник 11">
          <a:extLst>
            <a:ext uri="{FF2B5EF4-FFF2-40B4-BE49-F238E27FC236}">
              <a16:creationId xmlns="" xmlns:a16="http://schemas.microsoft.com/office/drawing/2014/main" id="{00000000-0008-0000-0300-00005A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627" name="Прямоугольник 1">
          <a:extLst>
            <a:ext uri="{FF2B5EF4-FFF2-40B4-BE49-F238E27FC236}">
              <a16:creationId xmlns="" xmlns:a16="http://schemas.microsoft.com/office/drawing/2014/main" id="{00000000-0008-0000-0300-00005B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628" name="Прямоугольник 13">
          <a:extLst>
            <a:ext uri="{FF2B5EF4-FFF2-40B4-BE49-F238E27FC236}">
              <a16:creationId xmlns="" xmlns:a16="http://schemas.microsoft.com/office/drawing/2014/main" id="{00000000-0008-0000-0300-00005C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629" name="Прямоугольник 1">
          <a:extLst>
            <a:ext uri="{FF2B5EF4-FFF2-40B4-BE49-F238E27FC236}">
              <a16:creationId xmlns="" xmlns:a16="http://schemas.microsoft.com/office/drawing/2014/main" id="{00000000-0008-0000-0300-00005D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630" name="Прямоугольник 15">
          <a:extLst>
            <a:ext uri="{FF2B5EF4-FFF2-40B4-BE49-F238E27FC236}">
              <a16:creationId xmlns="" xmlns:a16="http://schemas.microsoft.com/office/drawing/2014/main" id="{00000000-0008-0000-0300-00005E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631" name="Прямоугольник 1">
          <a:extLst>
            <a:ext uri="{FF2B5EF4-FFF2-40B4-BE49-F238E27FC236}">
              <a16:creationId xmlns="" xmlns:a16="http://schemas.microsoft.com/office/drawing/2014/main" id="{00000000-0008-0000-0300-00005F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632" name="Прямоугольник 17">
          <a:extLst>
            <a:ext uri="{FF2B5EF4-FFF2-40B4-BE49-F238E27FC236}">
              <a16:creationId xmlns="" xmlns:a16="http://schemas.microsoft.com/office/drawing/2014/main" id="{00000000-0008-0000-0300-000060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633" name="Прямоугольник 1">
          <a:extLst>
            <a:ext uri="{FF2B5EF4-FFF2-40B4-BE49-F238E27FC236}">
              <a16:creationId xmlns="" xmlns:a16="http://schemas.microsoft.com/office/drawing/2014/main" id="{00000000-0008-0000-0300-000061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634" name="Прямоугольник 19">
          <a:extLst>
            <a:ext uri="{FF2B5EF4-FFF2-40B4-BE49-F238E27FC236}">
              <a16:creationId xmlns="" xmlns:a16="http://schemas.microsoft.com/office/drawing/2014/main" id="{00000000-0008-0000-0300-000062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635" name="Прямоугольник 1">
          <a:extLst>
            <a:ext uri="{FF2B5EF4-FFF2-40B4-BE49-F238E27FC236}">
              <a16:creationId xmlns="" xmlns:a16="http://schemas.microsoft.com/office/drawing/2014/main" id="{00000000-0008-0000-0300-000063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636" name="Прямоугольник 1635">
          <a:extLst>
            <a:ext uri="{FF2B5EF4-FFF2-40B4-BE49-F238E27FC236}">
              <a16:creationId xmlns="" xmlns:a16="http://schemas.microsoft.com/office/drawing/2014/main" id="{00000000-0008-0000-0300-000064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637" name="Прямоугольник 1">
          <a:extLst>
            <a:ext uri="{FF2B5EF4-FFF2-40B4-BE49-F238E27FC236}">
              <a16:creationId xmlns="" xmlns:a16="http://schemas.microsoft.com/office/drawing/2014/main" id="{00000000-0008-0000-0300-000065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638" name="Прямоугольник 1637">
          <a:extLst>
            <a:ext uri="{FF2B5EF4-FFF2-40B4-BE49-F238E27FC236}">
              <a16:creationId xmlns="" xmlns:a16="http://schemas.microsoft.com/office/drawing/2014/main" id="{00000000-0008-0000-0300-000066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639" name="Прямоугольник 1">
          <a:extLst>
            <a:ext uri="{FF2B5EF4-FFF2-40B4-BE49-F238E27FC236}">
              <a16:creationId xmlns="" xmlns:a16="http://schemas.microsoft.com/office/drawing/2014/main" id="{00000000-0008-0000-0300-000067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640" name="Прямоугольник 1639">
          <a:extLst>
            <a:ext uri="{FF2B5EF4-FFF2-40B4-BE49-F238E27FC236}">
              <a16:creationId xmlns="" xmlns:a16="http://schemas.microsoft.com/office/drawing/2014/main" id="{00000000-0008-0000-0300-000068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641" name="Прямоугольник 1">
          <a:extLst>
            <a:ext uri="{FF2B5EF4-FFF2-40B4-BE49-F238E27FC236}">
              <a16:creationId xmlns="" xmlns:a16="http://schemas.microsoft.com/office/drawing/2014/main" id="{00000000-0008-0000-0300-000069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642" name="Прямоугольник 1641">
          <a:extLst>
            <a:ext uri="{FF2B5EF4-FFF2-40B4-BE49-F238E27FC236}">
              <a16:creationId xmlns="" xmlns:a16="http://schemas.microsoft.com/office/drawing/2014/main" id="{00000000-0008-0000-0300-00006A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643" name="Прямоугольник 1">
          <a:extLst>
            <a:ext uri="{FF2B5EF4-FFF2-40B4-BE49-F238E27FC236}">
              <a16:creationId xmlns="" xmlns:a16="http://schemas.microsoft.com/office/drawing/2014/main" id="{00000000-0008-0000-0300-00006B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644" name="Прямоугольник 1643">
          <a:extLst>
            <a:ext uri="{FF2B5EF4-FFF2-40B4-BE49-F238E27FC236}">
              <a16:creationId xmlns="" xmlns:a16="http://schemas.microsoft.com/office/drawing/2014/main" id="{00000000-0008-0000-0300-00006C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645" name="Прямоугольник 1">
          <a:extLst>
            <a:ext uri="{FF2B5EF4-FFF2-40B4-BE49-F238E27FC236}">
              <a16:creationId xmlns="" xmlns:a16="http://schemas.microsoft.com/office/drawing/2014/main" id="{00000000-0008-0000-0300-00006D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646" name="Прямоугольник 1645">
          <a:extLst>
            <a:ext uri="{FF2B5EF4-FFF2-40B4-BE49-F238E27FC236}">
              <a16:creationId xmlns="" xmlns:a16="http://schemas.microsoft.com/office/drawing/2014/main" id="{00000000-0008-0000-0300-00006E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647" name="Прямоугольник 1">
          <a:extLst>
            <a:ext uri="{FF2B5EF4-FFF2-40B4-BE49-F238E27FC236}">
              <a16:creationId xmlns="" xmlns:a16="http://schemas.microsoft.com/office/drawing/2014/main" id="{00000000-0008-0000-0300-00006F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648" name="Прямоугольник 1647">
          <a:extLst>
            <a:ext uri="{FF2B5EF4-FFF2-40B4-BE49-F238E27FC236}">
              <a16:creationId xmlns="" xmlns:a16="http://schemas.microsoft.com/office/drawing/2014/main" id="{00000000-0008-0000-0300-000070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649" name="Прямоугольник 1">
          <a:extLst>
            <a:ext uri="{FF2B5EF4-FFF2-40B4-BE49-F238E27FC236}">
              <a16:creationId xmlns="" xmlns:a16="http://schemas.microsoft.com/office/drawing/2014/main" id="{00000000-0008-0000-0300-000071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650" name="Прямоугольник 1649">
          <a:extLst>
            <a:ext uri="{FF2B5EF4-FFF2-40B4-BE49-F238E27FC236}">
              <a16:creationId xmlns="" xmlns:a16="http://schemas.microsoft.com/office/drawing/2014/main" id="{00000000-0008-0000-0300-000072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651" name="Прямоугольник 1">
          <a:extLst>
            <a:ext uri="{FF2B5EF4-FFF2-40B4-BE49-F238E27FC236}">
              <a16:creationId xmlns="" xmlns:a16="http://schemas.microsoft.com/office/drawing/2014/main" id="{00000000-0008-0000-0300-000073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652" name="Прямоугольник 1651">
          <a:extLst>
            <a:ext uri="{FF2B5EF4-FFF2-40B4-BE49-F238E27FC236}">
              <a16:creationId xmlns="" xmlns:a16="http://schemas.microsoft.com/office/drawing/2014/main" id="{00000000-0008-0000-0300-000074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653" name="Прямоугольник 1">
          <a:extLst>
            <a:ext uri="{FF2B5EF4-FFF2-40B4-BE49-F238E27FC236}">
              <a16:creationId xmlns="" xmlns:a16="http://schemas.microsoft.com/office/drawing/2014/main" id="{00000000-0008-0000-0300-000075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654" name="Прямоугольник 1653">
          <a:extLst>
            <a:ext uri="{FF2B5EF4-FFF2-40B4-BE49-F238E27FC236}">
              <a16:creationId xmlns="" xmlns:a16="http://schemas.microsoft.com/office/drawing/2014/main" id="{00000000-0008-0000-0300-000076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655" name="Прямоугольник 1">
          <a:extLst>
            <a:ext uri="{FF2B5EF4-FFF2-40B4-BE49-F238E27FC236}">
              <a16:creationId xmlns="" xmlns:a16="http://schemas.microsoft.com/office/drawing/2014/main" id="{00000000-0008-0000-0300-000077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656" name="Прямоугольник 3">
          <a:extLst>
            <a:ext uri="{FF2B5EF4-FFF2-40B4-BE49-F238E27FC236}">
              <a16:creationId xmlns="" xmlns:a16="http://schemas.microsoft.com/office/drawing/2014/main" id="{00000000-0008-0000-0300-000078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657" name="Прямоугольник 1">
          <a:extLst>
            <a:ext uri="{FF2B5EF4-FFF2-40B4-BE49-F238E27FC236}">
              <a16:creationId xmlns="" xmlns:a16="http://schemas.microsoft.com/office/drawing/2014/main" id="{00000000-0008-0000-0300-000079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658" name="Прямоугольник 5">
          <a:extLst>
            <a:ext uri="{FF2B5EF4-FFF2-40B4-BE49-F238E27FC236}">
              <a16:creationId xmlns="" xmlns:a16="http://schemas.microsoft.com/office/drawing/2014/main" id="{00000000-0008-0000-0300-00007A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659" name="Прямоугольник 1">
          <a:extLst>
            <a:ext uri="{FF2B5EF4-FFF2-40B4-BE49-F238E27FC236}">
              <a16:creationId xmlns="" xmlns:a16="http://schemas.microsoft.com/office/drawing/2014/main" id="{00000000-0008-0000-0300-00007B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660" name="Прямоугольник 7">
          <a:extLst>
            <a:ext uri="{FF2B5EF4-FFF2-40B4-BE49-F238E27FC236}">
              <a16:creationId xmlns="" xmlns:a16="http://schemas.microsoft.com/office/drawing/2014/main" id="{00000000-0008-0000-0300-00007C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661" name="Прямоугольник 1">
          <a:extLst>
            <a:ext uri="{FF2B5EF4-FFF2-40B4-BE49-F238E27FC236}">
              <a16:creationId xmlns="" xmlns:a16="http://schemas.microsoft.com/office/drawing/2014/main" id="{00000000-0008-0000-0300-00007D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662" name="Прямоугольник 9">
          <a:extLst>
            <a:ext uri="{FF2B5EF4-FFF2-40B4-BE49-F238E27FC236}">
              <a16:creationId xmlns="" xmlns:a16="http://schemas.microsoft.com/office/drawing/2014/main" id="{00000000-0008-0000-0300-00007E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663" name="Прямоугольник 1">
          <a:extLst>
            <a:ext uri="{FF2B5EF4-FFF2-40B4-BE49-F238E27FC236}">
              <a16:creationId xmlns="" xmlns:a16="http://schemas.microsoft.com/office/drawing/2014/main" id="{00000000-0008-0000-0300-00007F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664" name="Прямоугольник 11">
          <a:extLst>
            <a:ext uri="{FF2B5EF4-FFF2-40B4-BE49-F238E27FC236}">
              <a16:creationId xmlns="" xmlns:a16="http://schemas.microsoft.com/office/drawing/2014/main" id="{00000000-0008-0000-0300-000080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665" name="Прямоугольник 1">
          <a:extLst>
            <a:ext uri="{FF2B5EF4-FFF2-40B4-BE49-F238E27FC236}">
              <a16:creationId xmlns="" xmlns:a16="http://schemas.microsoft.com/office/drawing/2014/main" id="{00000000-0008-0000-0300-000081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666" name="Прямоугольник 13">
          <a:extLst>
            <a:ext uri="{FF2B5EF4-FFF2-40B4-BE49-F238E27FC236}">
              <a16:creationId xmlns="" xmlns:a16="http://schemas.microsoft.com/office/drawing/2014/main" id="{00000000-0008-0000-0300-000082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667" name="Прямоугольник 1">
          <a:extLst>
            <a:ext uri="{FF2B5EF4-FFF2-40B4-BE49-F238E27FC236}">
              <a16:creationId xmlns="" xmlns:a16="http://schemas.microsoft.com/office/drawing/2014/main" id="{00000000-0008-0000-0300-000083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668" name="Прямоугольник 15">
          <a:extLst>
            <a:ext uri="{FF2B5EF4-FFF2-40B4-BE49-F238E27FC236}">
              <a16:creationId xmlns="" xmlns:a16="http://schemas.microsoft.com/office/drawing/2014/main" id="{00000000-0008-0000-0300-000084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669" name="Прямоугольник 1">
          <a:extLst>
            <a:ext uri="{FF2B5EF4-FFF2-40B4-BE49-F238E27FC236}">
              <a16:creationId xmlns="" xmlns:a16="http://schemas.microsoft.com/office/drawing/2014/main" id="{00000000-0008-0000-0300-000085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670" name="Прямоугольник 17">
          <a:extLst>
            <a:ext uri="{FF2B5EF4-FFF2-40B4-BE49-F238E27FC236}">
              <a16:creationId xmlns="" xmlns:a16="http://schemas.microsoft.com/office/drawing/2014/main" id="{00000000-0008-0000-0300-000086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671" name="Прямоугольник 1">
          <a:extLst>
            <a:ext uri="{FF2B5EF4-FFF2-40B4-BE49-F238E27FC236}">
              <a16:creationId xmlns="" xmlns:a16="http://schemas.microsoft.com/office/drawing/2014/main" id="{00000000-0008-0000-0300-000087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672" name="Прямоугольник 19">
          <a:extLst>
            <a:ext uri="{FF2B5EF4-FFF2-40B4-BE49-F238E27FC236}">
              <a16:creationId xmlns="" xmlns:a16="http://schemas.microsoft.com/office/drawing/2014/main" id="{00000000-0008-0000-0300-000088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673" name="Прямоугольник 1">
          <a:extLst>
            <a:ext uri="{FF2B5EF4-FFF2-40B4-BE49-F238E27FC236}">
              <a16:creationId xmlns="" xmlns:a16="http://schemas.microsoft.com/office/drawing/2014/main" id="{00000000-0008-0000-0300-000089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1674" name="Прямоугольник 1673">
          <a:extLst>
            <a:ext uri="{FF2B5EF4-FFF2-40B4-BE49-F238E27FC236}">
              <a16:creationId xmlns="" xmlns:a16="http://schemas.microsoft.com/office/drawing/2014/main" id="{00000000-0008-0000-0300-00008A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1675" name="Прямоугольник 1">
          <a:extLst>
            <a:ext uri="{FF2B5EF4-FFF2-40B4-BE49-F238E27FC236}">
              <a16:creationId xmlns="" xmlns:a16="http://schemas.microsoft.com/office/drawing/2014/main" id="{00000000-0008-0000-0300-00008B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1676" name="Прямоугольник 1675">
          <a:extLst>
            <a:ext uri="{FF2B5EF4-FFF2-40B4-BE49-F238E27FC236}">
              <a16:creationId xmlns="" xmlns:a16="http://schemas.microsoft.com/office/drawing/2014/main" id="{00000000-0008-0000-0300-00008C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1677" name="Прямоугольник 1">
          <a:extLst>
            <a:ext uri="{FF2B5EF4-FFF2-40B4-BE49-F238E27FC236}">
              <a16:creationId xmlns="" xmlns:a16="http://schemas.microsoft.com/office/drawing/2014/main" id="{00000000-0008-0000-0300-00008D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1678" name="Прямоугольник 1677">
          <a:extLst>
            <a:ext uri="{FF2B5EF4-FFF2-40B4-BE49-F238E27FC236}">
              <a16:creationId xmlns="" xmlns:a16="http://schemas.microsoft.com/office/drawing/2014/main" id="{00000000-0008-0000-0300-00008E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1679" name="Прямоугольник 1">
          <a:extLst>
            <a:ext uri="{FF2B5EF4-FFF2-40B4-BE49-F238E27FC236}">
              <a16:creationId xmlns="" xmlns:a16="http://schemas.microsoft.com/office/drawing/2014/main" id="{00000000-0008-0000-0300-00008F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1680" name="Прямоугольник 1679">
          <a:extLst>
            <a:ext uri="{FF2B5EF4-FFF2-40B4-BE49-F238E27FC236}">
              <a16:creationId xmlns="" xmlns:a16="http://schemas.microsoft.com/office/drawing/2014/main" id="{00000000-0008-0000-0300-000090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1681" name="Прямоугольник 1">
          <a:extLst>
            <a:ext uri="{FF2B5EF4-FFF2-40B4-BE49-F238E27FC236}">
              <a16:creationId xmlns="" xmlns:a16="http://schemas.microsoft.com/office/drawing/2014/main" id="{00000000-0008-0000-0300-000091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1682" name="Прямоугольник 1681">
          <a:extLst>
            <a:ext uri="{FF2B5EF4-FFF2-40B4-BE49-F238E27FC236}">
              <a16:creationId xmlns="" xmlns:a16="http://schemas.microsoft.com/office/drawing/2014/main" id="{00000000-0008-0000-0300-000092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1683" name="Прямоугольник 1">
          <a:extLst>
            <a:ext uri="{FF2B5EF4-FFF2-40B4-BE49-F238E27FC236}">
              <a16:creationId xmlns="" xmlns:a16="http://schemas.microsoft.com/office/drawing/2014/main" id="{00000000-0008-0000-0300-000093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1684" name="Прямоугольник 1683">
          <a:extLst>
            <a:ext uri="{FF2B5EF4-FFF2-40B4-BE49-F238E27FC236}">
              <a16:creationId xmlns="" xmlns:a16="http://schemas.microsoft.com/office/drawing/2014/main" id="{00000000-0008-0000-0300-000094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1685" name="Прямоугольник 1">
          <a:extLst>
            <a:ext uri="{FF2B5EF4-FFF2-40B4-BE49-F238E27FC236}">
              <a16:creationId xmlns="" xmlns:a16="http://schemas.microsoft.com/office/drawing/2014/main" id="{00000000-0008-0000-0300-000095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1686" name="Прямоугольник 1685">
          <a:extLst>
            <a:ext uri="{FF2B5EF4-FFF2-40B4-BE49-F238E27FC236}">
              <a16:creationId xmlns="" xmlns:a16="http://schemas.microsoft.com/office/drawing/2014/main" id="{00000000-0008-0000-0300-000096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1687" name="Прямоугольник 1">
          <a:extLst>
            <a:ext uri="{FF2B5EF4-FFF2-40B4-BE49-F238E27FC236}">
              <a16:creationId xmlns="" xmlns:a16="http://schemas.microsoft.com/office/drawing/2014/main" id="{00000000-0008-0000-0300-000097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1688" name="Прямоугольник 1687">
          <a:extLst>
            <a:ext uri="{FF2B5EF4-FFF2-40B4-BE49-F238E27FC236}">
              <a16:creationId xmlns="" xmlns:a16="http://schemas.microsoft.com/office/drawing/2014/main" id="{00000000-0008-0000-0300-000098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1689" name="Прямоугольник 1">
          <a:extLst>
            <a:ext uri="{FF2B5EF4-FFF2-40B4-BE49-F238E27FC236}">
              <a16:creationId xmlns="" xmlns:a16="http://schemas.microsoft.com/office/drawing/2014/main" id="{00000000-0008-0000-0300-000099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1690" name="Прямоугольник 1689">
          <a:extLst>
            <a:ext uri="{FF2B5EF4-FFF2-40B4-BE49-F238E27FC236}">
              <a16:creationId xmlns="" xmlns:a16="http://schemas.microsoft.com/office/drawing/2014/main" id="{00000000-0008-0000-0300-00009A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1691" name="Прямоугольник 1">
          <a:extLst>
            <a:ext uri="{FF2B5EF4-FFF2-40B4-BE49-F238E27FC236}">
              <a16:creationId xmlns="" xmlns:a16="http://schemas.microsoft.com/office/drawing/2014/main" id="{00000000-0008-0000-0300-00009B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1692" name="Прямоугольник 1691">
          <a:extLst>
            <a:ext uri="{FF2B5EF4-FFF2-40B4-BE49-F238E27FC236}">
              <a16:creationId xmlns="" xmlns:a16="http://schemas.microsoft.com/office/drawing/2014/main" id="{00000000-0008-0000-0300-00009C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1693" name="Прямоугольник 1">
          <a:extLst>
            <a:ext uri="{FF2B5EF4-FFF2-40B4-BE49-F238E27FC236}">
              <a16:creationId xmlns="" xmlns:a16="http://schemas.microsoft.com/office/drawing/2014/main" id="{00000000-0008-0000-0300-00009D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1694" name="Прямоугольник 3">
          <a:extLst>
            <a:ext uri="{FF2B5EF4-FFF2-40B4-BE49-F238E27FC236}">
              <a16:creationId xmlns="" xmlns:a16="http://schemas.microsoft.com/office/drawing/2014/main" id="{00000000-0008-0000-0300-00009E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1695" name="Прямоугольник 1">
          <a:extLst>
            <a:ext uri="{FF2B5EF4-FFF2-40B4-BE49-F238E27FC236}">
              <a16:creationId xmlns="" xmlns:a16="http://schemas.microsoft.com/office/drawing/2014/main" id="{00000000-0008-0000-0300-00009F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1696" name="Прямоугольник 5">
          <a:extLst>
            <a:ext uri="{FF2B5EF4-FFF2-40B4-BE49-F238E27FC236}">
              <a16:creationId xmlns="" xmlns:a16="http://schemas.microsoft.com/office/drawing/2014/main" id="{00000000-0008-0000-0300-0000A0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1697" name="Прямоугольник 1">
          <a:extLst>
            <a:ext uri="{FF2B5EF4-FFF2-40B4-BE49-F238E27FC236}">
              <a16:creationId xmlns="" xmlns:a16="http://schemas.microsoft.com/office/drawing/2014/main" id="{00000000-0008-0000-0300-0000A1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1698" name="Прямоугольник 7">
          <a:extLst>
            <a:ext uri="{FF2B5EF4-FFF2-40B4-BE49-F238E27FC236}">
              <a16:creationId xmlns="" xmlns:a16="http://schemas.microsoft.com/office/drawing/2014/main" id="{00000000-0008-0000-0300-0000A2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1699" name="Прямоугольник 1">
          <a:extLst>
            <a:ext uri="{FF2B5EF4-FFF2-40B4-BE49-F238E27FC236}">
              <a16:creationId xmlns="" xmlns:a16="http://schemas.microsoft.com/office/drawing/2014/main" id="{00000000-0008-0000-0300-0000A3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1700" name="Прямоугольник 9">
          <a:extLst>
            <a:ext uri="{FF2B5EF4-FFF2-40B4-BE49-F238E27FC236}">
              <a16:creationId xmlns="" xmlns:a16="http://schemas.microsoft.com/office/drawing/2014/main" id="{00000000-0008-0000-0300-0000A4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1701" name="Прямоугольник 1">
          <a:extLst>
            <a:ext uri="{FF2B5EF4-FFF2-40B4-BE49-F238E27FC236}">
              <a16:creationId xmlns="" xmlns:a16="http://schemas.microsoft.com/office/drawing/2014/main" id="{00000000-0008-0000-0300-0000A5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1702" name="Прямоугольник 11">
          <a:extLst>
            <a:ext uri="{FF2B5EF4-FFF2-40B4-BE49-F238E27FC236}">
              <a16:creationId xmlns="" xmlns:a16="http://schemas.microsoft.com/office/drawing/2014/main" id="{00000000-0008-0000-0300-0000A6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1703" name="Прямоугольник 1">
          <a:extLst>
            <a:ext uri="{FF2B5EF4-FFF2-40B4-BE49-F238E27FC236}">
              <a16:creationId xmlns="" xmlns:a16="http://schemas.microsoft.com/office/drawing/2014/main" id="{00000000-0008-0000-0300-0000A7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1704" name="Прямоугольник 13">
          <a:extLst>
            <a:ext uri="{FF2B5EF4-FFF2-40B4-BE49-F238E27FC236}">
              <a16:creationId xmlns="" xmlns:a16="http://schemas.microsoft.com/office/drawing/2014/main" id="{00000000-0008-0000-0300-0000A8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1705" name="Прямоугольник 1">
          <a:extLst>
            <a:ext uri="{FF2B5EF4-FFF2-40B4-BE49-F238E27FC236}">
              <a16:creationId xmlns="" xmlns:a16="http://schemas.microsoft.com/office/drawing/2014/main" id="{00000000-0008-0000-0300-0000A9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1706" name="Прямоугольник 15">
          <a:extLst>
            <a:ext uri="{FF2B5EF4-FFF2-40B4-BE49-F238E27FC236}">
              <a16:creationId xmlns="" xmlns:a16="http://schemas.microsoft.com/office/drawing/2014/main" id="{00000000-0008-0000-0300-0000AA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1707" name="Прямоугольник 1">
          <a:extLst>
            <a:ext uri="{FF2B5EF4-FFF2-40B4-BE49-F238E27FC236}">
              <a16:creationId xmlns="" xmlns:a16="http://schemas.microsoft.com/office/drawing/2014/main" id="{00000000-0008-0000-0300-0000AB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1708" name="Прямоугольник 17">
          <a:extLst>
            <a:ext uri="{FF2B5EF4-FFF2-40B4-BE49-F238E27FC236}">
              <a16:creationId xmlns="" xmlns:a16="http://schemas.microsoft.com/office/drawing/2014/main" id="{00000000-0008-0000-0300-0000AC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1709" name="Прямоугольник 1">
          <a:extLst>
            <a:ext uri="{FF2B5EF4-FFF2-40B4-BE49-F238E27FC236}">
              <a16:creationId xmlns="" xmlns:a16="http://schemas.microsoft.com/office/drawing/2014/main" id="{00000000-0008-0000-0300-0000AD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1710" name="Прямоугольник 19">
          <a:extLst>
            <a:ext uri="{FF2B5EF4-FFF2-40B4-BE49-F238E27FC236}">
              <a16:creationId xmlns="" xmlns:a16="http://schemas.microsoft.com/office/drawing/2014/main" id="{00000000-0008-0000-0300-0000AE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1711" name="Прямоугольник 1">
          <a:extLst>
            <a:ext uri="{FF2B5EF4-FFF2-40B4-BE49-F238E27FC236}">
              <a16:creationId xmlns="" xmlns:a16="http://schemas.microsoft.com/office/drawing/2014/main" id="{00000000-0008-0000-0300-0000AF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712" name="Прямоугольник 1711">
          <a:extLst>
            <a:ext uri="{FF2B5EF4-FFF2-40B4-BE49-F238E27FC236}">
              <a16:creationId xmlns="" xmlns:a16="http://schemas.microsoft.com/office/drawing/2014/main" id="{00000000-0008-0000-0300-0000B0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713" name="Прямоугольник 1">
          <a:extLst>
            <a:ext uri="{FF2B5EF4-FFF2-40B4-BE49-F238E27FC236}">
              <a16:creationId xmlns="" xmlns:a16="http://schemas.microsoft.com/office/drawing/2014/main" id="{00000000-0008-0000-0300-0000B1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714" name="Прямоугольник 1713">
          <a:extLst>
            <a:ext uri="{FF2B5EF4-FFF2-40B4-BE49-F238E27FC236}">
              <a16:creationId xmlns="" xmlns:a16="http://schemas.microsoft.com/office/drawing/2014/main" id="{00000000-0008-0000-0300-0000B2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715" name="Прямоугольник 1">
          <a:extLst>
            <a:ext uri="{FF2B5EF4-FFF2-40B4-BE49-F238E27FC236}">
              <a16:creationId xmlns="" xmlns:a16="http://schemas.microsoft.com/office/drawing/2014/main" id="{00000000-0008-0000-0300-0000B3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716" name="Прямоугольник 1715">
          <a:extLst>
            <a:ext uri="{FF2B5EF4-FFF2-40B4-BE49-F238E27FC236}">
              <a16:creationId xmlns="" xmlns:a16="http://schemas.microsoft.com/office/drawing/2014/main" id="{00000000-0008-0000-0300-0000B4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717" name="Прямоугольник 1">
          <a:extLst>
            <a:ext uri="{FF2B5EF4-FFF2-40B4-BE49-F238E27FC236}">
              <a16:creationId xmlns="" xmlns:a16="http://schemas.microsoft.com/office/drawing/2014/main" id="{00000000-0008-0000-0300-0000B5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718" name="Прямоугольник 1717">
          <a:extLst>
            <a:ext uri="{FF2B5EF4-FFF2-40B4-BE49-F238E27FC236}">
              <a16:creationId xmlns="" xmlns:a16="http://schemas.microsoft.com/office/drawing/2014/main" id="{00000000-0008-0000-0300-0000B6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719" name="Прямоугольник 1">
          <a:extLst>
            <a:ext uri="{FF2B5EF4-FFF2-40B4-BE49-F238E27FC236}">
              <a16:creationId xmlns="" xmlns:a16="http://schemas.microsoft.com/office/drawing/2014/main" id="{00000000-0008-0000-0300-0000B7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720" name="Прямоугольник 1719">
          <a:extLst>
            <a:ext uri="{FF2B5EF4-FFF2-40B4-BE49-F238E27FC236}">
              <a16:creationId xmlns="" xmlns:a16="http://schemas.microsoft.com/office/drawing/2014/main" id="{00000000-0008-0000-0300-0000B8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721" name="Прямоугольник 1">
          <a:extLst>
            <a:ext uri="{FF2B5EF4-FFF2-40B4-BE49-F238E27FC236}">
              <a16:creationId xmlns="" xmlns:a16="http://schemas.microsoft.com/office/drawing/2014/main" id="{00000000-0008-0000-0300-0000B9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722" name="Прямоугольник 1721">
          <a:extLst>
            <a:ext uri="{FF2B5EF4-FFF2-40B4-BE49-F238E27FC236}">
              <a16:creationId xmlns="" xmlns:a16="http://schemas.microsoft.com/office/drawing/2014/main" id="{00000000-0008-0000-0300-0000BA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723" name="Прямоугольник 1">
          <a:extLst>
            <a:ext uri="{FF2B5EF4-FFF2-40B4-BE49-F238E27FC236}">
              <a16:creationId xmlns="" xmlns:a16="http://schemas.microsoft.com/office/drawing/2014/main" id="{00000000-0008-0000-0300-0000BB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724" name="Прямоугольник 1723">
          <a:extLst>
            <a:ext uri="{FF2B5EF4-FFF2-40B4-BE49-F238E27FC236}">
              <a16:creationId xmlns="" xmlns:a16="http://schemas.microsoft.com/office/drawing/2014/main" id="{00000000-0008-0000-0300-0000BC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725" name="Прямоугольник 1">
          <a:extLst>
            <a:ext uri="{FF2B5EF4-FFF2-40B4-BE49-F238E27FC236}">
              <a16:creationId xmlns="" xmlns:a16="http://schemas.microsoft.com/office/drawing/2014/main" id="{00000000-0008-0000-0300-0000BD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726" name="Прямоугольник 1725">
          <a:extLst>
            <a:ext uri="{FF2B5EF4-FFF2-40B4-BE49-F238E27FC236}">
              <a16:creationId xmlns="" xmlns:a16="http://schemas.microsoft.com/office/drawing/2014/main" id="{00000000-0008-0000-0300-0000BE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727" name="Прямоугольник 1">
          <a:extLst>
            <a:ext uri="{FF2B5EF4-FFF2-40B4-BE49-F238E27FC236}">
              <a16:creationId xmlns="" xmlns:a16="http://schemas.microsoft.com/office/drawing/2014/main" id="{00000000-0008-0000-0300-0000BF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728" name="Прямоугольник 1727">
          <a:extLst>
            <a:ext uri="{FF2B5EF4-FFF2-40B4-BE49-F238E27FC236}">
              <a16:creationId xmlns="" xmlns:a16="http://schemas.microsoft.com/office/drawing/2014/main" id="{00000000-0008-0000-0300-0000C0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729" name="Прямоугольник 1">
          <a:extLst>
            <a:ext uri="{FF2B5EF4-FFF2-40B4-BE49-F238E27FC236}">
              <a16:creationId xmlns="" xmlns:a16="http://schemas.microsoft.com/office/drawing/2014/main" id="{00000000-0008-0000-0300-0000C1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730" name="Прямоугольник 1729">
          <a:extLst>
            <a:ext uri="{FF2B5EF4-FFF2-40B4-BE49-F238E27FC236}">
              <a16:creationId xmlns="" xmlns:a16="http://schemas.microsoft.com/office/drawing/2014/main" id="{00000000-0008-0000-0300-0000C2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731" name="Прямоугольник 1">
          <a:extLst>
            <a:ext uri="{FF2B5EF4-FFF2-40B4-BE49-F238E27FC236}">
              <a16:creationId xmlns="" xmlns:a16="http://schemas.microsoft.com/office/drawing/2014/main" id="{00000000-0008-0000-0300-0000C3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732" name="Прямоугольник 3">
          <a:extLst>
            <a:ext uri="{FF2B5EF4-FFF2-40B4-BE49-F238E27FC236}">
              <a16:creationId xmlns="" xmlns:a16="http://schemas.microsoft.com/office/drawing/2014/main" id="{00000000-0008-0000-0300-0000C4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733" name="Прямоугольник 1">
          <a:extLst>
            <a:ext uri="{FF2B5EF4-FFF2-40B4-BE49-F238E27FC236}">
              <a16:creationId xmlns="" xmlns:a16="http://schemas.microsoft.com/office/drawing/2014/main" id="{00000000-0008-0000-0300-0000C5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734" name="Прямоугольник 5">
          <a:extLst>
            <a:ext uri="{FF2B5EF4-FFF2-40B4-BE49-F238E27FC236}">
              <a16:creationId xmlns="" xmlns:a16="http://schemas.microsoft.com/office/drawing/2014/main" id="{00000000-0008-0000-0300-0000C6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735" name="Прямоугольник 1">
          <a:extLst>
            <a:ext uri="{FF2B5EF4-FFF2-40B4-BE49-F238E27FC236}">
              <a16:creationId xmlns="" xmlns:a16="http://schemas.microsoft.com/office/drawing/2014/main" id="{00000000-0008-0000-0300-0000C7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736" name="Прямоугольник 7">
          <a:extLst>
            <a:ext uri="{FF2B5EF4-FFF2-40B4-BE49-F238E27FC236}">
              <a16:creationId xmlns="" xmlns:a16="http://schemas.microsoft.com/office/drawing/2014/main" id="{00000000-0008-0000-0300-0000C8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737" name="Прямоугольник 1">
          <a:extLst>
            <a:ext uri="{FF2B5EF4-FFF2-40B4-BE49-F238E27FC236}">
              <a16:creationId xmlns="" xmlns:a16="http://schemas.microsoft.com/office/drawing/2014/main" id="{00000000-0008-0000-0300-0000C9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738" name="Прямоугольник 9">
          <a:extLst>
            <a:ext uri="{FF2B5EF4-FFF2-40B4-BE49-F238E27FC236}">
              <a16:creationId xmlns="" xmlns:a16="http://schemas.microsoft.com/office/drawing/2014/main" id="{00000000-0008-0000-0300-0000CA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739" name="Прямоугольник 1">
          <a:extLst>
            <a:ext uri="{FF2B5EF4-FFF2-40B4-BE49-F238E27FC236}">
              <a16:creationId xmlns="" xmlns:a16="http://schemas.microsoft.com/office/drawing/2014/main" id="{00000000-0008-0000-0300-0000CB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740" name="Прямоугольник 11">
          <a:extLst>
            <a:ext uri="{FF2B5EF4-FFF2-40B4-BE49-F238E27FC236}">
              <a16:creationId xmlns="" xmlns:a16="http://schemas.microsoft.com/office/drawing/2014/main" id="{00000000-0008-0000-0300-0000CC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741" name="Прямоугольник 1">
          <a:extLst>
            <a:ext uri="{FF2B5EF4-FFF2-40B4-BE49-F238E27FC236}">
              <a16:creationId xmlns="" xmlns:a16="http://schemas.microsoft.com/office/drawing/2014/main" id="{00000000-0008-0000-0300-0000CD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742" name="Прямоугольник 13">
          <a:extLst>
            <a:ext uri="{FF2B5EF4-FFF2-40B4-BE49-F238E27FC236}">
              <a16:creationId xmlns="" xmlns:a16="http://schemas.microsoft.com/office/drawing/2014/main" id="{00000000-0008-0000-0300-0000CE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743" name="Прямоугольник 1">
          <a:extLst>
            <a:ext uri="{FF2B5EF4-FFF2-40B4-BE49-F238E27FC236}">
              <a16:creationId xmlns="" xmlns:a16="http://schemas.microsoft.com/office/drawing/2014/main" id="{00000000-0008-0000-0300-0000CF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744" name="Прямоугольник 15">
          <a:extLst>
            <a:ext uri="{FF2B5EF4-FFF2-40B4-BE49-F238E27FC236}">
              <a16:creationId xmlns="" xmlns:a16="http://schemas.microsoft.com/office/drawing/2014/main" id="{00000000-0008-0000-0300-0000D0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745" name="Прямоугольник 1">
          <a:extLst>
            <a:ext uri="{FF2B5EF4-FFF2-40B4-BE49-F238E27FC236}">
              <a16:creationId xmlns="" xmlns:a16="http://schemas.microsoft.com/office/drawing/2014/main" id="{00000000-0008-0000-0300-0000D1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746" name="Прямоугольник 17">
          <a:extLst>
            <a:ext uri="{FF2B5EF4-FFF2-40B4-BE49-F238E27FC236}">
              <a16:creationId xmlns="" xmlns:a16="http://schemas.microsoft.com/office/drawing/2014/main" id="{00000000-0008-0000-0300-0000D2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747" name="Прямоугольник 1">
          <a:extLst>
            <a:ext uri="{FF2B5EF4-FFF2-40B4-BE49-F238E27FC236}">
              <a16:creationId xmlns="" xmlns:a16="http://schemas.microsoft.com/office/drawing/2014/main" id="{00000000-0008-0000-0300-0000D3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748" name="Прямоугольник 19">
          <a:extLst>
            <a:ext uri="{FF2B5EF4-FFF2-40B4-BE49-F238E27FC236}">
              <a16:creationId xmlns="" xmlns:a16="http://schemas.microsoft.com/office/drawing/2014/main" id="{00000000-0008-0000-0300-0000D4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749" name="Прямоугольник 1">
          <a:extLst>
            <a:ext uri="{FF2B5EF4-FFF2-40B4-BE49-F238E27FC236}">
              <a16:creationId xmlns="" xmlns:a16="http://schemas.microsoft.com/office/drawing/2014/main" id="{00000000-0008-0000-0300-0000D5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750" name="Прямоугольник 1749">
          <a:extLst>
            <a:ext uri="{FF2B5EF4-FFF2-40B4-BE49-F238E27FC236}">
              <a16:creationId xmlns="" xmlns:a16="http://schemas.microsoft.com/office/drawing/2014/main" id="{00000000-0008-0000-0300-0000D6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751" name="Прямоугольник 1">
          <a:extLst>
            <a:ext uri="{FF2B5EF4-FFF2-40B4-BE49-F238E27FC236}">
              <a16:creationId xmlns="" xmlns:a16="http://schemas.microsoft.com/office/drawing/2014/main" id="{00000000-0008-0000-0300-0000D7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752" name="Прямоугольник 1751">
          <a:extLst>
            <a:ext uri="{FF2B5EF4-FFF2-40B4-BE49-F238E27FC236}">
              <a16:creationId xmlns="" xmlns:a16="http://schemas.microsoft.com/office/drawing/2014/main" id="{00000000-0008-0000-0300-0000D8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753" name="Прямоугольник 1">
          <a:extLst>
            <a:ext uri="{FF2B5EF4-FFF2-40B4-BE49-F238E27FC236}">
              <a16:creationId xmlns="" xmlns:a16="http://schemas.microsoft.com/office/drawing/2014/main" id="{00000000-0008-0000-0300-0000D9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754" name="Прямоугольник 1753">
          <a:extLst>
            <a:ext uri="{FF2B5EF4-FFF2-40B4-BE49-F238E27FC236}">
              <a16:creationId xmlns="" xmlns:a16="http://schemas.microsoft.com/office/drawing/2014/main" id="{00000000-0008-0000-0300-0000DA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755" name="Прямоугольник 1">
          <a:extLst>
            <a:ext uri="{FF2B5EF4-FFF2-40B4-BE49-F238E27FC236}">
              <a16:creationId xmlns="" xmlns:a16="http://schemas.microsoft.com/office/drawing/2014/main" id="{00000000-0008-0000-0300-0000DB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756" name="Прямоугольник 1755">
          <a:extLst>
            <a:ext uri="{FF2B5EF4-FFF2-40B4-BE49-F238E27FC236}">
              <a16:creationId xmlns="" xmlns:a16="http://schemas.microsoft.com/office/drawing/2014/main" id="{00000000-0008-0000-0300-0000DC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757" name="Прямоугольник 1">
          <a:extLst>
            <a:ext uri="{FF2B5EF4-FFF2-40B4-BE49-F238E27FC236}">
              <a16:creationId xmlns="" xmlns:a16="http://schemas.microsoft.com/office/drawing/2014/main" id="{00000000-0008-0000-0300-0000DD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758" name="Прямоугольник 1757">
          <a:extLst>
            <a:ext uri="{FF2B5EF4-FFF2-40B4-BE49-F238E27FC236}">
              <a16:creationId xmlns="" xmlns:a16="http://schemas.microsoft.com/office/drawing/2014/main" id="{00000000-0008-0000-0300-0000DE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759" name="Прямоугольник 1">
          <a:extLst>
            <a:ext uri="{FF2B5EF4-FFF2-40B4-BE49-F238E27FC236}">
              <a16:creationId xmlns="" xmlns:a16="http://schemas.microsoft.com/office/drawing/2014/main" id="{00000000-0008-0000-0300-0000DF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760" name="Прямоугольник 1759">
          <a:extLst>
            <a:ext uri="{FF2B5EF4-FFF2-40B4-BE49-F238E27FC236}">
              <a16:creationId xmlns="" xmlns:a16="http://schemas.microsoft.com/office/drawing/2014/main" id="{00000000-0008-0000-0300-0000E0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761" name="Прямоугольник 1">
          <a:extLst>
            <a:ext uri="{FF2B5EF4-FFF2-40B4-BE49-F238E27FC236}">
              <a16:creationId xmlns="" xmlns:a16="http://schemas.microsoft.com/office/drawing/2014/main" id="{00000000-0008-0000-0300-0000E1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762" name="Прямоугольник 1761">
          <a:extLst>
            <a:ext uri="{FF2B5EF4-FFF2-40B4-BE49-F238E27FC236}">
              <a16:creationId xmlns="" xmlns:a16="http://schemas.microsoft.com/office/drawing/2014/main" id="{00000000-0008-0000-0300-0000E2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763" name="Прямоугольник 1">
          <a:extLst>
            <a:ext uri="{FF2B5EF4-FFF2-40B4-BE49-F238E27FC236}">
              <a16:creationId xmlns="" xmlns:a16="http://schemas.microsoft.com/office/drawing/2014/main" id="{00000000-0008-0000-0300-0000E3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764" name="Прямоугольник 1763">
          <a:extLst>
            <a:ext uri="{FF2B5EF4-FFF2-40B4-BE49-F238E27FC236}">
              <a16:creationId xmlns="" xmlns:a16="http://schemas.microsoft.com/office/drawing/2014/main" id="{00000000-0008-0000-0300-0000E4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765" name="Прямоугольник 1">
          <a:extLst>
            <a:ext uri="{FF2B5EF4-FFF2-40B4-BE49-F238E27FC236}">
              <a16:creationId xmlns="" xmlns:a16="http://schemas.microsoft.com/office/drawing/2014/main" id="{00000000-0008-0000-0300-0000E5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766" name="Прямоугольник 1765">
          <a:extLst>
            <a:ext uri="{FF2B5EF4-FFF2-40B4-BE49-F238E27FC236}">
              <a16:creationId xmlns="" xmlns:a16="http://schemas.microsoft.com/office/drawing/2014/main" id="{00000000-0008-0000-0300-0000E6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767" name="Прямоугольник 1">
          <a:extLst>
            <a:ext uri="{FF2B5EF4-FFF2-40B4-BE49-F238E27FC236}">
              <a16:creationId xmlns="" xmlns:a16="http://schemas.microsoft.com/office/drawing/2014/main" id="{00000000-0008-0000-0300-0000E7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768" name="Прямоугольник 1767">
          <a:extLst>
            <a:ext uri="{FF2B5EF4-FFF2-40B4-BE49-F238E27FC236}">
              <a16:creationId xmlns="" xmlns:a16="http://schemas.microsoft.com/office/drawing/2014/main" id="{00000000-0008-0000-0300-0000E8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769" name="Прямоугольник 1">
          <a:extLst>
            <a:ext uri="{FF2B5EF4-FFF2-40B4-BE49-F238E27FC236}">
              <a16:creationId xmlns="" xmlns:a16="http://schemas.microsoft.com/office/drawing/2014/main" id="{00000000-0008-0000-0300-0000E9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770" name="Прямоугольник 3">
          <a:extLst>
            <a:ext uri="{FF2B5EF4-FFF2-40B4-BE49-F238E27FC236}">
              <a16:creationId xmlns="" xmlns:a16="http://schemas.microsoft.com/office/drawing/2014/main" id="{00000000-0008-0000-0300-0000EA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771" name="Прямоугольник 1">
          <a:extLst>
            <a:ext uri="{FF2B5EF4-FFF2-40B4-BE49-F238E27FC236}">
              <a16:creationId xmlns="" xmlns:a16="http://schemas.microsoft.com/office/drawing/2014/main" id="{00000000-0008-0000-0300-0000EB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772" name="Прямоугольник 5">
          <a:extLst>
            <a:ext uri="{FF2B5EF4-FFF2-40B4-BE49-F238E27FC236}">
              <a16:creationId xmlns="" xmlns:a16="http://schemas.microsoft.com/office/drawing/2014/main" id="{00000000-0008-0000-0300-0000EC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773" name="Прямоугольник 1">
          <a:extLst>
            <a:ext uri="{FF2B5EF4-FFF2-40B4-BE49-F238E27FC236}">
              <a16:creationId xmlns="" xmlns:a16="http://schemas.microsoft.com/office/drawing/2014/main" id="{00000000-0008-0000-0300-0000ED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774" name="Прямоугольник 7">
          <a:extLst>
            <a:ext uri="{FF2B5EF4-FFF2-40B4-BE49-F238E27FC236}">
              <a16:creationId xmlns="" xmlns:a16="http://schemas.microsoft.com/office/drawing/2014/main" id="{00000000-0008-0000-0300-0000EE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775" name="Прямоугольник 1">
          <a:extLst>
            <a:ext uri="{FF2B5EF4-FFF2-40B4-BE49-F238E27FC236}">
              <a16:creationId xmlns="" xmlns:a16="http://schemas.microsoft.com/office/drawing/2014/main" id="{00000000-0008-0000-0300-0000EF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776" name="Прямоугольник 9">
          <a:extLst>
            <a:ext uri="{FF2B5EF4-FFF2-40B4-BE49-F238E27FC236}">
              <a16:creationId xmlns="" xmlns:a16="http://schemas.microsoft.com/office/drawing/2014/main" id="{00000000-0008-0000-0300-0000F0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777" name="Прямоугольник 1">
          <a:extLst>
            <a:ext uri="{FF2B5EF4-FFF2-40B4-BE49-F238E27FC236}">
              <a16:creationId xmlns="" xmlns:a16="http://schemas.microsoft.com/office/drawing/2014/main" id="{00000000-0008-0000-0300-0000F1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778" name="Прямоугольник 11">
          <a:extLst>
            <a:ext uri="{FF2B5EF4-FFF2-40B4-BE49-F238E27FC236}">
              <a16:creationId xmlns="" xmlns:a16="http://schemas.microsoft.com/office/drawing/2014/main" id="{00000000-0008-0000-0300-0000F2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779" name="Прямоугольник 1">
          <a:extLst>
            <a:ext uri="{FF2B5EF4-FFF2-40B4-BE49-F238E27FC236}">
              <a16:creationId xmlns="" xmlns:a16="http://schemas.microsoft.com/office/drawing/2014/main" id="{00000000-0008-0000-0300-0000F3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780" name="Прямоугольник 13">
          <a:extLst>
            <a:ext uri="{FF2B5EF4-FFF2-40B4-BE49-F238E27FC236}">
              <a16:creationId xmlns="" xmlns:a16="http://schemas.microsoft.com/office/drawing/2014/main" id="{00000000-0008-0000-0300-0000F4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781" name="Прямоугольник 1">
          <a:extLst>
            <a:ext uri="{FF2B5EF4-FFF2-40B4-BE49-F238E27FC236}">
              <a16:creationId xmlns="" xmlns:a16="http://schemas.microsoft.com/office/drawing/2014/main" id="{00000000-0008-0000-0300-0000F5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782" name="Прямоугольник 15">
          <a:extLst>
            <a:ext uri="{FF2B5EF4-FFF2-40B4-BE49-F238E27FC236}">
              <a16:creationId xmlns="" xmlns:a16="http://schemas.microsoft.com/office/drawing/2014/main" id="{00000000-0008-0000-0300-0000F6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783" name="Прямоугольник 1">
          <a:extLst>
            <a:ext uri="{FF2B5EF4-FFF2-40B4-BE49-F238E27FC236}">
              <a16:creationId xmlns="" xmlns:a16="http://schemas.microsoft.com/office/drawing/2014/main" id="{00000000-0008-0000-0300-0000F7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784" name="Прямоугольник 17">
          <a:extLst>
            <a:ext uri="{FF2B5EF4-FFF2-40B4-BE49-F238E27FC236}">
              <a16:creationId xmlns="" xmlns:a16="http://schemas.microsoft.com/office/drawing/2014/main" id="{00000000-0008-0000-0300-0000F8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785" name="Прямоугольник 1">
          <a:extLst>
            <a:ext uri="{FF2B5EF4-FFF2-40B4-BE49-F238E27FC236}">
              <a16:creationId xmlns="" xmlns:a16="http://schemas.microsoft.com/office/drawing/2014/main" id="{00000000-0008-0000-0300-0000F9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786" name="Прямоугольник 19">
          <a:extLst>
            <a:ext uri="{FF2B5EF4-FFF2-40B4-BE49-F238E27FC236}">
              <a16:creationId xmlns="" xmlns:a16="http://schemas.microsoft.com/office/drawing/2014/main" id="{00000000-0008-0000-0300-0000FA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787" name="Прямоугольник 1">
          <a:extLst>
            <a:ext uri="{FF2B5EF4-FFF2-40B4-BE49-F238E27FC236}">
              <a16:creationId xmlns="" xmlns:a16="http://schemas.microsoft.com/office/drawing/2014/main" id="{00000000-0008-0000-0300-0000FB06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788" name="Прямоугольник 1">
          <a:extLst>
            <a:ext uri="{FF2B5EF4-FFF2-40B4-BE49-F238E27FC236}">
              <a16:creationId xmlns="" xmlns:a16="http://schemas.microsoft.com/office/drawing/2014/main" id="{00000000-0008-0000-0300-0000FC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789" name="Прямоугольник 1">
          <a:extLst>
            <a:ext uri="{FF2B5EF4-FFF2-40B4-BE49-F238E27FC236}">
              <a16:creationId xmlns="" xmlns:a16="http://schemas.microsoft.com/office/drawing/2014/main" id="{00000000-0008-0000-0300-0000FD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790" name="Прямоугольник 3">
          <a:extLst>
            <a:ext uri="{FF2B5EF4-FFF2-40B4-BE49-F238E27FC236}">
              <a16:creationId xmlns="" xmlns:a16="http://schemas.microsoft.com/office/drawing/2014/main" id="{00000000-0008-0000-0300-0000FE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791" name="Прямоугольник 1">
          <a:extLst>
            <a:ext uri="{FF2B5EF4-FFF2-40B4-BE49-F238E27FC236}">
              <a16:creationId xmlns="" xmlns:a16="http://schemas.microsoft.com/office/drawing/2014/main" id="{00000000-0008-0000-0300-0000FF06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792" name="Прямоугольник 5">
          <a:extLst>
            <a:ext uri="{FF2B5EF4-FFF2-40B4-BE49-F238E27FC236}">
              <a16:creationId xmlns="" xmlns:a16="http://schemas.microsoft.com/office/drawing/2014/main" id="{00000000-0008-0000-0300-000000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793" name="Прямоугольник 1">
          <a:extLst>
            <a:ext uri="{FF2B5EF4-FFF2-40B4-BE49-F238E27FC236}">
              <a16:creationId xmlns="" xmlns:a16="http://schemas.microsoft.com/office/drawing/2014/main" id="{00000000-0008-0000-0300-000001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794" name="Прямоугольник 7">
          <a:extLst>
            <a:ext uri="{FF2B5EF4-FFF2-40B4-BE49-F238E27FC236}">
              <a16:creationId xmlns="" xmlns:a16="http://schemas.microsoft.com/office/drawing/2014/main" id="{00000000-0008-0000-0300-000002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795" name="Прямоугольник 1">
          <a:extLst>
            <a:ext uri="{FF2B5EF4-FFF2-40B4-BE49-F238E27FC236}">
              <a16:creationId xmlns="" xmlns:a16="http://schemas.microsoft.com/office/drawing/2014/main" id="{00000000-0008-0000-0300-000003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796" name="Прямоугольник 9">
          <a:extLst>
            <a:ext uri="{FF2B5EF4-FFF2-40B4-BE49-F238E27FC236}">
              <a16:creationId xmlns="" xmlns:a16="http://schemas.microsoft.com/office/drawing/2014/main" id="{00000000-0008-0000-0300-000004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797" name="Прямоугольник 1">
          <a:extLst>
            <a:ext uri="{FF2B5EF4-FFF2-40B4-BE49-F238E27FC236}">
              <a16:creationId xmlns="" xmlns:a16="http://schemas.microsoft.com/office/drawing/2014/main" id="{00000000-0008-0000-0300-000005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798" name="Прямоугольник 11">
          <a:extLst>
            <a:ext uri="{FF2B5EF4-FFF2-40B4-BE49-F238E27FC236}">
              <a16:creationId xmlns="" xmlns:a16="http://schemas.microsoft.com/office/drawing/2014/main" id="{00000000-0008-0000-0300-000006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799" name="Прямоугольник 1">
          <a:extLst>
            <a:ext uri="{FF2B5EF4-FFF2-40B4-BE49-F238E27FC236}">
              <a16:creationId xmlns="" xmlns:a16="http://schemas.microsoft.com/office/drawing/2014/main" id="{00000000-0008-0000-0300-000007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800" name="Прямоугольник 13">
          <a:extLst>
            <a:ext uri="{FF2B5EF4-FFF2-40B4-BE49-F238E27FC236}">
              <a16:creationId xmlns="" xmlns:a16="http://schemas.microsoft.com/office/drawing/2014/main" id="{00000000-0008-0000-0300-000008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801" name="Прямоугольник 1">
          <a:extLst>
            <a:ext uri="{FF2B5EF4-FFF2-40B4-BE49-F238E27FC236}">
              <a16:creationId xmlns="" xmlns:a16="http://schemas.microsoft.com/office/drawing/2014/main" id="{00000000-0008-0000-0300-000009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802" name="Прямоугольник 15">
          <a:extLst>
            <a:ext uri="{FF2B5EF4-FFF2-40B4-BE49-F238E27FC236}">
              <a16:creationId xmlns="" xmlns:a16="http://schemas.microsoft.com/office/drawing/2014/main" id="{00000000-0008-0000-0300-00000A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803" name="Прямоугольник 1">
          <a:extLst>
            <a:ext uri="{FF2B5EF4-FFF2-40B4-BE49-F238E27FC236}">
              <a16:creationId xmlns="" xmlns:a16="http://schemas.microsoft.com/office/drawing/2014/main" id="{00000000-0008-0000-0300-00000B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804" name="Прямоугольник 17">
          <a:extLst>
            <a:ext uri="{FF2B5EF4-FFF2-40B4-BE49-F238E27FC236}">
              <a16:creationId xmlns="" xmlns:a16="http://schemas.microsoft.com/office/drawing/2014/main" id="{00000000-0008-0000-0300-00000C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805" name="Прямоугольник 1">
          <a:extLst>
            <a:ext uri="{FF2B5EF4-FFF2-40B4-BE49-F238E27FC236}">
              <a16:creationId xmlns="" xmlns:a16="http://schemas.microsoft.com/office/drawing/2014/main" id="{00000000-0008-0000-0300-00000D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806" name="Прямоугольник 19">
          <a:extLst>
            <a:ext uri="{FF2B5EF4-FFF2-40B4-BE49-F238E27FC236}">
              <a16:creationId xmlns="" xmlns:a16="http://schemas.microsoft.com/office/drawing/2014/main" id="{00000000-0008-0000-0300-00000E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807" name="Прямоугольник 1">
          <a:extLst>
            <a:ext uri="{FF2B5EF4-FFF2-40B4-BE49-F238E27FC236}">
              <a16:creationId xmlns="" xmlns:a16="http://schemas.microsoft.com/office/drawing/2014/main" id="{00000000-0008-0000-0300-00000F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808" name="Прямоугольник 3">
          <a:extLst>
            <a:ext uri="{FF2B5EF4-FFF2-40B4-BE49-F238E27FC236}">
              <a16:creationId xmlns="" xmlns:a16="http://schemas.microsoft.com/office/drawing/2014/main" id="{00000000-0008-0000-0300-000010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809" name="Прямоугольник 1">
          <a:extLst>
            <a:ext uri="{FF2B5EF4-FFF2-40B4-BE49-F238E27FC236}">
              <a16:creationId xmlns="" xmlns:a16="http://schemas.microsoft.com/office/drawing/2014/main" id="{00000000-0008-0000-0300-000011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810" name="Прямоугольник 5">
          <a:extLst>
            <a:ext uri="{FF2B5EF4-FFF2-40B4-BE49-F238E27FC236}">
              <a16:creationId xmlns="" xmlns:a16="http://schemas.microsoft.com/office/drawing/2014/main" id="{00000000-0008-0000-0300-000012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811" name="Прямоугольник 1">
          <a:extLst>
            <a:ext uri="{FF2B5EF4-FFF2-40B4-BE49-F238E27FC236}">
              <a16:creationId xmlns="" xmlns:a16="http://schemas.microsoft.com/office/drawing/2014/main" id="{00000000-0008-0000-0300-000013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812" name="Прямоугольник 7">
          <a:extLst>
            <a:ext uri="{FF2B5EF4-FFF2-40B4-BE49-F238E27FC236}">
              <a16:creationId xmlns="" xmlns:a16="http://schemas.microsoft.com/office/drawing/2014/main" id="{00000000-0008-0000-0300-000014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813" name="Прямоугольник 1">
          <a:extLst>
            <a:ext uri="{FF2B5EF4-FFF2-40B4-BE49-F238E27FC236}">
              <a16:creationId xmlns="" xmlns:a16="http://schemas.microsoft.com/office/drawing/2014/main" id="{00000000-0008-0000-0300-000015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814" name="Прямоугольник 9">
          <a:extLst>
            <a:ext uri="{FF2B5EF4-FFF2-40B4-BE49-F238E27FC236}">
              <a16:creationId xmlns="" xmlns:a16="http://schemas.microsoft.com/office/drawing/2014/main" id="{00000000-0008-0000-0300-000016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815" name="Прямоугольник 1">
          <a:extLst>
            <a:ext uri="{FF2B5EF4-FFF2-40B4-BE49-F238E27FC236}">
              <a16:creationId xmlns="" xmlns:a16="http://schemas.microsoft.com/office/drawing/2014/main" id="{00000000-0008-0000-0300-000017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816" name="Прямоугольник 11">
          <a:extLst>
            <a:ext uri="{FF2B5EF4-FFF2-40B4-BE49-F238E27FC236}">
              <a16:creationId xmlns="" xmlns:a16="http://schemas.microsoft.com/office/drawing/2014/main" id="{00000000-0008-0000-0300-000018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817" name="Прямоугольник 1">
          <a:extLst>
            <a:ext uri="{FF2B5EF4-FFF2-40B4-BE49-F238E27FC236}">
              <a16:creationId xmlns="" xmlns:a16="http://schemas.microsoft.com/office/drawing/2014/main" id="{00000000-0008-0000-0300-000019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818" name="Прямоугольник 13">
          <a:extLst>
            <a:ext uri="{FF2B5EF4-FFF2-40B4-BE49-F238E27FC236}">
              <a16:creationId xmlns="" xmlns:a16="http://schemas.microsoft.com/office/drawing/2014/main" id="{00000000-0008-0000-0300-00001A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819" name="Прямоугольник 1">
          <a:extLst>
            <a:ext uri="{FF2B5EF4-FFF2-40B4-BE49-F238E27FC236}">
              <a16:creationId xmlns="" xmlns:a16="http://schemas.microsoft.com/office/drawing/2014/main" id="{00000000-0008-0000-0300-00001B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820" name="Прямоугольник 15">
          <a:extLst>
            <a:ext uri="{FF2B5EF4-FFF2-40B4-BE49-F238E27FC236}">
              <a16:creationId xmlns="" xmlns:a16="http://schemas.microsoft.com/office/drawing/2014/main" id="{00000000-0008-0000-0300-00001C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821" name="Прямоугольник 1">
          <a:extLst>
            <a:ext uri="{FF2B5EF4-FFF2-40B4-BE49-F238E27FC236}">
              <a16:creationId xmlns="" xmlns:a16="http://schemas.microsoft.com/office/drawing/2014/main" id="{00000000-0008-0000-0300-00001D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822" name="Прямоугольник 17">
          <a:extLst>
            <a:ext uri="{FF2B5EF4-FFF2-40B4-BE49-F238E27FC236}">
              <a16:creationId xmlns="" xmlns:a16="http://schemas.microsoft.com/office/drawing/2014/main" id="{00000000-0008-0000-0300-00001E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823" name="Прямоугольник 1">
          <a:extLst>
            <a:ext uri="{FF2B5EF4-FFF2-40B4-BE49-F238E27FC236}">
              <a16:creationId xmlns="" xmlns:a16="http://schemas.microsoft.com/office/drawing/2014/main" id="{00000000-0008-0000-0300-00001F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824" name="Прямоугольник 19">
          <a:extLst>
            <a:ext uri="{FF2B5EF4-FFF2-40B4-BE49-F238E27FC236}">
              <a16:creationId xmlns="" xmlns:a16="http://schemas.microsoft.com/office/drawing/2014/main" id="{00000000-0008-0000-0300-000020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825" name="Прямоугольник 1">
          <a:extLst>
            <a:ext uri="{FF2B5EF4-FFF2-40B4-BE49-F238E27FC236}">
              <a16:creationId xmlns="" xmlns:a16="http://schemas.microsoft.com/office/drawing/2014/main" id="{00000000-0008-0000-0300-000021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826" name="Прямоугольник 1825">
          <a:extLst>
            <a:ext uri="{FF2B5EF4-FFF2-40B4-BE49-F238E27FC236}">
              <a16:creationId xmlns="" xmlns:a16="http://schemas.microsoft.com/office/drawing/2014/main" id="{00000000-0008-0000-0300-000022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827" name="Прямоугольник 1">
          <a:extLst>
            <a:ext uri="{FF2B5EF4-FFF2-40B4-BE49-F238E27FC236}">
              <a16:creationId xmlns="" xmlns:a16="http://schemas.microsoft.com/office/drawing/2014/main" id="{00000000-0008-0000-0300-000023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828" name="Прямоугольник 1827">
          <a:extLst>
            <a:ext uri="{FF2B5EF4-FFF2-40B4-BE49-F238E27FC236}">
              <a16:creationId xmlns="" xmlns:a16="http://schemas.microsoft.com/office/drawing/2014/main" id="{00000000-0008-0000-0300-000024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829" name="Прямоугольник 1">
          <a:extLst>
            <a:ext uri="{FF2B5EF4-FFF2-40B4-BE49-F238E27FC236}">
              <a16:creationId xmlns="" xmlns:a16="http://schemas.microsoft.com/office/drawing/2014/main" id="{00000000-0008-0000-0300-000025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830" name="Прямоугольник 1829">
          <a:extLst>
            <a:ext uri="{FF2B5EF4-FFF2-40B4-BE49-F238E27FC236}">
              <a16:creationId xmlns="" xmlns:a16="http://schemas.microsoft.com/office/drawing/2014/main" id="{00000000-0008-0000-0300-000026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831" name="Прямоугольник 1">
          <a:extLst>
            <a:ext uri="{FF2B5EF4-FFF2-40B4-BE49-F238E27FC236}">
              <a16:creationId xmlns="" xmlns:a16="http://schemas.microsoft.com/office/drawing/2014/main" id="{00000000-0008-0000-0300-000027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832" name="Прямоугольник 1831">
          <a:extLst>
            <a:ext uri="{FF2B5EF4-FFF2-40B4-BE49-F238E27FC236}">
              <a16:creationId xmlns="" xmlns:a16="http://schemas.microsoft.com/office/drawing/2014/main" id="{00000000-0008-0000-0300-000028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833" name="Прямоугольник 1">
          <a:extLst>
            <a:ext uri="{FF2B5EF4-FFF2-40B4-BE49-F238E27FC236}">
              <a16:creationId xmlns="" xmlns:a16="http://schemas.microsoft.com/office/drawing/2014/main" id="{00000000-0008-0000-0300-000029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834" name="Прямоугольник 1833">
          <a:extLst>
            <a:ext uri="{FF2B5EF4-FFF2-40B4-BE49-F238E27FC236}">
              <a16:creationId xmlns="" xmlns:a16="http://schemas.microsoft.com/office/drawing/2014/main" id="{00000000-0008-0000-0300-00002A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835" name="Прямоугольник 1">
          <a:extLst>
            <a:ext uri="{FF2B5EF4-FFF2-40B4-BE49-F238E27FC236}">
              <a16:creationId xmlns="" xmlns:a16="http://schemas.microsoft.com/office/drawing/2014/main" id="{00000000-0008-0000-0300-00002B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836" name="Прямоугольник 1835">
          <a:extLst>
            <a:ext uri="{FF2B5EF4-FFF2-40B4-BE49-F238E27FC236}">
              <a16:creationId xmlns="" xmlns:a16="http://schemas.microsoft.com/office/drawing/2014/main" id="{00000000-0008-0000-0300-00002C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837" name="Прямоугольник 1">
          <a:extLst>
            <a:ext uri="{FF2B5EF4-FFF2-40B4-BE49-F238E27FC236}">
              <a16:creationId xmlns="" xmlns:a16="http://schemas.microsoft.com/office/drawing/2014/main" id="{00000000-0008-0000-0300-00002D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838" name="Прямоугольник 1837">
          <a:extLst>
            <a:ext uri="{FF2B5EF4-FFF2-40B4-BE49-F238E27FC236}">
              <a16:creationId xmlns="" xmlns:a16="http://schemas.microsoft.com/office/drawing/2014/main" id="{00000000-0008-0000-0300-00002E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839" name="Прямоугольник 1">
          <a:extLst>
            <a:ext uri="{FF2B5EF4-FFF2-40B4-BE49-F238E27FC236}">
              <a16:creationId xmlns="" xmlns:a16="http://schemas.microsoft.com/office/drawing/2014/main" id="{00000000-0008-0000-0300-00002F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840" name="Прямоугольник 1839">
          <a:extLst>
            <a:ext uri="{FF2B5EF4-FFF2-40B4-BE49-F238E27FC236}">
              <a16:creationId xmlns="" xmlns:a16="http://schemas.microsoft.com/office/drawing/2014/main" id="{00000000-0008-0000-0300-000030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841" name="Прямоугольник 1">
          <a:extLst>
            <a:ext uri="{FF2B5EF4-FFF2-40B4-BE49-F238E27FC236}">
              <a16:creationId xmlns="" xmlns:a16="http://schemas.microsoft.com/office/drawing/2014/main" id="{00000000-0008-0000-0300-000031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842" name="Прямоугольник 1841">
          <a:extLst>
            <a:ext uri="{FF2B5EF4-FFF2-40B4-BE49-F238E27FC236}">
              <a16:creationId xmlns="" xmlns:a16="http://schemas.microsoft.com/office/drawing/2014/main" id="{00000000-0008-0000-0300-000032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843" name="Прямоугольник 1">
          <a:extLst>
            <a:ext uri="{FF2B5EF4-FFF2-40B4-BE49-F238E27FC236}">
              <a16:creationId xmlns="" xmlns:a16="http://schemas.microsoft.com/office/drawing/2014/main" id="{00000000-0008-0000-0300-000033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844" name="Прямоугольник 1843">
          <a:extLst>
            <a:ext uri="{FF2B5EF4-FFF2-40B4-BE49-F238E27FC236}">
              <a16:creationId xmlns="" xmlns:a16="http://schemas.microsoft.com/office/drawing/2014/main" id="{00000000-0008-0000-0300-000034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1845" name="Прямоугольник 1">
          <a:extLst>
            <a:ext uri="{FF2B5EF4-FFF2-40B4-BE49-F238E27FC236}">
              <a16:creationId xmlns="" xmlns:a16="http://schemas.microsoft.com/office/drawing/2014/main" id="{00000000-0008-0000-0300-000035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846" name="Прямоугольник 3">
          <a:extLst>
            <a:ext uri="{FF2B5EF4-FFF2-40B4-BE49-F238E27FC236}">
              <a16:creationId xmlns="" xmlns:a16="http://schemas.microsoft.com/office/drawing/2014/main" id="{00000000-0008-0000-0300-000036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847" name="Прямоугольник 1">
          <a:extLst>
            <a:ext uri="{FF2B5EF4-FFF2-40B4-BE49-F238E27FC236}">
              <a16:creationId xmlns="" xmlns:a16="http://schemas.microsoft.com/office/drawing/2014/main" id="{00000000-0008-0000-0300-000037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848" name="Прямоугольник 5">
          <a:extLst>
            <a:ext uri="{FF2B5EF4-FFF2-40B4-BE49-F238E27FC236}">
              <a16:creationId xmlns="" xmlns:a16="http://schemas.microsoft.com/office/drawing/2014/main" id="{00000000-0008-0000-0300-000038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849" name="Прямоугольник 1">
          <a:extLst>
            <a:ext uri="{FF2B5EF4-FFF2-40B4-BE49-F238E27FC236}">
              <a16:creationId xmlns="" xmlns:a16="http://schemas.microsoft.com/office/drawing/2014/main" id="{00000000-0008-0000-0300-000039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850" name="Прямоугольник 7">
          <a:extLst>
            <a:ext uri="{FF2B5EF4-FFF2-40B4-BE49-F238E27FC236}">
              <a16:creationId xmlns="" xmlns:a16="http://schemas.microsoft.com/office/drawing/2014/main" id="{00000000-0008-0000-0300-00003A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851" name="Прямоугольник 1">
          <a:extLst>
            <a:ext uri="{FF2B5EF4-FFF2-40B4-BE49-F238E27FC236}">
              <a16:creationId xmlns="" xmlns:a16="http://schemas.microsoft.com/office/drawing/2014/main" id="{00000000-0008-0000-0300-00003B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852" name="Прямоугольник 9">
          <a:extLst>
            <a:ext uri="{FF2B5EF4-FFF2-40B4-BE49-F238E27FC236}">
              <a16:creationId xmlns="" xmlns:a16="http://schemas.microsoft.com/office/drawing/2014/main" id="{00000000-0008-0000-0300-00003C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853" name="Прямоугольник 1">
          <a:extLst>
            <a:ext uri="{FF2B5EF4-FFF2-40B4-BE49-F238E27FC236}">
              <a16:creationId xmlns="" xmlns:a16="http://schemas.microsoft.com/office/drawing/2014/main" id="{00000000-0008-0000-0300-00003D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854" name="Прямоугольник 11">
          <a:extLst>
            <a:ext uri="{FF2B5EF4-FFF2-40B4-BE49-F238E27FC236}">
              <a16:creationId xmlns="" xmlns:a16="http://schemas.microsoft.com/office/drawing/2014/main" id="{00000000-0008-0000-0300-00003E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855" name="Прямоугольник 1">
          <a:extLst>
            <a:ext uri="{FF2B5EF4-FFF2-40B4-BE49-F238E27FC236}">
              <a16:creationId xmlns="" xmlns:a16="http://schemas.microsoft.com/office/drawing/2014/main" id="{00000000-0008-0000-0300-00003F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856" name="Прямоугольник 13">
          <a:extLst>
            <a:ext uri="{FF2B5EF4-FFF2-40B4-BE49-F238E27FC236}">
              <a16:creationId xmlns="" xmlns:a16="http://schemas.microsoft.com/office/drawing/2014/main" id="{00000000-0008-0000-0300-000040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857" name="Прямоугольник 1">
          <a:extLst>
            <a:ext uri="{FF2B5EF4-FFF2-40B4-BE49-F238E27FC236}">
              <a16:creationId xmlns="" xmlns:a16="http://schemas.microsoft.com/office/drawing/2014/main" id="{00000000-0008-0000-0300-000041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858" name="Прямоугольник 15">
          <a:extLst>
            <a:ext uri="{FF2B5EF4-FFF2-40B4-BE49-F238E27FC236}">
              <a16:creationId xmlns="" xmlns:a16="http://schemas.microsoft.com/office/drawing/2014/main" id="{00000000-0008-0000-0300-000042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859" name="Прямоугольник 1">
          <a:extLst>
            <a:ext uri="{FF2B5EF4-FFF2-40B4-BE49-F238E27FC236}">
              <a16:creationId xmlns="" xmlns:a16="http://schemas.microsoft.com/office/drawing/2014/main" id="{00000000-0008-0000-0300-000043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860" name="Прямоугольник 17">
          <a:extLst>
            <a:ext uri="{FF2B5EF4-FFF2-40B4-BE49-F238E27FC236}">
              <a16:creationId xmlns="" xmlns:a16="http://schemas.microsoft.com/office/drawing/2014/main" id="{00000000-0008-0000-0300-000044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861" name="Прямоугольник 1">
          <a:extLst>
            <a:ext uri="{FF2B5EF4-FFF2-40B4-BE49-F238E27FC236}">
              <a16:creationId xmlns="" xmlns:a16="http://schemas.microsoft.com/office/drawing/2014/main" id="{00000000-0008-0000-0300-000045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862" name="Прямоугольник 19">
          <a:extLst>
            <a:ext uri="{FF2B5EF4-FFF2-40B4-BE49-F238E27FC236}">
              <a16:creationId xmlns="" xmlns:a16="http://schemas.microsoft.com/office/drawing/2014/main" id="{00000000-0008-0000-0300-000046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1863" name="Прямоугольник 1">
          <a:extLst>
            <a:ext uri="{FF2B5EF4-FFF2-40B4-BE49-F238E27FC236}">
              <a16:creationId xmlns="" xmlns:a16="http://schemas.microsoft.com/office/drawing/2014/main" id="{00000000-0008-0000-0300-000047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1864" name="Прямоугольник 1">
          <a:extLst>
            <a:ext uri="{FF2B5EF4-FFF2-40B4-BE49-F238E27FC236}">
              <a16:creationId xmlns="" xmlns:a16="http://schemas.microsoft.com/office/drawing/2014/main" id="{00000000-0008-0000-0300-000048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1865" name="Прямоугольник 1">
          <a:extLst>
            <a:ext uri="{FF2B5EF4-FFF2-40B4-BE49-F238E27FC236}">
              <a16:creationId xmlns="" xmlns:a16="http://schemas.microsoft.com/office/drawing/2014/main" id="{00000000-0008-0000-0300-000049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1866" name="Прямоугольник 3">
          <a:extLst>
            <a:ext uri="{FF2B5EF4-FFF2-40B4-BE49-F238E27FC236}">
              <a16:creationId xmlns="" xmlns:a16="http://schemas.microsoft.com/office/drawing/2014/main" id="{00000000-0008-0000-0300-00004A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1867" name="Прямоугольник 1">
          <a:extLst>
            <a:ext uri="{FF2B5EF4-FFF2-40B4-BE49-F238E27FC236}">
              <a16:creationId xmlns="" xmlns:a16="http://schemas.microsoft.com/office/drawing/2014/main" id="{00000000-0008-0000-0300-00004B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1868" name="Прямоугольник 5">
          <a:extLst>
            <a:ext uri="{FF2B5EF4-FFF2-40B4-BE49-F238E27FC236}">
              <a16:creationId xmlns="" xmlns:a16="http://schemas.microsoft.com/office/drawing/2014/main" id="{00000000-0008-0000-0300-00004C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1869" name="Прямоугольник 1">
          <a:extLst>
            <a:ext uri="{FF2B5EF4-FFF2-40B4-BE49-F238E27FC236}">
              <a16:creationId xmlns="" xmlns:a16="http://schemas.microsoft.com/office/drawing/2014/main" id="{00000000-0008-0000-0300-00004D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1870" name="Прямоугольник 7">
          <a:extLst>
            <a:ext uri="{FF2B5EF4-FFF2-40B4-BE49-F238E27FC236}">
              <a16:creationId xmlns="" xmlns:a16="http://schemas.microsoft.com/office/drawing/2014/main" id="{00000000-0008-0000-0300-00004E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1871" name="Прямоугольник 1">
          <a:extLst>
            <a:ext uri="{FF2B5EF4-FFF2-40B4-BE49-F238E27FC236}">
              <a16:creationId xmlns="" xmlns:a16="http://schemas.microsoft.com/office/drawing/2014/main" id="{00000000-0008-0000-0300-00004F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1872" name="Прямоугольник 9">
          <a:extLst>
            <a:ext uri="{FF2B5EF4-FFF2-40B4-BE49-F238E27FC236}">
              <a16:creationId xmlns="" xmlns:a16="http://schemas.microsoft.com/office/drawing/2014/main" id="{00000000-0008-0000-0300-000050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1873" name="Прямоугольник 1">
          <a:extLst>
            <a:ext uri="{FF2B5EF4-FFF2-40B4-BE49-F238E27FC236}">
              <a16:creationId xmlns="" xmlns:a16="http://schemas.microsoft.com/office/drawing/2014/main" id="{00000000-0008-0000-0300-000051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1874" name="Прямоугольник 11">
          <a:extLst>
            <a:ext uri="{FF2B5EF4-FFF2-40B4-BE49-F238E27FC236}">
              <a16:creationId xmlns="" xmlns:a16="http://schemas.microsoft.com/office/drawing/2014/main" id="{00000000-0008-0000-0300-000052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1875" name="Прямоугольник 1">
          <a:extLst>
            <a:ext uri="{FF2B5EF4-FFF2-40B4-BE49-F238E27FC236}">
              <a16:creationId xmlns="" xmlns:a16="http://schemas.microsoft.com/office/drawing/2014/main" id="{00000000-0008-0000-0300-000053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1876" name="Прямоугольник 13">
          <a:extLst>
            <a:ext uri="{FF2B5EF4-FFF2-40B4-BE49-F238E27FC236}">
              <a16:creationId xmlns="" xmlns:a16="http://schemas.microsoft.com/office/drawing/2014/main" id="{00000000-0008-0000-0300-000054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1877" name="Прямоугольник 1">
          <a:extLst>
            <a:ext uri="{FF2B5EF4-FFF2-40B4-BE49-F238E27FC236}">
              <a16:creationId xmlns="" xmlns:a16="http://schemas.microsoft.com/office/drawing/2014/main" id="{00000000-0008-0000-0300-000055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1878" name="Прямоугольник 15">
          <a:extLst>
            <a:ext uri="{FF2B5EF4-FFF2-40B4-BE49-F238E27FC236}">
              <a16:creationId xmlns="" xmlns:a16="http://schemas.microsoft.com/office/drawing/2014/main" id="{00000000-0008-0000-0300-000056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1879" name="Прямоугольник 1">
          <a:extLst>
            <a:ext uri="{FF2B5EF4-FFF2-40B4-BE49-F238E27FC236}">
              <a16:creationId xmlns="" xmlns:a16="http://schemas.microsoft.com/office/drawing/2014/main" id="{00000000-0008-0000-0300-000057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1880" name="Прямоугольник 17">
          <a:extLst>
            <a:ext uri="{FF2B5EF4-FFF2-40B4-BE49-F238E27FC236}">
              <a16:creationId xmlns="" xmlns:a16="http://schemas.microsoft.com/office/drawing/2014/main" id="{00000000-0008-0000-0300-000058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1881" name="Прямоугольник 1">
          <a:extLst>
            <a:ext uri="{FF2B5EF4-FFF2-40B4-BE49-F238E27FC236}">
              <a16:creationId xmlns="" xmlns:a16="http://schemas.microsoft.com/office/drawing/2014/main" id="{00000000-0008-0000-0300-000059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1882" name="Прямоугольник 19">
          <a:extLst>
            <a:ext uri="{FF2B5EF4-FFF2-40B4-BE49-F238E27FC236}">
              <a16:creationId xmlns="" xmlns:a16="http://schemas.microsoft.com/office/drawing/2014/main" id="{00000000-0008-0000-0300-00005A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1883" name="Прямоугольник 1">
          <a:extLst>
            <a:ext uri="{FF2B5EF4-FFF2-40B4-BE49-F238E27FC236}">
              <a16:creationId xmlns="" xmlns:a16="http://schemas.microsoft.com/office/drawing/2014/main" id="{00000000-0008-0000-0300-00005B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1884" name="Прямоугольник 3">
          <a:extLst>
            <a:ext uri="{FF2B5EF4-FFF2-40B4-BE49-F238E27FC236}">
              <a16:creationId xmlns="" xmlns:a16="http://schemas.microsoft.com/office/drawing/2014/main" id="{00000000-0008-0000-0300-00005C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1885" name="Прямоугольник 1">
          <a:extLst>
            <a:ext uri="{FF2B5EF4-FFF2-40B4-BE49-F238E27FC236}">
              <a16:creationId xmlns="" xmlns:a16="http://schemas.microsoft.com/office/drawing/2014/main" id="{00000000-0008-0000-0300-00005D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1886" name="Прямоугольник 5">
          <a:extLst>
            <a:ext uri="{FF2B5EF4-FFF2-40B4-BE49-F238E27FC236}">
              <a16:creationId xmlns="" xmlns:a16="http://schemas.microsoft.com/office/drawing/2014/main" id="{00000000-0008-0000-0300-00005E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1887" name="Прямоугольник 1">
          <a:extLst>
            <a:ext uri="{FF2B5EF4-FFF2-40B4-BE49-F238E27FC236}">
              <a16:creationId xmlns="" xmlns:a16="http://schemas.microsoft.com/office/drawing/2014/main" id="{00000000-0008-0000-0300-00005F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1888" name="Прямоугольник 7">
          <a:extLst>
            <a:ext uri="{FF2B5EF4-FFF2-40B4-BE49-F238E27FC236}">
              <a16:creationId xmlns="" xmlns:a16="http://schemas.microsoft.com/office/drawing/2014/main" id="{00000000-0008-0000-0300-000060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1889" name="Прямоугольник 1">
          <a:extLst>
            <a:ext uri="{FF2B5EF4-FFF2-40B4-BE49-F238E27FC236}">
              <a16:creationId xmlns="" xmlns:a16="http://schemas.microsoft.com/office/drawing/2014/main" id="{00000000-0008-0000-0300-000061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1890" name="Прямоугольник 9">
          <a:extLst>
            <a:ext uri="{FF2B5EF4-FFF2-40B4-BE49-F238E27FC236}">
              <a16:creationId xmlns="" xmlns:a16="http://schemas.microsoft.com/office/drawing/2014/main" id="{00000000-0008-0000-0300-000062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1891" name="Прямоугольник 1">
          <a:extLst>
            <a:ext uri="{FF2B5EF4-FFF2-40B4-BE49-F238E27FC236}">
              <a16:creationId xmlns="" xmlns:a16="http://schemas.microsoft.com/office/drawing/2014/main" id="{00000000-0008-0000-0300-000063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1892" name="Прямоугольник 11">
          <a:extLst>
            <a:ext uri="{FF2B5EF4-FFF2-40B4-BE49-F238E27FC236}">
              <a16:creationId xmlns="" xmlns:a16="http://schemas.microsoft.com/office/drawing/2014/main" id="{00000000-0008-0000-0300-000064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1893" name="Прямоугольник 1">
          <a:extLst>
            <a:ext uri="{FF2B5EF4-FFF2-40B4-BE49-F238E27FC236}">
              <a16:creationId xmlns="" xmlns:a16="http://schemas.microsoft.com/office/drawing/2014/main" id="{00000000-0008-0000-0300-000065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1894" name="Прямоугольник 13">
          <a:extLst>
            <a:ext uri="{FF2B5EF4-FFF2-40B4-BE49-F238E27FC236}">
              <a16:creationId xmlns="" xmlns:a16="http://schemas.microsoft.com/office/drawing/2014/main" id="{00000000-0008-0000-0300-000066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1895" name="Прямоугольник 1">
          <a:extLst>
            <a:ext uri="{FF2B5EF4-FFF2-40B4-BE49-F238E27FC236}">
              <a16:creationId xmlns="" xmlns:a16="http://schemas.microsoft.com/office/drawing/2014/main" id="{00000000-0008-0000-0300-000067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1896" name="Прямоугольник 15">
          <a:extLst>
            <a:ext uri="{FF2B5EF4-FFF2-40B4-BE49-F238E27FC236}">
              <a16:creationId xmlns="" xmlns:a16="http://schemas.microsoft.com/office/drawing/2014/main" id="{00000000-0008-0000-0300-000068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1897" name="Прямоугольник 1">
          <a:extLst>
            <a:ext uri="{FF2B5EF4-FFF2-40B4-BE49-F238E27FC236}">
              <a16:creationId xmlns="" xmlns:a16="http://schemas.microsoft.com/office/drawing/2014/main" id="{00000000-0008-0000-0300-000069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1898" name="Прямоугольник 17">
          <a:extLst>
            <a:ext uri="{FF2B5EF4-FFF2-40B4-BE49-F238E27FC236}">
              <a16:creationId xmlns="" xmlns:a16="http://schemas.microsoft.com/office/drawing/2014/main" id="{00000000-0008-0000-0300-00006A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1899" name="Прямоугольник 1">
          <a:extLst>
            <a:ext uri="{FF2B5EF4-FFF2-40B4-BE49-F238E27FC236}">
              <a16:creationId xmlns="" xmlns:a16="http://schemas.microsoft.com/office/drawing/2014/main" id="{00000000-0008-0000-0300-00006B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1900" name="Прямоугольник 19">
          <a:extLst>
            <a:ext uri="{FF2B5EF4-FFF2-40B4-BE49-F238E27FC236}">
              <a16:creationId xmlns="" xmlns:a16="http://schemas.microsoft.com/office/drawing/2014/main" id="{00000000-0008-0000-0300-00006C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1901" name="Прямоугольник 1">
          <a:extLst>
            <a:ext uri="{FF2B5EF4-FFF2-40B4-BE49-F238E27FC236}">
              <a16:creationId xmlns="" xmlns:a16="http://schemas.microsoft.com/office/drawing/2014/main" id="{00000000-0008-0000-0300-00006D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1902" name="Прямоугольник 1901">
          <a:extLst>
            <a:ext uri="{FF2B5EF4-FFF2-40B4-BE49-F238E27FC236}">
              <a16:creationId xmlns="" xmlns:a16="http://schemas.microsoft.com/office/drawing/2014/main" id="{00000000-0008-0000-0300-00006E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1903" name="Прямоугольник 1">
          <a:extLst>
            <a:ext uri="{FF2B5EF4-FFF2-40B4-BE49-F238E27FC236}">
              <a16:creationId xmlns="" xmlns:a16="http://schemas.microsoft.com/office/drawing/2014/main" id="{00000000-0008-0000-0300-00006F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1904" name="Прямоугольник 1903">
          <a:extLst>
            <a:ext uri="{FF2B5EF4-FFF2-40B4-BE49-F238E27FC236}">
              <a16:creationId xmlns="" xmlns:a16="http://schemas.microsoft.com/office/drawing/2014/main" id="{00000000-0008-0000-0300-000070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1905" name="Прямоугольник 1">
          <a:extLst>
            <a:ext uri="{FF2B5EF4-FFF2-40B4-BE49-F238E27FC236}">
              <a16:creationId xmlns="" xmlns:a16="http://schemas.microsoft.com/office/drawing/2014/main" id="{00000000-0008-0000-0300-000071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1906" name="Прямоугольник 1905">
          <a:extLst>
            <a:ext uri="{FF2B5EF4-FFF2-40B4-BE49-F238E27FC236}">
              <a16:creationId xmlns="" xmlns:a16="http://schemas.microsoft.com/office/drawing/2014/main" id="{00000000-0008-0000-0300-000072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1907" name="Прямоугольник 1">
          <a:extLst>
            <a:ext uri="{FF2B5EF4-FFF2-40B4-BE49-F238E27FC236}">
              <a16:creationId xmlns="" xmlns:a16="http://schemas.microsoft.com/office/drawing/2014/main" id="{00000000-0008-0000-0300-000073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1908" name="Прямоугольник 1907">
          <a:extLst>
            <a:ext uri="{FF2B5EF4-FFF2-40B4-BE49-F238E27FC236}">
              <a16:creationId xmlns="" xmlns:a16="http://schemas.microsoft.com/office/drawing/2014/main" id="{00000000-0008-0000-0300-000074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1909" name="Прямоугольник 1">
          <a:extLst>
            <a:ext uri="{FF2B5EF4-FFF2-40B4-BE49-F238E27FC236}">
              <a16:creationId xmlns="" xmlns:a16="http://schemas.microsoft.com/office/drawing/2014/main" id="{00000000-0008-0000-0300-000075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1910" name="Прямоугольник 1909">
          <a:extLst>
            <a:ext uri="{FF2B5EF4-FFF2-40B4-BE49-F238E27FC236}">
              <a16:creationId xmlns="" xmlns:a16="http://schemas.microsoft.com/office/drawing/2014/main" id="{00000000-0008-0000-0300-000076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1911" name="Прямоугольник 1">
          <a:extLst>
            <a:ext uri="{FF2B5EF4-FFF2-40B4-BE49-F238E27FC236}">
              <a16:creationId xmlns="" xmlns:a16="http://schemas.microsoft.com/office/drawing/2014/main" id="{00000000-0008-0000-0300-000077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1912" name="Прямоугольник 1911">
          <a:extLst>
            <a:ext uri="{FF2B5EF4-FFF2-40B4-BE49-F238E27FC236}">
              <a16:creationId xmlns="" xmlns:a16="http://schemas.microsoft.com/office/drawing/2014/main" id="{00000000-0008-0000-0300-000078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1913" name="Прямоугольник 1">
          <a:extLst>
            <a:ext uri="{FF2B5EF4-FFF2-40B4-BE49-F238E27FC236}">
              <a16:creationId xmlns="" xmlns:a16="http://schemas.microsoft.com/office/drawing/2014/main" id="{00000000-0008-0000-0300-000079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1914" name="Прямоугольник 1913">
          <a:extLst>
            <a:ext uri="{FF2B5EF4-FFF2-40B4-BE49-F238E27FC236}">
              <a16:creationId xmlns="" xmlns:a16="http://schemas.microsoft.com/office/drawing/2014/main" id="{00000000-0008-0000-0300-00007A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1915" name="Прямоугольник 1">
          <a:extLst>
            <a:ext uri="{FF2B5EF4-FFF2-40B4-BE49-F238E27FC236}">
              <a16:creationId xmlns="" xmlns:a16="http://schemas.microsoft.com/office/drawing/2014/main" id="{00000000-0008-0000-0300-00007B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1916" name="Прямоугольник 1915">
          <a:extLst>
            <a:ext uri="{FF2B5EF4-FFF2-40B4-BE49-F238E27FC236}">
              <a16:creationId xmlns="" xmlns:a16="http://schemas.microsoft.com/office/drawing/2014/main" id="{00000000-0008-0000-0300-00007C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1917" name="Прямоугольник 1">
          <a:extLst>
            <a:ext uri="{FF2B5EF4-FFF2-40B4-BE49-F238E27FC236}">
              <a16:creationId xmlns="" xmlns:a16="http://schemas.microsoft.com/office/drawing/2014/main" id="{00000000-0008-0000-0300-00007D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1918" name="Прямоугольник 1917">
          <a:extLst>
            <a:ext uri="{FF2B5EF4-FFF2-40B4-BE49-F238E27FC236}">
              <a16:creationId xmlns="" xmlns:a16="http://schemas.microsoft.com/office/drawing/2014/main" id="{00000000-0008-0000-0300-00007E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1919" name="Прямоугольник 1">
          <a:extLst>
            <a:ext uri="{FF2B5EF4-FFF2-40B4-BE49-F238E27FC236}">
              <a16:creationId xmlns="" xmlns:a16="http://schemas.microsoft.com/office/drawing/2014/main" id="{00000000-0008-0000-0300-00007F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1920" name="Прямоугольник 1919">
          <a:extLst>
            <a:ext uri="{FF2B5EF4-FFF2-40B4-BE49-F238E27FC236}">
              <a16:creationId xmlns="" xmlns:a16="http://schemas.microsoft.com/office/drawing/2014/main" id="{00000000-0008-0000-0300-000080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1921" name="Прямоугольник 1">
          <a:extLst>
            <a:ext uri="{FF2B5EF4-FFF2-40B4-BE49-F238E27FC236}">
              <a16:creationId xmlns="" xmlns:a16="http://schemas.microsoft.com/office/drawing/2014/main" id="{00000000-0008-0000-0300-000081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1922" name="Прямоугольник 3">
          <a:extLst>
            <a:ext uri="{FF2B5EF4-FFF2-40B4-BE49-F238E27FC236}">
              <a16:creationId xmlns="" xmlns:a16="http://schemas.microsoft.com/office/drawing/2014/main" id="{00000000-0008-0000-0300-000082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1923" name="Прямоугольник 1">
          <a:extLst>
            <a:ext uri="{FF2B5EF4-FFF2-40B4-BE49-F238E27FC236}">
              <a16:creationId xmlns="" xmlns:a16="http://schemas.microsoft.com/office/drawing/2014/main" id="{00000000-0008-0000-0300-000083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1924" name="Прямоугольник 5">
          <a:extLst>
            <a:ext uri="{FF2B5EF4-FFF2-40B4-BE49-F238E27FC236}">
              <a16:creationId xmlns="" xmlns:a16="http://schemas.microsoft.com/office/drawing/2014/main" id="{00000000-0008-0000-0300-000084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1925" name="Прямоугольник 1">
          <a:extLst>
            <a:ext uri="{FF2B5EF4-FFF2-40B4-BE49-F238E27FC236}">
              <a16:creationId xmlns="" xmlns:a16="http://schemas.microsoft.com/office/drawing/2014/main" id="{00000000-0008-0000-0300-000085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1926" name="Прямоугольник 7">
          <a:extLst>
            <a:ext uri="{FF2B5EF4-FFF2-40B4-BE49-F238E27FC236}">
              <a16:creationId xmlns="" xmlns:a16="http://schemas.microsoft.com/office/drawing/2014/main" id="{00000000-0008-0000-0300-000086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1927" name="Прямоугольник 1">
          <a:extLst>
            <a:ext uri="{FF2B5EF4-FFF2-40B4-BE49-F238E27FC236}">
              <a16:creationId xmlns="" xmlns:a16="http://schemas.microsoft.com/office/drawing/2014/main" id="{00000000-0008-0000-0300-000087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1928" name="Прямоугольник 9">
          <a:extLst>
            <a:ext uri="{FF2B5EF4-FFF2-40B4-BE49-F238E27FC236}">
              <a16:creationId xmlns="" xmlns:a16="http://schemas.microsoft.com/office/drawing/2014/main" id="{00000000-0008-0000-0300-000088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1929" name="Прямоугольник 1">
          <a:extLst>
            <a:ext uri="{FF2B5EF4-FFF2-40B4-BE49-F238E27FC236}">
              <a16:creationId xmlns="" xmlns:a16="http://schemas.microsoft.com/office/drawing/2014/main" id="{00000000-0008-0000-0300-000089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1930" name="Прямоугольник 11">
          <a:extLst>
            <a:ext uri="{FF2B5EF4-FFF2-40B4-BE49-F238E27FC236}">
              <a16:creationId xmlns="" xmlns:a16="http://schemas.microsoft.com/office/drawing/2014/main" id="{00000000-0008-0000-0300-00008A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1931" name="Прямоугольник 1">
          <a:extLst>
            <a:ext uri="{FF2B5EF4-FFF2-40B4-BE49-F238E27FC236}">
              <a16:creationId xmlns="" xmlns:a16="http://schemas.microsoft.com/office/drawing/2014/main" id="{00000000-0008-0000-0300-00008B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1932" name="Прямоугольник 13">
          <a:extLst>
            <a:ext uri="{FF2B5EF4-FFF2-40B4-BE49-F238E27FC236}">
              <a16:creationId xmlns="" xmlns:a16="http://schemas.microsoft.com/office/drawing/2014/main" id="{00000000-0008-0000-0300-00008C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1933" name="Прямоугольник 1">
          <a:extLst>
            <a:ext uri="{FF2B5EF4-FFF2-40B4-BE49-F238E27FC236}">
              <a16:creationId xmlns="" xmlns:a16="http://schemas.microsoft.com/office/drawing/2014/main" id="{00000000-0008-0000-0300-00008D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1934" name="Прямоугольник 15">
          <a:extLst>
            <a:ext uri="{FF2B5EF4-FFF2-40B4-BE49-F238E27FC236}">
              <a16:creationId xmlns="" xmlns:a16="http://schemas.microsoft.com/office/drawing/2014/main" id="{00000000-0008-0000-0300-00008E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1935" name="Прямоугольник 1">
          <a:extLst>
            <a:ext uri="{FF2B5EF4-FFF2-40B4-BE49-F238E27FC236}">
              <a16:creationId xmlns="" xmlns:a16="http://schemas.microsoft.com/office/drawing/2014/main" id="{00000000-0008-0000-0300-00008F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1936" name="Прямоугольник 17">
          <a:extLst>
            <a:ext uri="{FF2B5EF4-FFF2-40B4-BE49-F238E27FC236}">
              <a16:creationId xmlns="" xmlns:a16="http://schemas.microsoft.com/office/drawing/2014/main" id="{00000000-0008-0000-0300-000090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1937" name="Прямоугольник 1">
          <a:extLst>
            <a:ext uri="{FF2B5EF4-FFF2-40B4-BE49-F238E27FC236}">
              <a16:creationId xmlns="" xmlns:a16="http://schemas.microsoft.com/office/drawing/2014/main" id="{00000000-0008-0000-0300-000091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1938" name="Прямоугольник 19">
          <a:extLst>
            <a:ext uri="{FF2B5EF4-FFF2-40B4-BE49-F238E27FC236}">
              <a16:creationId xmlns="" xmlns:a16="http://schemas.microsoft.com/office/drawing/2014/main" id="{00000000-0008-0000-0300-000092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1939" name="Прямоугольник 1">
          <a:extLst>
            <a:ext uri="{FF2B5EF4-FFF2-40B4-BE49-F238E27FC236}">
              <a16:creationId xmlns="" xmlns:a16="http://schemas.microsoft.com/office/drawing/2014/main" id="{00000000-0008-0000-0300-000093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940" name="Прямоугольник 1">
          <a:extLst>
            <a:ext uri="{FF2B5EF4-FFF2-40B4-BE49-F238E27FC236}">
              <a16:creationId xmlns="" xmlns:a16="http://schemas.microsoft.com/office/drawing/2014/main" id="{00000000-0008-0000-0300-000094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941" name="Прямоугольник 1">
          <a:extLst>
            <a:ext uri="{FF2B5EF4-FFF2-40B4-BE49-F238E27FC236}">
              <a16:creationId xmlns="" xmlns:a16="http://schemas.microsoft.com/office/drawing/2014/main" id="{00000000-0008-0000-0300-000095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942" name="Прямоугольник 3">
          <a:extLst>
            <a:ext uri="{FF2B5EF4-FFF2-40B4-BE49-F238E27FC236}">
              <a16:creationId xmlns="" xmlns:a16="http://schemas.microsoft.com/office/drawing/2014/main" id="{00000000-0008-0000-0300-000096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943" name="Прямоугольник 1">
          <a:extLst>
            <a:ext uri="{FF2B5EF4-FFF2-40B4-BE49-F238E27FC236}">
              <a16:creationId xmlns="" xmlns:a16="http://schemas.microsoft.com/office/drawing/2014/main" id="{00000000-0008-0000-0300-000097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944" name="Прямоугольник 5">
          <a:extLst>
            <a:ext uri="{FF2B5EF4-FFF2-40B4-BE49-F238E27FC236}">
              <a16:creationId xmlns="" xmlns:a16="http://schemas.microsoft.com/office/drawing/2014/main" id="{00000000-0008-0000-0300-000098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945" name="Прямоугольник 1">
          <a:extLst>
            <a:ext uri="{FF2B5EF4-FFF2-40B4-BE49-F238E27FC236}">
              <a16:creationId xmlns="" xmlns:a16="http://schemas.microsoft.com/office/drawing/2014/main" id="{00000000-0008-0000-0300-000099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946" name="Прямоугольник 7">
          <a:extLst>
            <a:ext uri="{FF2B5EF4-FFF2-40B4-BE49-F238E27FC236}">
              <a16:creationId xmlns="" xmlns:a16="http://schemas.microsoft.com/office/drawing/2014/main" id="{00000000-0008-0000-0300-00009A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947" name="Прямоугольник 1">
          <a:extLst>
            <a:ext uri="{FF2B5EF4-FFF2-40B4-BE49-F238E27FC236}">
              <a16:creationId xmlns="" xmlns:a16="http://schemas.microsoft.com/office/drawing/2014/main" id="{00000000-0008-0000-0300-00009B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948" name="Прямоугольник 9">
          <a:extLst>
            <a:ext uri="{FF2B5EF4-FFF2-40B4-BE49-F238E27FC236}">
              <a16:creationId xmlns="" xmlns:a16="http://schemas.microsoft.com/office/drawing/2014/main" id="{00000000-0008-0000-0300-00009C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949" name="Прямоугольник 1">
          <a:extLst>
            <a:ext uri="{FF2B5EF4-FFF2-40B4-BE49-F238E27FC236}">
              <a16:creationId xmlns="" xmlns:a16="http://schemas.microsoft.com/office/drawing/2014/main" id="{00000000-0008-0000-0300-00009D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950" name="Прямоугольник 11">
          <a:extLst>
            <a:ext uri="{FF2B5EF4-FFF2-40B4-BE49-F238E27FC236}">
              <a16:creationId xmlns="" xmlns:a16="http://schemas.microsoft.com/office/drawing/2014/main" id="{00000000-0008-0000-0300-00009E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951" name="Прямоугольник 1">
          <a:extLst>
            <a:ext uri="{FF2B5EF4-FFF2-40B4-BE49-F238E27FC236}">
              <a16:creationId xmlns="" xmlns:a16="http://schemas.microsoft.com/office/drawing/2014/main" id="{00000000-0008-0000-0300-00009F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952" name="Прямоугольник 13">
          <a:extLst>
            <a:ext uri="{FF2B5EF4-FFF2-40B4-BE49-F238E27FC236}">
              <a16:creationId xmlns="" xmlns:a16="http://schemas.microsoft.com/office/drawing/2014/main" id="{00000000-0008-0000-0300-0000A0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953" name="Прямоугольник 1">
          <a:extLst>
            <a:ext uri="{FF2B5EF4-FFF2-40B4-BE49-F238E27FC236}">
              <a16:creationId xmlns="" xmlns:a16="http://schemas.microsoft.com/office/drawing/2014/main" id="{00000000-0008-0000-0300-0000A1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954" name="Прямоугольник 15">
          <a:extLst>
            <a:ext uri="{FF2B5EF4-FFF2-40B4-BE49-F238E27FC236}">
              <a16:creationId xmlns="" xmlns:a16="http://schemas.microsoft.com/office/drawing/2014/main" id="{00000000-0008-0000-0300-0000A2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955" name="Прямоугольник 1">
          <a:extLst>
            <a:ext uri="{FF2B5EF4-FFF2-40B4-BE49-F238E27FC236}">
              <a16:creationId xmlns="" xmlns:a16="http://schemas.microsoft.com/office/drawing/2014/main" id="{00000000-0008-0000-0300-0000A3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956" name="Прямоугольник 17">
          <a:extLst>
            <a:ext uri="{FF2B5EF4-FFF2-40B4-BE49-F238E27FC236}">
              <a16:creationId xmlns="" xmlns:a16="http://schemas.microsoft.com/office/drawing/2014/main" id="{00000000-0008-0000-0300-0000A4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957" name="Прямоугольник 1">
          <a:extLst>
            <a:ext uri="{FF2B5EF4-FFF2-40B4-BE49-F238E27FC236}">
              <a16:creationId xmlns="" xmlns:a16="http://schemas.microsoft.com/office/drawing/2014/main" id="{00000000-0008-0000-0300-0000A5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958" name="Прямоугольник 19">
          <a:extLst>
            <a:ext uri="{FF2B5EF4-FFF2-40B4-BE49-F238E27FC236}">
              <a16:creationId xmlns="" xmlns:a16="http://schemas.microsoft.com/office/drawing/2014/main" id="{00000000-0008-0000-0300-0000A6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959" name="Прямоугольник 1">
          <a:extLst>
            <a:ext uri="{FF2B5EF4-FFF2-40B4-BE49-F238E27FC236}">
              <a16:creationId xmlns="" xmlns:a16="http://schemas.microsoft.com/office/drawing/2014/main" id="{00000000-0008-0000-0300-0000A7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960" name="Прямоугольник 3">
          <a:extLst>
            <a:ext uri="{FF2B5EF4-FFF2-40B4-BE49-F238E27FC236}">
              <a16:creationId xmlns="" xmlns:a16="http://schemas.microsoft.com/office/drawing/2014/main" id="{00000000-0008-0000-0300-0000A8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961" name="Прямоугольник 1">
          <a:extLst>
            <a:ext uri="{FF2B5EF4-FFF2-40B4-BE49-F238E27FC236}">
              <a16:creationId xmlns="" xmlns:a16="http://schemas.microsoft.com/office/drawing/2014/main" id="{00000000-0008-0000-0300-0000A9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962" name="Прямоугольник 5">
          <a:extLst>
            <a:ext uri="{FF2B5EF4-FFF2-40B4-BE49-F238E27FC236}">
              <a16:creationId xmlns="" xmlns:a16="http://schemas.microsoft.com/office/drawing/2014/main" id="{00000000-0008-0000-0300-0000AA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963" name="Прямоугольник 1">
          <a:extLst>
            <a:ext uri="{FF2B5EF4-FFF2-40B4-BE49-F238E27FC236}">
              <a16:creationId xmlns="" xmlns:a16="http://schemas.microsoft.com/office/drawing/2014/main" id="{00000000-0008-0000-0300-0000AB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964" name="Прямоугольник 7">
          <a:extLst>
            <a:ext uri="{FF2B5EF4-FFF2-40B4-BE49-F238E27FC236}">
              <a16:creationId xmlns="" xmlns:a16="http://schemas.microsoft.com/office/drawing/2014/main" id="{00000000-0008-0000-0300-0000AC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965" name="Прямоугольник 1">
          <a:extLst>
            <a:ext uri="{FF2B5EF4-FFF2-40B4-BE49-F238E27FC236}">
              <a16:creationId xmlns="" xmlns:a16="http://schemas.microsoft.com/office/drawing/2014/main" id="{00000000-0008-0000-0300-0000AD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966" name="Прямоугольник 9">
          <a:extLst>
            <a:ext uri="{FF2B5EF4-FFF2-40B4-BE49-F238E27FC236}">
              <a16:creationId xmlns="" xmlns:a16="http://schemas.microsoft.com/office/drawing/2014/main" id="{00000000-0008-0000-0300-0000AE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967" name="Прямоугольник 1">
          <a:extLst>
            <a:ext uri="{FF2B5EF4-FFF2-40B4-BE49-F238E27FC236}">
              <a16:creationId xmlns="" xmlns:a16="http://schemas.microsoft.com/office/drawing/2014/main" id="{00000000-0008-0000-0300-0000AF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968" name="Прямоугольник 11">
          <a:extLst>
            <a:ext uri="{FF2B5EF4-FFF2-40B4-BE49-F238E27FC236}">
              <a16:creationId xmlns="" xmlns:a16="http://schemas.microsoft.com/office/drawing/2014/main" id="{00000000-0008-0000-0300-0000B0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969" name="Прямоугольник 1">
          <a:extLst>
            <a:ext uri="{FF2B5EF4-FFF2-40B4-BE49-F238E27FC236}">
              <a16:creationId xmlns="" xmlns:a16="http://schemas.microsoft.com/office/drawing/2014/main" id="{00000000-0008-0000-0300-0000B1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970" name="Прямоугольник 13">
          <a:extLst>
            <a:ext uri="{FF2B5EF4-FFF2-40B4-BE49-F238E27FC236}">
              <a16:creationId xmlns="" xmlns:a16="http://schemas.microsoft.com/office/drawing/2014/main" id="{00000000-0008-0000-0300-0000B2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971" name="Прямоугольник 1">
          <a:extLst>
            <a:ext uri="{FF2B5EF4-FFF2-40B4-BE49-F238E27FC236}">
              <a16:creationId xmlns="" xmlns:a16="http://schemas.microsoft.com/office/drawing/2014/main" id="{00000000-0008-0000-0300-0000B3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972" name="Прямоугольник 15">
          <a:extLst>
            <a:ext uri="{FF2B5EF4-FFF2-40B4-BE49-F238E27FC236}">
              <a16:creationId xmlns="" xmlns:a16="http://schemas.microsoft.com/office/drawing/2014/main" id="{00000000-0008-0000-0300-0000B4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973" name="Прямоугольник 1">
          <a:extLst>
            <a:ext uri="{FF2B5EF4-FFF2-40B4-BE49-F238E27FC236}">
              <a16:creationId xmlns="" xmlns:a16="http://schemas.microsoft.com/office/drawing/2014/main" id="{00000000-0008-0000-0300-0000B5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974" name="Прямоугольник 17">
          <a:extLst>
            <a:ext uri="{FF2B5EF4-FFF2-40B4-BE49-F238E27FC236}">
              <a16:creationId xmlns="" xmlns:a16="http://schemas.microsoft.com/office/drawing/2014/main" id="{00000000-0008-0000-0300-0000B6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975" name="Прямоугольник 1">
          <a:extLst>
            <a:ext uri="{FF2B5EF4-FFF2-40B4-BE49-F238E27FC236}">
              <a16:creationId xmlns="" xmlns:a16="http://schemas.microsoft.com/office/drawing/2014/main" id="{00000000-0008-0000-0300-0000B7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976" name="Прямоугольник 19">
          <a:extLst>
            <a:ext uri="{FF2B5EF4-FFF2-40B4-BE49-F238E27FC236}">
              <a16:creationId xmlns="" xmlns:a16="http://schemas.microsoft.com/office/drawing/2014/main" id="{00000000-0008-0000-0300-0000B8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977" name="Прямоугольник 1">
          <a:extLst>
            <a:ext uri="{FF2B5EF4-FFF2-40B4-BE49-F238E27FC236}">
              <a16:creationId xmlns="" xmlns:a16="http://schemas.microsoft.com/office/drawing/2014/main" id="{00000000-0008-0000-0300-0000B9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978" name="Прямоугольник 1">
          <a:extLst>
            <a:ext uri="{FF2B5EF4-FFF2-40B4-BE49-F238E27FC236}">
              <a16:creationId xmlns="" xmlns:a16="http://schemas.microsoft.com/office/drawing/2014/main" id="{00000000-0008-0000-0300-0000BA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979" name="Прямоугольник 1">
          <a:extLst>
            <a:ext uri="{FF2B5EF4-FFF2-40B4-BE49-F238E27FC236}">
              <a16:creationId xmlns="" xmlns:a16="http://schemas.microsoft.com/office/drawing/2014/main" id="{00000000-0008-0000-0300-0000BB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980" name="Прямоугольник 3">
          <a:extLst>
            <a:ext uri="{FF2B5EF4-FFF2-40B4-BE49-F238E27FC236}">
              <a16:creationId xmlns="" xmlns:a16="http://schemas.microsoft.com/office/drawing/2014/main" id="{00000000-0008-0000-0300-0000BC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981" name="Прямоугольник 1">
          <a:extLst>
            <a:ext uri="{FF2B5EF4-FFF2-40B4-BE49-F238E27FC236}">
              <a16:creationId xmlns="" xmlns:a16="http://schemas.microsoft.com/office/drawing/2014/main" id="{00000000-0008-0000-0300-0000BD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982" name="Прямоугольник 5">
          <a:extLst>
            <a:ext uri="{FF2B5EF4-FFF2-40B4-BE49-F238E27FC236}">
              <a16:creationId xmlns="" xmlns:a16="http://schemas.microsoft.com/office/drawing/2014/main" id="{00000000-0008-0000-0300-0000BE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983" name="Прямоугольник 1">
          <a:extLst>
            <a:ext uri="{FF2B5EF4-FFF2-40B4-BE49-F238E27FC236}">
              <a16:creationId xmlns="" xmlns:a16="http://schemas.microsoft.com/office/drawing/2014/main" id="{00000000-0008-0000-0300-0000BF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984" name="Прямоугольник 7">
          <a:extLst>
            <a:ext uri="{FF2B5EF4-FFF2-40B4-BE49-F238E27FC236}">
              <a16:creationId xmlns="" xmlns:a16="http://schemas.microsoft.com/office/drawing/2014/main" id="{00000000-0008-0000-0300-0000C0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985" name="Прямоугольник 1">
          <a:extLst>
            <a:ext uri="{FF2B5EF4-FFF2-40B4-BE49-F238E27FC236}">
              <a16:creationId xmlns="" xmlns:a16="http://schemas.microsoft.com/office/drawing/2014/main" id="{00000000-0008-0000-0300-0000C1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986" name="Прямоугольник 9">
          <a:extLst>
            <a:ext uri="{FF2B5EF4-FFF2-40B4-BE49-F238E27FC236}">
              <a16:creationId xmlns="" xmlns:a16="http://schemas.microsoft.com/office/drawing/2014/main" id="{00000000-0008-0000-0300-0000C2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987" name="Прямоугольник 1">
          <a:extLst>
            <a:ext uri="{FF2B5EF4-FFF2-40B4-BE49-F238E27FC236}">
              <a16:creationId xmlns="" xmlns:a16="http://schemas.microsoft.com/office/drawing/2014/main" id="{00000000-0008-0000-0300-0000C3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988" name="Прямоугольник 11">
          <a:extLst>
            <a:ext uri="{FF2B5EF4-FFF2-40B4-BE49-F238E27FC236}">
              <a16:creationId xmlns="" xmlns:a16="http://schemas.microsoft.com/office/drawing/2014/main" id="{00000000-0008-0000-0300-0000C4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989" name="Прямоугольник 1">
          <a:extLst>
            <a:ext uri="{FF2B5EF4-FFF2-40B4-BE49-F238E27FC236}">
              <a16:creationId xmlns="" xmlns:a16="http://schemas.microsoft.com/office/drawing/2014/main" id="{00000000-0008-0000-0300-0000C5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990" name="Прямоугольник 13">
          <a:extLst>
            <a:ext uri="{FF2B5EF4-FFF2-40B4-BE49-F238E27FC236}">
              <a16:creationId xmlns="" xmlns:a16="http://schemas.microsoft.com/office/drawing/2014/main" id="{00000000-0008-0000-0300-0000C6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991" name="Прямоугольник 1">
          <a:extLst>
            <a:ext uri="{FF2B5EF4-FFF2-40B4-BE49-F238E27FC236}">
              <a16:creationId xmlns="" xmlns:a16="http://schemas.microsoft.com/office/drawing/2014/main" id="{00000000-0008-0000-0300-0000C7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992" name="Прямоугольник 15">
          <a:extLst>
            <a:ext uri="{FF2B5EF4-FFF2-40B4-BE49-F238E27FC236}">
              <a16:creationId xmlns="" xmlns:a16="http://schemas.microsoft.com/office/drawing/2014/main" id="{00000000-0008-0000-0300-0000C8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993" name="Прямоугольник 1">
          <a:extLst>
            <a:ext uri="{FF2B5EF4-FFF2-40B4-BE49-F238E27FC236}">
              <a16:creationId xmlns="" xmlns:a16="http://schemas.microsoft.com/office/drawing/2014/main" id="{00000000-0008-0000-0300-0000C9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994" name="Прямоугольник 17">
          <a:extLst>
            <a:ext uri="{FF2B5EF4-FFF2-40B4-BE49-F238E27FC236}">
              <a16:creationId xmlns="" xmlns:a16="http://schemas.microsoft.com/office/drawing/2014/main" id="{00000000-0008-0000-0300-0000CA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995" name="Прямоугольник 1">
          <a:extLst>
            <a:ext uri="{FF2B5EF4-FFF2-40B4-BE49-F238E27FC236}">
              <a16:creationId xmlns="" xmlns:a16="http://schemas.microsoft.com/office/drawing/2014/main" id="{00000000-0008-0000-0300-0000CB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996" name="Прямоугольник 19">
          <a:extLst>
            <a:ext uri="{FF2B5EF4-FFF2-40B4-BE49-F238E27FC236}">
              <a16:creationId xmlns="" xmlns:a16="http://schemas.microsoft.com/office/drawing/2014/main" id="{00000000-0008-0000-0300-0000CC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1997" name="Прямоугольник 1">
          <a:extLst>
            <a:ext uri="{FF2B5EF4-FFF2-40B4-BE49-F238E27FC236}">
              <a16:creationId xmlns="" xmlns:a16="http://schemas.microsoft.com/office/drawing/2014/main" id="{00000000-0008-0000-0300-0000CD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998" name="Прямоугольник 3">
          <a:extLst>
            <a:ext uri="{FF2B5EF4-FFF2-40B4-BE49-F238E27FC236}">
              <a16:creationId xmlns="" xmlns:a16="http://schemas.microsoft.com/office/drawing/2014/main" id="{00000000-0008-0000-0300-0000CE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1999" name="Прямоугольник 1">
          <a:extLst>
            <a:ext uri="{FF2B5EF4-FFF2-40B4-BE49-F238E27FC236}">
              <a16:creationId xmlns="" xmlns:a16="http://schemas.microsoft.com/office/drawing/2014/main" id="{00000000-0008-0000-0300-0000CF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000" name="Прямоугольник 5">
          <a:extLst>
            <a:ext uri="{FF2B5EF4-FFF2-40B4-BE49-F238E27FC236}">
              <a16:creationId xmlns="" xmlns:a16="http://schemas.microsoft.com/office/drawing/2014/main" id="{00000000-0008-0000-0300-0000D0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001" name="Прямоугольник 1">
          <a:extLst>
            <a:ext uri="{FF2B5EF4-FFF2-40B4-BE49-F238E27FC236}">
              <a16:creationId xmlns="" xmlns:a16="http://schemas.microsoft.com/office/drawing/2014/main" id="{00000000-0008-0000-0300-0000D1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002" name="Прямоугольник 7">
          <a:extLst>
            <a:ext uri="{FF2B5EF4-FFF2-40B4-BE49-F238E27FC236}">
              <a16:creationId xmlns="" xmlns:a16="http://schemas.microsoft.com/office/drawing/2014/main" id="{00000000-0008-0000-0300-0000D2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003" name="Прямоугольник 1">
          <a:extLst>
            <a:ext uri="{FF2B5EF4-FFF2-40B4-BE49-F238E27FC236}">
              <a16:creationId xmlns="" xmlns:a16="http://schemas.microsoft.com/office/drawing/2014/main" id="{00000000-0008-0000-0300-0000D3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004" name="Прямоугольник 9">
          <a:extLst>
            <a:ext uri="{FF2B5EF4-FFF2-40B4-BE49-F238E27FC236}">
              <a16:creationId xmlns="" xmlns:a16="http://schemas.microsoft.com/office/drawing/2014/main" id="{00000000-0008-0000-0300-0000D4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005" name="Прямоугольник 1">
          <a:extLst>
            <a:ext uri="{FF2B5EF4-FFF2-40B4-BE49-F238E27FC236}">
              <a16:creationId xmlns="" xmlns:a16="http://schemas.microsoft.com/office/drawing/2014/main" id="{00000000-0008-0000-0300-0000D5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006" name="Прямоугольник 11">
          <a:extLst>
            <a:ext uri="{FF2B5EF4-FFF2-40B4-BE49-F238E27FC236}">
              <a16:creationId xmlns="" xmlns:a16="http://schemas.microsoft.com/office/drawing/2014/main" id="{00000000-0008-0000-0300-0000D6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007" name="Прямоугольник 1">
          <a:extLst>
            <a:ext uri="{FF2B5EF4-FFF2-40B4-BE49-F238E27FC236}">
              <a16:creationId xmlns="" xmlns:a16="http://schemas.microsoft.com/office/drawing/2014/main" id="{00000000-0008-0000-0300-0000D7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008" name="Прямоугольник 13">
          <a:extLst>
            <a:ext uri="{FF2B5EF4-FFF2-40B4-BE49-F238E27FC236}">
              <a16:creationId xmlns="" xmlns:a16="http://schemas.microsoft.com/office/drawing/2014/main" id="{00000000-0008-0000-0300-0000D8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009" name="Прямоугольник 1">
          <a:extLst>
            <a:ext uri="{FF2B5EF4-FFF2-40B4-BE49-F238E27FC236}">
              <a16:creationId xmlns="" xmlns:a16="http://schemas.microsoft.com/office/drawing/2014/main" id="{00000000-0008-0000-0300-0000D9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010" name="Прямоугольник 15">
          <a:extLst>
            <a:ext uri="{FF2B5EF4-FFF2-40B4-BE49-F238E27FC236}">
              <a16:creationId xmlns="" xmlns:a16="http://schemas.microsoft.com/office/drawing/2014/main" id="{00000000-0008-0000-0300-0000DA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011" name="Прямоугольник 1">
          <a:extLst>
            <a:ext uri="{FF2B5EF4-FFF2-40B4-BE49-F238E27FC236}">
              <a16:creationId xmlns="" xmlns:a16="http://schemas.microsoft.com/office/drawing/2014/main" id="{00000000-0008-0000-0300-0000DB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012" name="Прямоугольник 17">
          <a:extLst>
            <a:ext uri="{FF2B5EF4-FFF2-40B4-BE49-F238E27FC236}">
              <a16:creationId xmlns="" xmlns:a16="http://schemas.microsoft.com/office/drawing/2014/main" id="{00000000-0008-0000-0300-0000DC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013" name="Прямоугольник 1">
          <a:extLst>
            <a:ext uri="{FF2B5EF4-FFF2-40B4-BE49-F238E27FC236}">
              <a16:creationId xmlns="" xmlns:a16="http://schemas.microsoft.com/office/drawing/2014/main" id="{00000000-0008-0000-0300-0000DD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014" name="Прямоугольник 19">
          <a:extLst>
            <a:ext uri="{FF2B5EF4-FFF2-40B4-BE49-F238E27FC236}">
              <a16:creationId xmlns="" xmlns:a16="http://schemas.microsoft.com/office/drawing/2014/main" id="{00000000-0008-0000-0300-0000DE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015" name="Прямоугольник 1">
          <a:extLst>
            <a:ext uri="{FF2B5EF4-FFF2-40B4-BE49-F238E27FC236}">
              <a16:creationId xmlns="" xmlns:a16="http://schemas.microsoft.com/office/drawing/2014/main" id="{00000000-0008-0000-0300-0000DF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016" name="Прямоугольник 1">
          <a:extLst>
            <a:ext uri="{FF2B5EF4-FFF2-40B4-BE49-F238E27FC236}">
              <a16:creationId xmlns="" xmlns:a16="http://schemas.microsoft.com/office/drawing/2014/main" id="{00000000-0008-0000-0300-0000E0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017" name="Прямоугольник 1">
          <a:extLst>
            <a:ext uri="{FF2B5EF4-FFF2-40B4-BE49-F238E27FC236}">
              <a16:creationId xmlns="" xmlns:a16="http://schemas.microsoft.com/office/drawing/2014/main" id="{00000000-0008-0000-0300-0000E1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018" name="Прямоугольник 3">
          <a:extLst>
            <a:ext uri="{FF2B5EF4-FFF2-40B4-BE49-F238E27FC236}">
              <a16:creationId xmlns="" xmlns:a16="http://schemas.microsoft.com/office/drawing/2014/main" id="{00000000-0008-0000-0300-0000E2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019" name="Прямоугольник 1">
          <a:extLst>
            <a:ext uri="{FF2B5EF4-FFF2-40B4-BE49-F238E27FC236}">
              <a16:creationId xmlns="" xmlns:a16="http://schemas.microsoft.com/office/drawing/2014/main" id="{00000000-0008-0000-0300-0000E3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020" name="Прямоугольник 5">
          <a:extLst>
            <a:ext uri="{FF2B5EF4-FFF2-40B4-BE49-F238E27FC236}">
              <a16:creationId xmlns="" xmlns:a16="http://schemas.microsoft.com/office/drawing/2014/main" id="{00000000-0008-0000-0300-0000E4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021" name="Прямоугольник 1">
          <a:extLst>
            <a:ext uri="{FF2B5EF4-FFF2-40B4-BE49-F238E27FC236}">
              <a16:creationId xmlns="" xmlns:a16="http://schemas.microsoft.com/office/drawing/2014/main" id="{00000000-0008-0000-0300-0000E5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022" name="Прямоугольник 7">
          <a:extLst>
            <a:ext uri="{FF2B5EF4-FFF2-40B4-BE49-F238E27FC236}">
              <a16:creationId xmlns="" xmlns:a16="http://schemas.microsoft.com/office/drawing/2014/main" id="{00000000-0008-0000-0300-0000E6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023" name="Прямоугольник 1">
          <a:extLst>
            <a:ext uri="{FF2B5EF4-FFF2-40B4-BE49-F238E27FC236}">
              <a16:creationId xmlns="" xmlns:a16="http://schemas.microsoft.com/office/drawing/2014/main" id="{00000000-0008-0000-0300-0000E7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024" name="Прямоугольник 9">
          <a:extLst>
            <a:ext uri="{FF2B5EF4-FFF2-40B4-BE49-F238E27FC236}">
              <a16:creationId xmlns="" xmlns:a16="http://schemas.microsoft.com/office/drawing/2014/main" id="{00000000-0008-0000-0300-0000E8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025" name="Прямоугольник 1">
          <a:extLst>
            <a:ext uri="{FF2B5EF4-FFF2-40B4-BE49-F238E27FC236}">
              <a16:creationId xmlns="" xmlns:a16="http://schemas.microsoft.com/office/drawing/2014/main" id="{00000000-0008-0000-0300-0000E9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026" name="Прямоугольник 11">
          <a:extLst>
            <a:ext uri="{FF2B5EF4-FFF2-40B4-BE49-F238E27FC236}">
              <a16:creationId xmlns="" xmlns:a16="http://schemas.microsoft.com/office/drawing/2014/main" id="{00000000-0008-0000-0300-0000EA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027" name="Прямоугольник 1">
          <a:extLst>
            <a:ext uri="{FF2B5EF4-FFF2-40B4-BE49-F238E27FC236}">
              <a16:creationId xmlns="" xmlns:a16="http://schemas.microsoft.com/office/drawing/2014/main" id="{00000000-0008-0000-0300-0000EB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028" name="Прямоугольник 13">
          <a:extLst>
            <a:ext uri="{FF2B5EF4-FFF2-40B4-BE49-F238E27FC236}">
              <a16:creationId xmlns="" xmlns:a16="http://schemas.microsoft.com/office/drawing/2014/main" id="{00000000-0008-0000-0300-0000EC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029" name="Прямоугольник 1">
          <a:extLst>
            <a:ext uri="{FF2B5EF4-FFF2-40B4-BE49-F238E27FC236}">
              <a16:creationId xmlns="" xmlns:a16="http://schemas.microsoft.com/office/drawing/2014/main" id="{00000000-0008-0000-0300-0000ED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030" name="Прямоугольник 15">
          <a:extLst>
            <a:ext uri="{FF2B5EF4-FFF2-40B4-BE49-F238E27FC236}">
              <a16:creationId xmlns="" xmlns:a16="http://schemas.microsoft.com/office/drawing/2014/main" id="{00000000-0008-0000-0300-0000EE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031" name="Прямоугольник 1">
          <a:extLst>
            <a:ext uri="{FF2B5EF4-FFF2-40B4-BE49-F238E27FC236}">
              <a16:creationId xmlns="" xmlns:a16="http://schemas.microsoft.com/office/drawing/2014/main" id="{00000000-0008-0000-0300-0000EF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032" name="Прямоугольник 17">
          <a:extLst>
            <a:ext uri="{FF2B5EF4-FFF2-40B4-BE49-F238E27FC236}">
              <a16:creationId xmlns="" xmlns:a16="http://schemas.microsoft.com/office/drawing/2014/main" id="{00000000-0008-0000-0300-0000F0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033" name="Прямоугольник 1">
          <a:extLst>
            <a:ext uri="{FF2B5EF4-FFF2-40B4-BE49-F238E27FC236}">
              <a16:creationId xmlns="" xmlns:a16="http://schemas.microsoft.com/office/drawing/2014/main" id="{00000000-0008-0000-0300-0000F1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034" name="Прямоугольник 19">
          <a:extLst>
            <a:ext uri="{FF2B5EF4-FFF2-40B4-BE49-F238E27FC236}">
              <a16:creationId xmlns="" xmlns:a16="http://schemas.microsoft.com/office/drawing/2014/main" id="{00000000-0008-0000-0300-0000F2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035" name="Прямоугольник 1">
          <a:extLst>
            <a:ext uri="{FF2B5EF4-FFF2-40B4-BE49-F238E27FC236}">
              <a16:creationId xmlns="" xmlns:a16="http://schemas.microsoft.com/office/drawing/2014/main" id="{00000000-0008-0000-0300-0000F307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036" name="Прямоугольник 3">
          <a:extLst>
            <a:ext uri="{FF2B5EF4-FFF2-40B4-BE49-F238E27FC236}">
              <a16:creationId xmlns="" xmlns:a16="http://schemas.microsoft.com/office/drawing/2014/main" id="{00000000-0008-0000-0300-0000F4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037" name="Прямоугольник 1">
          <a:extLst>
            <a:ext uri="{FF2B5EF4-FFF2-40B4-BE49-F238E27FC236}">
              <a16:creationId xmlns="" xmlns:a16="http://schemas.microsoft.com/office/drawing/2014/main" id="{00000000-0008-0000-0300-0000F5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038" name="Прямоугольник 5">
          <a:extLst>
            <a:ext uri="{FF2B5EF4-FFF2-40B4-BE49-F238E27FC236}">
              <a16:creationId xmlns="" xmlns:a16="http://schemas.microsoft.com/office/drawing/2014/main" id="{00000000-0008-0000-0300-0000F6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039" name="Прямоугольник 1">
          <a:extLst>
            <a:ext uri="{FF2B5EF4-FFF2-40B4-BE49-F238E27FC236}">
              <a16:creationId xmlns="" xmlns:a16="http://schemas.microsoft.com/office/drawing/2014/main" id="{00000000-0008-0000-0300-0000F7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040" name="Прямоугольник 7">
          <a:extLst>
            <a:ext uri="{FF2B5EF4-FFF2-40B4-BE49-F238E27FC236}">
              <a16:creationId xmlns="" xmlns:a16="http://schemas.microsoft.com/office/drawing/2014/main" id="{00000000-0008-0000-0300-0000F8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041" name="Прямоугольник 1">
          <a:extLst>
            <a:ext uri="{FF2B5EF4-FFF2-40B4-BE49-F238E27FC236}">
              <a16:creationId xmlns="" xmlns:a16="http://schemas.microsoft.com/office/drawing/2014/main" id="{00000000-0008-0000-0300-0000F9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042" name="Прямоугольник 9">
          <a:extLst>
            <a:ext uri="{FF2B5EF4-FFF2-40B4-BE49-F238E27FC236}">
              <a16:creationId xmlns="" xmlns:a16="http://schemas.microsoft.com/office/drawing/2014/main" id="{00000000-0008-0000-0300-0000FA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043" name="Прямоугольник 1">
          <a:extLst>
            <a:ext uri="{FF2B5EF4-FFF2-40B4-BE49-F238E27FC236}">
              <a16:creationId xmlns="" xmlns:a16="http://schemas.microsoft.com/office/drawing/2014/main" id="{00000000-0008-0000-0300-0000FB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044" name="Прямоугольник 11">
          <a:extLst>
            <a:ext uri="{FF2B5EF4-FFF2-40B4-BE49-F238E27FC236}">
              <a16:creationId xmlns="" xmlns:a16="http://schemas.microsoft.com/office/drawing/2014/main" id="{00000000-0008-0000-0300-0000FC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045" name="Прямоугольник 1">
          <a:extLst>
            <a:ext uri="{FF2B5EF4-FFF2-40B4-BE49-F238E27FC236}">
              <a16:creationId xmlns="" xmlns:a16="http://schemas.microsoft.com/office/drawing/2014/main" id="{00000000-0008-0000-0300-0000FD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046" name="Прямоугольник 13">
          <a:extLst>
            <a:ext uri="{FF2B5EF4-FFF2-40B4-BE49-F238E27FC236}">
              <a16:creationId xmlns="" xmlns:a16="http://schemas.microsoft.com/office/drawing/2014/main" id="{00000000-0008-0000-0300-0000FE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047" name="Прямоугольник 1">
          <a:extLst>
            <a:ext uri="{FF2B5EF4-FFF2-40B4-BE49-F238E27FC236}">
              <a16:creationId xmlns="" xmlns:a16="http://schemas.microsoft.com/office/drawing/2014/main" id="{00000000-0008-0000-0300-0000FF07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048" name="Прямоугольник 15">
          <a:extLst>
            <a:ext uri="{FF2B5EF4-FFF2-40B4-BE49-F238E27FC236}">
              <a16:creationId xmlns="" xmlns:a16="http://schemas.microsoft.com/office/drawing/2014/main" id="{00000000-0008-0000-0300-000000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049" name="Прямоугольник 1">
          <a:extLst>
            <a:ext uri="{FF2B5EF4-FFF2-40B4-BE49-F238E27FC236}">
              <a16:creationId xmlns="" xmlns:a16="http://schemas.microsoft.com/office/drawing/2014/main" id="{00000000-0008-0000-0300-000001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050" name="Прямоугольник 17">
          <a:extLst>
            <a:ext uri="{FF2B5EF4-FFF2-40B4-BE49-F238E27FC236}">
              <a16:creationId xmlns="" xmlns:a16="http://schemas.microsoft.com/office/drawing/2014/main" id="{00000000-0008-0000-0300-000002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051" name="Прямоугольник 1">
          <a:extLst>
            <a:ext uri="{FF2B5EF4-FFF2-40B4-BE49-F238E27FC236}">
              <a16:creationId xmlns="" xmlns:a16="http://schemas.microsoft.com/office/drawing/2014/main" id="{00000000-0008-0000-0300-000003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052" name="Прямоугольник 19">
          <a:extLst>
            <a:ext uri="{FF2B5EF4-FFF2-40B4-BE49-F238E27FC236}">
              <a16:creationId xmlns="" xmlns:a16="http://schemas.microsoft.com/office/drawing/2014/main" id="{00000000-0008-0000-0300-000004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053" name="Прямоугольник 1">
          <a:extLst>
            <a:ext uri="{FF2B5EF4-FFF2-40B4-BE49-F238E27FC236}">
              <a16:creationId xmlns="" xmlns:a16="http://schemas.microsoft.com/office/drawing/2014/main" id="{00000000-0008-0000-0300-000005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054" name="Прямоугольник 1">
          <a:extLst>
            <a:ext uri="{FF2B5EF4-FFF2-40B4-BE49-F238E27FC236}">
              <a16:creationId xmlns="" xmlns:a16="http://schemas.microsoft.com/office/drawing/2014/main" id="{00000000-0008-0000-0300-000006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055" name="Прямоугольник 1">
          <a:extLst>
            <a:ext uri="{FF2B5EF4-FFF2-40B4-BE49-F238E27FC236}">
              <a16:creationId xmlns="" xmlns:a16="http://schemas.microsoft.com/office/drawing/2014/main" id="{00000000-0008-0000-0300-000007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056" name="Прямоугольник 3">
          <a:extLst>
            <a:ext uri="{FF2B5EF4-FFF2-40B4-BE49-F238E27FC236}">
              <a16:creationId xmlns="" xmlns:a16="http://schemas.microsoft.com/office/drawing/2014/main" id="{00000000-0008-0000-0300-000008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057" name="Прямоугольник 1">
          <a:extLst>
            <a:ext uri="{FF2B5EF4-FFF2-40B4-BE49-F238E27FC236}">
              <a16:creationId xmlns="" xmlns:a16="http://schemas.microsoft.com/office/drawing/2014/main" id="{00000000-0008-0000-0300-000009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058" name="Прямоугольник 5">
          <a:extLst>
            <a:ext uri="{FF2B5EF4-FFF2-40B4-BE49-F238E27FC236}">
              <a16:creationId xmlns="" xmlns:a16="http://schemas.microsoft.com/office/drawing/2014/main" id="{00000000-0008-0000-0300-00000A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059" name="Прямоугольник 1">
          <a:extLst>
            <a:ext uri="{FF2B5EF4-FFF2-40B4-BE49-F238E27FC236}">
              <a16:creationId xmlns="" xmlns:a16="http://schemas.microsoft.com/office/drawing/2014/main" id="{00000000-0008-0000-0300-00000B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060" name="Прямоугольник 7">
          <a:extLst>
            <a:ext uri="{FF2B5EF4-FFF2-40B4-BE49-F238E27FC236}">
              <a16:creationId xmlns="" xmlns:a16="http://schemas.microsoft.com/office/drawing/2014/main" id="{00000000-0008-0000-0300-00000C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061" name="Прямоугольник 1">
          <a:extLst>
            <a:ext uri="{FF2B5EF4-FFF2-40B4-BE49-F238E27FC236}">
              <a16:creationId xmlns="" xmlns:a16="http://schemas.microsoft.com/office/drawing/2014/main" id="{00000000-0008-0000-0300-00000D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062" name="Прямоугольник 9">
          <a:extLst>
            <a:ext uri="{FF2B5EF4-FFF2-40B4-BE49-F238E27FC236}">
              <a16:creationId xmlns="" xmlns:a16="http://schemas.microsoft.com/office/drawing/2014/main" id="{00000000-0008-0000-0300-00000E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063" name="Прямоугольник 1">
          <a:extLst>
            <a:ext uri="{FF2B5EF4-FFF2-40B4-BE49-F238E27FC236}">
              <a16:creationId xmlns="" xmlns:a16="http://schemas.microsoft.com/office/drawing/2014/main" id="{00000000-0008-0000-0300-00000F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064" name="Прямоугольник 11">
          <a:extLst>
            <a:ext uri="{FF2B5EF4-FFF2-40B4-BE49-F238E27FC236}">
              <a16:creationId xmlns="" xmlns:a16="http://schemas.microsoft.com/office/drawing/2014/main" id="{00000000-0008-0000-0300-000010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065" name="Прямоугольник 1">
          <a:extLst>
            <a:ext uri="{FF2B5EF4-FFF2-40B4-BE49-F238E27FC236}">
              <a16:creationId xmlns="" xmlns:a16="http://schemas.microsoft.com/office/drawing/2014/main" id="{00000000-0008-0000-0300-000011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066" name="Прямоугольник 13">
          <a:extLst>
            <a:ext uri="{FF2B5EF4-FFF2-40B4-BE49-F238E27FC236}">
              <a16:creationId xmlns="" xmlns:a16="http://schemas.microsoft.com/office/drawing/2014/main" id="{00000000-0008-0000-0300-000012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067" name="Прямоугольник 1">
          <a:extLst>
            <a:ext uri="{FF2B5EF4-FFF2-40B4-BE49-F238E27FC236}">
              <a16:creationId xmlns="" xmlns:a16="http://schemas.microsoft.com/office/drawing/2014/main" id="{00000000-0008-0000-0300-000013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068" name="Прямоугольник 15">
          <a:extLst>
            <a:ext uri="{FF2B5EF4-FFF2-40B4-BE49-F238E27FC236}">
              <a16:creationId xmlns="" xmlns:a16="http://schemas.microsoft.com/office/drawing/2014/main" id="{00000000-0008-0000-0300-000014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069" name="Прямоугольник 1">
          <a:extLst>
            <a:ext uri="{FF2B5EF4-FFF2-40B4-BE49-F238E27FC236}">
              <a16:creationId xmlns="" xmlns:a16="http://schemas.microsoft.com/office/drawing/2014/main" id="{00000000-0008-0000-0300-000015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070" name="Прямоугольник 17">
          <a:extLst>
            <a:ext uri="{FF2B5EF4-FFF2-40B4-BE49-F238E27FC236}">
              <a16:creationId xmlns="" xmlns:a16="http://schemas.microsoft.com/office/drawing/2014/main" id="{00000000-0008-0000-0300-000016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071" name="Прямоугольник 1">
          <a:extLst>
            <a:ext uri="{FF2B5EF4-FFF2-40B4-BE49-F238E27FC236}">
              <a16:creationId xmlns="" xmlns:a16="http://schemas.microsoft.com/office/drawing/2014/main" id="{00000000-0008-0000-0300-000017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072" name="Прямоугольник 19">
          <a:extLst>
            <a:ext uri="{FF2B5EF4-FFF2-40B4-BE49-F238E27FC236}">
              <a16:creationId xmlns="" xmlns:a16="http://schemas.microsoft.com/office/drawing/2014/main" id="{00000000-0008-0000-0300-000018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073" name="Прямоугольник 1">
          <a:extLst>
            <a:ext uri="{FF2B5EF4-FFF2-40B4-BE49-F238E27FC236}">
              <a16:creationId xmlns="" xmlns:a16="http://schemas.microsoft.com/office/drawing/2014/main" id="{00000000-0008-0000-0300-000019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074" name="Прямоугольник 3">
          <a:extLst>
            <a:ext uri="{FF2B5EF4-FFF2-40B4-BE49-F238E27FC236}">
              <a16:creationId xmlns="" xmlns:a16="http://schemas.microsoft.com/office/drawing/2014/main" id="{00000000-0008-0000-0300-00001A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075" name="Прямоугольник 1">
          <a:extLst>
            <a:ext uri="{FF2B5EF4-FFF2-40B4-BE49-F238E27FC236}">
              <a16:creationId xmlns="" xmlns:a16="http://schemas.microsoft.com/office/drawing/2014/main" id="{00000000-0008-0000-0300-00001B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076" name="Прямоугольник 5">
          <a:extLst>
            <a:ext uri="{FF2B5EF4-FFF2-40B4-BE49-F238E27FC236}">
              <a16:creationId xmlns="" xmlns:a16="http://schemas.microsoft.com/office/drawing/2014/main" id="{00000000-0008-0000-0300-00001C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077" name="Прямоугольник 1">
          <a:extLst>
            <a:ext uri="{FF2B5EF4-FFF2-40B4-BE49-F238E27FC236}">
              <a16:creationId xmlns="" xmlns:a16="http://schemas.microsoft.com/office/drawing/2014/main" id="{00000000-0008-0000-0300-00001D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078" name="Прямоугольник 7">
          <a:extLst>
            <a:ext uri="{FF2B5EF4-FFF2-40B4-BE49-F238E27FC236}">
              <a16:creationId xmlns="" xmlns:a16="http://schemas.microsoft.com/office/drawing/2014/main" id="{00000000-0008-0000-0300-00001E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079" name="Прямоугольник 1">
          <a:extLst>
            <a:ext uri="{FF2B5EF4-FFF2-40B4-BE49-F238E27FC236}">
              <a16:creationId xmlns="" xmlns:a16="http://schemas.microsoft.com/office/drawing/2014/main" id="{00000000-0008-0000-0300-00001F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080" name="Прямоугольник 9">
          <a:extLst>
            <a:ext uri="{FF2B5EF4-FFF2-40B4-BE49-F238E27FC236}">
              <a16:creationId xmlns="" xmlns:a16="http://schemas.microsoft.com/office/drawing/2014/main" id="{00000000-0008-0000-0300-000020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081" name="Прямоугольник 1">
          <a:extLst>
            <a:ext uri="{FF2B5EF4-FFF2-40B4-BE49-F238E27FC236}">
              <a16:creationId xmlns="" xmlns:a16="http://schemas.microsoft.com/office/drawing/2014/main" id="{00000000-0008-0000-0300-000021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082" name="Прямоугольник 11">
          <a:extLst>
            <a:ext uri="{FF2B5EF4-FFF2-40B4-BE49-F238E27FC236}">
              <a16:creationId xmlns="" xmlns:a16="http://schemas.microsoft.com/office/drawing/2014/main" id="{00000000-0008-0000-0300-000022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083" name="Прямоугольник 1">
          <a:extLst>
            <a:ext uri="{FF2B5EF4-FFF2-40B4-BE49-F238E27FC236}">
              <a16:creationId xmlns="" xmlns:a16="http://schemas.microsoft.com/office/drawing/2014/main" id="{00000000-0008-0000-0300-000023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084" name="Прямоугольник 13">
          <a:extLst>
            <a:ext uri="{FF2B5EF4-FFF2-40B4-BE49-F238E27FC236}">
              <a16:creationId xmlns="" xmlns:a16="http://schemas.microsoft.com/office/drawing/2014/main" id="{00000000-0008-0000-0300-000024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085" name="Прямоугольник 1">
          <a:extLst>
            <a:ext uri="{FF2B5EF4-FFF2-40B4-BE49-F238E27FC236}">
              <a16:creationId xmlns="" xmlns:a16="http://schemas.microsoft.com/office/drawing/2014/main" id="{00000000-0008-0000-0300-000025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086" name="Прямоугольник 15">
          <a:extLst>
            <a:ext uri="{FF2B5EF4-FFF2-40B4-BE49-F238E27FC236}">
              <a16:creationId xmlns="" xmlns:a16="http://schemas.microsoft.com/office/drawing/2014/main" id="{00000000-0008-0000-0300-000026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087" name="Прямоугольник 1">
          <a:extLst>
            <a:ext uri="{FF2B5EF4-FFF2-40B4-BE49-F238E27FC236}">
              <a16:creationId xmlns="" xmlns:a16="http://schemas.microsoft.com/office/drawing/2014/main" id="{00000000-0008-0000-0300-000027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088" name="Прямоугольник 17">
          <a:extLst>
            <a:ext uri="{FF2B5EF4-FFF2-40B4-BE49-F238E27FC236}">
              <a16:creationId xmlns="" xmlns:a16="http://schemas.microsoft.com/office/drawing/2014/main" id="{00000000-0008-0000-0300-000028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089" name="Прямоугольник 1">
          <a:extLst>
            <a:ext uri="{FF2B5EF4-FFF2-40B4-BE49-F238E27FC236}">
              <a16:creationId xmlns="" xmlns:a16="http://schemas.microsoft.com/office/drawing/2014/main" id="{00000000-0008-0000-0300-000029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090" name="Прямоугольник 19">
          <a:extLst>
            <a:ext uri="{FF2B5EF4-FFF2-40B4-BE49-F238E27FC236}">
              <a16:creationId xmlns="" xmlns:a16="http://schemas.microsoft.com/office/drawing/2014/main" id="{00000000-0008-0000-0300-00002A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091" name="Прямоугольник 1">
          <a:extLst>
            <a:ext uri="{FF2B5EF4-FFF2-40B4-BE49-F238E27FC236}">
              <a16:creationId xmlns="" xmlns:a16="http://schemas.microsoft.com/office/drawing/2014/main" id="{00000000-0008-0000-0300-00002B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092" name="Прямоугольник 1">
          <a:extLst>
            <a:ext uri="{FF2B5EF4-FFF2-40B4-BE49-F238E27FC236}">
              <a16:creationId xmlns="" xmlns:a16="http://schemas.microsoft.com/office/drawing/2014/main" id="{00000000-0008-0000-0300-00002C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093" name="Прямоугольник 1">
          <a:extLst>
            <a:ext uri="{FF2B5EF4-FFF2-40B4-BE49-F238E27FC236}">
              <a16:creationId xmlns="" xmlns:a16="http://schemas.microsoft.com/office/drawing/2014/main" id="{00000000-0008-0000-0300-00002D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094" name="Прямоугольник 3">
          <a:extLst>
            <a:ext uri="{FF2B5EF4-FFF2-40B4-BE49-F238E27FC236}">
              <a16:creationId xmlns="" xmlns:a16="http://schemas.microsoft.com/office/drawing/2014/main" id="{00000000-0008-0000-0300-00002E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095" name="Прямоугольник 1">
          <a:extLst>
            <a:ext uri="{FF2B5EF4-FFF2-40B4-BE49-F238E27FC236}">
              <a16:creationId xmlns="" xmlns:a16="http://schemas.microsoft.com/office/drawing/2014/main" id="{00000000-0008-0000-0300-00002F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096" name="Прямоугольник 5">
          <a:extLst>
            <a:ext uri="{FF2B5EF4-FFF2-40B4-BE49-F238E27FC236}">
              <a16:creationId xmlns="" xmlns:a16="http://schemas.microsoft.com/office/drawing/2014/main" id="{00000000-0008-0000-0300-000030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097" name="Прямоугольник 1">
          <a:extLst>
            <a:ext uri="{FF2B5EF4-FFF2-40B4-BE49-F238E27FC236}">
              <a16:creationId xmlns="" xmlns:a16="http://schemas.microsoft.com/office/drawing/2014/main" id="{00000000-0008-0000-0300-000031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098" name="Прямоугольник 7">
          <a:extLst>
            <a:ext uri="{FF2B5EF4-FFF2-40B4-BE49-F238E27FC236}">
              <a16:creationId xmlns="" xmlns:a16="http://schemas.microsoft.com/office/drawing/2014/main" id="{00000000-0008-0000-0300-000032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099" name="Прямоугольник 1">
          <a:extLst>
            <a:ext uri="{FF2B5EF4-FFF2-40B4-BE49-F238E27FC236}">
              <a16:creationId xmlns="" xmlns:a16="http://schemas.microsoft.com/office/drawing/2014/main" id="{00000000-0008-0000-0300-000033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100" name="Прямоугольник 9">
          <a:extLst>
            <a:ext uri="{FF2B5EF4-FFF2-40B4-BE49-F238E27FC236}">
              <a16:creationId xmlns="" xmlns:a16="http://schemas.microsoft.com/office/drawing/2014/main" id="{00000000-0008-0000-0300-000034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101" name="Прямоугольник 1">
          <a:extLst>
            <a:ext uri="{FF2B5EF4-FFF2-40B4-BE49-F238E27FC236}">
              <a16:creationId xmlns="" xmlns:a16="http://schemas.microsoft.com/office/drawing/2014/main" id="{00000000-0008-0000-0300-000035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102" name="Прямоугольник 11">
          <a:extLst>
            <a:ext uri="{FF2B5EF4-FFF2-40B4-BE49-F238E27FC236}">
              <a16:creationId xmlns="" xmlns:a16="http://schemas.microsoft.com/office/drawing/2014/main" id="{00000000-0008-0000-0300-000036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103" name="Прямоугольник 1">
          <a:extLst>
            <a:ext uri="{FF2B5EF4-FFF2-40B4-BE49-F238E27FC236}">
              <a16:creationId xmlns="" xmlns:a16="http://schemas.microsoft.com/office/drawing/2014/main" id="{00000000-0008-0000-0300-000037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104" name="Прямоугольник 13">
          <a:extLst>
            <a:ext uri="{FF2B5EF4-FFF2-40B4-BE49-F238E27FC236}">
              <a16:creationId xmlns="" xmlns:a16="http://schemas.microsoft.com/office/drawing/2014/main" id="{00000000-0008-0000-0300-000038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105" name="Прямоугольник 1">
          <a:extLst>
            <a:ext uri="{FF2B5EF4-FFF2-40B4-BE49-F238E27FC236}">
              <a16:creationId xmlns="" xmlns:a16="http://schemas.microsoft.com/office/drawing/2014/main" id="{00000000-0008-0000-0300-000039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106" name="Прямоугольник 15">
          <a:extLst>
            <a:ext uri="{FF2B5EF4-FFF2-40B4-BE49-F238E27FC236}">
              <a16:creationId xmlns="" xmlns:a16="http://schemas.microsoft.com/office/drawing/2014/main" id="{00000000-0008-0000-0300-00003A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107" name="Прямоугольник 1">
          <a:extLst>
            <a:ext uri="{FF2B5EF4-FFF2-40B4-BE49-F238E27FC236}">
              <a16:creationId xmlns="" xmlns:a16="http://schemas.microsoft.com/office/drawing/2014/main" id="{00000000-0008-0000-0300-00003B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108" name="Прямоугольник 17">
          <a:extLst>
            <a:ext uri="{FF2B5EF4-FFF2-40B4-BE49-F238E27FC236}">
              <a16:creationId xmlns="" xmlns:a16="http://schemas.microsoft.com/office/drawing/2014/main" id="{00000000-0008-0000-0300-00003C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109" name="Прямоугольник 1">
          <a:extLst>
            <a:ext uri="{FF2B5EF4-FFF2-40B4-BE49-F238E27FC236}">
              <a16:creationId xmlns="" xmlns:a16="http://schemas.microsoft.com/office/drawing/2014/main" id="{00000000-0008-0000-0300-00003D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110" name="Прямоугольник 19">
          <a:extLst>
            <a:ext uri="{FF2B5EF4-FFF2-40B4-BE49-F238E27FC236}">
              <a16:creationId xmlns="" xmlns:a16="http://schemas.microsoft.com/office/drawing/2014/main" id="{00000000-0008-0000-0300-00003E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111" name="Прямоугольник 1">
          <a:extLst>
            <a:ext uri="{FF2B5EF4-FFF2-40B4-BE49-F238E27FC236}">
              <a16:creationId xmlns="" xmlns:a16="http://schemas.microsoft.com/office/drawing/2014/main" id="{00000000-0008-0000-0300-00003F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112" name="Прямоугольник 3">
          <a:extLst>
            <a:ext uri="{FF2B5EF4-FFF2-40B4-BE49-F238E27FC236}">
              <a16:creationId xmlns="" xmlns:a16="http://schemas.microsoft.com/office/drawing/2014/main" id="{00000000-0008-0000-0300-000040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113" name="Прямоугольник 1">
          <a:extLst>
            <a:ext uri="{FF2B5EF4-FFF2-40B4-BE49-F238E27FC236}">
              <a16:creationId xmlns="" xmlns:a16="http://schemas.microsoft.com/office/drawing/2014/main" id="{00000000-0008-0000-0300-000041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114" name="Прямоугольник 5">
          <a:extLst>
            <a:ext uri="{FF2B5EF4-FFF2-40B4-BE49-F238E27FC236}">
              <a16:creationId xmlns="" xmlns:a16="http://schemas.microsoft.com/office/drawing/2014/main" id="{00000000-0008-0000-0300-000042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115" name="Прямоугольник 1">
          <a:extLst>
            <a:ext uri="{FF2B5EF4-FFF2-40B4-BE49-F238E27FC236}">
              <a16:creationId xmlns="" xmlns:a16="http://schemas.microsoft.com/office/drawing/2014/main" id="{00000000-0008-0000-0300-000043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116" name="Прямоугольник 7">
          <a:extLst>
            <a:ext uri="{FF2B5EF4-FFF2-40B4-BE49-F238E27FC236}">
              <a16:creationId xmlns="" xmlns:a16="http://schemas.microsoft.com/office/drawing/2014/main" id="{00000000-0008-0000-0300-000044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117" name="Прямоугольник 1">
          <a:extLst>
            <a:ext uri="{FF2B5EF4-FFF2-40B4-BE49-F238E27FC236}">
              <a16:creationId xmlns="" xmlns:a16="http://schemas.microsoft.com/office/drawing/2014/main" id="{00000000-0008-0000-0300-000045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118" name="Прямоугольник 9">
          <a:extLst>
            <a:ext uri="{FF2B5EF4-FFF2-40B4-BE49-F238E27FC236}">
              <a16:creationId xmlns="" xmlns:a16="http://schemas.microsoft.com/office/drawing/2014/main" id="{00000000-0008-0000-0300-000046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119" name="Прямоугольник 1">
          <a:extLst>
            <a:ext uri="{FF2B5EF4-FFF2-40B4-BE49-F238E27FC236}">
              <a16:creationId xmlns="" xmlns:a16="http://schemas.microsoft.com/office/drawing/2014/main" id="{00000000-0008-0000-0300-000047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120" name="Прямоугольник 11">
          <a:extLst>
            <a:ext uri="{FF2B5EF4-FFF2-40B4-BE49-F238E27FC236}">
              <a16:creationId xmlns="" xmlns:a16="http://schemas.microsoft.com/office/drawing/2014/main" id="{00000000-0008-0000-0300-000048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121" name="Прямоугольник 1">
          <a:extLst>
            <a:ext uri="{FF2B5EF4-FFF2-40B4-BE49-F238E27FC236}">
              <a16:creationId xmlns="" xmlns:a16="http://schemas.microsoft.com/office/drawing/2014/main" id="{00000000-0008-0000-0300-000049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122" name="Прямоугольник 13">
          <a:extLst>
            <a:ext uri="{FF2B5EF4-FFF2-40B4-BE49-F238E27FC236}">
              <a16:creationId xmlns="" xmlns:a16="http://schemas.microsoft.com/office/drawing/2014/main" id="{00000000-0008-0000-0300-00004A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123" name="Прямоугольник 1">
          <a:extLst>
            <a:ext uri="{FF2B5EF4-FFF2-40B4-BE49-F238E27FC236}">
              <a16:creationId xmlns="" xmlns:a16="http://schemas.microsoft.com/office/drawing/2014/main" id="{00000000-0008-0000-0300-00004B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124" name="Прямоугольник 15">
          <a:extLst>
            <a:ext uri="{FF2B5EF4-FFF2-40B4-BE49-F238E27FC236}">
              <a16:creationId xmlns="" xmlns:a16="http://schemas.microsoft.com/office/drawing/2014/main" id="{00000000-0008-0000-0300-00004C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125" name="Прямоугольник 1">
          <a:extLst>
            <a:ext uri="{FF2B5EF4-FFF2-40B4-BE49-F238E27FC236}">
              <a16:creationId xmlns="" xmlns:a16="http://schemas.microsoft.com/office/drawing/2014/main" id="{00000000-0008-0000-0300-00004D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126" name="Прямоугольник 17">
          <a:extLst>
            <a:ext uri="{FF2B5EF4-FFF2-40B4-BE49-F238E27FC236}">
              <a16:creationId xmlns="" xmlns:a16="http://schemas.microsoft.com/office/drawing/2014/main" id="{00000000-0008-0000-0300-00004E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127" name="Прямоугольник 1">
          <a:extLst>
            <a:ext uri="{FF2B5EF4-FFF2-40B4-BE49-F238E27FC236}">
              <a16:creationId xmlns="" xmlns:a16="http://schemas.microsoft.com/office/drawing/2014/main" id="{00000000-0008-0000-0300-00004F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128" name="Прямоугольник 19">
          <a:extLst>
            <a:ext uri="{FF2B5EF4-FFF2-40B4-BE49-F238E27FC236}">
              <a16:creationId xmlns="" xmlns:a16="http://schemas.microsoft.com/office/drawing/2014/main" id="{00000000-0008-0000-0300-000050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129" name="Прямоугольник 1">
          <a:extLst>
            <a:ext uri="{FF2B5EF4-FFF2-40B4-BE49-F238E27FC236}">
              <a16:creationId xmlns="" xmlns:a16="http://schemas.microsoft.com/office/drawing/2014/main" id="{00000000-0008-0000-0300-000051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130" name="Прямоугольник 1">
          <a:extLst>
            <a:ext uri="{FF2B5EF4-FFF2-40B4-BE49-F238E27FC236}">
              <a16:creationId xmlns="" xmlns:a16="http://schemas.microsoft.com/office/drawing/2014/main" id="{00000000-0008-0000-0300-000052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131" name="Прямоугольник 1">
          <a:extLst>
            <a:ext uri="{FF2B5EF4-FFF2-40B4-BE49-F238E27FC236}">
              <a16:creationId xmlns="" xmlns:a16="http://schemas.microsoft.com/office/drawing/2014/main" id="{00000000-0008-0000-0300-000053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132" name="Прямоугольник 3">
          <a:extLst>
            <a:ext uri="{FF2B5EF4-FFF2-40B4-BE49-F238E27FC236}">
              <a16:creationId xmlns="" xmlns:a16="http://schemas.microsoft.com/office/drawing/2014/main" id="{00000000-0008-0000-0300-000054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133" name="Прямоугольник 1">
          <a:extLst>
            <a:ext uri="{FF2B5EF4-FFF2-40B4-BE49-F238E27FC236}">
              <a16:creationId xmlns="" xmlns:a16="http://schemas.microsoft.com/office/drawing/2014/main" id="{00000000-0008-0000-0300-000055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134" name="Прямоугольник 5">
          <a:extLst>
            <a:ext uri="{FF2B5EF4-FFF2-40B4-BE49-F238E27FC236}">
              <a16:creationId xmlns="" xmlns:a16="http://schemas.microsoft.com/office/drawing/2014/main" id="{00000000-0008-0000-0300-000056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135" name="Прямоугольник 1">
          <a:extLst>
            <a:ext uri="{FF2B5EF4-FFF2-40B4-BE49-F238E27FC236}">
              <a16:creationId xmlns="" xmlns:a16="http://schemas.microsoft.com/office/drawing/2014/main" id="{00000000-0008-0000-0300-000057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136" name="Прямоугольник 7">
          <a:extLst>
            <a:ext uri="{FF2B5EF4-FFF2-40B4-BE49-F238E27FC236}">
              <a16:creationId xmlns="" xmlns:a16="http://schemas.microsoft.com/office/drawing/2014/main" id="{00000000-0008-0000-0300-000058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137" name="Прямоугольник 1">
          <a:extLst>
            <a:ext uri="{FF2B5EF4-FFF2-40B4-BE49-F238E27FC236}">
              <a16:creationId xmlns="" xmlns:a16="http://schemas.microsoft.com/office/drawing/2014/main" id="{00000000-0008-0000-0300-000059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138" name="Прямоугольник 9">
          <a:extLst>
            <a:ext uri="{FF2B5EF4-FFF2-40B4-BE49-F238E27FC236}">
              <a16:creationId xmlns="" xmlns:a16="http://schemas.microsoft.com/office/drawing/2014/main" id="{00000000-0008-0000-0300-00005A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139" name="Прямоугольник 1">
          <a:extLst>
            <a:ext uri="{FF2B5EF4-FFF2-40B4-BE49-F238E27FC236}">
              <a16:creationId xmlns="" xmlns:a16="http://schemas.microsoft.com/office/drawing/2014/main" id="{00000000-0008-0000-0300-00005B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140" name="Прямоугольник 11">
          <a:extLst>
            <a:ext uri="{FF2B5EF4-FFF2-40B4-BE49-F238E27FC236}">
              <a16:creationId xmlns="" xmlns:a16="http://schemas.microsoft.com/office/drawing/2014/main" id="{00000000-0008-0000-0300-00005C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141" name="Прямоугольник 1">
          <a:extLst>
            <a:ext uri="{FF2B5EF4-FFF2-40B4-BE49-F238E27FC236}">
              <a16:creationId xmlns="" xmlns:a16="http://schemas.microsoft.com/office/drawing/2014/main" id="{00000000-0008-0000-0300-00005D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142" name="Прямоугольник 13">
          <a:extLst>
            <a:ext uri="{FF2B5EF4-FFF2-40B4-BE49-F238E27FC236}">
              <a16:creationId xmlns="" xmlns:a16="http://schemas.microsoft.com/office/drawing/2014/main" id="{00000000-0008-0000-0300-00005E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143" name="Прямоугольник 1">
          <a:extLst>
            <a:ext uri="{FF2B5EF4-FFF2-40B4-BE49-F238E27FC236}">
              <a16:creationId xmlns="" xmlns:a16="http://schemas.microsoft.com/office/drawing/2014/main" id="{00000000-0008-0000-0300-00005F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144" name="Прямоугольник 15">
          <a:extLst>
            <a:ext uri="{FF2B5EF4-FFF2-40B4-BE49-F238E27FC236}">
              <a16:creationId xmlns="" xmlns:a16="http://schemas.microsoft.com/office/drawing/2014/main" id="{00000000-0008-0000-0300-000060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145" name="Прямоугольник 1">
          <a:extLst>
            <a:ext uri="{FF2B5EF4-FFF2-40B4-BE49-F238E27FC236}">
              <a16:creationId xmlns="" xmlns:a16="http://schemas.microsoft.com/office/drawing/2014/main" id="{00000000-0008-0000-0300-000061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146" name="Прямоугольник 17">
          <a:extLst>
            <a:ext uri="{FF2B5EF4-FFF2-40B4-BE49-F238E27FC236}">
              <a16:creationId xmlns="" xmlns:a16="http://schemas.microsoft.com/office/drawing/2014/main" id="{00000000-0008-0000-0300-000062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147" name="Прямоугольник 1">
          <a:extLst>
            <a:ext uri="{FF2B5EF4-FFF2-40B4-BE49-F238E27FC236}">
              <a16:creationId xmlns="" xmlns:a16="http://schemas.microsoft.com/office/drawing/2014/main" id="{00000000-0008-0000-0300-000063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148" name="Прямоугольник 19">
          <a:extLst>
            <a:ext uri="{FF2B5EF4-FFF2-40B4-BE49-F238E27FC236}">
              <a16:creationId xmlns="" xmlns:a16="http://schemas.microsoft.com/office/drawing/2014/main" id="{00000000-0008-0000-0300-000064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149" name="Прямоугольник 1">
          <a:extLst>
            <a:ext uri="{FF2B5EF4-FFF2-40B4-BE49-F238E27FC236}">
              <a16:creationId xmlns="" xmlns:a16="http://schemas.microsoft.com/office/drawing/2014/main" id="{00000000-0008-0000-0300-000065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150" name="Прямоугольник 3">
          <a:extLst>
            <a:ext uri="{FF2B5EF4-FFF2-40B4-BE49-F238E27FC236}">
              <a16:creationId xmlns="" xmlns:a16="http://schemas.microsoft.com/office/drawing/2014/main" id="{00000000-0008-0000-0300-000066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151" name="Прямоугольник 1">
          <a:extLst>
            <a:ext uri="{FF2B5EF4-FFF2-40B4-BE49-F238E27FC236}">
              <a16:creationId xmlns="" xmlns:a16="http://schemas.microsoft.com/office/drawing/2014/main" id="{00000000-0008-0000-0300-000067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152" name="Прямоугольник 5">
          <a:extLst>
            <a:ext uri="{FF2B5EF4-FFF2-40B4-BE49-F238E27FC236}">
              <a16:creationId xmlns="" xmlns:a16="http://schemas.microsoft.com/office/drawing/2014/main" id="{00000000-0008-0000-0300-000068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153" name="Прямоугольник 1">
          <a:extLst>
            <a:ext uri="{FF2B5EF4-FFF2-40B4-BE49-F238E27FC236}">
              <a16:creationId xmlns="" xmlns:a16="http://schemas.microsoft.com/office/drawing/2014/main" id="{00000000-0008-0000-0300-000069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154" name="Прямоугольник 7">
          <a:extLst>
            <a:ext uri="{FF2B5EF4-FFF2-40B4-BE49-F238E27FC236}">
              <a16:creationId xmlns="" xmlns:a16="http://schemas.microsoft.com/office/drawing/2014/main" id="{00000000-0008-0000-0300-00006A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155" name="Прямоугольник 1">
          <a:extLst>
            <a:ext uri="{FF2B5EF4-FFF2-40B4-BE49-F238E27FC236}">
              <a16:creationId xmlns="" xmlns:a16="http://schemas.microsoft.com/office/drawing/2014/main" id="{00000000-0008-0000-0300-00006B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156" name="Прямоугольник 9">
          <a:extLst>
            <a:ext uri="{FF2B5EF4-FFF2-40B4-BE49-F238E27FC236}">
              <a16:creationId xmlns="" xmlns:a16="http://schemas.microsoft.com/office/drawing/2014/main" id="{00000000-0008-0000-0300-00006C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157" name="Прямоугольник 1">
          <a:extLst>
            <a:ext uri="{FF2B5EF4-FFF2-40B4-BE49-F238E27FC236}">
              <a16:creationId xmlns="" xmlns:a16="http://schemas.microsoft.com/office/drawing/2014/main" id="{00000000-0008-0000-0300-00006D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158" name="Прямоугольник 11">
          <a:extLst>
            <a:ext uri="{FF2B5EF4-FFF2-40B4-BE49-F238E27FC236}">
              <a16:creationId xmlns="" xmlns:a16="http://schemas.microsoft.com/office/drawing/2014/main" id="{00000000-0008-0000-0300-00006E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159" name="Прямоугольник 1">
          <a:extLst>
            <a:ext uri="{FF2B5EF4-FFF2-40B4-BE49-F238E27FC236}">
              <a16:creationId xmlns="" xmlns:a16="http://schemas.microsoft.com/office/drawing/2014/main" id="{00000000-0008-0000-0300-00006F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160" name="Прямоугольник 13">
          <a:extLst>
            <a:ext uri="{FF2B5EF4-FFF2-40B4-BE49-F238E27FC236}">
              <a16:creationId xmlns="" xmlns:a16="http://schemas.microsoft.com/office/drawing/2014/main" id="{00000000-0008-0000-0300-000070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161" name="Прямоугольник 1">
          <a:extLst>
            <a:ext uri="{FF2B5EF4-FFF2-40B4-BE49-F238E27FC236}">
              <a16:creationId xmlns="" xmlns:a16="http://schemas.microsoft.com/office/drawing/2014/main" id="{00000000-0008-0000-0300-000071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162" name="Прямоугольник 15">
          <a:extLst>
            <a:ext uri="{FF2B5EF4-FFF2-40B4-BE49-F238E27FC236}">
              <a16:creationId xmlns="" xmlns:a16="http://schemas.microsoft.com/office/drawing/2014/main" id="{00000000-0008-0000-0300-000072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163" name="Прямоугольник 1">
          <a:extLst>
            <a:ext uri="{FF2B5EF4-FFF2-40B4-BE49-F238E27FC236}">
              <a16:creationId xmlns="" xmlns:a16="http://schemas.microsoft.com/office/drawing/2014/main" id="{00000000-0008-0000-0300-000073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164" name="Прямоугольник 17">
          <a:extLst>
            <a:ext uri="{FF2B5EF4-FFF2-40B4-BE49-F238E27FC236}">
              <a16:creationId xmlns="" xmlns:a16="http://schemas.microsoft.com/office/drawing/2014/main" id="{00000000-0008-0000-0300-000074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165" name="Прямоугольник 1">
          <a:extLst>
            <a:ext uri="{FF2B5EF4-FFF2-40B4-BE49-F238E27FC236}">
              <a16:creationId xmlns="" xmlns:a16="http://schemas.microsoft.com/office/drawing/2014/main" id="{00000000-0008-0000-0300-000075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166" name="Прямоугольник 19">
          <a:extLst>
            <a:ext uri="{FF2B5EF4-FFF2-40B4-BE49-F238E27FC236}">
              <a16:creationId xmlns="" xmlns:a16="http://schemas.microsoft.com/office/drawing/2014/main" id="{00000000-0008-0000-0300-000076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167" name="Прямоугольник 1">
          <a:extLst>
            <a:ext uri="{FF2B5EF4-FFF2-40B4-BE49-F238E27FC236}">
              <a16:creationId xmlns="" xmlns:a16="http://schemas.microsoft.com/office/drawing/2014/main" id="{00000000-0008-0000-0300-000077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168" name="Прямоугольник 1">
          <a:extLst>
            <a:ext uri="{FF2B5EF4-FFF2-40B4-BE49-F238E27FC236}">
              <a16:creationId xmlns="" xmlns:a16="http://schemas.microsoft.com/office/drawing/2014/main" id="{00000000-0008-0000-0300-000078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169" name="Прямоугольник 1">
          <a:extLst>
            <a:ext uri="{FF2B5EF4-FFF2-40B4-BE49-F238E27FC236}">
              <a16:creationId xmlns="" xmlns:a16="http://schemas.microsoft.com/office/drawing/2014/main" id="{00000000-0008-0000-0300-000079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170" name="Прямоугольник 3">
          <a:extLst>
            <a:ext uri="{FF2B5EF4-FFF2-40B4-BE49-F238E27FC236}">
              <a16:creationId xmlns="" xmlns:a16="http://schemas.microsoft.com/office/drawing/2014/main" id="{00000000-0008-0000-0300-00007A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171" name="Прямоугольник 1">
          <a:extLst>
            <a:ext uri="{FF2B5EF4-FFF2-40B4-BE49-F238E27FC236}">
              <a16:creationId xmlns="" xmlns:a16="http://schemas.microsoft.com/office/drawing/2014/main" id="{00000000-0008-0000-0300-00007B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172" name="Прямоугольник 5">
          <a:extLst>
            <a:ext uri="{FF2B5EF4-FFF2-40B4-BE49-F238E27FC236}">
              <a16:creationId xmlns="" xmlns:a16="http://schemas.microsoft.com/office/drawing/2014/main" id="{00000000-0008-0000-0300-00007C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173" name="Прямоугольник 1">
          <a:extLst>
            <a:ext uri="{FF2B5EF4-FFF2-40B4-BE49-F238E27FC236}">
              <a16:creationId xmlns="" xmlns:a16="http://schemas.microsoft.com/office/drawing/2014/main" id="{00000000-0008-0000-0300-00007D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174" name="Прямоугольник 7">
          <a:extLst>
            <a:ext uri="{FF2B5EF4-FFF2-40B4-BE49-F238E27FC236}">
              <a16:creationId xmlns="" xmlns:a16="http://schemas.microsoft.com/office/drawing/2014/main" id="{00000000-0008-0000-0300-00007E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175" name="Прямоугольник 1">
          <a:extLst>
            <a:ext uri="{FF2B5EF4-FFF2-40B4-BE49-F238E27FC236}">
              <a16:creationId xmlns="" xmlns:a16="http://schemas.microsoft.com/office/drawing/2014/main" id="{00000000-0008-0000-0300-00007F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176" name="Прямоугольник 9">
          <a:extLst>
            <a:ext uri="{FF2B5EF4-FFF2-40B4-BE49-F238E27FC236}">
              <a16:creationId xmlns="" xmlns:a16="http://schemas.microsoft.com/office/drawing/2014/main" id="{00000000-0008-0000-0300-000080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177" name="Прямоугольник 1">
          <a:extLst>
            <a:ext uri="{FF2B5EF4-FFF2-40B4-BE49-F238E27FC236}">
              <a16:creationId xmlns="" xmlns:a16="http://schemas.microsoft.com/office/drawing/2014/main" id="{00000000-0008-0000-0300-000081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178" name="Прямоугольник 11">
          <a:extLst>
            <a:ext uri="{FF2B5EF4-FFF2-40B4-BE49-F238E27FC236}">
              <a16:creationId xmlns="" xmlns:a16="http://schemas.microsoft.com/office/drawing/2014/main" id="{00000000-0008-0000-0300-000082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179" name="Прямоугольник 1">
          <a:extLst>
            <a:ext uri="{FF2B5EF4-FFF2-40B4-BE49-F238E27FC236}">
              <a16:creationId xmlns="" xmlns:a16="http://schemas.microsoft.com/office/drawing/2014/main" id="{00000000-0008-0000-0300-000083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180" name="Прямоугольник 13">
          <a:extLst>
            <a:ext uri="{FF2B5EF4-FFF2-40B4-BE49-F238E27FC236}">
              <a16:creationId xmlns="" xmlns:a16="http://schemas.microsoft.com/office/drawing/2014/main" id="{00000000-0008-0000-0300-000084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181" name="Прямоугольник 1">
          <a:extLst>
            <a:ext uri="{FF2B5EF4-FFF2-40B4-BE49-F238E27FC236}">
              <a16:creationId xmlns="" xmlns:a16="http://schemas.microsoft.com/office/drawing/2014/main" id="{00000000-0008-0000-0300-000085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182" name="Прямоугольник 15">
          <a:extLst>
            <a:ext uri="{FF2B5EF4-FFF2-40B4-BE49-F238E27FC236}">
              <a16:creationId xmlns="" xmlns:a16="http://schemas.microsoft.com/office/drawing/2014/main" id="{00000000-0008-0000-0300-000086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183" name="Прямоугольник 1">
          <a:extLst>
            <a:ext uri="{FF2B5EF4-FFF2-40B4-BE49-F238E27FC236}">
              <a16:creationId xmlns="" xmlns:a16="http://schemas.microsoft.com/office/drawing/2014/main" id="{00000000-0008-0000-0300-000087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184" name="Прямоугольник 17">
          <a:extLst>
            <a:ext uri="{FF2B5EF4-FFF2-40B4-BE49-F238E27FC236}">
              <a16:creationId xmlns="" xmlns:a16="http://schemas.microsoft.com/office/drawing/2014/main" id="{00000000-0008-0000-0300-000088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185" name="Прямоугольник 1">
          <a:extLst>
            <a:ext uri="{FF2B5EF4-FFF2-40B4-BE49-F238E27FC236}">
              <a16:creationId xmlns="" xmlns:a16="http://schemas.microsoft.com/office/drawing/2014/main" id="{00000000-0008-0000-0300-000089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186" name="Прямоугольник 19">
          <a:extLst>
            <a:ext uri="{FF2B5EF4-FFF2-40B4-BE49-F238E27FC236}">
              <a16:creationId xmlns="" xmlns:a16="http://schemas.microsoft.com/office/drawing/2014/main" id="{00000000-0008-0000-0300-00008A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187" name="Прямоугольник 1">
          <a:extLst>
            <a:ext uri="{FF2B5EF4-FFF2-40B4-BE49-F238E27FC236}">
              <a16:creationId xmlns="" xmlns:a16="http://schemas.microsoft.com/office/drawing/2014/main" id="{00000000-0008-0000-0300-00008B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188" name="Прямоугольник 3">
          <a:extLst>
            <a:ext uri="{FF2B5EF4-FFF2-40B4-BE49-F238E27FC236}">
              <a16:creationId xmlns="" xmlns:a16="http://schemas.microsoft.com/office/drawing/2014/main" id="{00000000-0008-0000-0300-00008C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189" name="Прямоугольник 1">
          <a:extLst>
            <a:ext uri="{FF2B5EF4-FFF2-40B4-BE49-F238E27FC236}">
              <a16:creationId xmlns="" xmlns:a16="http://schemas.microsoft.com/office/drawing/2014/main" id="{00000000-0008-0000-0300-00008D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190" name="Прямоугольник 5">
          <a:extLst>
            <a:ext uri="{FF2B5EF4-FFF2-40B4-BE49-F238E27FC236}">
              <a16:creationId xmlns="" xmlns:a16="http://schemas.microsoft.com/office/drawing/2014/main" id="{00000000-0008-0000-0300-00008E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191" name="Прямоугольник 1">
          <a:extLst>
            <a:ext uri="{FF2B5EF4-FFF2-40B4-BE49-F238E27FC236}">
              <a16:creationId xmlns="" xmlns:a16="http://schemas.microsoft.com/office/drawing/2014/main" id="{00000000-0008-0000-0300-00008F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192" name="Прямоугольник 7">
          <a:extLst>
            <a:ext uri="{FF2B5EF4-FFF2-40B4-BE49-F238E27FC236}">
              <a16:creationId xmlns="" xmlns:a16="http://schemas.microsoft.com/office/drawing/2014/main" id="{00000000-0008-0000-0300-000090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193" name="Прямоугольник 1">
          <a:extLst>
            <a:ext uri="{FF2B5EF4-FFF2-40B4-BE49-F238E27FC236}">
              <a16:creationId xmlns="" xmlns:a16="http://schemas.microsoft.com/office/drawing/2014/main" id="{00000000-0008-0000-0300-000091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194" name="Прямоугольник 9">
          <a:extLst>
            <a:ext uri="{FF2B5EF4-FFF2-40B4-BE49-F238E27FC236}">
              <a16:creationId xmlns="" xmlns:a16="http://schemas.microsoft.com/office/drawing/2014/main" id="{00000000-0008-0000-0300-000092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195" name="Прямоугольник 1">
          <a:extLst>
            <a:ext uri="{FF2B5EF4-FFF2-40B4-BE49-F238E27FC236}">
              <a16:creationId xmlns="" xmlns:a16="http://schemas.microsoft.com/office/drawing/2014/main" id="{00000000-0008-0000-0300-000093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196" name="Прямоугольник 11">
          <a:extLst>
            <a:ext uri="{FF2B5EF4-FFF2-40B4-BE49-F238E27FC236}">
              <a16:creationId xmlns="" xmlns:a16="http://schemas.microsoft.com/office/drawing/2014/main" id="{00000000-0008-0000-0300-000094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197" name="Прямоугольник 1">
          <a:extLst>
            <a:ext uri="{FF2B5EF4-FFF2-40B4-BE49-F238E27FC236}">
              <a16:creationId xmlns="" xmlns:a16="http://schemas.microsoft.com/office/drawing/2014/main" id="{00000000-0008-0000-0300-000095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198" name="Прямоугольник 13">
          <a:extLst>
            <a:ext uri="{FF2B5EF4-FFF2-40B4-BE49-F238E27FC236}">
              <a16:creationId xmlns="" xmlns:a16="http://schemas.microsoft.com/office/drawing/2014/main" id="{00000000-0008-0000-0300-000096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199" name="Прямоугольник 1">
          <a:extLst>
            <a:ext uri="{FF2B5EF4-FFF2-40B4-BE49-F238E27FC236}">
              <a16:creationId xmlns="" xmlns:a16="http://schemas.microsoft.com/office/drawing/2014/main" id="{00000000-0008-0000-0300-000097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200" name="Прямоугольник 15">
          <a:extLst>
            <a:ext uri="{FF2B5EF4-FFF2-40B4-BE49-F238E27FC236}">
              <a16:creationId xmlns="" xmlns:a16="http://schemas.microsoft.com/office/drawing/2014/main" id="{00000000-0008-0000-0300-000098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201" name="Прямоугольник 1">
          <a:extLst>
            <a:ext uri="{FF2B5EF4-FFF2-40B4-BE49-F238E27FC236}">
              <a16:creationId xmlns="" xmlns:a16="http://schemas.microsoft.com/office/drawing/2014/main" id="{00000000-0008-0000-0300-000099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202" name="Прямоугольник 17">
          <a:extLst>
            <a:ext uri="{FF2B5EF4-FFF2-40B4-BE49-F238E27FC236}">
              <a16:creationId xmlns="" xmlns:a16="http://schemas.microsoft.com/office/drawing/2014/main" id="{00000000-0008-0000-0300-00009A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203" name="Прямоугольник 1">
          <a:extLst>
            <a:ext uri="{FF2B5EF4-FFF2-40B4-BE49-F238E27FC236}">
              <a16:creationId xmlns="" xmlns:a16="http://schemas.microsoft.com/office/drawing/2014/main" id="{00000000-0008-0000-0300-00009B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204" name="Прямоугольник 19">
          <a:extLst>
            <a:ext uri="{FF2B5EF4-FFF2-40B4-BE49-F238E27FC236}">
              <a16:creationId xmlns="" xmlns:a16="http://schemas.microsoft.com/office/drawing/2014/main" id="{00000000-0008-0000-0300-00009C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205" name="Прямоугольник 1">
          <a:extLst>
            <a:ext uri="{FF2B5EF4-FFF2-40B4-BE49-F238E27FC236}">
              <a16:creationId xmlns="" xmlns:a16="http://schemas.microsoft.com/office/drawing/2014/main" id="{00000000-0008-0000-0300-00009D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206" name="Прямоугольник 2205">
          <a:extLst>
            <a:ext uri="{FF2B5EF4-FFF2-40B4-BE49-F238E27FC236}">
              <a16:creationId xmlns="" xmlns:a16="http://schemas.microsoft.com/office/drawing/2014/main" id="{00000000-0008-0000-0300-00009E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207" name="Прямоугольник 1">
          <a:extLst>
            <a:ext uri="{FF2B5EF4-FFF2-40B4-BE49-F238E27FC236}">
              <a16:creationId xmlns="" xmlns:a16="http://schemas.microsoft.com/office/drawing/2014/main" id="{00000000-0008-0000-0300-00009F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208" name="Прямоугольник 2207">
          <a:extLst>
            <a:ext uri="{FF2B5EF4-FFF2-40B4-BE49-F238E27FC236}">
              <a16:creationId xmlns="" xmlns:a16="http://schemas.microsoft.com/office/drawing/2014/main" id="{00000000-0008-0000-0300-0000A0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209" name="Прямоугольник 1">
          <a:extLst>
            <a:ext uri="{FF2B5EF4-FFF2-40B4-BE49-F238E27FC236}">
              <a16:creationId xmlns="" xmlns:a16="http://schemas.microsoft.com/office/drawing/2014/main" id="{00000000-0008-0000-0300-0000A1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210" name="Прямоугольник 2209">
          <a:extLst>
            <a:ext uri="{FF2B5EF4-FFF2-40B4-BE49-F238E27FC236}">
              <a16:creationId xmlns="" xmlns:a16="http://schemas.microsoft.com/office/drawing/2014/main" id="{00000000-0008-0000-0300-0000A2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211" name="Прямоугольник 1">
          <a:extLst>
            <a:ext uri="{FF2B5EF4-FFF2-40B4-BE49-F238E27FC236}">
              <a16:creationId xmlns="" xmlns:a16="http://schemas.microsoft.com/office/drawing/2014/main" id="{00000000-0008-0000-0300-0000A3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212" name="Прямоугольник 2211">
          <a:extLst>
            <a:ext uri="{FF2B5EF4-FFF2-40B4-BE49-F238E27FC236}">
              <a16:creationId xmlns="" xmlns:a16="http://schemas.microsoft.com/office/drawing/2014/main" id="{00000000-0008-0000-0300-0000A4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213" name="Прямоугольник 1">
          <a:extLst>
            <a:ext uri="{FF2B5EF4-FFF2-40B4-BE49-F238E27FC236}">
              <a16:creationId xmlns="" xmlns:a16="http://schemas.microsoft.com/office/drawing/2014/main" id="{00000000-0008-0000-0300-0000A5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214" name="Прямоугольник 2213">
          <a:extLst>
            <a:ext uri="{FF2B5EF4-FFF2-40B4-BE49-F238E27FC236}">
              <a16:creationId xmlns="" xmlns:a16="http://schemas.microsoft.com/office/drawing/2014/main" id="{00000000-0008-0000-0300-0000A6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215" name="Прямоугольник 1">
          <a:extLst>
            <a:ext uri="{FF2B5EF4-FFF2-40B4-BE49-F238E27FC236}">
              <a16:creationId xmlns="" xmlns:a16="http://schemas.microsoft.com/office/drawing/2014/main" id="{00000000-0008-0000-0300-0000A7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216" name="Прямоугольник 2215">
          <a:extLst>
            <a:ext uri="{FF2B5EF4-FFF2-40B4-BE49-F238E27FC236}">
              <a16:creationId xmlns="" xmlns:a16="http://schemas.microsoft.com/office/drawing/2014/main" id="{00000000-0008-0000-0300-0000A8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217" name="Прямоугольник 1">
          <a:extLst>
            <a:ext uri="{FF2B5EF4-FFF2-40B4-BE49-F238E27FC236}">
              <a16:creationId xmlns="" xmlns:a16="http://schemas.microsoft.com/office/drawing/2014/main" id="{00000000-0008-0000-0300-0000A9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218" name="Прямоугольник 2217">
          <a:extLst>
            <a:ext uri="{FF2B5EF4-FFF2-40B4-BE49-F238E27FC236}">
              <a16:creationId xmlns="" xmlns:a16="http://schemas.microsoft.com/office/drawing/2014/main" id="{00000000-0008-0000-0300-0000AA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219" name="Прямоугольник 1">
          <a:extLst>
            <a:ext uri="{FF2B5EF4-FFF2-40B4-BE49-F238E27FC236}">
              <a16:creationId xmlns="" xmlns:a16="http://schemas.microsoft.com/office/drawing/2014/main" id="{00000000-0008-0000-0300-0000AB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220" name="Прямоугольник 2219">
          <a:extLst>
            <a:ext uri="{FF2B5EF4-FFF2-40B4-BE49-F238E27FC236}">
              <a16:creationId xmlns="" xmlns:a16="http://schemas.microsoft.com/office/drawing/2014/main" id="{00000000-0008-0000-0300-0000AC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221" name="Прямоугольник 1">
          <a:extLst>
            <a:ext uri="{FF2B5EF4-FFF2-40B4-BE49-F238E27FC236}">
              <a16:creationId xmlns="" xmlns:a16="http://schemas.microsoft.com/office/drawing/2014/main" id="{00000000-0008-0000-0300-0000AD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222" name="Прямоугольник 2221">
          <a:extLst>
            <a:ext uri="{FF2B5EF4-FFF2-40B4-BE49-F238E27FC236}">
              <a16:creationId xmlns="" xmlns:a16="http://schemas.microsoft.com/office/drawing/2014/main" id="{00000000-0008-0000-0300-0000AE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223" name="Прямоугольник 1">
          <a:extLst>
            <a:ext uri="{FF2B5EF4-FFF2-40B4-BE49-F238E27FC236}">
              <a16:creationId xmlns="" xmlns:a16="http://schemas.microsoft.com/office/drawing/2014/main" id="{00000000-0008-0000-0300-0000AF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224" name="Прямоугольник 2223">
          <a:extLst>
            <a:ext uri="{FF2B5EF4-FFF2-40B4-BE49-F238E27FC236}">
              <a16:creationId xmlns="" xmlns:a16="http://schemas.microsoft.com/office/drawing/2014/main" id="{00000000-0008-0000-0300-0000B0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225" name="Прямоугольник 1">
          <a:extLst>
            <a:ext uri="{FF2B5EF4-FFF2-40B4-BE49-F238E27FC236}">
              <a16:creationId xmlns="" xmlns:a16="http://schemas.microsoft.com/office/drawing/2014/main" id="{00000000-0008-0000-0300-0000B1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226" name="Прямоугольник 3">
          <a:extLst>
            <a:ext uri="{FF2B5EF4-FFF2-40B4-BE49-F238E27FC236}">
              <a16:creationId xmlns="" xmlns:a16="http://schemas.microsoft.com/office/drawing/2014/main" id="{00000000-0008-0000-0300-0000B2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227" name="Прямоугольник 1">
          <a:extLst>
            <a:ext uri="{FF2B5EF4-FFF2-40B4-BE49-F238E27FC236}">
              <a16:creationId xmlns="" xmlns:a16="http://schemas.microsoft.com/office/drawing/2014/main" id="{00000000-0008-0000-0300-0000B3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228" name="Прямоугольник 5">
          <a:extLst>
            <a:ext uri="{FF2B5EF4-FFF2-40B4-BE49-F238E27FC236}">
              <a16:creationId xmlns="" xmlns:a16="http://schemas.microsoft.com/office/drawing/2014/main" id="{00000000-0008-0000-0300-0000B4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229" name="Прямоугольник 1">
          <a:extLst>
            <a:ext uri="{FF2B5EF4-FFF2-40B4-BE49-F238E27FC236}">
              <a16:creationId xmlns="" xmlns:a16="http://schemas.microsoft.com/office/drawing/2014/main" id="{00000000-0008-0000-0300-0000B5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230" name="Прямоугольник 7">
          <a:extLst>
            <a:ext uri="{FF2B5EF4-FFF2-40B4-BE49-F238E27FC236}">
              <a16:creationId xmlns="" xmlns:a16="http://schemas.microsoft.com/office/drawing/2014/main" id="{00000000-0008-0000-0300-0000B6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231" name="Прямоугольник 1">
          <a:extLst>
            <a:ext uri="{FF2B5EF4-FFF2-40B4-BE49-F238E27FC236}">
              <a16:creationId xmlns="" xmlns:a16="http://schemas.microsoft.com/office/drawing/2014/main" id="{00000000-0008-0000-0300-0000B7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232" name="Прямоугольник 9">
          <a:extLst>
            <a:ext uri="{FF2B5EF4-FFF2-40B4-BE49-F238E27FC236}">
              <a16:creationId xmlns="" xmlns:a16="http://schemas.microsoft.com/office/drawing/2014/main" id="{00000000-0008-0000-0300-0000B8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233" name="Прямоугольник 1">
          <a:extLst>
            <a:ext uri="{FF2B5EF4-FFF2-40B4-BE49-F238E27FC236}">
              <a16:creationId xmlns="" xmlns:a16="http://schemas.microsoft.com/office/drawing/2014/main" id="{00000000-0008-0000-0300-0000B9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234" name="Прямоугольник 11">
          <a:extLst>
            <a:ext uri="{FF2B5EF4-FFF2-40B4-BE49-F238E27FC236}">
              <a16:creationId xmlns="" xmlns:a16="http://schemas.microsoft.com/office/drawing/2014/main" id="{00000000-0008-0000-0300-0000BA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235" name="Прямоугольник 1">
          <a:extLst>
            <a:ext uri="{FF2B5EF4-FFF2-40B4-BE49-F238E27FC236}">
              <a16:creationId xmlns="" xmlns:a16="http://schemas.microsoft.com/office/drawing/2014/main" id="{00000000-0008-0000-0300-0000BB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236" name="Прямоугольник 13">
          <a:extLst>
            <a:ext uri="{FF2B5EF4-FFF2-40B4-BE49-F238E27FC236}">
              <a16:creationId xmlns="" xmlns:a16="http://schemas.microsoft.com/office/drawing/2014/main" id="{00000000-0008-0000-0300-0000BC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237" name="Прямоугольник 1">
          <a:extLst>
            <a:ext uri="{FF2B5EF4-FFF2-40B4-BE49-F238E27FC236}">
              <a16:creationId xmlns="" xmlns:a16="http://schemas.microsoft.com/office/drawing/2014/main" id="{00000000-0008-0000-0300-0000BD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238" name="Прямоугольник 15">
          <a:extLst>
            <a:ext uri="{FF2B5EF4-FFF2-40B4-BE49-F238E27FC236}">
              <a16:creationId xmlns="" xmlns:a16="http://schemas.microsoft.com/office/drawing/2014/main" id="{00000000-0008-0000-0300-0000BE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239" name="Прямоугольник 1">
          <a:extLst>
            <a:ext uri="{FF2B5EF4-FFF2-40B4-BE49-F238E27FC236}">
              <a16:creationId xmlns="" xmlns:a16="http://schemas.microsoft.com/office/drawing/2014/main" id="{00000000-0008-0000-0300-0000BF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240" name="Прямоугольник 17">
          <a:extLst>
            <a:ext uri="{FF2B5EF4-FFF2-40B4-BE49-F238E27FC236}">
              <a16:creationId xmlns="" xmlns:a16="http://schemas.microsoft.com/office/drawing/2014/main" id="{00000000-0008-0000-0300-0000C0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241" name="Прямоугольник 1">
          <a:extLst>
            <a:ext uri="{FF2B5EF4-FFF2-40B4-BE49-F238E27FC236}">
              <a16:creationId xmlns="" xmlns:a16="http://schemas.microsoft.com/office/drawing/2014/main" id="{00000000-0008-0000-0300-0000C1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242" name="Прямоугольник 19">
          <a:extLst>
            <a:ext uri="{FF2B5EF4-FFF2-40B4-BE49-F238E27FC236}">
              <a16:creationId xmlns="" xmlns:a16="http://schemas.microsoft.com/office/drawing/2014/main" id="{00000000-0008-0000-0300-0000C2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243" name="Прямоугольник 1">
          <a:extLst>
            <a:ext uri="{FF2B5EF4-FFF2-40B4-BE49-F238E27FC236}">
              <a16:creationId xmlns="" xmlns:a16="http://schemas.microsoft.com/office/drawing/2014/main" id="{00000000-0008-0000-0300-0000C3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2244" name="Прямоугольник 2243">
          <a:extLst>
            <a:ext uri="{FF2B5EF4-FFF2-40B4-BE49-F238E27FC236}">
              <a16:creationId xmlns="" xmlns:a16="http://schemas.microsoft.com/office/drawing/2014/main" id="{00000000-0008-0000-0300-0000C4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2245" name="Прямоугольник 1">
          <a:extLst>
            <a:ext uri="{FF2B5EF4-FFF2-40B4-BE49-F238E27FC236}">
              <a16:creationId xmlns="" xmlns:a16="http://schemas.microsoft.com/office/drawing/2014/main" id="{00000000-0008-0000-0300-0000C5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2246" name="Прямоугольник 2245">
          <a:extLst>
            <a:ext uri="{FF2B5EF4-FFF2-40B4-BE49-F238E27FC236}">
              <a16:creationId xmlns="" xmlns:a16="http://schemas.microsoft.com/office/drawing/2014/main" id="{00000000-0008-0000-0300-0000C6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2247" name="Прямоугольник 1">
          <a:extLst>
            <a:ext uri="{FF2B5EF4-FFF2-40B4-BE49-F238E27FC236}">
              <a16:creationId xmlns="" xmlns:a16="http://schemas.microsoft.com/office/drawing/2014/main" id="{00000000-0008-0000-0300-0000C7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2248" name="Прямоугольник 2247">
          <a:extLst>
            <a:ext uri="{FF2B5EF4-FFF2-40B4-BE49-F238E27FC236}">
              <a16:creationId xmlns="" xmlns:a16="http://schemas.microsoft.com/office/drawing/2014/main" id="{00000000-0008-0000-0300-0000C8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2249" name="Прямоугольник 1">
          <a:extLst>
            <a:ext uri="{FF2B5EF4-FFF2-40B4-BE49-F238E27FC236}">
              <a16:creationId xmlns="" xmlns:a16="http://schemas.microsoft.com/office/drawing/2014/main" id="{00000000-0008-0000-0300-0000C9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2250" name="Прямоугольник 2249">
          <a:extLst>
            <a:ext uri="{FF2B5EF4-FFF2-40B4-BE49-F238E27FC236}">
              <a16:creationId xmlns="" xmlns:a16="http://schemas.microsoft.com/office/drawing/2014/main" id="{00000000-0008-0000-0300-0000CA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2251" name="Прямоугольник 1">
          <a:extLst>
            <a:ext uri="{FF2B5EF4-FFF2-40B4-BE49-F238E27FC236}">
              <a16:creationId xmlns="" xmlns:a16="http://schemas.microsoft.com/office/drawing/2014/main" id="{00000000-0008-0000-0300-0000CB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2252" name="Прямоугольник 2251">
          <a:extLst>
            <a:ext uri="{FF2B5EF4-FFF2-40B4-BE49-F238E27FC236}">
              <a16:creationId xmlns="" xmlns:a16="http://schemas.microsoft.com/office/drawing/2014/main" id="{00000000-0008-0000-0300-0000CC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2253" name="Прямоугольник 1">
          <a:extLst>
            <a:ext uri="{FF2B5EF4-FFF2-40B4-BE49-F238E27FC236}">
              <a16:creationId xmlns="" xmlns:a16="http://schemas.microsoft.com/office/drawing/2014/main" id="{00000000-0008-0000-0300-0000CD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2254" name="Прямоугольник 2253">
          <a:extLst>
            <a:ext uri="{FF2B5EF4-FFF2-40B4-BE49-F238E27FC236}">
              <a16:creationId xmlns="" xmlns:a16="http://schemas.microsoft.com/office/drawing/2014/main" id="{00000000-0008-0000-0300-0000CE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2255" name="Прямоугольник 1">
          <a:extLst>
            <a:ext uri="{FF2B5EF4-FFF2-40B4-BE49-F238E27FC236}">
              <a16:creationId xmlns="" xmlns:a16="http://schemas.microsoft.com/office/drawing/2014/main" id="{00000000-0008-0000-0300-0000CF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2256" name="Прямоугольник 2255">
          <a:extLst>
            <a:ext uri="{FF2B5EF4-FFF2-40B4-BE49-F238E27FC236}">
              <a16:creationId xmlns="" xmlns:a16="http://schemas.microsoft.com/office/drawing/2014/main" id="{00000000-0008-0000-0300-0000D0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2257" name="Прямоугольник 1">
          <a:extLst>
            <a:ext uri="{FF2B5EF4-FFF2-40B4-BE49-F238E27FC236}">
              <a16:creationId xmlns="" xmlns:a16="http://schemas.microsoft.com/office/drawing/2014/main" id="{00000000-0008-0000-0300-0000D1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2258" name="Прямоугольник 2257">
          <a:extLst>
            <a:ext uri="{FF2B5EF4-FFF2-40B4-BE49-F238E27FC236}">
              <a16:creationId xmlns="" xmlns:a16="http://schemas.microsoft.com/office/drawing/2014/main" id="{00000000-0008-0000-0300-0000D2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2259" name="Прямоугольник 1">
          <a:extLst>
            <a:ext uri="{FF2B5EF4-FFF2-40B4-BE49-F238E27FC236}">
              <a16:creationId xmlns="" xmlns:a16="http://schemas.microsoft.com/office/drawing/2014/main" id="{00000000-0008-0000-0300-0000D3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2260" name="Прямоугольник 2259">
          <a:extLst>
            <a:ext uri="{FF2B5EF4-FFF2-40B4-BE49-F238E27FC236}">
              <a16:creationId xmlns="" xmlns:a16="http://schemas.microsoft.com/office/drawing/2014/main" id="{00000000-0008-0000-0300-0000D4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2261" name="Прямоугольник 1">
          <a:extLst>
            <a:ext uri="{FF2B5EF4-FFF2-40B4-BE49-F238E27FC236}">
              <a16:creationId xmlns="" xmlns:a16="http://schemas.microsoft.com/office/drawing/2014/main" id="{00000000-0008-0000-0300-0000D5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2262" name="Прямоугольник 2261">
          <a:extLst>
            <a:ext uri="{FF2B5EF4-FFF2-40B4-BE49-F238E27FC236}">
              <a16:creationId xmlns="" xmlns:a16="http://schemas.microsoft.com/office/drawing/2014/main" id="{00000000-0008-0000-0300-0000D6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2263" name="Прямоугольник 1">
          <a:extLst>
            <a:ext uri="{FF2B5EF4-FFF2-40B4-BE49-F238E27FC236}">
              <a16:creationId xmlns="" xmlns:a16="http://schemas.microsoft.com/office/drawing/2014/main" id="{00000000-0008-0000-0300-0000D7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2264" name="Прямоугольник 3">
          <a:extLst>
            <a:ext uri="{FF2B5EF4-FFF2-40B4-BE49-F238E27FC236}">
              <a16:creationId xmlns="" xmlns:a16="http://schemas.microsoft.com/office/drawing/2014/main" id="{00000000-0008-0000-0300-0000D8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2265" name="Прямоугольник 1">
          <a:extLst>
            <a:ext uri="{FF2B5EF4-FFF2-40B4-BE49-F238E27FC236}">
              <a16:creationId xmlns="" xmlns:a16="http://schemas.microsoft.com/office/drawing/2014/main" id="{00000000-0008-0000-0300-0000D9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2266" name="Прямоугольник 5">
          <a:extLst>
            <a:ext uri="{FF2B5EF4-FFF2-40B4-BE49-F238E27FC236}">
              <a16:creationId xmlns="" xmlns:a16="http://schemas.microsoft.com/office/drawing/2014/main" id="{00000000-0008-0000-0300-0000DA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2267" name="Прямоугольник 1">
          <a:extLst>
            <a:ext uri="{FF2B5EF4-FFF2-40B4-BE49-F238E27FC236}">
              <a16:creationId xmlns="" xmlns:a16="http://schemas.microsoft.com/office/drawing/2014/main" id="{00000000-0008-0000-0300-0000DB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2268" name="Прямоугольник 7">
          <a:extLst>
            <a:ext uri="{FF2B5EF4-FFF2-40B4-BE49-F238E27FC236}">
              <a16:creationId xmlns="" xmlns:a16="http://schemas.microsoft.com/office/drawing/2014/main" id="{00000000-0008-0000-0300-0000DC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2269" name="Прямоугольник 1">
          <a:extLst>
            <a:ext uri="{FF2B5EF4-FFF2-40B4-BE49-F238E27FC236}">
              <a16:creationId xmlns="" xmlns:a16="http://schemas.microsoft.com/office/drawing/2014/main" id="{00000000-0008-0000-0300-0000DD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2270" name="Прямоугольник 9">
          <a:extLst>
            <a:ext uri="{FF2B5EF4-FFF2-40B4-BE49-F238E27FC236}">
              <a16:creationId xmlns="" xmlns:a16="http://schemas.microsoft.com/office/drawing/2014/main" id="{00000000-0008-0000-0300-0000DE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2271" name="Прямоугольник 1">
          <a:extLst>
            <a:ext uri="{FF2B5EF4-FFF2-40B4-BE49-F238E27FC236}">
              <a16:creationId xmlns="" xmlns:a16="http://schemas.microsoft.com/office/drawing/2014/main" id="{00000000-0008-0000-0300-0000DF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2272" name="Прямоугольник 11">
          <a:extLst>
            <a:ext uri="{FF2B5EF4-FFF2-40B4-BE49-F238E27FC236}">
              <a16:creationId xmlns="" xmlns:a16="http://schemas.microsoft.com/office/drawing/2014/main" id="{00000000-0008-0000-0300-0000E0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2273" name="Прямоугольник 1">
          <a:extLst>
            <a:ext uri="{FF2B5EF4-FFF2-40B4-BE49-F238E27FC236}">
              <a16:creationId xmlns="" xmlns:a16="http://schemas.microsoft.com/office/drawing/2014/main" id="{00000000-0008-0000-0300-0000E1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2274" name="Прямоугольник 13">
          <a:extLst>
            <a:ext uri="{FF2B5EF4-FFF2-40B4-BE49-F238E27FC236}">
              <a16:creationId xmlns="" xmlns:a16="http://schemas.microsoft.com/office/drawing/2014/main" id="{00000000-0008-0000-0300-0000E2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2275" name="Прямоугольник 1">
          <a:extLst>
            <a:ext uri="{FF2B5EF4-FFF2-40B4-BE49-F238E27FC236}">
              <a16:creationId xmlns="" xmlns:a16="http://schemas.microsoft.com/office/drawing/2014/main" id="{00000000-0008-0000-0300-0000E3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2276" name="Прямоугольник 15">
          <a:extLst>
            <a:ext uri="{FF2B5EF4-FFF2-40B4-BE49-F238E27FC236}">
              <a16:creationId xmlns="" xmlns:a16="http://schemas.microsoft.com/office/drawing/2014/main" id="{00000000-0008-0000-0300-0000E4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2277" name="Прямоугольник 1">
          <a:extLst>
            <a:ext uri="{FF2B5EF4-FFF2-40B4-BE49-F238E27FC236}">
              <a16:creationId xmlns="" xmlns:a16="http://schemas.microsoft.com/office/drawing/2014/main" id="{00000000-0008-0000-0300-0000E5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2278" name="Прямоугольник 17">
          <a:extLst>
            <a:ext uri="{FF2B5EF4-FFF2-40B4-BE49-F238E27FC236}">
              <a16:creationId xmlns="" xmlns:a16="http://schemas.microsoft.com/office/drawing/2014/main" id="{00000000-0008-0000-0300-0000E6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2279" name="Прямоугольник 1">
          <a:extLst>
            <a:ext uri="{FF2B5EF4-FFF2-40B4-BE49-F238E27FC236}">
              <a16:creationId xmlns="" xmlns:a16="http://schemas.microsoft.com/office/drawing/2014/main" id="{00000000-0008-0000-0300-0000E7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2280" name="Прямоугольник 19">
          <a:extLst>
            <a:ext uri="{FF2B5EF4-FFF2-40B4-BE49-F238E27FC236}">
              <a16:creationId xmlns="" xmlns:a16="http://schemas.microsoft.com/office/drawing/2014/main" id="{00000000-0008-0000-0300-0000E8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2281" name="Прямоугольник 1">
          <a:extLst>
            <a:ext uri="{FF2B5EF4-FFF2-40B4-BE49-F238E27FC236}">
              <a16:creationId xmlns="" xmlns:a16="http://schemas.microsoft.com/office/drawing/2014/main" id="{00000000-0008-0000-0300-0000E9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282" name="Прямоугольник 2281">
          <a:extLst>
            <a:ext uri="{FF2B5EF4-FFF2-40B4-BE49-F238E27FC236}">
              <a16:creationId xmlns="" xmlns:a16="http://schemas.microsoft.com/office/drawing/2014/main" id="{00000000-0008-0000-0300-0000EA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283" name="Прямоугольник 1">
          <a:extLst>
            <a:ext uri="{FF2B5EF4-FFF2-40B4-BE49-F238E27FC236}">
              <a16:creationId xmlns="" xmlns:a16="http://schemas.microsoft.com/office/drawing/2014/main" id="{00000000-0008-0000-0300-0000EB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284" name="Прямоугольник 2283">
          <a:extLst>
            <a:ext uri="{FF2B5EF4-FFF2-40B4-BE49-F238E27FC236}">
              <a16:creationId xmlns="" xmlns:a16="http://schemas.microsoft.com/office/drawing/2014/main" id="{00000000-0008-0000-0300-0000EC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285" name="Прямоугольник 1">
          <a:extLst>
            <a:ext uri="{FF2B5EF4-FFF2-40B4-BE49-F238E27FC236}">
              <a16:creationId xmlns="" xmlns:a16="http://schemas.microsoft.com/office/drawing/2014/main" id="{00000000-0008-0000-0300-0000ED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286" name="Прямоугольник 2285">
          <a:extLst>
            <a:ext uri="{FF2B5EF4-FFF2-40B4-BE49-F238E27FC236}">
              <a16:creationId xmlns="" xmlns:a16="http://schemas.microsoft.com/office/drawing/2014/main" id="{00000000-0008-0000-0300-0000EE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287" name="Прямоугольник 1">
          <a:extLst>
            <a:ext uri="{FF2B5EF4-FFF2-40B4-BE49-F238E27FC236}">
              <a16:creationId xmlns="" xmlns:a16="http://schemas.microsoft.com/office/drawing/2014/main" id="{00000000-0008-0000-0300-0000EF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288" name="Прямоугольник 2287">
          <a:extLst>
            <a:ext uri="{FF2B5EF4-FFF2-40B4-BE49-F238E27FC236}">
              <a16:creationId xmlns="" xmlns:a16="http://schemas.microsoft.com/office/drawing/2014/main" id="{00000000-0008-0000-0300-0000F0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289" name="Прямоугольник 1">
          <a:extLst>
            <a:ext uri="{FF2B5EF4-FFF2-40B4-BE49-F238E27FC236}">
              <a16:creationId xmlns="" xmlns:a16="http://schemas.microsoft.com/office/drawing/2014/main" id="{00000000-0008-0000-0300-0000F1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290" name="Прямоугольник 2289">
          <a:extLst>
            <a:ext uri="{FF2B5EF4-FFF2-40B4-BE49-F238E27FC236}">
              <a16:creationId xmlns="" xmlns:a16="http://schemas.microsoft.com/office/drawing/2014/main" id="{00000000-0008-0000-0300-0000F2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291" name="Прямоугольник 1">
          <a:extLst>
            <a:ext uri="{FF2B5EF4-FFF2-40B4-BE49-F238E27FC236}">
              <a16:creationId xmlns="" xmlns:a16="http://schemas.microsoft.com/office/drawing/2014/main" id="{00000000-0008-0000-0300-0000F3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292" name="Прямоугольник 2291">
          <a:extLst>
            <a:ext uri="{FF2B5EF4-FFF2-40B4-BE49-F238E27FC236}">
              <a16:creationId xmlns="" xmlns:a16="http://schemas.microsoft.com/office/drawing/2014/main" id="{00000000-0008-0000-0300-0000F4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293" name="Прямоугольник 1">
          <a:extLst>
            <a:ext uri="{FF2B5EF4-FFF2-40B4-BE49-F238E27FC236}">
              <a16:creationId xmlns="" xmlns:a16="http://schemas.microsoft.com/office/drawing/2014/main" id="{00000000-0008-0000-0300-0000F5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294" name="Прямоугольник 2293">
          <a:extLst>
            <a:ext uri="{FF2B5EF4-FFF2-40B4-BE49-F238E27FC236}">
              <a16:creationId xmlns="" xmlns:a16="http://schemas.microsoft.com/office/drawing/2014/main" id="{00000000-0008-0000-0300-0000F6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295" name="Прямоугольник 1">
          <a:extLst>
            <a:ext uri="{FF2B5EF4-FFF2-40B4-BE49-F238E27FC236}">
              <a16:creationId xmlns="" xmlns:a16="http://schemas.microsoft.com/office/drawing/2014/main" id="{00000000-0008-0000-0300-0000F7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296" name="Прямоугольник 2295">
          <a:extLst>
            <a:ext uri="{FF2B5EF4-FFF2-40B4-BE49-F238E27FC236}">
              <a16:creationId xmlns="" xmlns:a16="http://schemas.microsoft.com/office/drawing/2014/main" id="{00000000-0008-0000-0300-0000F8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297" name="Прямоугольник 1">
          <a:extLst>
            <a:ext uri="{FF2B5EF4-FFF2-40B4-BE49-F238E27FC236}">
              <a16:creationId xmlns="" xmlns:a16="http://schemas.microsoft.com/office/drawing/2014/main" id="{00000000-0008-0000-0300-0000F9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298" name="Прямоугольник 2297">
          <a:extLst>
            <a:ext uri="{FF2B5EF4-FFF2-40B4-BE49-F238E27FC236}">
              <a16:creationId xmlns="" xmlns:a16="http://schemas.microsoft.com/office/drawing/2014/main" id="{00000000-0008-0000-0300-0000FA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299" name="Прямоугольник 1">
          <a:extLst>
            <a:ext uri="{FF2B5EF4-FFF2-40B4-BE49-F238E27FC236}">
              <a16:creationId xmlns="" xmlns:a16="http://schemas.microsoft.com/office/drawing/2014/main" id="{00000000-0008-0000-0300-0000FB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300" name="Прямоугольник 2299">
          <a:extLst>
            <a:ext uri="{FF2B5EF4-FFF2-40B4-BE49-F238E27FC236}">
              <a16:creationId xmlns="" xmlns:a16="http://schemas.microsoft.com/office/drawing/2014/main" id="{00000000-0008-0000-0300-0000FC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301" name="Прямоугольник 1">
          <a:extLst>
            <a:ext uri="{FF2B5EF4-FFF2-40B4-BE49-F238E27FC236}">
              <a16:creationId xmlns="" xmlns:a16="http://schemas.microsoft.com/office/drawing/2014/main" id="{00000000-0008-0000-0300-0000FD08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302" name="Прямоугольник 3">
          <a:extLst>
            <a:ext uri="{FF2B5EF4-FFF2-40B4-BE49-F238E27FC236}">
              <a16:creationId xmlns="" xmlns:a16="http://schemas.microsoft.com/office/drawing/2014/main" id="{00000000-0008-0000-0300-0000FE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303" name="Прямоугольник 1">
          <a:extLst>
            <a:ext uri="{FF2B5EF4-FFF2-40B4-BE49-F238E27FC236}">
              <a16:creationId xmlns="" xmlns:a16="http://schemas.microsoft.com/office/drawing/2014/main" id="{00000000-0008-0000-0300-0000FF08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304" name="Прямоугольник 5">
          <a:extLst>
            <a:ext uri="{FF2B5EF4-FFF2-40B4-BE49-F238E27FC236}">
              <a16:creationId xmlns="" xmlns:a16="http://schemas.microsoft.com/office/drawing/2014/main" id="{00000000-0008-0000-0300-000000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305" name="Прямоугольник 1">
          <a:extLst>
            <a:ext uri="{FF2B5EF4-FFF2-40B4-BE49-F238E27FC236}">
              <a16:creationId xmlns="" xmlns:a16="http://schemas.microsoft.com/office/drawing/2014/main" id="{00000000-0008-0000-0300-000001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306" name="Прямоугольник 7">
          <a:extLst>
            <a:ext uri="{FF2B5EF4-FFF2-40B4-BE49-F238E27FC236}">
              <a16:creationId xmlns="" xmlns:a16="http://schemas.microsoft.com/office/drawing/2014/main" id="{00000000-0008-0000-0300-000002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307" name="Прямоугольник 1">
          <a:extLst>
            <a:ext uri="{FF2B5EF4-FFF2-40B4-BE49-F238E27FC236}">
              <a16:creationId xmlns="" xmlns:a16="http://schemas.microsoft.com/office/drawing/2014/main" id="{00000000-0008-0000-0300-000003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308" name="Прямоугольник 9">
          <a:extLst>
            <a:ext uri="{FF2B5EF4-FFF2-40B4-BE49-F238E27FC236}">
              <a16:creationId xmlns="" xmlns:a16="http://schemas.microsoft.com/office/drawing/2014/main" id="{00000000-0008-0000-0300-000004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309" name="Прямоугольник 1">
          <a:extLst>
            <a:ext uri="{FF2B5EF4-FFF2-40B4-BE49-F238E27FC236}">
              <a16:creationId xmlns="" xmlns:a16="http://schemas.microsoft.com/office/drawing/2014/main" id="{00000000-0008-0000-0300-000005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310" name="Прямоугольник 11">
          <a:extLst>
            <a:ext uri="{FF2B5EF4-FFF2-40B4-BE49-F238E27FC236}">
              <a16:creationId xmlns="" xmlns:a16="http://schemas.microsoft.com/office/drawing/2014/main" id="{00000000-0008-0000-0300-000006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311" name="Прямоугольник 1">
          <a:extLst>
            <a:ext uri="{FF2B5EF4-FFF2-40B4-BE49-F238E27FC236}">
              <a16:creationId xmlns="" xmlns:a16="http://schemas.microsoft.com/office/drawing/2014/main" id="{00000000-0008-0000-0300-000007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312" name="Прямоугольник 13">
          <a:extLst>
            <a:ext uri="{FF2B5EF4-FFF2-40B4-BE49-F238E27FC236}">
              <a16:creationId xmlns="" xmlns:a16="http://schemas.microsoft.com/office/drawing/2014/main" id="{00000000-0008-0000-0300-000008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313" name="Прямоугольник 1">
          <a:extLst>
            <a:ext uri="{FF2B5EF4-FFF2-40B4-BE49-F238E27FC236}">
              <a16:creationId xmlns="" xmlns:a16="http://schemas.microsoft.com/office/drawing/2014/main" id="{00000000-0008-0000-0300-000009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314" name="Прямоугольник 15">
          <a:extLst>
            <a:ext uri="{FF2B5EF4-FFF2-40B4-BE49-F238E27FC236}">
              <a16:creationId xmlns="" xmlns:a16="http://schemas.microsoft.com/office/drawing/2014/main" id="{00000000-0008-0000-0300-00000A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315" name="Прямоугольник 1">
          <a:extLst>
            <a:ext uri="{FF2B5EF4-FFF2-40B4-BE49-F238E27FC236}">
              <a16:creationId xmlns="" xmlns:a16="http://schemas.microsoft.com/office/drawing/2014/main" id="{00000000-0008-0000-0300-00000B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316" name="Прямоугольник 17">
          <a:extLst>
            <a:ext uri="{FF2B5EF4-FFF2-40B4-BE49-F238E27FC236}">
              <a16:creationId xmlns="" xmlns:a16="http://schemas.microsoft.com/office/drawing/2014/main" id="{00000000-0008-0000-0300-00000C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317" name="Прямоугольник 1">
          <a:extLst>
            <a:ext uri="{FF2B5EF4-FFF2-40B4-BE49-F238E27FC236}">
              <a16:creationId xmlns="" xmlns:a16="http://schemas.microsoft.com/office/drawing/2014/main" id="{00000000-0008-0000-0300-00000D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318" name="Прямоугольник 19">
          <a:extLst>
            <a:ext uri="{FF2B5EF4-FFF2-40B4-BE49-F238E27FC236}">
              <a16:creationId xmlns="" xmlns:a16="http://schemas.microsoft.com/office/drawing/2014/main" id="{00000000-0008-0000-0300-00000E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319" name="Прямоугольник 1">
          <a:extLst>
            <a:ext uri="{FF2B5EF4-FFF2-40B4-BE49-F238E27FC236}">
              <a16:creationId xmlns="" xmlns:a16="http://schemas.microsoft.com/office/drawing/2014/main" id="{00000000-0008-0000-0300-00000F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320" name="Прямоугольник 2319">
          <a:extLst>
            <a:ext uri="{FF2B5EF4-FFF2-40B4-BE49-F238E27FC236}">
              <a16:creationId xmlns="" xmlns:a16="http://schemas.microsoft.com/office/drawing/2014/main" id="{00000000-0008-0000-0300-000010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321" name="Прямоугольник 1">
          <a:extLst>
            <a:ext uri="{FF2B5EF4-FFF2-40B4-BE49-F238E27FC236}">
              <a16:creationId xmlns="" xmlns:a16="http://schemas.microsoft.com/office/drawing/2014/main" id="{00000000-0008-0000-0300-000011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322" name="Прямоугольник 2321">
          <a:extLst>
            <a:ext uri="{FF2B5EF4-FFF2-40B4-BE49-F238E27FC236}">
              <a16:creationId xmlns="" xmlns:a16="http://schemas.microsoft.com/office/drawing/2014/main" id="{00000000-0008-0000-0300-000012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323" name="Прямоугольник 1">
          <a:extLst>
            <a:ext uri="{FF2B5EF4-FFF2-40B4-BE49-F238E27FC236}">
              <a16:creationId xmlns="" xmlns:a16="http://schemas.microsoft.com/office/drawing/2014/main" id="{00000000-0008-0000-0300-000013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324" name="Прямоугольник 2323">
          <a:extLst>
            <a:ext uri="{FF2B5EF4-FFF2-40B4-BE49-F238E27FC236}">
              <a16:creationId xmlns="" xmlns:a16="http://schemas.microsoft.com/office/drawing/2014/main" id="{00000000-0008-0000-0300-000014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325" name="Прямоугольник 1">
          <a:extLst>
            <a:ext uri="{FF2B5EF4-FFF2-40B4-BE49-F238E27FC236}">
              <a16:creationId xmlns="" xmlns:a16="http://schemas.microsoft.com/office/drawing/2014/main" id="{00000000-0008-0000-0300-000015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326" name="Прямоугольник 2325">
          <a:extLst>
            <a:ext uri="{FF2B5EF4-FFF2-40B4-BE49-F238E27FC236}">
              <a16:creationId xmlns="" xmlns:a16="http://schemas.microsoft.com/office/drawing/2014/main" id="{00000000-0008-0000-0300-000016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327" name="Прямоугольник 1">
          <a:extLst>
            <a:ext uri="{FF2B5EF4-FFF2-40B4-BE49-F238E27FC236}">
              <a16:creationId xmlns="" xmlns:a16="http://schemas.microsoft.com/office/drawing/2014/main" id="{00000000-0008-0000-0300-000017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328" name="Прямоугольник 2327">
          <a:extLst>
            <a:ext uri="{FF2B5EF4-FFF2-40B4-BE49-F238E27FC236}">
              <a16:creationId xmlns="" xmlns:a16="http://schemas.microsoft.com/office/drawing/2014/main" id="{00000000-0008-0000-0300-000018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329" name="Прямоугольник 1">
          <a:extLst>
            <a:ext uri="{FF2B5EF4-FFF2-40B4-BE49-F238E27FC236}">
              <a16:creationId xmlns="" xmlns:a16="http://schemas.microsoft.com/office/drawing/2014/main" id="{00000000-0008-0000-0300-000019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330" name="Прямоугольник 2329">
          <a:extLst>
            <a:ext uri="{FF2B5EF4-FFF2-40B4-BE49-F238E27FC236}">
              <a16:creationId xmlns="" xmlns:a16="http://schemas.microsoft.com/office/drawing/2014/main" id="{00000000-0008-0000-0300-00001A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331" name="Прямоугольник 1">
          <a:extLst>
            <a:ext uri="{FF2B5EF4-FFF2-40B4-BE49-F238E27FC236}">
              <a16:creationId xmlns="" xmlns:a16="http://schemas.microsoft.com/office/drawing/2014/main" id="{00000000-0008-0000-0300-00001B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332" name="Прямоугольник 2331">
          <a:extLst>
            <a:ext uri="{FF2B5EF4-FFF2-40B4-BE49-F238E27FC236}">
              <a16:creationId xmlns="" xmlns:a16="http://schemas.microsoft.com/office/drawing/2014/main" id="{00000000-0008-0000-0300-00001C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333" name="Прямоугольник 1">
          <a:extLst>
            <a:ext uri="{FF2B5EF4-FFF2-40B4-BE49-F238E27FC236}">
              <a16:creationId xmlns="" xmlns:a16="http://schemas.microsoft.com/office/drawing/2014/main" id="{00000000-0008-0000-0300-00001D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334" name="Прямоугольник 2333">
          <a:extLst>
            <a:ext uri="{FF2B5EF4-FFF2-40B4-BE49-F238E27FC236}">
              <a16:creationId xmlns="" xmlns:a16="http://schemas.microsoft.com/office/drawing/2014/main" id="{00000000-0008-0000-0300-00001E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335" name="Прямоугольник 1">
          <a:extLst>
            <a:ext uri="{FF2B5EF4-FFF2-40B4-BE49-F238E27FC236}">
              <a16:creationId xmlns="" xmlns:a16="http://schemas.microsoft.com/office/drawing/2014/main" id="{00000000-0008-0000-0300-00001F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336" name="Прямоугольник 2335">
          <a:extLst>
            <a:ext uri="{FF2B5EF4-FFF2-40B4-BE49-F238E27FC236}">
              <a16:creationId xmlns="" xmlns:a16="http://schemas.microsoft.com/office/drawing/2014/main" id="{00000000-0008-0000-0300-000020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337" name="Прямоугольник 1">
          <a:extLst>
            <a:ext uri="{FF2B5EF4-FFF2-40B4-BE49-F238E27FC236}">
              <a16:creationId xmlns="" xmlns:a16="http://schemas.microsoft.com/office/drawing/2014/main" id="{00000000-0008-0000-0300-000021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338" name="Прямоугольник 2337">
          <a:extLst>
            <a:ext uri="{FF2B5EF4-FFF2-40B4-BE49-F238E27FC236}">
              <a16:creationId xmlns="" xmlns:a16="http://schemas.microsoft.com/office/drawing/2014/main" id="{00000000-0008-0000-0300-000022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339" name="Прямоугольник 1">
          <a:extLst>
            <a:ext uri="{FF2B5EF4-FFF2-40B4-BE49-F238E27FC236}">
              <a16:creationId xmlns="" xmlns:a16="http://schemas.microsoft.com/office/drawing/2014/main" id="{00000000-0008-0000-0300-000023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340" name="Прямоугольник 3">
          <a:extLst>
            <a:ext uri="{FF2B5EF4-FFF2-40B4-BE49-F238E27FC236}">
              <a16:creationId xmlns="" xmlns:a16="http://schemas.microsoft.com/office/drawing/2014/main" id="{00000000-0008-0000-0300-000024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341" name="Прямоугольник 1">
          <a:extLst>
            <a:ext uri="{FF2B5EF4-FFF2-40B4-BE49-F238E27FC236}">
              <a16:creationId xmlns="" xmlns:a16="http://schemas.microsoft.com/office/drawing/2014/main" id="{00000000-0008-0000-0300-000025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342" name="Прямоугольник 5">
          <a:extLst>
            <a:ext uri="{FF2B5EF4-FFF2-40B4-BE49-F238E27FC236}">
              <a16:creationId xmlns="" xmlns:a16="http://schemas.microsoft.com/office/drawing/2014/main" id="{00000000-0008-0000-0300-000026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343" name="Прямоугольник 1">
          <a:extLst>
            <a:ext uri="{FF2B5EF4-FFF2-40B4-BE49-F238E27FC236}">
              <a16:creationId xmlns="" xmlns:a16="http://schemas.microsoft.com/office/drawing/2014/main" id="{00000000-0008-0000-0300-000027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344" name="Прямоугольник 7">
          <a:extLst>
            <a:ext uri="{FF2B5EF4-FFF2-40B4-BE49-F238E27FC236}">
              <a16:creationId xmlns="" xmlns:a16="http://schemas.microsoft.com/office/drawing/2014/main" id="{00000000-0008-0000-0300-000028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345" name="Прямоугольник 1">
          <a:extLst>
            <a:ext uri="{FF2B5EF4-FFF2-40B4-BE49-F238E27FC236}">
              <a16:creationId xmlns="" xmlns:a16="http://schemas.microsoft.com/office/drawing/2014/main" id="{00000000-0008-0000-0300-000029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346" name="Прямоугольник 9">
          <a:extLst>
            <a:ext uri="{FF2B5EF4-FFF2-40B4-BE49-F238E27FC236}">
              <a16:creationId xmlns="" xmlns:a16="http://schemas.microsoft.com/office/drawing/2014/main" id="{00000000-0008-0000-0300-00002A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347" name="Прямоугольник 1">
          <a:extLst>
            <a:ext uri="{FF2B5EF4-FFF2-40B4-BE49-F238E27FC236}">
              <a16:creationId xmlns="" xmlns:a16="http://schemas.microsoft.com/office/drawing/2014/main" id="{00000000-0008-0000-0300-00002B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348" name="Прямоугольник 11">
          <a:extLst>
            <a:ext uri="{FF2B5EF4-FFF2-40B4-BE49-F238E27FC236}">
              <a16:creationId xmlns="" xmlns:a16="http://schemas.microsoft.com/office/drawing/2014/main" id="{00000000-0008-0000-0300-00002C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349" name="Прямоугольник 1">
          <a:extLst>
            <a:ext uri="{FF2B5EF4-FFF2-40B4-BE49-F238E27FC236}">
              <a16:creationId xmlns="" xmlns:a16="http://schemas.microsoft.com/office/drawing/2014/main" id="{00000000-0008-0000-0300-00002D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350" name="Прямоугольник 13">
          <a:extLst>
            <a:ext uri="{FF2B5EF4-FFF2-40B4-BE49-F238E27FC236}">
              <a16:creationId xmlns="" xmlns:a16="http://schemas.microsoft.com/office/drawing/2014/main" id="{00000000-0008-0000-0300-00002E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351" name="Прямоугольник 1">
          <a:extLst>
            <a:ext uri="{FF2B5EF4-FFF2-40B4-BE49-F238E27FC236}">
              <a16:creationId xmlns="" xmlns:a16="http://schemas.microsoft.com/office/drawing/2014/main" id="{00000000-0008-0000-0300-00002F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352" name="Прямоугольник 15">
          <a:extLst>
            <a:ext uri="{FF2B5EF4-FFF2-40B4-BE49-F238E27FC236}">
              <a16:creationId xmlns="" xmlns:a16="http://schemas.microsoft.com/office/drawing/2014/main" id="{00000000-0008-0000-0300-000030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353" name="Прямоугольник 1">
          <a:extLst>
            <a:ext uri="{FF2B5EF4-FFF2-40B4-BE49-F238E27FC236}">
              <a16:creationId xmlns="" xmlns:a16="http://schemas.microsoft.com/office/drawing/2014/main" id="{00000000-0008-0000-0300-000031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354" name="Прямоугольник 17">
          <a:extLst>
            <a:ext uri="{FF2B5EF4-FFF2-40B4-BE49-F238E27FC236}">
              <a16:creationId xmlns="" xmlns:a16="http://schemas.microsoft.com/office/drawing/2014/main" id="{00000000-0008-0000-0300-000032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355" name="Прямоугольник 1">
          <a:extLst>
            <a:ext uri="{FF2B5EF4-FFF2-40B4-BE49-F238E27FC236}">
              <a16:creationId xmlns="" xmlns:a16="http://schemas.microsoft.com/office/drawing/2014/main" id="{00000000-0008-0000-0300-000033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356" name="Прямоугольник 19">
          <a:extLst>
            <a:ext uri="{FF2B5EF4-FFF2-40B4-BE49-F238E27FC236}">
              <a16:creationId xmlns="" xmlns:a16="http://schemas.microsoft.com/office/drawing/2014/main" id="{00000000-0008-0000-0300-000034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357" name="Прямоугольник 1">
          <a:extLst>
            <a:ext uri="{FF2B5EF4-FFF2-40B4-BE49-F238E27FC236}">
              <a16:creationId xmlns="" xmlns:a16="http://schemas.microsoft.com/office/drawing/2014/main" id="{00000000-0008-0000-0300-000035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358" name="Прямоугольник 1">
          <a:extLst>
            <a:ext uri="{FF2B5EF4-FFF2-40B4-BE49-F238E27FC236}">
              <a16:creationId xmlns="" xmlns:a16="http://schemas.microsoft.com/office/drawing/2014/main" id="{00000000-0008-0000-0300-000036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359" name="Прямоугольник 1">
          <a:extLst>
            <a:ext uri="{FF2B5EF4-FFF2-40B4-BE49-F238E27FC236}">
              <a16:creationId xmlns="" xmlns:a16="http://schemas.microsoft.com/office/drawing/2014/main" id="{00000000-0008-0000-0300-000037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360" name="Прямоугольник 3">
          <a:extLst>
            <a:ext uri="{FF2B5EF4-FFF2-40B4-BE49-F238E27FC236}">
              <a16:creationId xmlns="" xmlns:a16="http://schemas.microsoft.com/office/drawing/2014/main" id="{00000000-0008-0000-0300-000038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361" name="Прямоугольник 1">
          <a:extLst>
            <a:ext uri="{FF2B5EF4-FFF2-40B4-BE49-F238E27FC236}">
              <a16:creationId xmlns="" xmlns:a16="http://schemas.microsoft.com/office/drawing/2014/main" id="{00000000-0008-0000-0300-000039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362" name="Прямоугольник 5">
          <a:extLst>
            <a:ext uri="{FF2B5EF4-FFF2-40B4-BE49-F238E27FC236}">
              <a16:creationId xmlns="" xmlns:a16="http://schemas.microsoft.com/office/drawing/2014/main" id="{00000000-0008-0000-0300-00003A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363" name="Прямоугольник 1">
          <a:extLst>
            <a:ext uri="{FF2B5EF4-FFF2-40B4-BE49-F238E27FC236}">
              <a16:creationId xmlns="" xmlns:a16="http://schemas.microsoft.com/office/drawing/2014/main" id="{00000000-0008-0000-0300-00003B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364" name="Прямоугольник 7">
          <a:extLst>
            <a:ext uri="{FF2B5EF4-FFF2-40B4-BE49-F238E27FC236}">
              <a16:creationId xmlns="" xmlns:a16="http://schemas.microsoft.com/office/drawing/2014/main" id="{00000000-0008-0000-0300-00003C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365" name="Прямоугольник 1">
          <a:extLst>
            <a:ext uri="{FF2B5EF4-FFF2-40B4-BE49-F238E27FC236}">
              <a16:creationId xmlns="" xmlns:a16="http://schemas.microsoft.com/office/drawing/2014/main" id="{00000000-0008-0000-0300-00003D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366" name="Прямоугольник 9">
          <a:extLst>
            <a:ext uri="{FF2B5EF4-FFF2-40B4-BE49-F238E27FC236}">
              <a16:creationId xmlns="" xmlns:a16="http://schemas.microsoft.com/office/drawing/2014/main" id="{00000000-0008-0000-0300-00003E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367" name="Прямоугольник 1">
          <a:extLst>
            <a:ext uri="{FF2B5EF4-FFF2-40B4-BE49-F238E27FC236}">
              <a16:creationId xmlns="" xmlns:a16="http://schemas.microsoft.com/office/drawing/2014/main" id="{00000000-0008-0000-0300-00003F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368" name="Прямоугольник 11">
          <a:extLst>
            <a:ext uri="{FF2B5EF4-FFF2-40B4-BE49-F238E27FC236}">
              <a16:creationId xmlns="" xmlns:a16="http://schemas.microsoft.com/office/drawing/2014/main" id="{00000000-0008-0000-0300-000040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369" name="Прямоугольник 1">
          <a:extLst>
            <a:ext uri="{FF2B5EF4-FFF2-40B4-BE49-F238E27FC236}">
              <a16:creationId xmlns="" xmlns:a16="http://schemas.microsoft.com/office/drawing/2014/main" id="{00000000-0008-0000-0300-000041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370" name="Прямоугольник 13">
          <a:extLst>
            <a:ext uri="{FF2B5EF4-FFF2-40B4-BE49-F238E27FC236}">
              <a16:creationId xmlns="" xmlns:a16="http://schemas.microsoft.com/office/drawing/2014/main" id="{00000000-0008-0000-0300-000042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371" name="Прямоугольник 1">
          <a:extLst>
            <a:ext uri="{FF2B5EF4-FFF2-40B4-BE49-F238E27FC236}">
              <a16:creationId xmlns="" xmlns:a16="http://schemas.microsoft.com/office/drawing/2014/main" id="{00000000-0008-0000-0300-000043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372" name="Прямоугольник 15">
          <a:extLst>
            <a:ext uri="{FF2B5EF4-FFF2-40B4-BE49-F238E27FC236}">
              <a16:creationId xmlns="" xmlns:a16="http://schemas.microsoft.com/office/drawing/2014/main" id="{00000000-0008-0000-0300-000044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373" name="Прямоугольник 1">
          <a:extLst>
            <a:ext uri="{FF2B5EF4-FFF2-40B4-BE49-F238E27FC236}">
              <a16:creationId xmlns="" xmlns:a16="http://schemas.microsoft.com/office/drawing/2014/main" id="{00000000-0008-0000-0300-000045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374" name="Прямоугольник 17">
          <a:extLst>
            <a:ext uri="{FF2B5EF4-FFF2-40B4-BE49-F238E27FC236}">
              <a16:creationId xmlns="" xmlns:a16="http://schemas.microsoft.com/office/drawing/2014/main" id="{00000000-0008-0000-0300-000046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375" name="Прямоугольник 1">
          <a:extLst>
            <a:ext uri="{FF2B5EF4-FFF2-40B4-BE49-F238E27FC236}">
              <a16:creationId xmlns="" xmlns:a16="http://schemas.microsoft.com/office/drawing/2014/main" id="{00000000-0008-0000-0300-000047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376" name="Прямоугольник 19">
          <a:extLst>
            <a:ext uri="{FF2B5EF4-FFF2-40B4-BE49-F238E27FC236}">
              <a16:creationId xmlns="" xmlns:a16="http://schemas.microsoft.com/office/drawing/2014/main" id="{00000000-0008-0000-0300-000048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377" name="Прямоугольник 1">
          <a:extLst>
            <a:ext uri="{FF2B5EF4-FFF2-40B4-BE49-F238E27FC236}">
              <a16:creationId xmlns="" xmlns:a16="http://schemas.microsoft.com/office/drawing/2014/main" id="{00000000-0008-0000-0300-000049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378" name="Прямоугольник 3">
          <a:extLst>
            <a:ext uri="{FF2B5EF4-FFF2-40B4-BE49-F238E27FC236}">
              <a16:creationId xmlns="" xmlns:a16="http://schemas.microsoft.com/office/drawing/2014/main" id="{00000000-0008-0000-0300-00004A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379" name="Прямоугольник 1">
          <a:extLst>
            <a:ext uri="{FF2B5EF4-FFF2-40B4-BE49-F238E27FC236}">
              <a16:creationId xmlns="" xmlns:a16="http://schemas.microsoft.com/office/drawing/2014/main" id="{00000000-0008-0000-0300-00004B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380" name="Прямоугольник 5">
          <a:extLst>
            <a:ext uri="{FF2B5EF4-FFF2-40B4-BE49-F238E27FC236}">
              <a16:creationId xmlns="" xmlns:a16="http://schemas.microsoft.com/office/drawing/2014/main" id="{00000000-0008-0000-0300-00004C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381" name="Прямоугольник 1">
          <a:extLst>
            <a:ext uri="{FF2B5EF4-FFF2-40B4-BE49-F238E27FC236}">
              <a16:creationId xmlns="" xmlns:a16="http://schemas.microsoft.com/office/drawing/2014/main" id="{00000000-0008-0000-0300-00004D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382" name="Прямоугольник 7">
          <a:extLst>
            <a:ext uri="{FF2B5EF4-FFF2-40B4-BE49-F238E27FC236}">
              <a16:creationId xmlns="" xmlns:a16="http://schemas.microsoft.com/office/drawing/2014/main" id="{00000000-0008-0000-0300-00004E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383" name="Прямоугольник 1">
          <a:extLst>
            <a:ext uri="{FF2B5EF4-FFF2-40B4-BE49-F238E27FC236}">
              <a16:creationId xmlns="" xmlns:a16="http://schemas.microsoft.com/office/drawing/2014/main" id="{00000000-0008-0000-0300-00004F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384" name="Прямоугольник 9">
          <a:extLst>
            <a:ext uri="{FF2B5EF4-FFF2-40B4-BE49-F238E27FC236}">
              <a16:creationId xmlns="" xmlns:a16="http://schemas.microsoft.com/office/drawing/2014/main" id="{00000000-0008-0000-0300-000050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385" name="Прямоугольник 1">
          <a:extLst>
            <a:ext uri="{FF2B5EF4-FFF2-40B4-BE49-F238E27FC236}">
              <a16:creationId xmlns="" xmlns:a16="http://schemas.microsoft.com/office/drawing/2014/main" id="{00000000-0008-0000-0300-000051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386" name="Прямоугольник 11">
          <a:extLst>
            <a:ext uri="{FF2B5EF4-FFF2-40B4-BE49-F238E27FC236}">
              <a16:creationId xmlns="" xmlns:a16="http://schemas.microsoft.com/office/drawing/2014/main" id="{00000000-0008-0000-0300-000052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387" name="Прямоугольник 1">
          <a:extLst>
            <a:ext uri="{FF2B5EF4-FFF2-40B4-BE49-F238E27FC236}">
              <a16:creationId xmlns="" xmlns:a16="http://schemas.microsoft.com/office/drawing/2014/main" id="{00000000-0008-0000-0300-000053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388" name="Прямоугольник 13">
          <a:extLst>
            <a:ext uri="{FF2B5EF4-FFF2-40B4-BE49-F238E27FC236}">
              <a16:creationId xmlns="" xmlns:a16="http://schemas.microsoft.com/office/drawing/2014/main" id="{00000000-0008-0000-0300-000054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389" name="Прямоугольник 1">
          <a:extLst>
            <a:ext uri="{FF2B5EF4-FFF2-40B4-BE49-F238E27FC236}">
              <a16:creationId xmlns="" xmlns:a16="http://schemas.microsoft.com/office/drawing/2014/main" id="{00000000-0008-0000-0300-000055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390" name="Прямоугольник 15">
          <a:extLst>
            <a:ext uri="{FF2B5EF4-FFF2-40B4-BE49-F238E27FC236}">
              <a16:creationId xmlns="" xmlns:a16="http://schemas.microsoft.com/office/drawing/2014/main" id="{00000000-0008-0000-0300-000056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391" name="Прямоугольник 1">
          <a:extLst>
            <a:ext uri="{FF2B5EF4-FFF2-40B4-BE49-F238E27FC236}">
              <a16:creationId xmlns="" xmlns:a16="http://schemas.microsoft.com/office/drawing/2014/main" id="{00000000-0008-0000-0300-000057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392" name="Прямоугольник 17">
          <a:extLst>
            <a:ext uri="{FF2B5EF4-FFF2-40B4-BE49-F238E27FC236}">
              <a16:creationId xmlns="" xmlns:a16="http://schemas.microsoft.com/office/drawing/2014/main" id="{00000000-0008-0000-0300-000058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393" name="Прямоугольник 1">
          <a:extLst>
            <a:ext uri="{FF2B5EF4-FFF2-40B4-BE49-F238E27FC236}">
              <a16:creationId xmlns="" xmlns:a16="http://schemas.microsoft.com/office/drawing/2014/main" id="{00000000-0008-0000-0300-000059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394" name="Прямоугольник 19">
          <a:extLst>
            <a:ext uri="{FF2B5EF4-FFF2-40B4-BE49-F238E27FC236}">
              <a16:creationId xmlns="" xmlns:a16="http://schemas.microsoft.com/office/drawing/2014/main" id="{00000000-0008-0000-0300-00005A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395" name="Прямоугольник 1">
          <a:extLst>
            <a:ext uri="{FF2B5EF4-FFF2-40B4-BE49-F238E27FC236}">
              <a16:creationId xmlns="" xmlns:a16="http://schemas.microsoft.com/office/drawing/2014/main" id="{00000000-0008-0000-0300-00005B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396" name="Прямоугольник 2395">
          <a:extLst>
            <a:ext uri="{FF2B5EF4-FFF2-40B4-BE49-F238E27FC236}">
              <a16:creationId xmlns="" xmlns:a16="http://schemas.microsoft.com/office/drawing/2014/main" id="{00000000-0008-0000-0300-00005C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397" name="Прямоугольник 1">
          <a:extLst>
            <a:ext uri="{FF2B5EF4-FFF2-40B4-BE49-F238E27FC236}">
              <a16:creationId xmlns="" xmlns:a16="http://schemas.microsoft.com/office/drawing/2014/main" id="{00000000-0008-0000-0300-00005D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398" name="Прямоугольник 2397">
          <a:extLst>
            <a:ext uri="{FF2B5EF4-FFF2-40B4-BE49-F238E27FC236}">
              <a16:creationId xmlns="" xmlns:a16="http://schemas.microsoft.com/office/drawing/2014/main" id="{00000000-0008-0000-0300-00005E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399" name="Прямоугольник 1">
          <a:extLst>
            <a:ext uri="{FF2B5EF4-FFF2-40B4-BE49-F238E27FC236}">
              <a16:creationId xmlns="" xmlns:a16="http://schemas.microsoft.com/office/drawing/2014/main" id="{00000000-0008-0000-0300-00005F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400" name="Прямоугольник 2399">
          <a:extLst>
            <a:ext uri="{FF2B5EF4-FFF2-40B4-BE49-F238E27FC236}">
              <a16:creationId xmlns="" xmlns:a16="http://schemas.microsoft.com/office/drawing/2014/main" id="{00000000-0008-0000-0300-000060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401" name="Прямоугольник 1">
          <a:extLst>
            <a:ext uri="{FF2B5EF4-FFF2-40B4-BE49-F238E27FC236}">
              <a16:creationId xmlns="" xmlns:a16="http://schemas.microsoft.com/office/drawing/2014/main" id="{00000000-0008-0000-0300-000061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402" name="Прямоугольник 2401">
          <a:extLst>
            <a:ext uri="{FF2B5EF4-FFF2-40B4-BE49-F238E27FC236}">
              <a16:creationId xmlns="" xmlns:a16="http://schemas.microsoft.com/office/drawing/2014/main" id="{00000000-0008-0000-0300-000062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403" name="Прямоугольник 1">
          <a:extLst>
            <a:ext uri="{FF2B5EF4-FFF2-40B4-BE49-F238E27FC236}">
              <a16:creationId xmlns="" xmlns:a16="http://schemas.microsoft.com/office/drawing/2014/main" id="{00000000-0008-0000-0300-000063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404" name="Прямоугольник 2403">
          <a:extLst>
            <a:ext uri="{FF2B5EF4-FFF2-40B4-BE49-F238E27FC236}">
              <a16:creationId xmlns="" xmlns:a16="http://schemas.microsoft.com/office/drawing/2014/main" id="{00000000-0008-0000-0300-000064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405" name="Прямоугольник 1">
          <a:extLst>
            <a:ext uri="{FF2B5EF4-FFF2-40B4-BE49-F238E27FC236}">
              <a16:creationId xmlns="" xmlns:a16="http://schemas.microsoft.com/office/drawing/2014/main" id="{00000000-0008-0000-0300-000065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406" name="Прямоугольник 2405">
          <a:extLst>
            <a:ext uri="{FF2B5EF4-FFF2-40B4-BE49-F238E27FC236}">
              <a16:creationId xmlns="" xmlns:a16="http://schemas.microsoft.com/office/drawing/2014/main" id="{00000000-0008-0000-0300-000066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407" name="Прямоугольник 1">
          <a:extLst>
            <a:ext uri="{FF2B5EF4-FFF2-40B4-BE49-F238E27FC236}">
              <a16:creationId xmlns="" xmlns:a16="http://schemas.microsoft.com/office/drawing/2014/main" id="{00000000-0008-0000-0300-000067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408" name="Прямоугольник 2407">
          <a:extLst>
            <a:ext uri="{FF2B5EF4-FFF2-40B4-BE49-F238E27FC236}">
              <a16:creationId xmlns="" xmlns:a16="http://schemas.microsoft.com/office/drawing/2014/main" id="{00000000-0008-0000-0300-000068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409" name="Прямоугольник 1">
          <a:extLst>
            <a:ext uri="{FF2B5EF4-FFF2-40B4-BE49-F238E27FC236}">
              <a16:creationId xmlns="" xmlns:a16="http://schemas.microsoft.com/office/drawing/2014/main" id="{00000000-0008-0000-0300-000069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410" name="Прямоугольник 2409">
          <a:extLst>
            <a:ext uri="{FF2B5EF4-FFF2-40B4-BE49-F238E27FC236}">
              <a16:creationId xmlns="" xmlns:a16="http://schemas.microsoft.com/office/drawing/2014/main" id="{00000000-0008-0000-0300-00006A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411" name="Прямоугольник 1">
          <a:extLst>
            <a:ext uri="{FF2B5EF4-FFF2-40B4-BE49-F238E27FC236}">
              <a16:creationId xmlns="" xmlns:a16="http://schemas.microsoft.com/office/drawing/2014/main" id="{00000000-0008-0000-0300-00006B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412" name="Прямоугольник 2411">
          <a:extLst>
            <a:ext uri="{FF2B5EF4-FFF2-40B4-BE49-F238E27FC236}">
              <a16:creationId xmlns="" xmlns:a16="http://schemas.microsoft.com/office/drawing/2014/main" id="{00000000-0008-0000-0300-00006C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413" name="Прямоугольник 1">
          <a:extLst>
            <a:ext uri="{FF2B5EF4-FFF2-40B4-BE49-F238E27FC236}">
              <a16:creationId xmlns="" xmlns:a16="http://schemas.microsoft.com/office/drawing/2014/main" id="{00000000-0008-0000-0300-00006D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414" name="Прямоугольник 2413">
          <a:extLst>
            <a:ext uri="{FF2B5EF4-FFF2-40B4-BE49-F238E27FC236}">
              <a16:creationId xmlns="" xmlns:a16="http://schemas.microsoft.com/office/drawing/2014/main" id="{00000000-0008-0000-0300-00006E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415" name="Прямоугольник 1">
          <a:extLst>
            <a:ext uri="{FF2B5EF4-FFF2-40B4-BE49-F238E27FC236}">
              <a16:creationId xmlns="" xmlns:a16="http://schemas.microsoft.com/office/drawing/2014/main" id="{00000000-0008-0000-0300-00006F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416" name="Прямоугольник 3">
          <a:extLst>
            <a:ext uri="{FF2B5EF4-FFF2-40B4-BE49-F238E27FC236}">
              <a16:creationId xmlns="" xmlns:a16="http://schemas.microsoft.com/office/drawing/2014/main" id="{00000000-0008-0000-0300-000070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417" name="Прямоугольник 1">
          <a:extLst>
            <a:ext uri="{FF2B5EF4-FFF2-40B4-BE49-F238E27FC236}">
              <a16:creationId xmlns="" xmlns:a16="http://schemas.microsoft.com/office/drawing/2014/main" id="{00000000-0008-0000-0300-000071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418" name="Прямоугольник 5">
          <a:extLst>
            <a:ext uri="{FF2B5EF4-FFF2-40B4-BE49-F238E27FC236}">
              <a16:creationId xmlns="" xmlns:a16="http://schemas.microsoft.com/office/drawing/2014/main" id="{00000000-0008-0000-0300-000072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419" name="Прямоугольник 1">
          <a:extLst>
            <a:ext uri="{FF2B5EF4-FFF2-40B4-BE49-F238E27FC236}">
              <a16:creationId xmlns="" xmlns:a16="http://schemas.microsoft.com/office/drawing/2014/main" id="{00000000-0008-0000-0300-000073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420" name="Прямоугольник 7">
          <a:extLst>
            <a:ext uri="{FF2B5EF4-FFF2-40B4-BE49-F238E27FC236}">
              <a16:creationId xmlns="" xmlns:a16="http://schemas.microsoft.com/office/drawing/2014/main" id="{00000000-0008-0000-0300-000074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421" name="Прямоугольник 1">
          <a:extLst>
            <a:ext uri="{FF2B5EF4-FFF2-40B4-BE49-F238E27FC236}">
              <a16:creationId xmlns="" xmlns:a16="http://schemas.microsoft.com/office/drawing/2014/main" id="{00000000-0008-0000-0300-000075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422" name="Прямоугольник 9">
          <a:extLst>
            <a:ext uri="{FF2B5EF4-FFF2-40B4-BE49-F238E27FC236}">
              <a16:creationId xmlns="" xmlns:a16="http://schemas.microsoft.com/office/drawing/2014/main" id="{00000000-0008-0000-0300-000076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423" name="Прямоугольник 1">
          <a:extLst>
            <a:ext uri="{FF2B5EF4-FFF2-40B4-BE49-F238E27FC236}">
              <a16:creationId xmlns="" xmlns:a16="http://schemas.microsoft.com/office/drawing/2014/main" id="{00000000-0008-0000-0300-000077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424" name="Прямоугольник 11">
          <a:extLst>
            <a:ext uri="{FF2B5EF4-FFF2-40B4-BE49-F238E27FC236}">
              <a16:creationId xmlns="" xmlns:a16="http://schemas.microsoft.com/office/drawing/2014/main" id="{00000000-0008-0000-0300-000078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425" name="Прямоугольник 1">
          <a:extLst>
            <a:ext uri="{FF2B5EF4-FFF2-40B4-BE49-F238E27FC236}">
              <a16:creationId xmlns="" xmlns:a16="http://schemas.microsoft.com/office/drawing/2014/main" id="{00000000-0008-0000-0300-000079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426" name="Прямоугольник 13">
          <a:extLst>
            <a:ext uri="{FF2B5EF4-FFF2-40B4-BE49-F238E27FC236}">
              <a16:creationId xmlns="" xmlns:a16="http://schemas.microsoft.com/office/drawing/2014/main" id="{00000000-0008-0000-0300-00007A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427" name="Прямоугольник 1">
          <a:extLst>
            <a:ext uri="{FF2B5EF4-FFF2-40B4-BE49-F238E27FC236}">
              <a16:creationId xmlns="" xmlns:a16="http://schemas.microsoft.com/office/drawing/2014/main" id="{00000000-0008-0000-0300-00007B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428" name="Прямоугольник 15">
          <a:extLst>
            <a:ext uri="{FF2B5EF4-FFF2-40B4-BE49-F238E27FC236}">
              <a16:creationId xmlns="" xmlns:a16="http://schemas.microsoft.com/office/drawing/2014/main" id="{00000000-0008-0000-0300-00007C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429" name="Прямоугольник 1">
          <a:extLst>
            <a:ext uri="{FF2B5EF4-FFF2-40B4-BE49-F238E27FC236}">
              <a16:creationId xmlns="" xmlns:a16="http://schemas.microsoft.com/office/drawing/2014/main" id="{00000000-0008-0000-0300-00007D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430" name="Прямоугольник 17">
          <a:extLst>
            <a:ext uri="{FF2B5EF4-FFF2-40B4-BE49-F238E27FC236}">
              <a16:creationId xmlns="" xmlns:a16="http://schemas.microsoft.com/office/drawing/2014/main" id="{00000000-0008-0000-0300-00007E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431" name="Прямоугольник 1">
          <a:extLst>
            <a:ext uri="{FF2B5EF4-FFF2-40B4-BE49-F238E27FC236}">
              <a16:creationId xmlns="" xmlns:a16="http://schemas.microsoft.com/office/drawing/2014/main" id="{00000000-0008-0000-0300-00007F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432" name="Прямоугольник 19">
          <a:extLst>
            <a:ext uri="{FF2B5EF4-FFF2-40B4-BE49-F238E27FC236}">
              <a16:creationId xmlns="" xmlns:a16="http://schemas.microsoft.com/office/drawing/2014/main" id="{00000000-0008-0000-0300-000080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433" name="Прямоугольник 1">
          <a:extLst>
            <a:ext uri="{FF2B5EF4-FFF2-40B4-BE49-F238E27FC236}">
              <a16:creationId xmlns="" xmlns:a16="http://schemas.microsoft.com/office/drawing/2014/main" id="{00000000-0008-0000-0300-000081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2434" name="Прямоугольник 1">
          <a:extLst>
            <a:ext uri="{FF2B5EF4-FFF2-40B4-BE49-F238E27FC236}">
              <a16:creationId xmlns="" xmlns:a16="http://schemas.microsoft.com/office/drawing/2014/main" id="{00000000-0008-0000-0300-000082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2435" name="Прямоугольник 1">
          <a:extLst>
            <a:ext uri="{FF2B5EF4-FFF2-40B4-BE49-F238E27FC236}">
              <a16:creationId xmlns="" xmlns:a16="http://schemas.microsoft.com/office/drawing/2014/main" id="{00000000-0008-0000-0300-000083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2436" name="Прямоугольник 3">
          <a:extLst>
            <a:ext uri="{FF2B5EF4-FFF2-40B4-BE49-F238E27FC236}">
              <a16:creationId xmlns="" xmlns:a16="http://schemas.microsoft.com/office/drawing/2014/main" id="{00000000-0008-0000-0300-000084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2437" name="Прямоугольник 1">
          <a:extLst>
            <a:ext uri="{FF2B5EF4-FFF2-40B4-BE49-F238E27FC236}">
              <a16:creationId xmlns="" xmlns:a16="http://schemas.microsoft.com/office/drawing/2014/main" id="{00000000-0008-0000-0300-000085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2438" name="Прямоугольник 5">
          <a:extLst>
            <a:ext uri="{FF2B5EF4-FFF2-40B4-BE49-F238E27FC236}">
              <a16:creationId xmlns="" xmlns:a16="http://schemas.microsoft.com/office/drawing/2014/main" id="{00000000-0008-0000-0300-000086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2439" name="Прямоугольник 1">
          <a:extLst>
            <a:ext uri="{FF2B5EF4-FFF2-40B4-BE49-F238E27FC236}">
              <a16:creationId xmlns="" xmlns:a16="http://schemas.microsoft.com/office/drawing/2014/main" id="{00000000-0008-0000-0300-000087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2440" name="Прямоугольник 7">
          <a:extLst>
            <a:ext uri="{FF2B5EF4-FFF2-40B4-BE49-F238E27FC236}">
              <a16:creationId xmlns="" xmlns:a16="http://schemas.microsoft.com/office/drawing/2014/main" id="{00000000-0008-0000-0300-000088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2441" name="Прямоугольник 1">
          <a:extLst>
            <a:ext uri="{FF2B5EF4-FFF2-40B4-BE49-F238E27FC236}">
              <a16:creationId xmlns="" xmlns:a16="http://schemas.microsoft.com/office/drawing/2014/main" id="{00000000-0008-0000-0300-000089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2442" name="Прямоугольник 9">
          <a:extLst>
            <a:ext uri="{FF2B5EF4-FFF2-40B4-BE49-F238E27FC236}">
              <a16:creationId xmlns="" xmlns:a16="http://schemas.microsoft.com/office/drawing/2014/main" id="{00000000-0008-0000-0300-00008A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2443" name="Прямоугольник 1">
          <a:extLst>
            <a:ext uri="{FF2B5EF4-FFF2-40B4-BE49-F238E27FC236}">
              <a16:creationId xmlns="" xmlns:a16="http://schemas.microsoft.com/office/drawing/2014/main" id="{00000000-0008-0000-0300-00008B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2444" name="Прямоугольник 11">
          <a:extLst>
            <a:ext uri="{FF2B5EF4-FFF2-40B4-BE49-F238E27FC236}">
              <a16:creationId xmlns="" xmlns:a16="http://schemas.microsoft.com/office/drawing/2014/main" id="{00000000-0008-0000-0300-00008C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2445" name="Прямоугольник 1">
          <a:extLst>
            <a:ext uri="{FF2B5EF4-FFF2-40B4-BE49-F238E27FC236}">
              <a16:creationId xmlns="" xmlns:a16="http://schemas.microsoft.com/office/drawing/2014/main" id="{00000000-0008-0000-0300-00008D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2446" name="Прямоугольник 13">
          <a:extLst>
            <a:ext uri="{FF2B5EF4-FFF2-40B4-BE49-F238E27FC236}">
              <a16:creationId xmlns="" xmlns:a16="http://schemas.microsoft.com/office/drawing/2014/main" id="{00000000-0008-0000-0300-00008E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2447" name="Прямоугольник 1">
          <a:extLst>
            <a:ext uri="{FF2B5EF4-FFF2-40B4-BE49-F238E27FC236}">
              <a16:creationId xmlns="" xmlns:a16="http://schemas.microsoft.com/office/drawing/2014/main" id="{00000000-0008-0000-0300-00008F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2448" name="Прямоугольник 15">
          <a:extLst>
            <a:ext uri="{FF2B5EF4-FFF2-40B4-BE49-F238E27FC236}">
              <a16:creationId xmlns="" xmlns:a16="http://schemas.microsoft.com/office/drawing/2014/main" id="{00000000-0008-0000-0300-000090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2449" name="Прямоугольник 1">
          <a:extLst>
            <a:ext uri="{FF2B5EF4-FFF2-40B4-BE49-F238E27FC236}">
              <a16:creationId xmlns="" xmlns:a16="http://schemas.microsoft.com/office/drawing/2014/main" id="{00000000-0008-0000-0300-000091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2450" name="Прямоугольник 17">
          <a:extLst>
            <a:ext uri="{FF2B5EF4-FFF2-40B4-BE49-F238E27FC236}">
              <a16:creationId xmlns="" xmlns:a16="http://schemas.microsoft.com/office/drawing/2014/main" id="{00000000-0008-0000-0300-000092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2451" name="Прямоугольник 1">
          <a:extLst>
            <a:ext uri="{FF2B5EF4-FFF2-40B4-BE49-F238E27FC236}">
              <a16:creationId xmlns="" xmlns:a16="http://schemas.microsoft.com/office/drawing/2014/main" id="{00000000-0008-0000-0300-000093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2452" name="Прямоугольник 19">
          <a:extLst>
            <a:ext uri="{FF2B5EF4-FFF2-40B4-BE49-F238E27FC236}">
              <a16:creationId xmlns="" xmlns:a16="http://schemas.microsoft.com/office/drawing/2014/main" id="{00000000-0008-0000-0300-000094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2453" name="Прямоугольник 1">
          <a:extLst>
            <a:ext uri="{FF2B5EF4-FFF2-40B4-BE49-F238E27FC236}">
              <a16:creationId xmlns="" xmlns:a16="http://schemas.microsoft.com/office/drawing/2014/main" id="{00000000-0008-0000-0300-000095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2454" name="Прямоугольник 3">
          <a:extLst>
            <a:ext uri="{FF2B5EF4-FFF2-40B4-BE49-F238E27FC236}">
              <a16:creationId xmlns="" xmlns:a16="http://schemas.microsoft.com/office/drawing/2014/main" id="{00000000-0008-0000-0300-000096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2455" name="Прямоугольник 1">
          <a:extLst>
            <a:ext uri="{FF2B5EF4-FFF2-40B4-BE49-F238E27FC236}">
              <a16:creationId xmlns="" xmlns:a16="http://schemas.microsoft.com/office/drawing/2014/main" id="{00000000-0008-0000-0300-000097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2456" name="Прямоугольник 5">
          <a:extLst>
            <a:ext uri="{FF2B5EF4-FFF2-40B4-BE49-F238E27FC236}">
              <a16:creationId xmlns="" xmlns:a16="http://schemas.microsoft.com/office/drawing/2014/main" id="{00000000-0008-0000-0300-000098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2457" name="Прямоугольник 1">
          <a:extLst>
            <a:ext uri="{FF2B5EF4-FFF2-40B4-BE49-F238E27FC236}">
              <a16:creationId xmlns="" xmlns:a16="http://schemas.microsoft.com/office/drawing/2014/main" id="{00000000-0008-0000-0300-000099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2458" name="Прямоугольник 7">
          <a:extLst>
            <a:ext uri="{FF2B5EF4-FFF2-40B4-BE49-F238E27FC236}">
              <a16:creationId xmlns="" xmlns:a16="http://schemas.microsoft.com/office/drawing/2014/main" id="{00000000-0008-0000-0300-00009A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2459" name="Прямоугольник 1">
          <a:extLst>
            <a:ext uri="{FF2B5EF4-FFF2-40B4-BE49-F238E27FC236}">
              <a16:creationId xmlns="" xmlns:a16="http://schemas.microsoft.com/office/drawing/2014/main" id="{00000000-0008-0000-0300-00009B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2460" name="Прямоугольник 9">
          <a:extLst>
            <a:ext uri="{FF2B5EF4-FFF2-40B4-BE49-F238E27FC236}">
              <a16:creationId xmlns="" xmlns:a16="http://schemas.microsoft.com/office/drawing/2014/main" id="{00000000-0008-0000-0300-00009C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2461" name="Прямоугольник 1">
          <a:extLst>
            <a:ext uri="{FF2B5EF4-FFF2-40B4-BE49-F238E27FC236}">
              <a16:creationId xmlns="" xmlns:a16="http://schemas.microsoft.com/office/drawing/2014/main" id="{00000000-0008-0000-0300-00009D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2462" name="Прямоугольник 11">
          <a:extLst>
            <a:ext uri="{FF2B5EF4-FFF2-40B4-BE49-F238E27FC236}">
              <a16:creationId xmlns="" xmlns:a16="http://schemas.microsoft.com/office/drawing/2014/main" id="{00000000-0008-0000-0300-00009E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2463" name="Прямоугольник 1">
          <a:extLst>
            <a:ext uri="{FF2B5EF4-FFF2-40B4-BE49-F238E27FC236}">
              <a16:creationId xmlns="" xmlns:a16="http://schemas.microsoft.com/office/drawing/2014/main" id="{00000000-0008-0000-0300-00009F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2464" name="Прямоугольник 13">
          <a:extLst>
            <a:ext uri="{FF2B5EF4-FFF2-40B4-BE49-F238E27FC236}">
              <a16:creationId xmlns="" xmlns:a16="http://schemas.microsoft.com/office/drawing/2014/main" id="{00000000-0008-0000-0300-0000A0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2465" name="Прямоугольник 1">
          <a:extLst>
            <a:ext uri="{FF2B5EF4-FFF2-40B4-BE49-F238E27FC236}">
              <a16:creationId xmlns="" xmlns:a16="http://schemas.microsoft.com/office/drawing/2014/main" id="{00000000-0008-0000-0300-0000A1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2466" name="Прямоугольник 15">
          <a:extLst>
            <a:ext uri="{FF2B5EF4-FFF2-40B4-BE49-F238E27FC236}">
              <a16:creationId xmlns="" xmlns:a16="http://schemas.microsoft.com/office/drawing/2014/main" id="{00000000-0008-0000-0300-0000A2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2467" name="Прямоугольник 1">
          <a:extLst>
            <a:ext uri="{FF2B5EF4-FFF2-40B4-BE49-F238E27FC236}">
              <a16:creationId xmlns="" xmlns:a16="http://schemas.microsoft.com/office/drawing/2014/main" id="{00000000-0008-0000-0300-0000A3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2468" name="Прямоугольник 17">
          <a:extLst>
            <a:ext uri="{FF2B5EF4-FFF2-40B4-BE49-F238E27FC236}">
              <a16:creationId xmlns="" xmlns:a16="http://schemas.microsoft.com/office/drawing/2014/main" id="{00000000-0008-0000-0300-0000A4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2469" name="Прямоугольник 1">
          <a:extLst>
            <a:ext uri="{FF2B5EF4-FFF2-40B4-BE49-F238E27FC236}">
              <a16:creationId xmlns="" xmlns:a16="http://schemas.microsoft.com/office/drawing/2014/main" id="{00000000-0008-0000-0300-0000A5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2470" name="Прямоугольник 19">
          <a:extLst>
            <a:ext uri="{FF2B5EF4-FFF2-40B4-BE49-F238E27FC236}">
              <a16:creationId xmlns="" xmlns:a16="http://schemas.microsoft.com/office/drawing/2014/main" id="{00000000-0008-0000-0300-0000A6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2471" name="Прямоугольник 1">
          <a:extLst>
            <a:ext uri="{FF2B5EF4-FFF2-40B4-BE49-F238E27FC236}">
              <a16:creationId xmlns="" xmlns:a16="http://schemas.microsoft.com/office/drawing/2014/main" id="{00000000-0008-0000-0300-0000A7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2472" name="Прямоугольник 2471">
          <a:extLst>
            <a:ext uri="{FF2B5EF4-FFF2-40B4-BE49-F238E27FC236}">
              <a16:creationId xmlns="" xmlns:a16="http://schemas.microsoft.com/office/drawing/2014/main" id="{00000000-0008-0000-0300-0000A8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2473" name="Прямоугольник 1">
          <a:extLst>
            <a:ext uri="{FF2B5EF4-FFF2-40B4-BE49-F238E27FC236}">
              <a16:creationId xmlns="" xmlns:a16="http://schemas.microsoft.com/office/drawing/2014/main" id="{00000000-0008-0000-0300-0000A9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2474" name="Прямоугольник 2473">
          <a:extLst>
            <a:ext uri="{FF2B5EF4-FFF2-40B4-BE49-F238E27FC236}">
              <a16:creationId xmlns="" xmlns:a16="http://schemas.microsoft.com/office/drawing/2014/main" id="{00000000-0008-0000-0300-0000AA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2475" name="Прямоугольник 1">
          <a:extLst>
            <a:ext uri="{FF2B5EF4-FFF2-40B4-BE49-F238E27FC236}">
              <a16:creationId xmlns="" xmlns:a16="http://schemas.microsoft.com/office/drawing/2014/main" id="{00000000-0008-0000-0300-0000AB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2476" name="Прямоугольник 2475">
          <a:extLst>
            <a:ext uri="{FF2B5EF4-FFF2-40B4-BE49-F238E27FC236}">
              <a16:creationId xmlns="" xmlns:a16="http://schemas.microsoft.com/office/drawing/2014/main" id="{00000000-0008-0000-0300-0000AC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2477" name="Прямоугольник 1">
          <a:extLst>
            <a:ext uri="{FF2B5EF4-FFF2-40B4-BE49-F238E27FC236}">
              <a16:creationId xmlns="" xmlns:a16="http://schemas.microsoft.com/office/drawing/2014/main" id="{00000000-0008-0000-0300-0000AD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2478" name="Прямоугольник 2477">
          <a:extLst>
            <a:ext uri="{FF2B5EF4-FFF2-40B4-BE49-F238E27FC236}">
              <a16:creationId xmlns="" xmlns:a16="http://schemas.microsoft.com/office/drawing/2014/main" id="{00000000-0008-0000-0300-0000AE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2479" name="Прямоугольник 1">
          <a:extLst>
            <a:ext uri="{FF2B5EF4-FFF2-40B4-BE49-F238E27FC236}">
              <a16:creationId xmlns="" xmlns:a16="http://schemas.microsoft.com/office/drawing/2014/main" id="{00000000-0008-0000-0300-0000AF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2480" name="Прямоугольник 2479">
          <a:extLst>
            <a:ext uri="{FF2B5EF4-FFF2-40B4-BE49-F238E27FC236}">
              <a16:creationId xmlns="" xmlns:a16="http://schemas.microsoft.com/office/drawing/2014/main" id="{00000000-0008-0000-0300-0000B0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2481" name="Прямоугольник 1">
          <a:extLst>
            <a:ext uri="{FF2B5EF4-FFF2-40B4-BE49-F238E27FC236}">
              <a16:creationId xmlns="" xmlns:a16="http://schemas.microsoft.com/office/drawing/2014/main" id="{00000000-0008-0000-0300-0000B1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2482" name="Прямоугольник 2481">
          <a:extLst>
            <a:ext uri="{FF2B5EF4-FFF2-40B4-BE49-F238E27FC236}">
              <a16:creationId xmlns="" xmlns:a16="http://schemas.microsoft.com/office/drawing/2014/main" id="{00000000-0008-0000-0300-0000B2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2483" name="Прямоугольник 1">
          <a:extLst>
            <a:ext uri="{FF2B5EF4-FFF2-40B4-BE49-F238E27FC236}">
              <a16:creationId xmlns="" xmlns:a16="http://schemas.microsoft.com/office/drawing/2014/main" id="{00000000-0008-0000-0300-0000B3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2484" name="Прямоугольник 2483">
          <a:extLst>
            <a:ext uri="{FF2B5EF4-FFF2-40B4-BE49-F238E27FC236}">
              <a16:creationId xmlns="" xmlns:a16="http://schemas.microsoft.com/office/drawing/2014/main" id="{00000000-0008-0000-0300-0000B4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2485" name="Прямоугольник 1">
          <a:extLst>
            <a:ext uri="{FF2B5EF4-FFF2-40B4-BE49-F238E27FC236}">
              <a16:creationId xmlns="" xmlns:a16="http://schemas.microsoft.com/office/drawing/2014/main" id="{00000000-0008-0000-0300-0000B5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2486" name="Прямоугольник 2485">
          <a:extLst>
            <a:ext uri="{FF2B5EF4-FFF2-40B4-BE49-F238E27FC236}">
              <a16:creationId xmlns="" xmlns:a16="http://schemas.microsoft.com/office/drawing/2014/main" id="{00000000-0008-0000-0300-0000B6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2487" name="Прямоугольник 1">
          <a:extLst>
            <a:ext uri="{FF2B5EF4-FFF2-40B4-BE49-F238E27FC236}">
              <a16:creationId xmlns="" xmlns:a16="http://schemas.microsoft.com/office/drawing/2014/main" id="{00000000-0008-0000-0300-0000B7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2488" name="Прямоугольник 2487">
          <a:extLst>
            <a:ext uri="{FF2B5EF4-FFF2-40B4-BE49-F238E27FC236}">
              <a16:creationId xmlns="" xmlns:a16="http://schemas.microsoft.com/office/drawing/2014/main" id="{00000000-0008-0000-0300-0000B8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2489" name="Прямоугольник 1">
          <a:extLst>
            <a:ext uri="{FF2B5EF4-FFF2-40B4-BE49-F238E27FC236}">
              <a16:creationId xmlns="" xmlns:a16="http://schemas.microsoft.com/office/drawing/2014/main" id="{00000000-0008-0000-0300-0000B9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2490" name="Прямоугольник 2489">
          <a:extLst>
            <a:ext uri="{FF2B5EF4-FFF2-40B4-BE49-F238E27FC236}">
              <a16:creationId xmlns="" xmlns:a16="http://schemas.microsoft.com/office/drawing/2014/main" id="{00000000-0008-0000-0300-0000BA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2491" name="Прямоугольник 1">
          <a:extLst>
            <a:ext uri="{FF2B5EF4-FFF2-40B4-BE49-F238E27FC236}">
              <a16:creationId xmlns="" xmlns:a16="http://schemas.microsoft.com/office/drawing/2014/main" id="{00000000-0008-0000-0300-0000BB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2492" name="Прямоугольник 3">
          <a:extLst>
            <a:ext uri="{FF2B5EF4-FFF2-40B4-BE49-F238E27FC236}">
              <a16:creationId xmlns="" xmlns:a16="http://schemas.microsoft.com/office/drawing/2014/main" id="{00000000-0008-0000-0300-0000BC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2493" name="Прямоугольник 1">
          <a:extLst>
            <a:ext uri="{FF2B5EF4-FFF2-40B4-BE49-F238E27FC236}">
              <a16:creationId xmlns="" xmlns:a16="http://schemas.microsoft.com/office/drawing/2014/main" id="{00000000-0008-0000-0300-0000BD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2494" name="Прямоугольник 5">
          <a:extLst>
            <a:ext uri="{FF2B5EF4-FFF2-40B4-BE49-F238E27FC236}">
              <a16:creationId xmlns="" xmlns:a16="http://schemas.microsoft.com/office/drawing/2014/main" id="{00000000-0008-0000-0300-0000BE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2495" name="Прямоугольник 1">
          <a:extLst>
            <a:ext uri="{FF2B5EF4-FFF2-40B4-BE49-F238E27FC236}">
              <a16:creationId xmlns="" xmlns:a16="http://schemas.microsoft.com/office/drawing/2014/main" id="{00000000-0008-0000-0300-0000BF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2496" name="Прямоугольник 7">
          <a:extLst>
            <a:ext uri="{FF2B5EF4-FFF2-40B4-BE49-F238E27FC236}">
              <a16:creationId xmlns="" xmlns:a16="http://schemas.microsoft.com/office/drawing/2014/main" id="{00000000-0008-0000-0300-0000C0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2497" name="Прямоугольник 1">
          <a:extLst>
            <a:ext uri="{FF2B5EF4-FFF2-40B4-BE49-F238E27FC236}">
              <a16:creationId xmlns="" xmlns:a16="http://schemas.microsoft.com/office/drawing/2014/main" id="{00000000-0008-0000-0300-0000C1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2498" name="Прямоугольник 9">
          <a:extLst>
            <a:ext uri="{FF2B5EF4-FFF2-40B4-BE49-F238E27FC236}">
              <a16:creationId xmlns="" xmlns:a16="http://schemas.microsoft.com/office/drawing/2014/main" id="{00000000-0008-0000-0300-0000C2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2499" name="Прямоугольник 1">
          <a:extLst>
            <a:ext uri="{FF2B5EF4-FFF2-40B4-BE49-F238E27FC236}">
              <a16:creationId xmlns="" xmlns:a16="http://schemas.microsoft.com/office/drawing/2014/main" id="{00000000-0008-0000-0300-0000C3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2500" name="Прямоугольник 11">
          <a:extLst>
            <a:ext uri="{FF2B5EF4-FFF2-40B4-BE49-F238E27FC236}">
              <a16:creationId xmlns="" xmlns:a16="http://schemas.microsoft.com/office/drawing/2014/main" id="{00000000-0008-0000-0300-0000C4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2501" name="Прямоугольник 1">
          <a:extLst>
            <a:ext uri="{FF2B5EF4-FFF2-40B4-BE49-F238E27FC236}">
              <a16:creationId xmlns="" xmlns:a16="http://schemas.microsoft.com/office/drawing/2014/main" id="{00000000-0008-0000-0300-0000C5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2502" name="Прямоугольник 13">
          <a:extLst>
            <a:ext uri="{FF2B5EF4-FFF2-40B4-BE49-F238E27FC236}">
              <a16:creationId xmlns="" xmlns:a16="http://schemas.microsoft.com/office/drawing/2014/main" id="{00000000-0008-0000-0300-0000C6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2503" name="Прямоугольник 1">
          <a:extLst>
            <a:ext uri="{FF2B5EF4-FFF2-40B4-BE49-F238E27FC236}">
              <a16:creationId xmlns="" xmlns:a16="http://schemas.microsoft.com/office/drawing/2014/main" id="{00000000-0008-0000-0300-0000C7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2504" name="Прямоугольник 15">
          <a:extLst>
            <a:ext uri="{FF2B5EF4-FFF2-40B4-BE49-F238E27FC236}">
              <a16:creationId xmlns="" xmlns:a16="http://schemas.microsoft.com/office/drawing/2014/main" id="{00000000-0008-0000-0300-0000C8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2505" name="Прямоугольник 1">
          <a:extLst>
            <a:ext uri="{FF2B5EF4-FFF2-40B4-BE49-F238E27FC236}">
              <a16:creationId xmlns="" xmlns:a16="http://schemas.microsoft.com/office/drawing/2014/main" id="{00000000-0008-0000-0300-0000C9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2506" name="Прямоугольник 17">
          <a:extLst>
            <a:ext uri="{FF2B5EF4-FFF2-40B4-BE49-F238E27FC236}">
              <a16:creationId xmlns="" xmlns:a16="http://schemas.microsoft.com/office/drawing/2014/main" id="{00000000-0008-0000-0300-0000CA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2507" name="Прямоугольник 1">
          <a:extLst>
            <a:ext uri="{FF2B5EF4-FFF2-40B4-BE49-F238E27FC236}">
              <a16:creationId xmlns="" xmlns:a16="http://schemas.microsoft.com/office/drawing/2014/main" id="{00000000-0008-0000-0300-0000CB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2508" name="Прямоугольник 19">
          <a:extLst>
            <a:ext uri="{FF2B5EF4-FFF2-40B4-BE49-F238E27FC236}">
              <a16:creationId xmlns="" xmlns:a16="http://schemas.microsoft.com/office/drawing/2014/main" id="{00000000-0008-0000-0300-0000CC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2509" name="Прямоугольник 1">
          <a:extLst>
            <a:ext uri="{FF2B5EF4-FFF2-40B4-BE49-F238E27FC236}">
              <a16:creationId xmlns="" xmlns:a16="http://schemas.microsoft.com/office/drawing/2014/main" id="{00000000-0008-0000-0300-0000CD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510" name="Прямоугольник 1">
          <a:extLst>
            <a:ext uri="{FF2B5EF4-FFF2-40B4-BE49-F238E27FC236}">
              <a16:creationId xmlns="" xmlns:a16="http://schemas.microsoft.com/office/drawing/2014/main" id="{00000000-0008-0000-0300-0000CE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511" name="Прямоугольник 1">
          <a:extLst>
            <a:ext uri="{FF2B5EF4-FFF2-40B4-BE49-F238E27FC236}">
              <a16:creationId xmlns="" xmlns:a16="http://schemas.microsoft.com/office/drawing/2014/main" id="{00000000-0008-0000-0300-0000CF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512" name="Прямоугольник 3">
          <a:extLst>
            <a:ext uri="{FF2B5EF4-FFF2-40B4-BE49-F238E27FC236}">
              <a16:creationId xmlns="" xmlns:a16="http://schemas.microsoft.com/office/drawing/2014/main" id="{00000000-0008-0000-0300-0000D0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513" name="Прямоугольник 1">
          <a:extLst>
            <a:ext uri="{FF2B5EF4-FFF2-40B4-BE49-F238E27FC236}">
              <a16:creationId xmlns="" xmlns:a16="http://schemas.microsoft.com/office/drawing/2014/main" id="{00000000-0008-0000-0300-0000D1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514" name="Прямоугольник 5">
          <a:extLst>
            <a:ext uri="{FF2B5EF4-FFF2-40B4-BE49-F238E27FC236}">
              <a16:creationId xmlns="" xmlns:a16="http://schemas.microsoft.com/office/drawing/2014/main" id="{00000000-0008-0000-0300-0000D2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515" name="Прямоугольник 1">
          <a:extLst>
            <a:ext uri="{FF2B5EF4-FFF2-40B4-BE49-F238E27FC236}">
              <a16:creationId xmlns="" xmlns:a16="http://schemas.microsoft.com/office/drawing/2014/main" id="{00000000-0008-0000-0300-0000D3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516" name="Прямоугольник 7">
          <a:extLst>
            <a:ext uri="{FF2B5EF4-FFF2-40B4-BE49-F238E27FC236}">
              <a16:creationId xmlns="" xmlns:a16="http://schemas.microsoft.com/office/drawing/2014/main" id="{00000000-0008-0000-0300-0000D4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517" name="Прямоугольник 1">
          <a:extLst>
            <a:ext uri="{FF2B5EF4-FFF2-40B4-BE49-F238E27FC236}">
              <a16:creationId xmlns="" xmlns:a16="http://schemas.microsoft.com/office/drawing/2014/main" id="{00000000-0008-0000-0300-0000D5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518" name="Прямоугольник 9">
          <a:extLst>
            <a:ext uri="{FF2B5EF4-FFF2-40B4-BE49-F238E27FC236}">
              <a16:creationId xmlns="" xmlns:a16="http://schemas.microsoft.com/office/drawing/2014/main" id="{00000000-0008-0000-0300-0000D6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519" name="Прямоугольник 1">
          <a:extLst>
            <a:ext uri="{FF2B5EF4-FFF2-40B4-BE49-F238E27FC236}">
              <a16:creationId xmlns="" xmlns:a16="http://schemas.microsoft.com/office/drawing/2014/main" id="{00000000-0008-0000-0300-0000D7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520" name="Прямоугольник 11">
          <a:extLst>
            <a:ext uri="{FF2B5EF4-FFF2-40B4-BE49-F238E27FC236}">
              <a16:creationId xmlns="" xmlns:a16="http://schemas.microsoft.com/office/drawing/2014/main" id="{00000000-0008-0000-0300-0000D8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521" name="Прямоугольник 1">
          <a:extLst>
            <a:ext uri="{FF2B5EF4-FFF2-40B4-BE49-F238E27FC236}">
              <a16:creationId xmlns="" xmlns:a16="http://schemas.microsoft.com/office/drawing/2014/main" id="{00000000-0008-0000-0300-0000D9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522" name="Прямоугольник 13">
          <a:extLst>
            <a:ext uri="{FF2B5EF4-FFF2-40B4-BE49-F238E27FC236}">
              <a16:creationId xmlns="" xmlns:a16="http://schemas.microsoft.com/office/drawing/2014/main" id="{00000000-0008-0000-0300-0000DA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523" name="Прямоугольник 1">
          <a:extLst>
            <a:ext uri="{FF2B5EF4-FFF2-40B4-BE49-F238E27FC236}">
              <a16:creationId xmlns="" xmlns:a16="http://schemas.microsoft.com/office/drawing/2014/main" id="{00000000-0008-0000-0300-0000DB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524" name="Прямоугольник 15">
          <a:extLst>
            <a:ext uri="{FF2B5EF4-FFF2-40B4-BE49-F238E27FC236}">
              <a16:creationId xmlns="" xmlns:a16="http://schemas.microsoft.com/office/drawing/2014/main" id="{00000000-0008-0000-0300-0000DC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525" name="Прямоугольник 1">
          <a:extLst>
            <a:ext uri="{FF2B5EF4-FFF2-40B4-BE49-F238E27FC236}">
              <a16:creationId xmlns="" xmlns:a16="http://schemas.microsoft.com/office/drawing/2014/main" id="{00000000-0008-0000-0300-0000DD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526" name="Прямоугольник 17">
          <a:extLst>
            <a:ext uri="{FF2B5EF4-FFF2-40B4-BE49-F238E27FC236}">
              <a16:creationId xmlns="" xmlns:a16="http://schemas.microsoft.com/office/drawing/2014/main" id="{00000000-0008-0000-0300-0000DE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527" name="Прямоугольник 1">
          <a:extLst>
            <a:ext uri="{FF2B5EF4-FFF2-40B4-BE49-F238E27FC236}">
              <a16:creationId xmlns="" xmlns:a16="http://schemas.microsoft.com/office/drawing/2014/main" id="{00000000-0008-0000-0300-0000DF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528" name="Прямоугольник 19">
          <a:extLst>
            <a:ext uri="{FF2B5EF4-FFF2-40B4-BE49-F238E27FC236}">
              <a16:creationId xmlns="" xmlns:a16="http://schemas.microsoft.com/office/drawing/2014/main" id="{00000000-0008-0000-0300-0000E0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529" name="Прямоугольник 1">
          <a:extLst>
            <a:ext uri="{FF2B5EF4-FFF2-40B4-BE49-F238E27FC236}">
              <a16:creationId xmlns="" xmlns:a16="http://schemas.microsoft.com/office/drawing/2014/main" id="{00000000-0008-0000-0300-0000E1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530" name="Прямоугольник 3">
          <a:extLst>
            <a:ext uri="{FF2B5EF4-FFF2-40B4-BE49-F238E27FC236}">
              <a16:creationId xmlns="" xmlns:a16="http://schemas.microsoft.com/office/drawing/2014/main" id="{00000000-0008-0000-0300-0000E2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531" name="Прямоугольник 1">
          <a:extLst>
            <a:ext uri="{FF2B5EF4-FFF2-40B4-BE49-F238E27FC236}">
              <a16:creationId xmlns="" xmlns:a16="http://schemas.microsoft.com/office/drawing/2014/main" id="{00000000-0008-0000-0300-0000E3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532" name="Прямоугольник 5">
          <a:extLst>
            <a:ext uri="{FF2B5EF4-FFF2-40B4-BE49-F238E27FC236}">
              <a16:creationId xmlns="" xmlns:a16="http://schemas.microsoft.com/office/drawing/2014/main" id="{00000000-0008-0000-0300-0000E4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533" name="Прямоугольник 1">
          <a:extLst>
            <a:ext uri="{FF2B5EF4-FFF2-40B4-BE49-F238E27FC236}">
              <a16:creationId xmlns="" xmlns:a16="http://schemas.microsoft.com/office/drawing/2014/main" id="{00000000-0008-0000-0300-0000E5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534" name="Прямоугольник 7">
          <a:extLst>
            <a:ext uri="{FF2B5EF4-FFF2-40B4-BE49-F238E27FC236}">
              <a16:creationId xmlns="" xmlns:a16="http://schemas.microsoft.com/office/drawing/2014/main" id="{00000000-0008-0000-0300-0000E6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535" name="Прямоугольник 1">
          <a:extLst>
            <a:ext uri="{FF2B5EF4-FFF2-40B4-BE49-F238E27FC236}">
              <a16:creationId xmlns="" xmlns:a16="http://schemas.microsoft.com/office/drawing/2014/main" id="{00000000-0008-0000-0300-0000E7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536" name="Прямоугольник 9">
          <a:extLst>
            <a:ext uri="{FF2B5EF4-FFF2-40B4-BE49-F238E27FC236}">
              <a16:creationId xmlns="" xmlns:a16="http://schemas.microsoft.com/office/drawing/2014/main" id="{00000000-0008-0000-0300-0000E8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537" name="Прямоугольник 1">
          <a:extLst>
            <a:ext uri="{FF2B5EF4-FFF2-40B4-BE49-F238E27FC236}">
              <a16:creationId xmlns="" xmlns:a16="http://schemas.microsoft.com/office/drawing/2014/main" id="{00000000-0008-0000-0300-0000E9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538" name="Прямоугольник 11">
          <a:extLst>
            <a:ext uri="{FF2B5EF4-FFF2-40B4-BE49-F238E27FC236}">
              <a16:creationId xmlns="" xmlns:a16="http://schemas.microsoft.com/office/drawing/2014/main" id="{00000000-0008-0000-0300-0000EA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539" name="Прямоугольник 1">
          <a:extLst>
            <a:ext uri="{FF2B5EF4-FFF2-40B4-BE49-F238E27FC236}">
              <a16:creationId xmlns="" xmlns:a16="http://schemas.microsoft.com/office/drawing/2014/main" id="{00000000-0008-0000-0300-0000EB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540" name="Прямоугольник 13">
          <a:extLst>
            <a:ext uri="{FF2B5EF4-FFF2-40B4-BE49-F238E27FC236}">
              <a16:creationId xmlns="" xmlns:a16="http://schemas.microsoft.com/office/drawing/2014/main" id="{00000000-0008-0000-0300-0000EC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541" name="Прямоугольник 1">
          <a:extLst>
            <a:ext uri="{FF2B5EF4-FFF2-40B4-BE49-F238E27FC236}">
              <a16:creationId xmlns="" xmlns:a16="http://schemas.microsoft.com/office/drawing/2014/main" id="{00000000-0008-0000-0300-0000ED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542" name="Прямоугольник 15">
          <a:extLst>
            <a:ext uri="{FF2B5EF4-FFF2-40B4-BE49-F238E27FC236}">
              <a16:creationId xmlns="" xmlns:a16="http://schemas.microsoft.com/office/drawing/2014/main" id="{00000000-0008-0000-0300-0000EE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543" name="Прямоугольник 1">
          <a:extLst>
            <a:ext uri="{FF2B5EF4-FFF2-40B4-BE49-F238E27FC236}">
              <a16:creationId xmlns="" xmlns:a16="http://schemas.microsoft.com/office/drawing/2014/main" id="{00000000-0008-0000-0300-0000EF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544" name="Прямоугольник 17">
          <a:extLst>
            <a:ext uri="{FF2B5EF4-FFF2-40B4-BE49-F238E27FC236}">
              <a16:creationId xmlns="" xmlns:a16="http://schemas.microsoft.com/office/drawing/2014/main" id="{00000000-0008-0000-0300-0000F0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545" name="Прямоугольник 1">
          <a:extLst>
            <a:ext uri="{FF2B5EF4-FFF2-40B4-BE49-F238E27FC236}">
              <a16:creationId xmlns="" xmlns:a16="http://schemas.microsoft.com/office/drawing/2014/main" id="{00000000-0008-0000-0300-0000F1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546" name="Прямоугольник 19">
          <a:extLst>
            <a:ext uri="{FF2B5EF4-FFF2-40B4-BE49-F238E27FC236}">
              <a16:creationId xmlns="" xmlns:a16="http://schemas.microsoft.com/office/drawing/2014/main" id="{00000000-0008-0000-0300-0000F2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547" name="Прямоугольник 1">
          <a:extLst>
            <a:ext uri="{FF2B5EF4-FFF2-40B4-BE49-F238E27FC236}">
              <a16:creationId xmlns="" xmlns:a16="http://schemas.microsoft.com/office/drawing/2014/main" id="{00000000-0008-0000-0300-0000F309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548" name="Прямоугольник 1">
          <a:extLst>
            <a:ext uri="{FF2B5EF4-FFF2-40B4-BE49-F238E27FC236}">
              <a16:creationId xmlns="" xmlns:a16="http://schemas.microsoft.com/office/drawing/2014/main" id="{00000000-0008-0000-0300-0000F4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549" name="Прямоугольник 1">
          <a:extLst>
            <a:ext uri="{FF2B5EF4-FFF2-40B4-BE49-F238E27FC236}">
              <a16:creationId xmlns="" xmlns:a16="http://schemas.microsoft.com/office/drawing/2014/main" id="{00000000-0008-0000-0300-0000F5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550" name="Прямоугольник 3">
          <a:extLst>
            <a:ext uri="{FF2B5EF4-FFF2-40B4-BE49-F238E27FC236}">
              <a16:creationId xmlns="" xmlns:a16="http://schemas.microsoft.com/office/drawing/2014/main" id="{00000000-0008-0000-0300-0000F6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551" name="Прямоугольник 1">
          <a:extLst>
            <a:ext uri="{FF2B5EF4-FFF2-40B4-BE49-F238E27FC236}">
              <a16:creationId xmlns="" xmlns:a16="http://schemas.microsoft.com/office/drawing/2014/main" id="{00000000-0008-0000-0300-0000F7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552" name="Прямоугольник 5">
          <a:extLst>
            <a:ext uri="{FF2B5EF4-FFF2-40B4-BE49-F238E27FC236}">
              <a16:creationId xmlns="" xmlns:a16="http://schemas.microsoft.com/office/drawing/2014/main" id="{00000000-0008-0000-0300-0000F8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553" name="Прямоугольник 1">
          <a:extLst>
            <a:ext uri="{FF2B5EF4-FFF2-40B4-BE49-F238E27FC236}">
              <a16:creationId xmlns="" xmlns:a16="http://schemas.microsoft.com/office/drawing/2014/main" id="{00000000-0008-0000-0300-0000F9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554" name="Прямоугольник 7">
          <a:extLst>
            <a:ext uri="{FF2B5EF4-FFF2-40B4-BE49-F238E27FC236}">
              <a16:creationId xmlns="" xmlns:a16="http://schemas.microsoft.com/office/drawing/2014/main" id="{00000000-0008-0000-0300-0000FA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555" name="Прямоугольник 1">
          <a:extLst>
            <a:ext uri="{FF2B5EF4-FFF2-40B4-BE49-F238E27FC236}">
              <a16:creationId xmlns="" xmlns:a16="http://schemas.microsoft.com/office/drawing/2014/main" id="{00000000-0008-0000-0300-0000FB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556" name="Прямоугольник 9">
          <a:extLst>
            <a:ext uri="{FF2B5EF4-FFF2-40B4-BE49-F238E27FC236}">
              <a16:creationId xmlns="" xmlns:a16="http://schemas.microsoft.com/office/drawing/2014/main" id="{00000000-0008-0000-0300-0000FC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557" name="Прямоугольник 1">
          <a:extLst>
            <a:ext uri="{FF2B5EF4-FFF2-40B4-BE49-F238E27FC236}">
              <a16:creationId xmlns="" xmlns:a16="http://schemas.microsoft.com/office/drawing/2014/main" id="{00000000-0008-0000-0300-0000FD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558" name="Прямоугольник 11">
          <a:extLst>
            <a:ext uri="{FF2B5EF4-FFF2-40B4-BE49-F238E27FC236}">
              <a16:creationId xmlns="" xmlns:a16="http://schemas.microsoft.com/office/drawing/2014/main" id="{00000000-0008-0000-0300-0000FE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559" name="Прямоугольник 1">
          <a:extLst>
            <a:ext uri="{FF2B5EF4-FFF2-40B4-BE49-F238E27FC236}">
              <a16:creationId xmlns="" xmlns:a16="http://schemas.microsoft.com/office/drawing/2014/main" id="{00000000-0008-0000-0300-0000FF09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560" name="Прямоугольник 13">
          <a:extLst>
            <a:ext uri="{FF2B5EF4-FFF2-40B4-BE49-F238E27FC236}">
              <a16:creationId xmlns="" xmlns:a16="http://schemas.microsoft.com/office/drawing/2014/main" id="{00000000-0008-0000-0300-000000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561" name="Прямоугольник 1">
          <a:extLst>
            <a:ext uri="{FF2B5EF4-FFF2-40B4-BE49-F238E27FC236}">
              <a16:creationId xmlns="" xmlns:a16="http://schemas.microsoft.com/office/drawing/2014/main" id="{00000000-0008-0000-0300-000001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562" name="Прямоугольник 15">
          <a:extLst>
            <a:ext uri="{FF2B5EF4-FFF2-40B4-BE49-F238E27FC236}">
              <a16:creationId xmlns="" xmlns:a16="http://schemas.microsoft.com/office/drawing/2014/main" id="{00000000-0008-0000-0300-000002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563" name="Прямоугольник 1">
          <a:extLst>
            <a:ext uri="{FF2B5EF4-FFF2-40B4-BE49-F238E27FC236}">
              <a16:creationId xmlns="" xmlns:a16="http://schemas.microsoft.com/office/drawing/2014/main" id="{00000000-0008-0000-0300-000003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564" name="Прямоугольник 17">
          <a:extLst>
            <a:ext uri="{FF2B5EF4-FFF2-40B4-BE49-F238E27FC236}">
              <a16:creationId xmlns="" xmlns:a16="http://schemas.microsoft.com/office/drawing/2014/main" id="{00000000-0008-0000-0300-000004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565" name="Прямоугольник 1">
          <a:extLst>
            <a:ext uri="{FF2B5EF4-FFF2-40B4-BE49-F238E27FC236}">
              <a16:creationId xmlns="" xmlns:a16="http://schemas.microsoft.com/office/drawing/2014/main" id="{00000000-0008-0000-0300-000005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566" name="Прямоугольник 19">
          <a:extLst>
            <a:ext uri="{FF2B5EF4-FFF2-40B4-BE49-F238E27FC236}">
              <a16:creationId xmlns="" xmlns:a16="http://schemas.microsoft.com/office/drawing/2014/main" id="{00000000-0008-0000-0300-000006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567" name="Прямоугольник 1">
          <a:extLst>
            <a:ext uri="{FF2B5EF4-FFF2-40B4-BE49-F238E27FC236}">
              <a16:creationId xmlns="" xmlns:a16="http://schemas.microsoft.com/office/drawing/2014/main" id="{00000000-0008-0000-0300-000007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568" name="Прямоугольник 3">
          <a:extLst>
            <a:ext uri="{FF2B5EF4-FFF2-40B4-BE49-F238E27FC236}">
              <a16:creationId xmlns="" xmlns:a16="http://schemas.microsoft.com/office/drawing/2014/main" id="{00000000-0008-0000-0300-000008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569" name="Прямоугольник 1">
          <a:extLst>
            <a:ext uri="{FF2B5EF4-FFF2-40B4-BE49-F238E27FC236}">
              <a16:creationId xmlns="" xmlns:a16="http://schemas.microsoft.com/office/drawing/2014/main" id="{00000000-0008-0000-0300-000009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570" name="Прямоугольник 5">
          <a:extLst>
            <a:ext uri="{FF2B5EF4-FFF2-40B4-BE49-F238E27FC236}">
              <a16:creationId xmlns="" xmlns:a16="http://schemas.microsoft.com/office/drawing/2014/main" id="{00000000-0008-0000-0300-00000A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571" name="Прямоугольник 1">
          <a:extLst>
            <a:ext uri="{FF2B5EF4-FFF2-40B4-BE49-F238E27FC236}">
              <a16:creationId xmlns="" xmlns:a16="http://schemas.microsoft.com/office/drawing/2014/main" id="{00000000-0008-0000-0300-00000B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572" name="Прямоугольник 7">
          <a:extLst>
            <a:ext uri="{FF2B5EF4-FFF2-40B4-BE49-F238E27FC236}">
              <a16:creationId xmlns="" xmlns:a16="http://schemas.microsoft.com/office/drawing/2014/main" id="{00000000-0008-0000-0300-00000C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573" name="Прямоугольник 1">
          <a:extLst>
            <a:ext uri="{FF2B5EF4-FFF2-40B4-BE49-F238E27FC236}">
              <a16:creationId xmlns="" xmlns:a16="http://schemas.microsoft.com/office/drawing/2014/main" id="{00000000-0008-0000-0300-00000D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574" name="Прямоугольник 9">
          <a:extLst>
            <a:ext uri="{FF2B5EF4-FFF2-40B4-BE49-F238E27FC236}">
              <a16:creationId xmlns="" xmlns:a16="http://schemas.microsoft.com/office/drawing/2014/main" id="{00000000-0008-0000-0300-00000E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575" name="Прямоугольник 1">
          <a:extLst>
            <a:ext uri="{FF2B5EF4-FFF2-40B4-BE49-F238E27FC236}">
              <a16:creationId xmlns="" xmlns:a16="http://schemas.microsoft.com/office/drawing/2014/main" id="{00000000-0008-0000-0300-00000F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576" name="Прямоугольник 11">
          <a:extLst>
            <a:ext uri="{FF2B5EF4-FFF2-40B4-BE49-F238E27FC236}">
              <a16:creationId xmlns="" xmlns:a16="http://schemas.microsoft.com/office/drawing/2014/main" id="{00000000-0008-0000-0300-000010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577" name="Прямоугольник 1">
          <a:extLst>
            <a:ext uri="{FF2B5EF4-FFF2-40B4-BE49-F238E27FC236}">
              <a16:creationId xmlns="" xmlns:a16="http://schemas.microsoft.com/office/drawing/2014/main" id="{00000000-0008-0000-0300-000011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578" name="Прямоугольник 13">
          <a:extLst>
            <a:ext uri="{FF2B5EF4-FFF2-40B4-BE49-F238E27FC236}">
              <a16:creationId xmlns="" xmlns:a16="http://schemas.microsoft.com/office/drawing/2014/main" id="{00000000-0008-0000-0300-000012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579" name="Прямоугольник 1">
          <a:extLst>
            <a:ext uri="{FF2B5EF4-FFF2-40B4-BE49-F238E27FC236}">
              <a16:creationId xmlns="" xmlns:a16="http://schemas.microsoft.com/office/drawing/2014/main" id="{00000000-0008-0000-0300-000013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580" name="Прямоугольник 15">
          <a:extLst>
            <a:ext uri="{FF2B5EF4-FFF2-40B4-BE49-F238E27FC236}">
              <a16:creationId xmlns="" xmlns:a16="http://schemas.microsoft.com/office/drawing/2014/main" id="{00000000-0008-0000-0300-000014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581" name="Прямоугольник 1">
          <a:extLst>
            <a:ext uri="{FF2B5EF4-FFF2-40B4-BE49-F238E27FC236}">
              <a16:creationId xmlns="" xmlns:a16="http://schemas.microsoft.com/office/drawing/2014/main" id="{00000000-0008-0000-0300-000015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582" name="Прямоугольник 17">
          <a:extLst>
            <a:ext uri="{FF2B5EF4-FFF2-40B4-BE49-F238E27FC236}">
              <a16:creationId xmlns="" xmlns:a16="http://schemas.microsoft.com/office/drawing/2014/main" id="{00000000-0008-0000-0300-000016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583" name="Прямоугольник 1">
          <a:extLst>
            <a:ext uri="{FF2B5EF4-FFF2-40B4-BE49-F238E27FC236}">
              <a16:creationId xmlns="" xmlns:a16="http://schemas.microsoft.com/office/drawing/2014/main" id="{00000000-0008-0000-0300-000017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584" name="Прямоугольник 19">
          <a:extLst>
            <a:ext uri="{FF2B5EF4-FFF2-40B4-BE49-F238E27FC236}">
              <a16:creationId xmlns="" xmlns:a16="http://schemas.microsoft.com/office/drawing/2014/main" id="{00000000-0008-0000-0300-000018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585" name="Прямоугольник 1">
          <a:extLst>
            <a:ext uri="{FF2B5EF4-FFF2-40B4-BE49-F238E27FC236}">
              <a16:creationId xmlns="" xmlns:a16="http://schemas.microsoft.com/office/drawing/2014/main" id="{00000000-0008-0000-0300-000019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586" name="Прямоугольник 1">
          <a:extLst>
            <a:ext uri="{FF2B5EF4-FFF2-40B4-BE49-F238E27FC236}">
              <a16:creationId xmlns="" xmlns:a16="http://schemas.microsoft.com/office/drawing/2014/main" id="{00000000-0008-0000-0300-00001A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587" name="Прямоугольник 1">
          <a:extLst>
            <a:ext uri="{FF2B5EF4-FFF2-40B4-BE49-F238E27FC236}">
              <a16:creationId xmlns="" xmlns:a16="http://schemas.microsoft.com/office/drawing/2014/main" id="{00000000-0008-0000-0300-00001B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588" name="Прямоугольник 3">
          <a:extLst>
            <a:ext uri="{FF2B5EF4-FFF2-40B4-BE49-F238E27FC236}">
              <a16:creationId xmlns="" xmlns:a16="http://schemas.microsoft.com/office/drawing/2014/main" id="{00000000-0008-0000-0300-00001C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589" name="Прямоугольник 1">
          <a:extLst>
            <a:ext uri="{FF2B5EF4-FFF2-40B4-BE49-F238E27FC236}">
              <a16:creationId xmlns="" xmlns:a16="http://schemas.microsoft.com/office/drawing/2014/main" id="{00000000-0008-0000-0300-00001D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590" name="Прямоугольник 5">
          <a:extLst>
            <a:ext uri="{FF2B5EF4-FFF2-40B4-BE49-F238E27FC236}">
              <a16:creationId xmlns="" xmlns:a16="http://schemas.microsoft.com/office/drawing/2014/main" id="{00000000-0008-0000-0300-00001E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591" name="Прямоугольник 1">
          <a:extLst>
            <a:ext uri="{FF2B5EF4-FFF2-40B4-BE49-F238E27FC236}">
              <a16:creationId xmlns="" xmlns:a16="http://schemas.microsoft.com/office/drawing/2014/main" id="{00000000-0008-0000-0300-00001F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592" name="Прямоугольник 7">
          <a:extLst>
            <a:ext uri="{FF2B5EF4-FFF2-40B4-BE49-F238E27FC236}">
              <a16:creationId xmlns="" xmlns:a16="http://schemas.microsoft.com/office/drawing/2014/main" id="{00000000-0008-0000-0300-000020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593" name="Прямоугольник 1">
          <a:extLst>
            <a:ext uri="{FF2B5EF4-FFF2-40B4-BE49-F238E27FC236}">
              <a16:creationId xmlns="" xmlns:a16="http://schemas.microsoft.com/office/drawing/2014/main" id="{00000000-0008-0000-0300-000021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594" name="Прямоугольник 9">
          <a:extLst>
            <a:ext uri="{FF2B5EF4-FFF2-40B4-BE49-F238E27FC236}">
              <a16:creationId xmlns="" xmlns:a16="http://schemas.microsoft.com/office/drawing/2014/main" id="{00000000-0008-0000-0300-000022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595" name="Прямоугольник 1">
          <a:extLst>
            <a:ext uri="{FF2B5EF4-FFF2-40B4-BE49-F238E27FC236}">
              <a16:creationId xmlns="" xmlns:a16="http://schemas.microsoft.com/office/drawing/2014/main" id="{00000000-0008-0000-0300-000023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596" name="Прямоугольник 11">
          <a:extLst>
            <a:ext uri="{FF2B5EF4-FFF2-40B4-BE49-F238E27FC236}">
              <a16:creationId xmlns="" xmlns:a16="http://schemas.microsoft.com/office/drawing/2014/main" id="{00000000-0008-0000-0300-000024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597" name="Прямоугольник 1">
          <a:extLst>
            <a:ext uri="{FF2B5EF4-FFF2-40B4-BE49-F238E27FC236}">
              <a16:creationId xmlns="" xmlns:a16="http://schemas.microsoft.com/office/drawing/2014/main" id="{00000000-0008-0000-0300-000025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598" name="Прямоугольник 13">
          <a:extLst>
            <a:ext uri="{FF2B5EF4-FFF2-40B4-BE49-F238E27FC236}">
              <a16:creationId xmlns="" xmlns:a16="http://schemas.microsoft.com/office/drawing/2014/main" id="{00000000-0008-0000-0300-000026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599" name="Прямоугольник 1">
          <a:extLst>
            <a:ext uri="{FF2B5EF4-FFF2-40B4-BE49-F238E27FC236}">
              <a16:creationId xmlns="" xmlns:a16="http://schemas.microsoft.com/office/drawing/2014/main" id="{00000000-0008-0000-0300-000027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600" name="Прямоугольник 15">
          <a:extLst>
            <a:ext uri="{FF2B5EF4-FFF2-40B4-BE49-F238E27FC236}">
              <a16:creationId xmlns="" xmlns:a16="http://schemas.microsoft.com/office/drawing/2014/main" id="{00000000-0008-0000-0300-000028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601" name="Прямоугольник 1">
          <a:extLst>
            <a:ext uri="{FF2B5EF4-FFF2-40B4-BE49-F238E27FC236}">
              <a16:creationId xmlns="" xmlns:a16="http://schemas.microsoft.com/office/drawing/2014/main" id="{00000000-0008-0000-0300-000029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602" name="Прямоугольник 17">
          <a:extLst>
            <a:ext uri="{FF2B5EF4-FFF2-40B4-BE49-F238E27FC236}">
              <a16:creationId xmlns="" xmlns:a16="http://schemas.microsoft.com/office/drawing/2014/main" id="{00000000-0008-0000-0300-00002A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603" name="Прямоугольник 1">
          <a:extLst>
            <a:ext uri="{FF2B5EF4-FFF2-40B4-BE49-F238E27FC236}">
              <a16:creationId xmlns="" xmlns:a16="http://schemas.microsoft.com/office/drawing/2014/main" id="{00000000-0008-0000-0300-00002B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604" name="Прямоугольник 19">
          <a:extLst>
            <a:ext uri="{FF2B5EF4-FFF2-40B4-BE49-F238E27FC236}">
              <a16:creationId xmlns="" xmlns:a16="http://schemas.microsoft.com/office/drawing/2014/main" id="{00000000-0008-0000-0300-00002C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605" name="Прямоугольник 1">
          <a:extLst>
            <a:ext uri="{FF2B5EF4-FFF2-40B4-BE49-F238E27FC236}">
              <a16:creationId xmlns="" xmlns:a16="http://schemas.microsoft.com/office/drawing/2014/main" id="{00000000-0008-0000-0300-00002D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606" name="Прямоугольник 3">
          <a:extLst>
            <a:ext uri="{FF2B5EF4-FFF2-40B4-BE49-F238E27FC236}">
              <a16:creationId xmlns="" xmlns:a16="http://schemas.microsoft.com/office/drawing/2014/main" id="{00000000-0008-0000-0300-00002E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607" name="Прямоугольник 1">
          <a:extLst>
            <a:ext uri="{FF2B5EF4-FFF2-40B4-BE49-F238E27FC236}">
              <a16:creationId xmlns="" xmlns:a16="http://schemas.microsoft.com/office/drawing/2014/main" id="{00000000-0008-0000-0300-00002F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608" name="Прямоугольник 5">
          <a:extLst>
            <a:ext uri="{FF2B5EF4-FFF2-40B4-BE49-F238E27FC236}">
              <a16:creationId xmlns="" xmlns:a16="http://schemas.microsoft.com/office/drawing/2014/main" id="{00000000-0008-0000-0300-000030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609" name="Прямоугольник 1">
          <a:extLst>
            <a:ext uri="{FF2B5EF4-FFF2-40B4-BE49-F238E27FC236}">
              <a16:creationId xmlns="" xmlns:a16="http://schemas.microsoft.com/office/drawing/2014/main" id="{00000000-0008-0000-0300-000031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610" name="Прямоугольник 7">
          <a:extLst>
            <a:ext uri="{FF2B5EF4-FFF2-40B4-BE49-F238E27FC236}">
              <a16:creationId xmlns="" xmlns:a16="http://schemas.microsoft.com/office/drawing/2014/main" id="{00000000-0008-0000-0300-000032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611" name="Прямоугольник 1">
          <a:extLst>
            <a:ext uri="{FF2B5EF4-FFF2-40B4-BE49-F238E27FC236}">
              <a16:creationId xmlns="" xmlns:a16="http://schemas.microsoft.com/office/drawing/2014/main" id="{00000000-0008-0000-0300-000033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612" name="Прямоугольник 9">
          <a:extLst>
            <a:ext uri="{FF2B5EF4-FFF2-40B4-BE49-F238E27FC236}">
              <a16:creationId xmlns="" xmlns:a16="http://schemas.microsoft.com/office/drawing/2014/main" id="{00000000-0008-0000-0300-000034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613" name="Прямоугольник 1">
          <a:extLst>
            <a:ext uri="{FF2B5EF4-FFF2-40B4-BE49-F238E27FC236}">
              <a16:creationId xmlns="" xmlns:a16="http://schemas.microsoft.com/office/drawing/2014/main" id="{00000000-0008-0000-0300-000035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614" name="Прямоугольник 11">
          <a:extLst>
            <a:ext uri="{FF2B5EF4-FFF2-40B4-BE49-F238E27FC236}">
              <a16:creationId xmlns="" xmlns:a16="http://schemas.microsoft.com/office/drawing/2014/main" id="{00000000-0008-0000-0300-000036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615" name="Прямоугольник 1">
          <a:extLst>
            <a:ext uri="{FF2B5EF4-FFF2-40B4-BE49-F238E27FC236}">
              <a16:creationId xmlns="" xmlns:a16="http://schemas.microsoft.com/office/drawing/2014/main" id="{00000000-0008-0000-0300-000037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616" name="Прямоугольник 13">
          <a:extLst>
            <a:ext uri="{FF2B5EF4-FFF2-40B4-BE49-F238E27FC236}">
              <a16:creationId xmlns="" xmlns:a16="http://schemas.microsoft.com/office/drawing/2014/main" id="{00000000-0008-0000-0300-000038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617" name="Прямоугольник 1">
          <a:extLst>
            <a:ext uri="{FF2B5EF4-FFF2-40B4-BE49-F238E27FC236}">
              <a16:creationId xmlns="" xmlns:a16="http://schemas.microsoft.com/office/drawing/2014/main" id="{00000000-0008-0000-0300-000039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618" name="Прямоугольник 15">
          <a:extLst>
            <a:ext uri="{FF2B5EF4-FFF2-40B4-BE49-F238E27FC236}">
              <a16:creationId xmlns="" xmlns:a16="http://schemas.microsoft.com/office/drawing/2014/main" id="{00000000-0008-0000-0300-00003A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619" name="Прямоугольник 1">
          <a:extLst>
            <a:ext uri="{FF2B5EF4-FFF2-40B4-BE49-F238E27FC236}">
              <a16:creationId xmlns="" xmlns:a16="http://schemas.microsoft.com/office/drawing/2014/main" id="{00000000-0008-0000-0300-00003B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620" name="Прямоугольник 17">
          <a:extLst>
            <a:ext uri="{FF2B5EF4-FFF2-40B4-BE49-F238E27FC236}">
              <a16:creationId xmlns="" xmlns:a16="http://schemas.microsoft.com/office/drawing/2014/main" id="{00000000-0008-0000-0300-00003C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621" name="Прямоугольник 1">
          <a:extLst>
            <a:ext uri="{FF2B5EF4-FFF2-40B4-BE49-F238E27FC236}">
              <a16:creationId xmlns="" xmlns:a16="http://schemas.microsoft.com/office/drawing/2014/main" id="{00000000-0008-0000-0300-00003D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622" name="Прямоугольник 19">
          <a:extLst>
            <a:ext uri="{FF2B5EF4-FFF2-40B4-BE49-F238E27FC236}">
              <a16:creationId xmlns="" xmlns:a16="http://schemas.microsoft.com/office/drawing/2014/main" id="{00000000-0008-0000-0300-00003E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623" name="Прямоугольник 1">
          <a:extLst>
            <a:ext uri="{FF2B5EF4-FFF2-40B4-BE49-F238E27FC236}">
              <a16:creationId xmlns="" xmlns:a16="http://schemas.microsoft.com/office/drawing/2014/main" id="{00000000-0008-0000-0300-00003F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624" name="Прямоугольник 1">
          <a:extLst>
            <a:ext uri="{FF2B5EF4-FFF2-40B4-BE49-F238E27FC236}">
              <a16:creationId xmlns="" xmlns:a16="http://schemas.microsoft.com/office/drawing/2014/main" id="{00000000-0008-0000-0300-000040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625" name="Прямоугольник 1">
          <a:extLst>
            <a:ext uri="{FF2B5EF4-FFF2-40B4-BE49-F238E27FC236}">
              <a16:creationId xmlns="" xmlns:a16="http://schemas.microsoft.com/office/drawing/2014/main" id="{00000000-0008-0000-0300-000041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626" name="Прямоугольник 3">
          <a:extLst>
            <a:ext uri="{FF2B5EF4-FFF2-40B4-BE49-F238E27FC236}">
              <a16:creationId xmlns="" xmlns:a16="http://schemas.microsoft.com/office/drawing/2014/main" id="{00000000-0008-0000-0300-000042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627" name="Прямоугольник 1">
          <a:extLst>
            <a:ext uri="{FF2B5EF4-FFF2-40B4-BE49-F238E27FC236}">
              <a16:creationId xmlns="" xmlns:a16="http://schemas.microsoft.com/office/drawing/2014/main" id="{00000000-0008-0000-0300-000043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628" name="Прямоугольник 5">
          <a:extLst>
            <a:ext uri="{FF2B5EF4-FFF2-40B4-BE49-F238E27FC236}">
              <a16:creationId xmlns="" xmlns:a16="http://schemas.microsoft.com/office/drawing/2014/main" id="{00000000-0008-0000-0300-000044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629" name="Прямоугольник 1">
          <a:extLst>
            <a:ext uri="{FF2B5EF4-FFF2-40B4-BE49-F238E27FC236}">
              <a16:creationId xmlns="" xmlns:a16="http://schemas.microsoft.com/office/drawing/2014/main" id="{00000000-0008-0000-0300-000045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630" name="Прямоугольник 7">
          <a:extLst>
            <a:ext uri="{FF2B5EF4-FFF2-40B4-BE49-F238E27FC236}">
              <a16:creationId xmlns="" xmlns:a16="http://schemas.microsoft.com/office/drawing/2014/main" id="{00000000-0008-0000-0300-000046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631" name="Прямоугольник 1">
          <a:extLst>
            <a:ext uri="{FF2B5EF4-FFF2-40B4-BE49-F238E27FC236}">
              <a16:creationId xmlns="" xmlns:a16="http://schemas.microsoft.com/office/drawing/2014/main" id="{00000000-0008-0000-0300-000047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632" name="Прямоугольник 9">
          <a:extLst>
            <a:ext uri="{FF2B5EF4-FFF2-40B4-BE49-F238E27FC236}">
              <a16:creationId xmlns="" xmlns:a16="http://schemas.microsoft.com/office/drawing/2014/main" id="{00000000-0008-0000-0300-000048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633" name="Прямоугольник 1">
          <a:extLst>
            <a:ext uri="{FF2B5EF4-FFF2-40B4-BE49-F238E27FC236}">
              <a16:creationId xmlns="" xmlns:a16="http://schemas.microsoft.com/office/drawing/2014/main" id="{00000000-0008-0000-0300-000049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634" name="Прямоугольник 11">
          <a:extLst>
            <a:ext uri="{FF2B5EF4-FFF2-40B4-BE49-F238E27FC236}">
              <a16:creationId xmlns="" xmlns:a16="http://schemas.microsoft.com/office/drawing/2014/main" id="{00000000-0008-0000-0300-00004A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635" name="Прямоугольник 1">
          <a:extLst>
            <a:ext uri="{FF2B5EF4-FFF2-40B4-BE49-F238E27FC236}">
              <a16:creationId xmlns="" xmlns:a16="http://schemas.microsoft.com/office/drawing/2014/main" id="{00000000-0008-0000-0300-00004B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636" name="Прямоугольник 13">
          <a:extLst>
            <a:ext uri="{FF2B5EF4-FFF2-40B4-BE49-F238E27FC236}">
              <a16:creationId xmlns="" xmlns:a16="http://schemas.microsoft.com/office/drawing/2014/main" id="{00000000-0008-0000-0300-00004C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637" name="Прямоугольник 1">
          <a:extLst>
            <a:ext uri="{FF2B5EF4-FFF2-40B4-BE49-F238E27FC236}">
              <a16:creationId xmlns="" xmlns:a16="http://schemas.microsoft.com/office/drawing/2014/main" id="{00000000-0008-0000-0300-00004D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638" name="Прямоугольник 15">
          <a:extLst>
            <a:ext uri="{FF2B5EF4-FFF2-40B4-BE49-F238E27FC236}">
              <a16:creationId xmlns="" xmlns:a16="http://schemas.microsoft.com/office/drawing/2014/main" id="{00000000-0008-0000-0300-00004E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639" name="Прямоугольник 1">
          <a:extLst>
            <a:ext uri="{FF2B5EF4-FFF2-40B4-BE49-F238E27FC236}">
              <a16:creationId xmlns="" xmlns:a16="http://schemas.microsoft.com/office/drawing/2014/main" id="{00000000-0008-0000-0300-00004F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640" name="Прямоугольник 17">
          <a:extLst>
            <a:ext uri="{FF2B5EF4-FFF2-40B4-BE49-F238E27FC236}">
              <a16:creationId xmlns="" xmlns:a16="http://schemas.microsoft.com/office/drawing/2014/main" id="{00000000-0008-0000-0300-000050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641" name="Прямоугольник 1">
          <a:extLst>
            <a:ext uri="{FF2B5EF4-FFF2-40B4-BE49-F238E27FC236}">
              <a16:creationId xmlns="" xmlns:a16="http://schemas.microsoft.com/office/drawing/2014/main" id="{00000000-0008-0000-0300-000051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642" name="Прямоугольник 19">
          <a:extLst>
            <a:ext uri="{FF2B5EF4-FFF2-40B4-BE49-F238E27FC236}">
              <a16:creationId xmlns="" xmlns:a16="http://schemas.microsoft.com/office/drawing/2014/main" id="{00000000-0008-0000-0300-000052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643" name="Прямоугольник 1">
          <a:extLst>
            <a:ext uri="{FF2B5EF4-FFF2-40B4-BE49-F238E27FC236}">
              <a16:creationId xmlns="" xmlns:a16="http://schemas.microsoft.com/office/drawing/2014/main" id="{00000000-0008-0000-0300-000053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644" name="Прямоугольник 3">
          <a:extLst>
            <a:ext uri="{FF2B5EF4-FFF2-40B4-BE49-F238E27FC236}">
              <a16:creationId xmlns="" xmlns:a16="http://schemas.microsoft.com/office/drawing/2014/main" id="{00000000-0008-0000-0300-000054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645" name="Прямоугольник 1">
          <a:extLst>
            <a:ext uri="{FF2B5EF4-FFF2-40B4-BE49-F238E27FC236}">
              <a16:creationId xmlns="" xmlns:a16="http://schemas.microsoft.com/office/drawing/2014/main" id="{00000000-0008-0000-0300-000055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646" name="Прямоугольник 5">
          <a:extLst>
            <a:ext uri="{FF2B5EF4-FFF2-40B4-BE49-F238E27FC236}">
              <a16:creationId xmlns="" xmlns:a16="http://schemas.microsoft.com/office/drawing/2014/main" id="{00000000-0008-0000-0300-000056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647" name="Прямоугольник 1">
          <a:extLst>
            <a:ext uri="{FF2B5EF4-FFF2-40B4-BE49-F238E27FC236}">
              <a16:creationId xmlns="" xmlns:a16="http://schemas.microsoft.com/office/drawing/2014/main" id="{00000000-0008-0000-0300-000057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648" name="Прямоугольник 7">
          <a:extLst>
            <a:ext uri="{FF2B5EF4-FFF2-40B4-BE49-F238E27FC236}">
              <a16:creationId xmlns="" xmlns:a16="http://schemas.microsoft.com/office/drawing/2014/main" id="{00000000-0008-0000-0300-000058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649" name="Прямоугольник 1">
          <a:extLst>
            <a:ext uri="{FF2B5EF4-FFF2-40B4-BE49-F238E27FC236}">
              <a16:creationId xmlns="" xmlns:a16="http://schemas.microsoft.com/office/drawing/2014/main" id="{00000000-0008-0000-0300-000059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650" name="Прямоугольник 9">
          <a:extLst>
            <a:ext uri="{FF2B5EF4-FFF2-40B4-BE49-F238E27FC236}">
              <a16:creationId xmlns="" xmlns:a16="http://schemas.microsoft.com/office/drawing/2014/main" id="{00000000-0008-0000-0300-00005A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651" name="Прямоугольник 1">
          <a:extLst>
            <a:ext uri="{FF2B5EF4-FFF2-40B4-BE49-F238E27FC236}">
              <a16:creationId xmlns="" xmlns:a16="http://schemas.microsoft.com/office/drawing/2014/main" id="{00000000-0008-0000-0300-00005B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652" name="Прямоугольник 11">
          <a:extLst>
            <a:ext uri="{FF2B5EF4-FFF2-40B4-BE49-F238E27FC236}">
              <a16:creationId xmlns="" xmlns:a16="http://schemas.microsoft.com/office/drawing/2014/main" id="{00000000-0008-0000-0300-00005C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653" name="Прямоугольник 1">
          <a:extLst>
            <a:ext uri="{FF2B5EF4-FFF2-40B4-BE49-F238E27FC236}">
              <a16:creationId xmlns="" xmlns:a16="http://schemas.microsoft.com/office/drawing/2014/main" id="{00000000-0008-0000-0300-00005D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654" name="Прямоугольник 13">
          <a:extLst>
            <a:ext uri="{FF2B5EF4-FFF2-40B4-BE49-F238E27FC236}">
              <a16:creationId xmlns="" xmlns:a16="http://schemas.microsoft.com/office/drawing/2014/main" id="{00000000-0008-0000-0300-00005E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655" name="Прямоугольник 1">
          <a:extLst>
            <a:ext uri="{FF2B5EF4-FFF2-40B4-BE49-F238E27FC236}">
              <a16:creationId xmlns="" xmlns:a16="http://schemas.microsoft.com/office/drawing/2014/main" id="{00000000-0008-0000-0300-00005F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656" name="Прямоугольник 15">
          <a:extLst>
            <a:ext uri="{FF2B5EF4-FFF2-40B4-BE49-F238E27FC236}">
              <a16:creationId xmlns="" xmlns:a16="http://schemas.microsoft.com/office/drawing/2014/main" id="{00000000-0008-0000-0300-000060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657" name="Прямоугольник 1">
          <a:extLst>
            <a:ext uri="{FF2B5EF4-FFF2-40B4-BE49-F238E27FC236}">
              <a16:creationId xmlns="" xmlns:a16="http://schemas.microsoft.com/office/drawing/2014/main" id="{00000000-0008-0000-0300-000061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658" name="Прямоугольник 17">
          <a:extLst>
            <a:ext uri="{FF2B5EF4-FFF2-40B4-BE49-F238E27FC236}">
              <a16:creationId xmlns="" xmlns:a16="http://schemas.microsoft.com/office/drawing/2014/main" id="{00000000-0008-0000-0300-000062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659" name="Прямоугольник 1">
          <a:extLst>
            <a:ext uri="{FF2B5EF4-FFF2-40B4-BE49-F238E27FC236}">
              <a16:creationId xmlns="" xmlns:a16="http://schemas.microsoft.com/office/drawing/2014/main" id="{00000000-0008-0000-0300-000063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660" name="Прямоугольник 19">
          <a:extLst>
            <a:ext uri="{FF2B5EF4-FFF2-40B4-BE49-F238E27FC236}">
              <a16:creationId xmlns="" xmlns:a16="http://schemas.microsoft.com/office/drawing/2014/main" id="{00000000-0008-0000-0300-000064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661" name="Прямоугольник 1">
          <a:extLst>
            <a:ext uri="{FF2B5EF4-FFF2-40B4-BE49-F238E27FC236}">
              <a16:creationId xmlns="" xmlns:a16="http://schemas.microsoft.com/office/drawing/2014/main" id="{00000000-0008-0000-0300-000065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662" name="Прямоугольник 1">
          <a:extLst>
            <a:ext uri="{FF2B5EF4-FFF2-40B4-BE49-F238E27FC236}">
              <a16:creationId xmlns="" xmlns:a16="http://schemas.microsoft.com/office/drawing/2014/main" id="{00000000-0008-0000-0300-000066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663" name="Прямоугольник 1">
          <a:extLst>
            <a:ext uri="{FF2B5EF4-FFF2-40B4-BE49-F238E27FC236}">
              <a16:creationId xmlns="" xmlns:a16="http://schemas.microsoft.com/office/drawing/2014/main" id="{00000000-0008-0000-0300-000067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664" name="Прямоугольник 3">
          <a:extLst>
            <a:ext uri="{FF2B5EF4-FFF2-40B4-BE49-F238E27FC236}">
              <a16:creationId xmlns="" xmlns:a16="http://schemas.microsoft.com/office/drawing/2014/main" id="{00000000-0008-0000-0300-000068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665" name="Прямоугольник 1">
          <a:extLst>
            <a:ext uri="{FF2B5EF4-FFF2-40B4-BE49-F238E27FC236}">
              <a16:creationId xmlns="" xmlns:a16="http://schemas.microsoft.com/office/drawing/2014/main" id="{00000000-0008-0000-0300-000069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666" name="Прямоугольник 5">
          <a:extLst>
            <a:ext uri="{FF2B5EF4-FFF2-40B4-BE49-F238E27FC236}">
              <a16:creationId xmlns="" xmlns:a16="http://schemas.microsoft.com/office/drawing/2014/main" id="{00000000-0008-0000-0300-00006A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667" name="Прямоугольник 1">
          <a:extLst>
            <a:ext uri="{FF2B5EF4-FFF2-40B4-BE49-F238E27FC236}">
              <a16:creationId xmlns="" xmlns:a16="http://schemas.microsoft.com/office/drawing/2014/main" id="{00000000-0008-0000-0300-00006B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668" name="Прямоугольник 7">
          <a:extLst>
            <a:ext uri="{FF2B5EF4-FFF2-40B4-BE49-F238E27FC236}">
              <a16:creationId xmlns="" xmlns:a16="http://schemas.microsoft.com/office/drawing/2014/main" id="{00000000-0008-0000-0300-00006C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669" name="Прямоугольник 1">
          <a:extLst>
            <a:ext uri="{FF2B5EF4-FFF2-40B4-BE49-F238E27FC236}">
              <a16:creationId xmlns="" xmlns:a16="http://schemas.microsoft.com/office/drawing/2014/main" id="{00000000-0008-0000-0300-00006D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670" name="Прямоугольник 9">
          <a:extLst>
            <a:ext uri="{FF2B5EF4-FFF2-40B4-BE49-F238E27FC236}">
              <a16:creationId xmlns="" xmlns:a16="http://schemas.microsoft.com/office/drawing/2014/main" id="{00000000-0008-0000-0300-00006E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671" name="Прямоугольник 1">
          <a:extLst>
            <a:ext uri="{FF2B5EF4-FFF2-40B4-BE49-F238E27FC236}">
              <a16:creationId xmlns="" xmlns:a16="http://schemas.microsoft.com/office/drawing/2014/main" id="{00000000-0008-0000-0300-00006F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672" name="Прямоугольник 11">
          <a:extLst>
            <a:ext uri="{FF2B5EF4-FFF2-40B4-BE49-F238E27FC236}">
              <a16:creationId xmlns="" xmlns:a16="http://schemas.microsoft.com/office/drawing/2014/main" id="{00000000-0008-0000-0300-000070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673" name="Прямоугольник 1">
          <a:extLst>
            <a:ext uri="{FF2B5EF4-FFF2-40B4-BE49-F238E27FC236}">
              <a16:creationId xmlns="" xmlns:a16="http://schemas.microsoft.com/office/drawing/2014/main" id="{00000000-0008-0000-0300-000071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674" name="Прямоугольник 13">
          <a:extLst>
            <a:ext uri="{FF2B5EF4-FFF2-40B4-BE49-F238E27FC236}">
              <a16:creationId xmlns="" xmlns:a16="http://schemas.microsoft.com/office/drawing/2014/main" id="{00000000-0008-0000-0300-000072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675" name="Прямоугольник 1">
          <a:extLst>
            <a:ext uri="{FF2B5EF4-FFF2-40B4-BE49-F238E27FC236}">
              <a16:creationId xmlns="" xmlns:a16="http://schemas.microsoft.com/office/drawing/2014/main" id="{00000000-0008-0000-0300-000073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676" name="Прямоугольник 15">
          <a:extLst>
            <a:ext uri="{FF2B5EF4-FFF2-40B4-BE49-F238E27FC236}">
              <a16:creationId xmlns="" xmlns:a16="http://schemas.microsoft.com/office/drawing/2014/main" id="{00000000-0008-0000-0300-000074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677" name="Прямоугольник 1">
          <a:extLst>
            <a:ext uri="{FF2B5EF4-FFF2-40B4-BE49-F238E27FC236}">
              <a16:creationId xmlns="" xmlns:a16="http://schemas.microsoft.com/office/drawing/2014/main" id="{00000000-0008-0000-0300-000075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678" name="Прямоугольник 17">
          <a:extLst>
            <a:ext uri="{FF2B5EF4-FFF2-40B4-BE49-F238E27FC236}">
              <a16:creationId xmlns="" xmlns:a16="http://schemas.microsoft.com/office/drawing/2014/main" id="{00000000-0008-0000-0300-000076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679" name="Прямоугольник 1">
          <a:extLst>
            <a:ext uri="{FF2B5EF4-FFF2-40B4-BE49-F238E27FC236}">
              <a16:creationId xmlns="" xmlns:a16="http://schemas.microsoft.com/office/drawing/2014/main" id="{00000000-0008-0000-0300-000077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680" name="Прямоугольник 19">
          <a:extLst>
            <a:ext uri="{FF2B5EF4-FFF2-40B4-BE49-F238E27FC236}">
              <a16:creationId xmlns="" xmlns:a16="http://schemas.microsoft.com/office/drawing/2014/main" id="{00000000-0008-0000-0300-000078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681" name="Прямоугольник 1">
          <a:extLst>
            <a:ext uri="{FF2B5EF4-FFF2-40B4-BE49-F238E27FC236}">
              <a16:creationId xmlns="" xmlns:a16="http://schemas.microsoft.com/office/drawing/2014/main" id="{00000000-0008-0000-0300-000079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682" name="Прямоугольник 3">
          <a:extLst>
            <a:ext uri="{FF2B5EF4-FFF2-40B4-BE49-F238E27FC236}">
              <a16:creationId xmlns="" xmlns:a16="http://schemas.microsoft.com/office/drawing/2014/main" id="{00000000-0008-0000-0300-00007A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683" name="Прямоугольник 1">
          <a:extLst>
            <a:ext uri="{FF2B5EF4-FFF2-40B4-BE49-F238E27FC236}">
              <a16:creationId xmlns="" xmlns:a16="http://schemas.microsoft.com/office/drawing/2014/main" id="{00000000-0008-0000-0300-00007B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684" name="Прямоугольник 5">
          <a:extLst>
            <a:ext uri="{FF2B5EF4-FFF2-40B4-BE49-F238E27FC236}">
              <a16:creationId xmlns="" xmlns:a16="http://schemas.microsoft.com/office/drawing/2014/main" id="{00000000-0008-0000-0300-00007C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685" name="Прямоугольник 1">
          <a:extLst>
            <a:ext uri="{FF2B5EF4-FFF2-40B4-BE49-F238E27FC236}">
              <a16:creationId xmlns="" xmlns:a16="http://schemas.microsoft.com/office/drawing/2014/main" id="{00000000-0008-0000-0300-00007D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686" name="Прямоугольник 7">
          <a:extLst>
            <a:ext uri="{FF2B5EF4-FFF2-40B4-BE49-F238E27FC236}">
              <a16:creationId xmlns="" xmlns:a16="http://schemas.microsoft.com/office/drawing/2014/main" id="{00000000-0008-0000-0300-00007E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687" name="Прямоугольник 1">
          <a:extLst>
            <a:ext uri="{FF2B5EF4-FFF2-40B4-BE49-F238E27FC236}">
              <a16:creationId xmlns="" xmlns:a16="http://schemas.microsoft.com/office/drawing/2014/main" id="{00000000-0008-0000-0300-00007F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688" name="Прямоугольник 9">
          <a:extLst>
            <a:ext uri="{FF2B5EF4-FFF2-40B4-BE49-F238E27FC236}">
              <a16:creationId xmlns="" xmlns:a16="http://schemas.microsoft.com/office/drawing/2014/main" id="{00000000-0008-0000-0300-000080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689" name="Прямоугольник 1">
          <a:extLst>
            <a:ext uri="{FF2B5EF4-FFF2-40B4-BE49-F238E27FC236}">
              <a16:creationId xmlns="" xmlns:a16="http://schemas.microsoft.com/office/drawing/2014/main" id="{00000000-0008-0000-0300-000081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690" name="Прямоугольник 11">
          <a:extLst>
            <a:ext uri="{FF2B5EF4-FFF2-40B4-BE49-F238E27FC236}">
              <a16:creationId xmlns="" xmlns:a16="http://schemas.microsoft.com/office/drawing/2014/main" id="{00000000-0008-0000-0300-000082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691" name="Прямоугольник 1">
          <a:extLst>
            <a:ext uri="{FF2B5EF4-FFF2-40B4-BE49-F238E27FC236}">
              <a16:creationId xmlns="" xmlns:a16="http://schemas.microsoft.com/office/drawing/2014/main" id="{00000000-0008-0000-0300-000083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692" name="Прямоугольник 13">
          <a:extLst>
            <a:ext uri="{FF2B5EF4-FFF2-40B4-BE49-F238E27FC236}">
              <a16:creationId xmlns="" xmlns:a16="http://schemas.microsoft.com/office/drawing/2014/main" id="{00000000-0008-0000-0300-000084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693" name="Прямоугольник 1">
          <a:extLst>
            <a:ext uri="{FF2B5EF4-FFF2-40B4-BE49-F238E27FC236}">
              <a16:creationId xmlns="" xmlns:a16="http://schemas.microsoft.com/office/drawing/2014/main" id="{00000000-0008-0000-0300-000085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694" name="Прямоугольник 15">
          <a:extLst>
            <a:ext uri="{FF2B5EF4-FFF2-40B4-BE49-F238E27FC236}">
              <a16:creationId xmlns="" xmlns:a16="http://schemas.microsoft.com/office/drawing/2014/main" id="{00000000-0008-0000-0300-000086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695" name="Прямоугольник 1">
          <a:extLst>
            <a:ext uri="{FF2B5EF4-FFF2-40B4-BE49-F238E27FC236}">
              <a16:creationId xmlns="" xmlns:a16="http://schemas.microsoft.com/office/drawing/2014/main" id="{00000000-0008-0000-0300-000087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696" name="Прямоугольник 17">
          <a:extLst>
            <a:ext uri="{FF2B5EF4-FFF2-40B4-BE49-F238E27FC236}">
              <a16:creationId xmlns="" xmlns:a16="http://schemas.microsoft.com/office/drawing/2014/main" id="{00000000-0008-0000-0300-000088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697" name="Прямоугольник 1">
          <a:extLst>
            <a:ext uri="{FF2B5EF4-FFF2-40B4-BE49-F238E27FC236}">
              <a16:creationId xmlns="" xmlns:a16="http://schemas.microsoft.com/office/drawing/2014/main" id="{00000000-0008-0000-0300-000089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698" name="Прямоугольник 19">
          <a:extLst>
            <a:ext uri="{FF2B5EF4-FFF2-40B4-BE49-F238E27FC236}">
              <a16:creationId xmlns="" xmlns:a16="http://schemas.microsoft.com/office/drawing/2014/main" id="{00000000-0008-0000-0300-00008A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699" name="Прямоугольник 1">
          <a:extLst>
            <a:ext uri="{FF2B5EF4-FFF2-40B4-BE49-F238E27FC236}">
              <a16:creationId xmlns="" xmlns:a16="http://schemas.microsoft.com/office/drawing/2014/main" id="{00000000-0008-0000-0300-00008B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700" name="Прямоугольник 1">
          <a:extLst>
            <a:ext uri="{FF2B5EF4-FFF2-40B4-BE49-F238E27FC236}">
              <a16:creationId xmlns="" xmlns:a16="http://schemas.microsoft.com/office/drawing/2014/main" id="{00000000-0008-0000-0300-00008C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701" name="Прямоугольник 1">
          <a:extLst>
            <a:ext uri="{FF2B5EF4-FFF2-40B4-BE49-F238E27FC236}">
              <a16:creationId xmlns="" xmlns:a16="http://schemas.microsoft.com/office/drawing/2014/main" id="{00000000-0008-0000-0300-00008D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702" name="Прямоугольник 3">
          <a:extLst>
            <a:ext uri="{FF2B5EF4-FFF2-40B4-BE49-F238E27FC236}">
              <a16:creationId xmlns="" xmlns:a16="http://schemas.microsoft.com/office/drawing/2014/main" id="{00000000-0008-0000-0300-00008E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703" name="Прямоугольник 1">
          <a:extLst>
            <a:ext uri="{FF2B5EF4-FFF2-40B4-BE49-F238E27FC236}">
              <a16:creationId xmlns="" xmlns:a16="http://schemas.microsoft.com/office/drawing/2014/main" id="{00000000-0008-0000-0300-00008F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704" name="Прямоугольник 5">
          <a:extLst>
            <a:ext uri="{FF2B5EF4-FFF2-40B4-BE49-F238E27FC236}">
              <a16:creationId xmlns="" xmlns:a16="http://schemas.microsoft.com/office/drawing/2014/main" id="{00000000-0008-0000-0300-000090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705" name="Прямоугольник 1">
          <a:extLst>
            <a:ext uri="{FF2B5EF4-FFF2-40B4-BE49-F238E27FC236}">
              <a16:creationId xmlns="" xmlns:a16="http://schemas.microsoft.com/office/drawing/2014/main" id="{00000000-0008-0000-0300-000091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706" name="Прямоугольник 7">
          <a:extLst>
            <a:ext uri="{FF2B5EF4-FFF2-40B4-BE49-F238E27FC236}">
              <a16:creationId xmlns="" xmlns:a16="http://schemas.microsoft.com/office/drawing/2014/main" id="{00000000-0008-0000-0300-000092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707" name="Прямоугольник 1">
          <a:extLst>
            <a:ext uri="{FF2B5EF4-FFF2-40B4-BE49-F238E27FC236}">
              <a16:creationId xmlns="" xmlns:a16="http://schemas.microsoft.com/office/drawing/2014/main" id="{00000000-0008-0000-0300-000093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708" name="Прямоугольник 9">
          <a:extLst>
            <a:ext uri="{FF2B5EF4-FFF2-40B4-BE49-F238E27FC236}">
              <a16:creationId xmlns="" xmlns:a16="http://schemas.microsoft.com/office/drawing/2014/main" id="{00000000-0008-0000-0300-000094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709" name="Прямоугольник 1">
          <a:extLst>
            <a:ext uri="{FF2B5EF4-FFF2-40B4-BE49-F238E27FC236}">
              <a16:creationId xmlns="" xmlns:a16="http://schemas.microsoft.com/office/drawing/2014/main" id="{00000000-0008-0000-0300-000095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710" name="Прямоугольник 11">
          <a:extLst>
            <a:ext uri="{FF2B5EF4-FFF2-40B4-BE49-F238E27FC236}">
              <a16:creationId xmlns="" xmlns:a16="http://schemas.microsoft.com/office/drawing/2014/main" id="{00000000-0008-0000-0300-000096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711" name="Прямоугольник 1">
          <a:extLst>
            <a:ext uri="{FF2B5EF4-FFF2-40B4-BE49-F238E27FC236}">
              <a16:creationId xmlns="" xmlns:a16="http://schemas.microsoft.com/office/drawing/2014/main" id="{00000000-0008-0000-0300-000097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712" name="Прямоугольник 13">
          <a:extLst>
            <a:ext uri="{FF2B5EF4-FFF2-40B4-BE49-F238E27FC236}">
              <a16:creationId xmlns="" xmlns:a16="http://schemas.microsoft.com/office/drawing/2014/main" id="{00000000-0008-0000-0300-000098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713" name="Прямоугольник 1">
          <a:extLst>
            <a:ext uri="{FF2B5EF4-FFF2-40B4-BE49-F238E27FC236}">
              <a16:creationId xmlns="" xmlns:a16="http://schemas.microsoft.com/office/drawing/2014/main" id="{00000000-0008-0000-0300-000099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714" name="Прямоугольник 15">
          <a:extLst>
            <a:ext uri="{FF2B5EF4-FFF2-40B4-BE49-F238E27FC236}">
              <a16:creationId xmlns="" xmlns:a16="http://schemas.microsoft.com/office/drawing/2014/main" id="{00000000-0008-0000-0300-00009A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715" name="Прямоугольник 1">
          <a:extLst>
            <a:ext uri="{FF2B5EF4-FFF2-40B4-BE49-F238E27FC236}">
              <a16:creationId xmlns="" xmlns:a16="http://schemas.microsoft.com/office/drawing/2014/main" id="{00000000-0008-0000-0300-00009B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716" name="Прямоугольник 17">
          <a:extLst>
            <a:ext uri="{FF2B5EF4-FFF2-40B4-BE49-F238E27FC236}">
              <a16:creationId xmlns="" xmlns:a16="http://schemas.microsoft.com/office/drawing/2014/main" id="{00000000-0008-0000-0300-00009C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717" name="Прямоугольник 1">
          <a:extLst>
            <a:ext uri="{FF2B5EF4-FFF2-40B4-BE49-F238E27FC236}">
              <a16:creationId xmlns="" xmlns:a16="http://schemas.microsoft.com/office/drawing/2014/main" id="{00000000-0008-0000-0300-00009D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718" name="Прямоугольник 19">
          <a:extLst>
            <a:ext uri="{FF2B5EF4-FFF2-40B4-BE49-F238E27FC236}">
              <a16:creationId xmlns="" xmlns:a16="http://schemas.microsoft.com/office/drawing/2014/main" id="{00000000-0008-0000-0300-00009E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2719" name="Прямоугольник 1">
          <a:extLst>
            <a:ext uri="{FF2B5EF4-FFF2-40B4-BE49-F238E27FC236}">
              <a16:creationId xmlns="" xmlns:a16="http://schemas.microsoft.com/office/drawing/2014/main" id="{00000000-0008-0000-0300-00009F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720" name="Прямоугольник 3">
          <a:extLst>
            <a:ext uri="{FF2B5EF4-FFF2-40B4-BE49-F238E27FC236}">
              <a16:creationId xmlns="" xmlns:a16="http://schemas.microsoft.com/office/drawing/2014/main" id="{00000000-0008-0000-0300-0000A0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721" name="Прямоугольник 1">
          <a:extLst>
            <a:ext uri="{FF2B5EF4-FFF2-40B4-BE49-F238E27FC236}">
              <a16:creationId xmlns="" xmlns:a16="http://schemas.microsoft.com/office/drawing/2014/main" id="{00000000-0008-0000-0300-0000A1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722" name="Прямоугольник 5">
          <a:extLst>
            <a:ext uri="{FF2B5EF4-FFF2-40B4-BE49-F238E27FC236}">
              <a16:creationId xmlns="" xmlns:a16="http://schemas.microsoft.com/office/drawing/2014/main" id="{00000000-0008-0000-0300-0000A2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723" name="Прямоугольник 1">
          <a:extLst>
            <a:ext uri="{FF2B5EF4-FFF2-40B4-BE49-F238E27FC236}">
              <a16:creationId xmlns="" xmlns:a16="http://schemas.microsoft.com/office/drawing/2014/main" id="{00000000-0008-0000-0300-0000A3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724" name="Прямоугольник 7">
          <a:extLst>
            <a:ext uri="{FF2B5EF4-FFF2-40B4-BE49-F238E27FC236}">
              <a16:creationId xmlns="" xmlns:a16="http://schemas.microsoft.com/office/drawing/2014/main" id="{00000000-0008-0000-0300-0000A4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725" name="Прямоугольник 1">
          <a:extLst>
            <a:ext uri="{FF2B5EF4-FFF2-40B4-BE49-F238E27FC236}">
              <a16:creationId xmlns="" xmlns:a16="http://schemas.microsoft.com/office/drawing/2014/main" id="{00000000-0008-0000-0300-0000A5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726" name="Прямоугольник 9">
          <a:extLst>
            <a:ext uri="{FF2B5EF4-FFF2-40B4-BE49-F238E27FC236}">
              <a16:creationId xmlns="" xmlns:a16="http://schemas.microsoft.com/office/drawing/2014/main" id="{00000000-0008-0000-0300-0000A6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727" name="Прямоугольник 1">
          <a:extLst>
            <a:ext uri="{FF2B5EF4-FFF2-40B4-BE49-F238E27FC236}">
              <a16:creationId xmlns="" xmlns:a16="http://schemas.microsoft.com/office/drawing/2014/main" id="{00000000-0008-0000-0300-0000A7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728" name="Прямоугольник 11">
          <a:extLst>
            <a:ext uri="{FF2B5EF4-FFF2-40B4-BE49-F238E27FC236}">
              <a16:creationId xmlns="" xmlns:a16="http://schemas.microsoft.com/office/drawing/2014/main" id="{00000000-0008-0000-0300-0000A8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729" name="Прямоугольник 1">
          <a:extLst>
            <a:ext uri="{FF2B5EF4-FFF2-40B4-BE49-F238E27FC236}">
              <a16:creationId xmlns="" xmlns:a16="http://schemas.microsoft.com/office/drawing/2014/main" id="{00000000-0008-0000-0300-0000A9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730" name="Прямоугольник 13">
          <a:extLst>
            <a:ext uri="{FF2B5EF4-FFF2-40B4-BE49-F238E27FC236}">
              <a16:creationId xmlns="" xmlns:a16="http://schemas.microsoft.com/office/drawing/2014/main" id="{00000000-0008-0000-0300-0000AA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731" name="Прямоугольник 1">
          <a:extLst>
            <a:ext uri="{FF2B5EF4-FFF2-40B4-BE49-F238E27FC236}">
              <a16:creationId xmlns="" xmlns:a16="http://schemas.microsoft.com/office/drawing/2014/main" id="{00000000-0008-0000-0300-0000AB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732" name="Прямоугольник 15">
          <a:extLst>
            <a:ext uri="{FF2B5EF4-FFF2-40B4-BE49-F238E27FC236}">
              <a16:creationId xmlns="" xmlns:a16="http://schemas.microsoft.com/office/drawing/2014/main" id="{00000000-0008-0000-0300-0000AC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733" name="Прямоугольник 1">
          <a:extLst>
            <a:ext uri="{FF2B5EF4-FFF2-40B4-BE49-F238E27FC236}">
              <a16:creationId xmlns="" xmlns:a16="http://schemas.microsoft.com/office/drawing/2014/main" id="{00000000-0008-0000-0300-0000AD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734" name="Прямоугольник 17">
          <a:extLst>
            <a:ext uri="{FF2B5EF4-FFF2-40B4-BE49-F238E27FC236}">
              <a16:creationId xmlns="" xmlns:a16="http://schemas.microsoft.com/office/drawing/2014/main" id="{00000000-0008-0000-0300-0000AE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735" name="Прямоугольник 1">
          <a:extLst>
            <a:ext uri="{FF2B5EF4-FFF2-40B4-BE49-F238E27FC236}">
              <a16:creationId xmlns="" xmlns:a16="http://schemas.microsoft.com/office/drawing/2014/main" id="{00000000-0008-0000-0300-0000AF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736" name="Прямоугольник 19">
          <a:extLst>
            <a:ext uri="{FF2B5EF4-FFF2-40B4-BE49-F238E27FC236}">
              <a16:creationId xmlns="" xmlns:a16="http://schemas.microsoft.com/office/drawing/2014/main" id="{00000000-0008-0000-0300-0000B0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2737" name="Прямоугольник 1">
          <a:extLst>
            <a:ext uri="{FF2B5EF4-FFF2-40B4-BE49-F238E27FC236}">
              <a16:creationId xmlns="" xmlns:a16="http://schemas.microsoft.com/office/drawing/2014/main" id="{00000000-0008-0000-0300-0000B1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738" name="Прямоугольник 1">
          <a:extLst>
            <a:ext uri="{FF2B5EF4-FFF2-40B4-BE49-F238E27FC236}">
              <a16:creationId xmlns="" xmlns:a16="http://schemas.microsoft.com/office/drawing/2014/main" id="{00000000-0008-0000-0300-0000B2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739" name="Прямоугольник 1">
          <a:extLst>
            <a:ext uri="{FF2B5EF4-FFF2-40B4-BE49-F238E27FC236}">
              <a16:creationId xmlns="" xmlns:a16="http://schemas.microsoft.com/office/drawing/2014/main" id="{00000000-0008-0000-0300-0000B3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740" name="Прямоугольник 3">
          <a:extLst>
            <a:ext uri="{FF2B5EF4-FFF2-40B4-BE49-F238E27FC236}">
              <a16:creationId xmlns="" xmlns:a16="http://schemas.microsoft.com/office/drawing/2014/main" id="{00000000-0008-0000-0300-0000B4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741" name="Прямоугольник 1">
          <a:extLst>
            <a:ext uri="{FF2B5EF4-FFF2-40B4-BE49-F238E27FC236}">
              <a16:creationId xmlns="" xmlns:a16="http://schemas.microsoft.com/office/drawing/2014/main" id="{00000000-0008-0000-0300-0000B5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742" name="Прямоугольник 5">
          <a:extLst>
            <a:ext uri="{FF2B5EF4-FFF2-40B4-BE49-F238E27FC236}">
              <a16:creationId xmlns="" xmlns:a16="http://schemas.microsoft.com/office/drawing/2014/main" id="{00000000-0008-0000-0300-0000B6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743" name="Прямоугольник 1">
          <a:extLst>
            <a:ext uri="{FF2B5EF4-FFF2-40B4-BE49-F238E27FC236}">
              <a16:creationId xmlns="" xmlns:a16="http://schemas.microsoft.com/office/drawing/2014/main" id="{00000000-0008-0000-0300-0000B7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744" name="Прямоугольник 7">
          <a:extLst>
            <a:ext uri="{FF2B5EF4-FFF2-40B4-BE49-F238E27FC236}">
              <a16:creationId xmlns="" xmlns:a16="http://schemas.microsoft.com/office/drawing/2014/main" id="{00000000-0008-0000-0300-0000B8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745" name="Прямоугольник 1">
          <a:extLst>
            <a:ext uri="{FF2B5EF4-FFF2-40B4-BE49-F238E27FC236}">
              <a16:creationId xmlns="" xmlns:a16="http://schemas.microsoft.com/office/drawing/2014/main" id="{00000000-0008-0000-0300-0000B9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746" name="Прямоугольник 9">
          <a:extLst>
            <a:ext uri="{FF2B5EF4-FFF2-40B4-BE49-F238E27FC236}">
              <a16:creationId xmlns="" xmlns:a16="http://schemas.microsoft.com/office/drawing/2014/main" id="{00000000-0008-0000-0300-0000BA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747" name="Прямоугольник 1">
          <a:extLst>
            <a:ext uri="{FF2B5EF4-FFF2-40B4-BE49-F238E27FC236}">
              <a16:creationId xmlns="" xmlns:a16="http://schemas.microsoft.com/office/drawing/2014/main" id="{00000000-0008-0000-0300-0000BB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748" name="Прямоугольник 11">
          <a:extLst>
            <a:ext uri="{FF2B5EF4-FFF2-40B4-BE49-F238E27FC236}">
              <a16:creationId xmlns="" xmlns:a16="http://schemas.microsoft.com/office/drawing/2014/main" id="{00000000-0008-0000-0300-0000BC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749" name="Прямоугольник 1">
          <a:extLst>
            <a:ext uri="{FF2B5EF4-FFF2-40B4-BE49-F238E27FC236}">
              <a16:creationId xmlns="" xmlns:a16="http://schemas.microsoft.com/office/drawing/2014/main" id="{00000000-0008-0000-0300-0000BD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750" name="Прямоугольник 13">
          <a:extLst>
            <a:ext uri="{FF2B5EF4-FFF2-40B4-BE49-F238E27FC236}">
              <a16:creationId xmlns="" xmlns:a16="http://schemas.microsoft.com/office/drawing/2014/main" id="{00000000-0008-0000-0300-0000BE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751" name="Прямоугольник 1">
          <a:extLst>
            <a:ext uri="{FF2B5EF4-FFF2-40B4-BE49-F238E27FC236}">
              <a16:creationId xmlns="" xmlns:a16="http://schemas.microsoft.com/office/drawing/2014/main" id="{00000000-0008-0000-0300-0000BF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752" name="Прямоугольник 15">
          <a:extLst>
            <a:ext uri="{FF2B5EF4-FFF2-40B4-BE49-F238E27FC236}">
              <a16:creationId xmlns="" xmlns:a16="http://schemas.microsoft.com/office/drawing/2014/main" id="{00000000-0008-0000-0300-0000C0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753" name="Прямоугольник 1">
          <a:extLst>
            <a:ext uri="{FF2B5EF4-FFF2-40B4-BE49-F238E27FC236}">
              <a16:creationId xmlns="" xmlns:a16="http://schemas.microsoft.com/office/drawing/2014/main" id="{00000000-0008-0000-0300-0000C1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754" name="Прямоугольник 17">
          <a:extLst>
            <a:ext uri="{FF2B5EF4-FFF2-40B4-BE49-F238E27FC236}">
              <a16:creationId xmlns="" xmlns:a16="http://schemas.microsoft.com/office/drawing/2014/main" id="{00000000-0008-0000-0300-0000C2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755" name="Прямоугольник 1">
          <a:extLst>
            <a:ext uri="{FF2B5EF4-FFF2-40B4-BE49-F238E27FC236}">
              <a16:creationId xmlns="" xmlns:a16="http://schemas.microsoft.com/office/drawing/2014/main" id="{00000000-0008-0000-0300-0000C3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756" name="Прямоугольник 19">
          <a:extLst>
            <a:ext uri="{FF2B5EF4-FFF2-40B4-BE49-F238E27FC236}">
              <a16:creationId xmlns="" xmlns:a16="http://schemas.microsoft.com/office/drawing/2014/main" id="{00000000-0008-0000-0300-0000C4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757" name="Прямоугольник 1">
          <a:extLst>
            <a:ext uri="{FF2B5EF4-FFF2-40B4-BE49-F238E27FC236}">
              <a16:creationId xmlns="" xmlns:a16="http://schemas.microsoft.com/office/drawing/2014/main" id="{00000000-0008-0000-0300-0000C5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758" name="Прямоугольник 3">
          <a:extLst>
            <a:ext uri="{FF2B5EF4-FFF2-40B4-BE49-F238E27FC236}">
              <a16:creationId xmlns="" xmlns:a16="http://schemas.microsoft.com/office/drawing/2014/main" id="{00000000-0008-0000-0300-0000C6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759" name="Прямоугольник 1">
          <a:extLst>
            <a:ext uri="{FF2B5EF4-FFF2-40B4-BE49-F238E27FC236}">
              <a16:creationId xmlns="" xmlns:a16="http://schemas.microsoft.com/office/drawing/2014/main" id="{00000000-0008-0000-0300-0000C7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760" name="Прямоугольник 5">
          <a:extLst>
            <a:ext uri="{FF2B5EF4-FFF2-40B4-BE49-F238E27FC236}">
              <a16:creationId xmlns="" xmlns:a16="http://schemas.microsoft.com/office/drawing/2014/main" id="{00000000-0008-0000-0300-0000C8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761" name="Прямоугольник 1">
          <a:extLst>
            <a:ext uri="{FF2B5EF4-FFF2-40B4-BE49-F238E27FC236}">
              <a16:creationId xmlns="" xmlns:a16="http://schemas.microsoft.com/office/drawing/2014/main" id="{00000000-0008-0000-0300-0000C9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762" name="Прямоугольник 7">
          <a:extLst>
            <a:ext uri="{FF2B5EF4-FFF2-40B4-BE49-F238E27FC236}">
              <a16:creationId xmlns="" xmlns:a16="http://schemas.microsoft.com/office/drawing/2014/main" id="{00000000-0008-0000-0300-0000CA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763" name="Прямоугольник 1">
          <a:extLst>
            <a:ext uri="{FF2B5EF4-FFF2-40B4-BE49-F238E27FC236}">
              <a16:creationId xmlns="" xmlns:a16="http://schemas.microsoft.com/office/drawing/2014/main" id="{00000000-0008-0000-0300-0000CB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764" name="Прямоугольник 9">
          <a:extLst>
            <a:ext uri="{FF2B5EF4-FFF2-40B4-BE49-F238E27FC236}">
              <a16:creationId xmlns="" xmlns:a16="http://schemas.microsoft.com/office/drawing/2014/main" id="{00000000-0008-0000-0300-0000CC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765" name="Прямоугольник 1">
          <a:extLst>
            <a:ext uri="{FF2B5EF4-FFF2-40B4-BE49-F238E27FC236}">
              <a16:creationId xmlns="" xmlns:a16="http://schemas.microsoft.com/office/drawing/2014/main" id="{00000000-0008-0000-0300-0000CD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766" name="Прямоугольник 11">
          <a:extLst>
            <a:ext uri="{FF2B5EF4-FFF2-40B4-BE49-F238E27FC236}">
              <a16:creationId xmlns="" xmlns:a16="http://schemas.microsoft.com/office/drawing/2014/main" id="{00000000-0008-0000-0300-0000CE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767" name="Прямоугольник 1">
          <a:extLst>
            <a:ext uri="{FF2B5EF4-FFF2-40B4-BE49-F238E27FC236}">
              <a16:creationId xmlns="" xmlns:a16="http://schemas.microsoft.com/office/drawing/2014/main" id="{00000000-0008-0000-0300-0000CF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768" name="Прямоугольник 13">
          <a:extLst>
            <a:ext uri="{FF2B5EF4-FFF2-40B4-BE49-F238E27FC236}">
              <a16:creationId xmlns="" xmlns:a16="http://schemas.microsoft.com/office/drawing/2014/main" id="{00000000-0008-0000-0300-0000D0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769" name="Прямоугольник 1">
          <a:extLst>
            <a:ext uri="{FF2B5EF4-FFF2-40B4-BE49-F238E27FC236}">
              <a16:creationId xmlns="" xmlns:a16="http://schemas.microsoft.com/office/drawing/2014/main" id="{00000000-0008-0000-0300-0000D1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770" name="Прямоугольник 15">
          <a:extLst>
            <a:ext uri="{FF2B5EF4-FFF2-40B4-BE49-F238E27FC236}">
              <a16:creationId xmlns="" xmlns:a16="http://schemas.microsoft.com/office/drawing/2014/main" id="{00000000-0008-0000-0300-0000D2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771" name="Прямоугольник 1">
          <a:extLst>
            <a:ext uri="{FF2B5EF4-FFF2-40B4-BE49-F238E27FC236}">
              <a16:creationId xmlns="" xmlns:a16="http://schemas.microsoft.com/office/drawing/2014/main" id="{00000000-0008-0000-0300-0000D3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772" name="Прямоугольник 17">
          <a:extLst>
            <a:ext uri="{FF2B5EF4-FFF2-40B4-BE49-F238E27FC236}">
              <a16:creationId xmlns="" xmlns:a16="http://schemas.microsoft.com/office/drawing/2014/main" id="{00000000-0008-0000-0300-0000D4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773" name="Прямоугольник 1">
          <a:extLst>
            <a:ext uri="{FF2B5EF4-FFF2-40B4-BE49-F238E27FC236}">
              <a16:creationId xmlns="" xmlns:a16="http://schemas.microsoft.com/office/drawing/2014/main" id="{00000000-0008-0000-0300-0000D5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774" name="Прямоугольник 19">
          <a:extLst>
            <a:ext uri="{FF2B5EF4-FFF2-40B4-BE49-F238E27FC236}">
              <a16:creationId xmlns="" xmlns:a16="http://schemas.microsoft.com/office/drawing/2014/main" id="{00000000-0008-0000-0300-0000D6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775" name="Прямоугольник 1">
          <a:extLst>
            <a:ext uri="{FF2B5EF4-FFF2-40B4-BE49-F238E27FC236}">
              <a16:creationId xmlns="" xmlns:a16="http://schemas.microsoft.com/office/drawing/2014/main" id="{00000000-0008-0000-0300-0000D7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776" name="Прямоугольник 2775">
          <a:extLst>
            <a:ext uri="{FF2B5EF4-FFF2-40B4-BE49-F238E27FC236}">
              <a16:creationId xmlns="" xmlns:a16="http://schemas.microsoft.com/office/drawing/2014/main" id="{00000000-0008-0000-0300-0000D8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777" name="Прямоугольник 1">
          <a:extLst>
            <a:ext uri="{FF2B5EF4-FFF2-40B4-BE49-F238E27FC236}">
              <a16:creationId xmlns="" xmlns:a16="http://schemas.microsoft.com/office/drawing/2014/main" id="{00000000-0008-0000-0300-0000D9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778" name="Прямоугольник 2777">
          <a:extLst>
            <a:ext uri="{FF2B5EF4-FFF2-40B4-BE49-F238E27FC236}">
              <a16:creationId xmlns="" xmlns:a16="http://schemas.microsoft.com/office/drawing/2014/main" id="{00000000-0008-0000-0300-0000DA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779" name="Прямоугольник 1">
          <a:extLst>
            <a:ext uri="{FF2B5EF4-FFF2-40B4-BE49-F238E27FC236}">
              <a16:creationId xmlns="" xmlns:a16="http://schemas.microsoft.com/office/drawing/2014/main" id="{00000000-0008-0000-0300-0000DB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780" name="Прямоугольник 2779">
          <a:extLst>
            <a:ext uri="{FF2B5EF4-FFF2-40B4-BE49-F238E27FC236}">
              <a16:creationId xmlns="" xmlns:a16="http://schemas.microsoft.com/office/drawing/2014/main" id="{00000000-0008-0000-0300-0000DC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781" name="Прямоугольник 1">
          <a:extLst>
            <a:ext uri="{FF2B5EF4-FFF2-40B4-BE49-F238E27FC236}">
              <a16:creationId xmlns="" xmlns:a16="http://schemas.microsoft.com/office/drawing/2014/main" id="{00000000-0008-0000-0300-0000DD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782" name="Прямоугольник 2781">
          <a:extLst>
            <a:ext uri="{FF2B5EF4-FFF2-40B4-BE49-F238E27FC236}">
              <a16:creationId xmlns="" xmlns:a16="http://schemas.microsoft.com/office/drawing/2014/main" id="{00000000-0008-0000-0300-0000DE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783" name="Прямоугольник 1">
          <a:extLst>
            <a:ext uri="{FF2B5EF4-FFF2-40B4-BE49-F238E27FC236}">
              <a16:creationId xmlns="" xmlns:a16="http://schemas.microsoft.com/office/drawing/2014/main" id="{00000000-0008-0000-0300-0000DF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784" name="Прямоугольник 2783">
          <a:extLst>
            <a:ext uri="{FF2B5EF4-FFF2-40B4-BE49-F238E27FC236}">
              <a16:creationId xmlns="" xmlns:a16="http://schemas.microsoft.com/office/drawing/2014/main" id="{00000000-0008-0000-0300-0000E0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785" name="Прямоугольник 1">
          <a:extLst>
            <a:ext uri="{FF2B5EF4-FFF2-40B4-BE49-F238E27FC236}">
              <a16:creationId xmlns="" xmlns:a16="http://schemas.microsoft.com/office/drawing/2014/main" id="{00000000-0008-0000-0300-0000E1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786" name="Прямоугольник 2785">
          <a:extLst>
            <a:ext uri="{FF2B5EF4-FFF2-40B4-BE49-F238E27FC236}">
              <a16:creationId xmlns="" xmlns:a16="http://schemas.microsoft.com/office/drawing/2014/main" id="{00000000-0008-0000-0300-0000E2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787" name="Прямоугольник 1">
          <a:extLst>
            <a:ext uri="{FF2B5EF4-FFF2-40B4-BE49-F238E27FC236}">
              <a16:creationId xmlns="" xmlns:a16="http://schemas.microsoft.com/office/drawing/2014/main" id="{00000000-0008-0000-0300-0000E3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788" name="Прямоугольник 2787">
          <a:extLst>
            <a:ext uri="{FF2B5EF4-FFF2-40B4-BE49-F238E27FC236}">
              <a16:creationId xmlns="" xmlns:a16="http://schemas.microsoft.com/office/drawing/2014/main" id="{00000000-0008-0000-0300-0000E4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789" name="Прямоугольник 1">
          <a:extLst>
            <a:ext uri="{FF2B5EF4-FFF2-40B4-BE49-F238E27FC236}">
              <a16:creationId xmlns="" xmlns:a16="http://schemas.microsoft.com/office/drawing/2014/main" id="{00000000-0008-0000-0300-0000E5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790" name="Прямоугольник 2789">
          <a:extLst>
            <a:ext uri="{FF2B5EF4-FFF2-40B4-BE49-F238E27FC236}">
              <a16:creationId xmlns="" xmlns:a16="http://schemas.microsoft.com/office/drawing/2014/main" id="{00000000-0008-0000-0300-0000E6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791" name="Прямоугольник 1">
          <a:extLst>
            <a:ext uri="{FF2B5EF4-FFF2-40B4-BE49-F238E27FC236}">
              <a16:creationId xmlns="" xmlns:a16="http://schemas.microsoft.com/office/drawing/2014/main" id="{00000000-0008-0000-0300-0000E7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792" name="Прямоугольник 2791">
          <a:extLst>
            <a:ext uri="{FF2B5EF4-FFF2-40B4-BE49-F238E27FC236}">
              <a16:creationId xmlns="" xmlns:a16="http://schemas.microsoft.com/office/drawing/2014/main" id="{00000000-0008-0000-0300-0000E8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793" name="Прямоугольник 1">
          <a:extLst>
            <a:ext uri="{FF2B5EF4-FFF2-40B4-BE49-F238E27FC236}">
              <a16:creationId xmlns="" xmlns:a16="http://schemas.microsoft.com/office/drawing/2014/main" id="{00000000-0008-0000-0300-0000E9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794" name="Прямоугольник 2793">
          <a:extLst>
            <a:ext uri="{FF2B5EF4-FFF2-40B4-BE49-F238E27FC236}">
              <a16:creationId xmlns="" xmlns:a16="http://schemas.microsoft.com/office/drawing/2014/main" id="{00000000-0008-0000-0300-0000EA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795" name="Прямоугольник 1">
          <a:extLst>
            <a:ext uri="{FF2B5EF4-FFF2-40B4-BE49-F238E27FC236}">
              <a16:creationId xmlns="" xmlns:a16="http://schemas.microsoft.com/office/drawing/2014/main" id="{00000000-0008-0000-0300-0000EB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796" name="Прямоугольник 3">
          <a:extLst>
            <a:ext uri="{FF2B5EF4-FFF2-40B4-BE49-F238E27FC236}">
              <a16:creationId xmlns="" xmlns:a16="http://schemas.microsoft.com/office/drawing/2014/main" id="{00000000-0008-0000-0300-0000EC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797" name="Прямоугольник 1">
          <a:extLst>
            <a:ext uri="{FF2B5EF4-FFF2-40B4-BE49-F238E27FC236}">
              <a16:creationId xmlns="" xmlns:a16="http://schemas.microsoft.com/office/drawing/2014/main" id="{00000000-0008-0000-0300-0000ED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798" name="Прямоугольник 5">
          <a:extLst>
            <a:ext uri="{FF2B5EF4-FFF2-40B4-BE49-F238E27FC236}">
              <a16:creationId xmlns="" xmlns:a16="http://schemas.microsoft.com/office/drawing/2014/main" id="{00000000-0008-0000-0300-0000EE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799" name="Прямоугольник 1">
          <a:extLst>
            <a:ext uri="{FF2B5EF4-FFF2-40B4-BE49-F238E27FC236}">
              <a16:creationId xmlns="" xmlns:a16="http://schemas.microsoft.com/office/drawing/2014/main" id="{00000000-0008-0000-0300-0000EF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800" name="Прямоугольник 7">
          <a:extLst>
            <a:ext uri="{FF2B5EF4-FFF2-40B4-BE49-F238E27FC236}">
              <a16:creationId xmlns="" xmlns:a16="http://schemas.microsoft.com/office/drawing/2014/main" id="{00000000-0008-0000-0300-0000F0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801" name="Прямоугольник 1">
          <a:extLst>
            <a:ext uri="{FF2B5EF4-FFF2-40B4-BE49-F238E27FC236}">
              <a16:creationId xmlns="" xmlns:a16="http://schemas.microsoft.com/office/drawing/2014/main" id="{00000000-0008-0000-0300-0000F1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802" name="Прямоугольник 9">
          <a:extLst>
            <a:ext uri="{FF2B5EF4-FFF2-40B4-BE49-F238E27FC236}">
              <a16:creationId xmlns="" xmlns:a16="http://schemas.microsoft.com/office/drawing/2014/main" id="{00000000-0008-0000-0300-0000F2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803" name="Прямоугольник 1">
          <a:extLst>
            <a:ext uri="{FF2B5EF4-FFF2-40B4-BE49-F238E27FC236}">
              <a16:creationId xmlns="" xmlns:a16="http://schemas.microsoft.com/office/drawing/2014/main" id="{00000000-0008-0000-0300-0000F3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804" name="Прямоугольник 11">
          <a:extLst>
            <a:ext uri="{FF2B5EF4-FFF2-40B4-BE49-F238E27FC236}">
              <a16:creationId xmlns="" xmlns:a16="http://schemas.microsoft.com/office/drawing/2014/main" id="{00000000-0008-0000-0300-0000F4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805" name="Прямоугольник 1">
          <a:extLst>
            <a:ext uri="{FF2B5EF4-FFF2-40B4-BE49-F238E27FC236}">
              <a16:creationId xmlns="" xmlns:a16="http://schemas.microsoft.com/office/drawing/2014/main" id="{00000000-0008-0000-0300-0000F5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806" name="Прямоугольник 13">
          <a:extLst>
            <a:ext uri="{FF2B5EF4-FFF2-40B4-BE49-F238E27FC236}">
              <a16:creationId xmlns="" xmlns:a16="http://schemas.microsoft.com/office/drawing/2014/main" id="{00000000-0008-0000-0300-0000F6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807" name="Прямоугольник 1">
          <a:extLst>
            <a:ext uri="{FF2B5EF4-FFF2-40B4-BE49-F238E27FC236}">
              <a16:creationId xmlns="" xmlns:a16="http://schemas.microsoft.com/office/drawing/2014/main" id="{00000000-0008-0000-0300-0000F7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808" name="Прямоугольник 15">
          <a:extLst>
            <a:ext uri="{FF2B5EF4-FFF2-40B4-BE49-F238E27FC236}">
              <a16:creationId xmlns="" xmlns:a16="http://schemas.microsoft.com/office/drawing/2014/main" id="{00000000-0008-0000-0300-0000F8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809" name="Прямоугольник 1">
          <a:extLst>
            <a:ext uri="{FF2B5EF4-FFF2-40B4-BE49-F238E27FC236}">
              <a16:creationId xmlns="" xmlns:a16="http://schemas.microsoft.com/office/drawing/2014/main" id="{00000000-0008-0000-0300-0000F9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810" name="Прямоугольник 17">
          <a:extLst>
            <a:ext uri="{FF2B5EF4-FFF2-40B4-BE49-F238E27FC236}">
              <a16:creationId xmlns="" xmlns:a16="http://schemas.microsoft.com/office/drawing/2014/main" id="{00000000-0008-0000-0300-0000FA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811" name="Прямоугольник 1">
          <a:extLst>
            <a:ext uri="{FF2B5EF4-FFF2-40B4-BE49-F238E27FC236}">
              <a16:creationId xmlns="" xmlns:a16="http://schemas.microsoft.com/office/drawing/2014/main" id="{00000000-0008-0000-0300-0000FB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812" name="Прямоугольник 19">
          <a:extLst>
            <a:ext uri="{FF2B5EF4-FFF2-40B4-BE49-F238E27FC236}">
              <a16:creationId xmlns="" xmlns:a16="http://schemas.microsoft.com/office/drawing/2014/main" id="{00000000-0008-0000-0300-0000FC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813" name="Прямоугольник 1">
          <a:extLst>
            <a:ext uri="{FF2B5EF4-FFF2-40B4-BE49-F238E27FC236}">
              <a16:creationId xmlns="" xmlns:a16="http://schemas.microsoft.com/office/drawing/2014/main" id="{00000000-0008-0000-0300-0000FD0A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2814" name="Прямоугольник 2813">
          <a:extLst>
            <a:ext uri="{FF2B5EF4-FFF2-40B4-BE49-F238E27FC236}">
              <a16:creationId xmlns="" xmlns:a16="http://schemas.microsoft.com/office/drawing/2014/main" id="{00000000-0008-0000-0300-0000FE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2815" name="Прямоугольник 1">
          <a:extLst>
            <a:ext uri="{FF2B5EF4-FFF2-40B4-BE49-F238E27FC236}">
              <a16:creationId xmlns="" xmlns:a16="http://schemas.microsoft.com/office/drawing/2014/main" id="{00000000-0008-0000-0300-0000FF0A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2816" name="Прямоугольник 2815">
          <a:extLst>
            <a:ext uri="{FF2B5EF4-FFF2-40B4-BE49-F238E27FC236}">
              <a16:creationId xmlns="" xmlns:a16="http://schemas.microsoft.com/office/drawing/2014/main" id="{00000000-0008-0000-0300-000000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2817" name="Прямоугольник 1">
          <a:extLst>
            <a:ext uri="{FF2B5EF4-FFF2-40B4-BE49-F238E27FC236}">
              <a16:creationId xmlns="" xmlns:a16="http://schemas.microsoft.com/office/drawing/2014/main" id="{00000000-0008-0000-0300-000001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2818" name="Прямоугольник 2817">
          <a:extLst>
            <a:ext uri="{FF2B5EF4-FFF2-40B4-BE49-F238E27FC236}">
              <a16:creationId xmlns="" xmlns:a16="http://schemas.microsoft.com/office/drawing/2014/main" id="{00000000-0008-0000-0300-000002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2819" name="Прямоугольник 1">
          <a:extLst>
            <a:ext uri="{FF2B5EF4-FFF2-40B4-BE49-F238E27FC236}">
              <a16:creationId xmlns="" xmlns:a16="http://schemas.microsoft.com/office/drawing/2014/main" id="{00000000-0008-0000-0300-000003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2820" name="Прямоугольник 2819">
          <a:extLst>
            <a:ext uri="{FF2B5EF4-FFF2-40B4-BE49-F238E27FC236}">
              <a16:creationId xmlns="" xmlns:a16="http://schemas.microsoft.com/office/drawing/2014/main" id="{00000000-0008-0000-0300-000004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2821" name="Прямоугольник 1">
          <a:extLst>
            <a:ext uri="{FF2B5EF4-FFF2-40B4-BE49-F238E27FC236}">
              <a16:creationId xmlns="" xmlns:a16="http://schemas.microsoft.com/office/drawing/2014/main" id="{00000000-0008-0000-0300-000005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2822" name="Прямоугольник 2821">
          <a:extLst>
            <a:ext uri="{FF2B5EF4-FFF2-40B4-BE49-F238E27FC236}">
              <a16:creationId xmlns="" xmlns:a16="http://schemas.microsoft.com/office/drawing/2014/main" id="{00000000-0008-0000-0300-000006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2823" name="Прямоугольник 1">
          <a:extLst>
            <a:ext uri="{FF2B5EF4-FFF2-40B4-BE49-F238E27FC236}">
              <a16:creationId xmlns="" xmlns:a16="http://schemas.microsoft.com/office/drawing/2014/main" id="{00000000-0008-0000-0300-000007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2824" name="Прямоугольник 2823">
          <a:extLst>
            <a:ext uri="{FF2B5EF4-FFF2-40B4-BE49-F238E27FC236}">
              <a16:creationId xmlns="" xmlns:a16="http://schemas.microsoft.com/office/drawing/2014/main" id="{00000000-0008-0000-0300-000008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2825" name="Прямоугольник 1">
          <a:extLst>
            <a:ext uri="{FF2B5EF4-FFF2-40B4-BE49-F238E27FC236}">
              <a16:creationId xmlns="" xmlns:a16="http://schemas.microsoft.com/office/drawing/2014/main" id="{00000000-0008-0000-0300-000009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2826" name="Прямоугольник 2825">
          <a:extLst>
            <a:ext uri="{FF2B5EF4-FFF2-40B4-BE49-F238E27FC236}">
              <a16:creationId xmlns="" xmlns:a16="http://schemas.microsoft.com/office/drawing/2014/main" id="{00000000-0008-0000-0300-00000A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2827" name="Прямоугольник 1">
          <a:extLst>
            <a:ext uri="{FF2B5EF4-FFF2-40B4-BE49-F238E27FC236}">
              <a16:creationId xmlns="" xmlns:a16="http://schemas.microsoft.com/office/drawing/2014/main" id="{00000000-0008-0000-0300-00000B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2828" name="Прямоугольник 2827">
          <a:extLst>
            <a:ext uri="{FF2B5EF4-FFF2-40B4-BE49-F238E27FC236}">
              <a16:creationId xmlns="" xmlns:a16="http://schemas.microsoft.com/office/drawing/2014/main" id="{00000000-0008-0000-0300-00000C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2829" name="Прямоугольник 1">
          <a:extLst>
            <a:ext uri="{FF2B5EF4-FFF2-40B4-BE49-F238E27FC236}">
              <a16:creationId xmlns="" xmlns:a16="http://schemas.microsoft.com/office/drawing/2014/main" id="{00000000-0008-0000-0300-00000D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2830" name="Прямоугольник 2829">
          <a:extLst>
            <a:ext uri="{FF2B5EF4-FFF2-40B4-BE49-F238E27FC236}">
              <a16:creationId xmlns="" xmlns:a16="http://schemas.microsoft.com/office/drawing/2014/main" id="{00000000-0008-0000-0300-00000E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2831" name="Прямоугольник 1">
          <a:extLst>
            <a:ext uri="{FF2B5EF4-FFF2-40B4-BE49-F238E27FC236}">
              <a16:creationId xmlns="" xmlns:a16="http://schemas.microsoft.com/office/drawing/2014/main" id="{00000000-0008-0000-0300-00000F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2832" name="Прямоугольник 2831">
          <a:extLst>
            <a:ext uri="{FF2B5EF4-FFF2-40B4-BE49-F238E27FC236}">
              <a16:creationId xmlns="" xmlns:a16="http://schemas.microsoft.com/office/drawing/2014/main" id="{00000000-0008-0000-0300-000010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2833" name="Прямоугольник 1">
          <a:extLst>
            <a:ext uri="{FF2B5EF4-FFF2-40B4-BE49-F238E27FC236}">
              <a16:creationId xmlns="" xmlns:a16="http://schemas.microsoft.com/office/drawing/2014/main" id="{00000000-0008-0000-0300-000011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2834" name="Прямоугольник 3">
          <a:extLst>
            <a:ext uri="{FF2B5EF4-FFF2-40B4-BE49-F238E27FC236}">
              <a16:creationId xmlns="" xmlns:a16="http://schemas.microsoft.com/office/drawing/2014/main" id="{00000000-0008-0000-0300-000012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2835" name="Прямоугольник 1">
          <a:extLst>
            <a:ext uri="{FF2B5EF4-FFF2-40B4-BE49-F238E27FC236}">
              <a16:creationId xmlns="" xmlns:a16="http://schemas.microsoft.com/office/drawing/2014/main" id="{00000000-0008-0000-0300-000013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2836" name="Прямоугольник 5">
          <a:extLst>
            <a:ext uri="{FF2B5EF4-FFF2-40B4-BE49-F238E27FC236}">
              <a16:creationId xmlns="" xmlns:a16="http://schemas.microsoft.com/office/drawing/2014/main" id="{00000000-0008-0000-0300-000014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2837" name="Прямоугольник 1">
          <a:extLst>
            <a:ext uri="{FF2B5EF4-FFF2-40B4-BE49-F238E27FC236}">
              <a16:creationId xmlns="" xmlns:a16="http://schemas.microsoft.com/office/drawing/2014/main" id="{00000000-0008-0000-0300-000015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2838" name="Прямоугольник 7">
          <a:extLst>
            <a:ext uri="{FF2B5EF4-FFF2-40B4-BE49-F238E27FC236}">
              <a16:creationId xmlns="" xmlns:a16="http://schemas.microsoft.com/office/drawing/2014/main" id="{00000000-0008-0000-0300-000016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2839" name="Прямоугольник 1">
          <a:extLst>
            <a:ext uri="{FF2B5EF4-FFF2-40B4-BE49-F238E27FC236}">
              <a16:creationId xmlns="" xmlns:a16="http://schemas.microsoft.com/office/drawing/2014/main" id="{00000000-0008-0000-0300-000017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2840" name="Прямоугольник 9">
          <a:extLst>
            <a:ext uri="{FF2B5EF4-FFF2-40B4-BE49-F238E27FC236}">
              <a16:creationId xmlns="" xmlns:a16="http://schemas.microsoft.com/office/drawing/2014/main" id="{00000000-0008-0000-0300-000018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2841" name="Прямоугольник 1">
          <a:extLst>
            <a:ext uri="{FF2B5EF4-FFF2-40B4-BE49-F238E27FC236}">
              <a16:creationId xmlns="" xmlns:a16="http://schemas.microsoft.com/office/drawing/2014/main" id="{00000000-0008-0000-0300-000019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2842" name="Прямоугольник 11">
          <a:extLst>
            <a:ext uri="{FF2B5EF4-FFF2-40B4-BE49-F238E27FC236}">
              <a16:creationId xmlns="" xmlns:a16="http://schemas.microsoft.com/office/drawing/2014/main" id="{00000000-0008-0000-0300-00001A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2843" name="Прямоугольник 1">
          <a:extLst>
            <a:ext uri="{FF2B5EF4-FFF2-40B4-BE49-F238E27FC236}">
              <a16:creationId xmlns="" xmlns:a16="http://schemas.microsoft.com/office/drawing/2014/main" id="{00000000-0008-0000-0300-00001B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2844" name="Прямоугольник 13">
          <a:extLst>
            <a:ext uri="{FF2B5EF4-FFF2-40B4-BE49-F238E27FC236}">
              <a16:creationId xmlns="" xmlns:a16="http://schemas.microsoft.com/office/drawing/2014/main" id="{00000000-0008-0000-0300-00001C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2845" name="Прямоугольник 1">
          <a:extLst>
            <a:ext uri="{FF2B5EF4-FFF2-40B4-BE49-F238E27FC236}">
              <a16:creationId xmlns="" xmlns:a16="http://schemas.microsoft.com/office/drawing/2014/main" id="{00000000-0008-0000-0300-00001D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2846" name="Прямоугольник 15">
          <a:extLst>
            <a:ext uri="{FF2B5EF4-FFF2-40B4-BE49-F238E27FC236}">
              <a16:creationId xmlns="" xmlns:a16="http://schemas.microsoft.com/office/drawing/2014/main" id="{00000000-0008-0000-0300-00001E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2847" name="Прямоугольник 1">
          <a:extLst>
            <a:ext uri="{FF2B5EF4-FFF2-40B4-BE49-F238E27FC236}">
              <a16:creationId xmlns="" xmlns:a16="http://schemas.microsoft.com/office/drawing/2014/main" id="{00000000-0008-0000-0300-00001F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2848" name="Прямоугольник 17">
          <a:extLst>
            <a:ext uri="{FF2B5EF4-FFF2-40B4-BE49-F238E27FC236}">
              <a16:creationId xmlns="" xmlns:a16="http://schemas.microsoft.com/office/drawing/2014/main" id="{00000000-0008-0000-0300-000020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2849" name="Прямоугольник 1">
          <a:extLst>
            <a:ext uri="{FF2B5EF4-FFF2-40B4-BE49-F238E27FC236}">
              <a16:creationId xmlns="" xmlns:a16="http://schemas.microsoft.com/office/drawing/2014/main" id="{00000000-0008-0000-0300-000021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2850" name="Прямоугольник 19">
          <a:extLst>
            <a:ext uri="{FF2B5EF4-FFF2-40B4-BE49-F238E27FC236}">
              <a16:creationId xmlns="" xmlns:a16="http://schemas.microsoft.com/office/drawing/2014/main" id="{00000000-0008-0000-0300-000022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2851" name="Прямоугольник 1">
          <a:extLst>
            <a:ext uri="{FF2B5EF4-FFF2-40B4-BE49-F238E27FC236}">
              <a16:creationId xmlns="" xmlns:a16="http://schemas.microsoft.com/office/drawing/2014/main" id="{00000000-0008-0000-0300-000023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852" name="Прямоугольник 2851">
          <a:extLst>
            <a:ext uri="{FF2B5EF4-FFF2-40B4-BE49-F238E27FC236}">
              <a16:creationId xmlns="" xmlns:a16="http://schemas.microsoft.com/office/drawing/2014/main" id="{00000000-0008-0000-0300-000024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853" name="Прямоугольник 1">
          <a:extLst>
            <a:ext uri="{FF2B5EF4-FFF2-40B4-BE49-F238E27FC236}">
              <a16:creationId xmlns="" xmlns:a16="http://schemas.microsoft.com/office/drawing/2014/main" id="{00000000-0008-0000-0300-000025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854" name="Прямоугольник 2853">
          <a:extLst>
            <a:ext uri="{FF2B5EF4-FFF2-40B4-BE49-F238E27FC236}">
              <a16:creationId xmlns="" xmlns:a16="http://schemas.microsoft.com/office/drawing/2014/main" id="{00000000-0008-0000-0300-000026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855" name="Прямоугольник 1">
          <a:extLst>
            <a:ext uri="{FF2B5EF4-FFF2-40B4-BE49-F238E27FC236}">
              <a16:creationId xmlns="" xmlns:a16="http://schemas.microsoft.com/office/drawing/2014/main" id="{00000000-0008-0000-0300-000027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856" name="Прямоугольник 2855">
          <a:extLst>
            <a:ext uri="{FF2B5EF4-FFF2-40B4-BE49-F238E27FC236}">
              <a16:creationId xmlns="" xmlns:a16="http://schemas.microsoft.com/office/drawing/2014/main" id="{00000000-0008-0000-0300-000028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857" name="Прямоугольник 1">
          <a:extLst>
            <a:ext uri="{FF2B5EF4-FFF2-40B4-BE49-F238E27FC236}">
              <a16:creationId xmlns="" xmlns:a16="http://schemas.microsoft.com/office/drawing/2014/main" id="{00000000-0008-0000-0300-000029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858" name="Прямоугольник 2857">
          <a:extLst>
            <a:ext uri="{FF2B5EF4-FFF2-40B4-BE49-F238E27FC236}">
              <a16:creationId xmlns="" xmlns:a16="http://schemas.microsoft.com/office/drawing/2014/main" id="{00000000-0008-0000-0300-00002A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859" name="Прямоугольник 1">
          <a:extLst>
            <a:ext uri="{FF2B5EF4-FFF2-40B4-BE49-F238E27FC236}">
              <a16:creationId xmlns="" xmlns:a16="http://schemas.microsoft.com/office/drawing/2014/main" id="{00000000-0008-0000-0300-00002B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860" name="Прямоугольник 2859">
          <a:extLst>
            <a:ext uri="{FF2B5EF4-FFF2-40B4-BE49-F238E27FC236}">
              <a16:creationId xmlns="" xmlns:a16="http://schemas.microsoft.com/office/drawing/2014/main" id="{00000000-0008-0000-0300-00002C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861" name="Прямоугольник 1">
          <a:extLst>
            <a:ext uri="{FF2B5EF4-FFF2-40B4-BE49-F238E27FC236}">
              <a16:creationId xmlns="" xmlns:a16="http://schemas.microsoft.com/office/drawing/2014/main" id="{00000000-0008-0000-0300-00002D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862" name="Прямоугольник 2861">
          <a:extLst>
            <a:ext uri="{FF2B5EF4-FFF2-40B4-BE49-F238E27FC236}">
              <a16:creationId xmlns="" xmlns:a16="http://schemas.microsoft.com/office/drawing/2014/main" id="{00000000-0008-0000-0300-00002E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863" name="Прямоугольник 1">
          <a:extLst>
            <a:ext uri="{FF2B5EF4-FFF2-40B4-BE49-F238E27FC236}">
              <a16:creationId xmlns="" xmlns:a16="http://schemas.microsoft.com/office/drawing/2014/main" id="{00000000-0008-0000-0300-00002F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864" name="Прямоугольник 2863">
          <a:extLst>
            <a:ext uri="{FF2B5EF4-FFF2-40B4-BE49-F238E27FC236}">
              <a16:creationId xmlns="" xmlns:a16="http://schemas.microsoft.com/office/drawing/2014/main" id="{00000000-0008-0000-0300-000030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865" name="Прямоугольник 1">
          <a:extLst>
            <a:ext uri="{FF2B5EF4-FFF2-40B4-BE49-F238E27FC236}">
              <a16:creationId xmlns="" xmlns:a16="http://schemas.microsoft.com/office/drawing/2014/main" id="{00000000-0008-0000-0300-000031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866" name="Прямоугольник 2865">
          <a:extLst>
            <a:ext uri="{FF2B5EF4-FFF2-40B4-BE49-F238E27FC236}">
              <a16:creationId xmlns="" xmlns:a16="http://schemas.microsoft.com/office/drawing/2014/main" id="{00000000-0008-0000-0300-000032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867" name="Прямоугольник 1">
          <a:extLst>
            <a:ext uri="{FF2B5EF4-FFF2-40B4-BE49-F238E27FC236}">
              <a16:creationId xmlns="" xmlns:a16="http://schemas.microsoft.com/office/drawing/2014/main" id="{00000000-0008-0000-0300-000033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868" name="Прямоугольник 2867">
          <a:extLst>
            <a:ext uri="{FF2B5EF4-FFF2-40B4-BE49-F238E27FC236}">
              <a16:creationId xmlns="" xmlns:a16="http://schemas.microsoft.com/office/drawing/2014/main" id="{00000000-0008-0000-0300-000034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869" name="Прямоугольник 1">
          <a:extLst>
            <a:ext uri="{FF2B5EF4-FFF2-40B4-BE49-F238E27FC236}">
              <a16:creationId xmlns="" xmlns:a16="http://schemas.microsoft.com/office/drawing/2014/main" id="{00000000-0008-0000-0300-000035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870" name="Прямоугольник 2869">
          <a:extLst>
            <a:ext uri="{FF2B5EF4-FFF2-40B4-BE49-F238E27FC236}">
              <a16:creationId xmlns="" xmlns:a16="http://schemas.microsoft.com/office/drawing/2014/main" id="{00000000-0008-0000-0300-000036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871" name="Прямоугольник 1">
          <a:extLst>
            <a:ext uri="{FF2B5EF4-FFF2-40B4-BE49-F238E27FC236}">
              <a16:creationId xmlns="" xmlns:a16="http://schemas.microsoft.com/office/drawing/2014/main" id="{00000000-0008-0000-0300-000037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872" name="Прямоугольник 3">
          <a:extLst>
            <a:ext uri="{FF2B5EF4-FFF2-40B4-BE49-F238E27FC236}">
              <a16:creationId xmlns="" xmlns:a16="http://schemas.microsoft.com/office/drawing/2014/main" id="{00000000-0008-0000-0300-000038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873" name="Прямоугольник 1">
          <a:extLst>
            <a:ext uri="{FF2B5EF4-FFF2-40B4-BE49-F238E27FC236}">
              <a16:creationId xmlns="" xmlns:a16="http://schemas.microsoft.com/office/drawing/2014/main" id="{00000000-0008-0000-0300-000039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874" name="Прямоугольник 5">
          <a:extLst>
            <a:ext uri="{FF2B5EF4-FFF2-40B4-BE49-F238E27FC236}">
              <a16:creationId xmlns="" xmlns:a16="http://schemas.microsoft.com/office/drawing/2014/main" id="{00000000-0008-0000-0300-00003A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875" name="Прямоугольник 1">
          <a:extLst>
            <a:ext uri="{FF2B5EF4-FFF2-40B4-BE49-F238E27FC236}">
              <a16:creationId xmlns="" xmlns:a16="http://schemas.microsoft.com/office/drawing/2014/main" id="{00000000-0008-0000-0300-00003B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876" name="Прямоугольник 7">
          <a:extLst>
            <a:ext uri="{FF2B5EF4-FFF2-40B4-BE49-F238E27FC236}">
              <a16:creationId xmlns="" xmlns:a16="http://schemas.microsoft.com/office/drawing/2014/main" id="{00000000-0008-0000-0300-00003C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877" name="Прямоугольник 1">
          <a:extLst>
            <a:ext uri="{FF2B5EF4-FFF2-40B4-BE49-F238E27FC236}">
              <a16:creationId xmlns="" xmlns:a16="http://schemas.microsoft.com/office/drawing/2014/main" id="{00000000-0008-0000-0300-00003D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878" name="Прямоугольник 9">
          <a:extLst>
            <a:ext uri="{FF2B5EF4-FFF2-40B4-BE49-F238E27FC236}">
              <a16:creationId xmlns="" xmlns:a16="http://schemas.microsoft.com/office/drawing/2014/main" id="{00000000-0008-0000-0300-00003E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879" name="Прямоугольник 1">
          <a:extLst>
            <a:ext uri="{FF2B5EF4-FFF2-40B4-BE49-F238E27FC236}">
              <a16:creationId xmlns="" xmlns:a16="http://schemas.microsoft.com/office/drawing/2014/main" id="{00000000-0008-0000-0300-00003F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880" name="Прямоугольник 11">
          <a:extLst>
            <a:ext uri="{FF2B5EF4-FFF2-40B4-BE49-F238E27FC236}">
              <a16:creationId xmlns="" xmlns:a16="http://schemas.microsoft.com/office/drawing/2014/main" id="{00000000-0008-0000-0300-000040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881" name="Прямоугольник 1">
          <a:extLst>
            <a:ext uri="{FF2B5EF4-FFF2-40B4-BE49-F238E27FC236}">
              <a16:creationId xmlns="" xmlns:a16="http://schemas.microsoft.com/office/drawing/2014/main" id="{00000000-0008-0000-0300-000041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882" name="Прямоугольник 13">
          <a:extLst>
            <a:ext uri="{FF2B5EF4-FFF2-40B4-BE49-F238E27FC236}">
              <a16:creationId xmlns="" xmlns:a16="http://schemas.microsoft.com/office/drawing/2014/main" id="{00000000-0008-0000-0300-000042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883" name="Прямоугольник 1">
          <a:extLst>
            <a:ext uri="{FF2B5EF4-FFF2-40B4-BE49-F238E27FC236}">
              <a16:creationId xmlns="" xmlns:a16="http://schemas.microsoft.com/office/drawing/2014/main" id="{00000000-0008-0000-0300-000043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884" name="Прямоугольник 15">
          <a:extLst>
            <a:ext uri="{FF2B5EF4-FFF2-40B4-BE49-F238E27FC236}">
              <a16:creationId xmlns="" xmlns:a16="http://schemas.microsoft.com/office/drawing/2014/main" id="{00000000-0008-0000-0300-000044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885" name="Прямоугольник 1">
          <a:extLst>
            <a:ext uri="{FF2B5EF4-FFF2-40B4-BE49-F238E27FC236}">
              <a16:creationId xmlns="" xmlns:a16="http://schemas.microsoft.com/office/drawing/2014/main" id="{00000000-0008-0000-0300-000045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886" name="Прямоугольник 17">
          <a:extLst>
            <a:ext uri="{FF2B5EF4-FFF2-40B4-BE49-F238E27FC236}">
              <a16:creationId xmlns="" xmlns:a16="http://schemas.microsoft.com/office/drawing/2014/main" id="{00000000-0008-0000-0300-000046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887" name="Прямоугольник 1">
          <a:extLst>
            <a:ext uri="{FF2B5EF4-FFF2-40B4-BE49-F238E27FC236}">
              <a16:creationId xmlns="" xmlns:a16="http://schemas.microsoft.com/office/drawing/2014/main" id="{00000000-0008-0000-0300-000047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888" name="Прямоугольник 19">
          <a:extLst>
            <a:ext uri="{FF2B5EF4-FFF2-40B4-BE49-F238E27FC236}">
              <a16:creationId xmlns="" xmlns:a16="http://schemas.microsoft.com/office/drawing/2014/main" id="{00000000-0008-0000-0300-000048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889" name="Прямоугольник 1">
          <a:extLst>
            <a:ext uri="{FF2B5EF4-FFF2-40B4-BE49-F238E27FC236}">
              <a16:creationId xmlns="" xmlns:a16="http://schemas.microsoft.com/office/drawing/2014/main" id="{00000000-0008-0000-0300-000049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890" name="Прямоугольник 2889">
          <a:extLst>
            <a:ext uri="{FF2B5EF4-FFF2-40B4-BE49-F238E27FC236}">
              <a16:creationId xmlns="" xmlns:a16="http://schemas.microsoft.com/office/drawing/2014/main" id="{00000000-0008-0000-0300-00004A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891" name="Прямоугольник 1">
          <a:extLst>
            <a:ext uri="{FF2B5EF4-FFF2-40B4-BE49-F238E27FC236}">
              <a16:creationId xmlns="" xmlns:a16="http://schemas.microsoft.com/office/drawing/2014/main" id="{00000000-0008-0000-0300-00004B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892" name="Прямоугольник 2891">
          <a:extLst>
            <a:ext uri="{FF2B5EF4-FFF2-40B4-BE49-F238E27FC236}">
              <a16:creationId xmlns="" xmlns:a16="http://schemas.microsoft.com/office/drawing/2014/main" id="{00000000-0008-0000-0300-00004C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893" name="Прямоугольник 1">
          <a:extLst>
            <a:ext uri="{FF2B5EF4-FFF2-40B4-BE49-F238E27FC236}">
              <a16:creationId xmlns="" xmlns:a16="http://schemas.microsoft.com/office/drawing/2014/main" id="{00000000-0008-0000-0300-00004D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894" name="Прямоугольник 2893">
          <a:extLst>
            <a:ext uri="{FF2B5EF4-FFF2-40B4-BE49-F238E27FC236}">
              <a16:creationId xmlns="" xmlns:a16="http://schemas.microsoft.com/office/drawing/2014/main" id="{00000000-0008-0000-0300-00004E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895" name="Прямоугольник 1">
          <a:extLst>
            <a:ext uri="{FF2B5EF4-FFF2-40B4-BE49-F238E27FC236}">
              <a16:creationId xmlns="" xmlns:a16="http://schemas.microsoft.com/office/drawing/2014/main" id="{00000000-0008-0000-0300-00004F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896" name="Прямоугольник 2895">
          <a:extLst>
            <a:ext uri="{FF2B5EF4-FFF2-40B4-BE49-F238E27FC236}">
              <a16:creationId xmlns="" xmlns:a16="http://schemas.microsoft.com/office/drawing/2014/main" id="{00000000-0008-0000-0300-000050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897" name="Прямоугольник 1">
          <a:extLst>
            <a:ext uri="{FF2B5EF4-FFF2-40B4-BE49-F238E27FC236}">
              <a16:creationId xmlns="" xmlns:a16="http://schemas.microsoft.com/office/drawing/2014/main" id="{00000000-0008-0000-0300-000051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898" name="Прямоугольник 2897">
          <a:extLst>
            <a:ext uri="{FF2B5EF4-FFF2-40B4-BE49-F238E27FC236}">
              <a16:creationId xmlns="" xmlns:a16="http://schemas.microsoft.com/office/drawing/2014/main" id="{00000000-0008-0000-0300-000052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899" name="Прямоугольник 1">
          <a:extLst>
            <a:ext uri="{FF2B5EF4-FFF2-40B4-BE49-F238E27FC236}">
              <a16:creationId xmlns="" xmlns:a16="http://schemas.microsoft.com/office/drawing/2014/main" id="{00000000-0008-0000-0300-000053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900" name="Прямоугольник 2899">
          <a:extLst>
            <a:ext uri="{FF2B5EF4-FFF2-40B4-BE49-F238E27FC236}">
              <a16:creationId xmlns="" xmlns:a16="http://schemas.microsoft.com/office/drawing/2014/main" id="{00000000-0008-0000-0300-000054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901" name="Прямоугольник 1">
          <a:extLst>
            <a:ext uri="{FF2B5EF4-FFF2-40B4-BE49-F238E27FC236}">
              <a16:creationId xmlns="" xmlns:a16="http://schemas.microsoft.com/office/drawing/2014/main" id="{00000000-0008-0000-0300-000055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902" name="Прямоугольник 2901">
          <a:extLst>
            <a:ext uri="{FF2B5EF4-FFF2-40B4-BE49-F238E27FC236}">
              <a16:creationId xmlns="" xmlns:a16="http://schemas.microsoft.com/office/drawing/2014/main" id="{00000000-0008-0000-0300-000056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903" name="Прямоугольник 1">
          <a:extLst>
            <a:ext uri="{FF2B5EF4-FFF2-40B4-BE49-F238E27FC236}">
              <a16:creationId xmlns="" xmlns:a16="http://schemas.microsoft.com/office/drawing/2014/main" id="{00000000-0008-0000-0300-000057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904" name="Прямоугольник 2903">
          <a:extLst>
            <a:ext uri="{FF2B5EF4-FFF2-40B4-BE49-F238E27FC236}">
              <a16:creationId xmlns="" xmlns:a16="http://schemas.microsoft.com/office/drawing/2014/main" id="{00000000-0008-0000-0300-000058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905" name="Прямоугольник 1">
          <a:extLst>
            <a:ext uri="{FF2B5EF4-FFF2-40B4-BE49-F238E27FC236}">
              <a16:creationId xmlns="" xmlns:a16="http://schemas.microsoft.com/office/drawing/2014/main" id="{00000000-0008-0000-0300-000059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906" name="Прямоугольник 2905">
          <a:extLst>
            <a:ext uri="{FF2B5EF4-FFF2-40B4-BE49-F238E27FC236}">
              <a16:creationId xmlns="" xmlns:a16="http://schemas.microsoft.com/office/drawing/2014/main" id="{00000000-0008-0000-0300-00005A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907" name="Прямоугольник 1">
          <a:extLst>
            <a:ext uri="{FF2B5EF4-FFF2-40B4-BE49-F238E27FC236}">
              <a16:creationId xmlns="" xmlns:a16="http://schemas.microsoft.com/office/drawing/2014/main" id="{00000000-0008-0000-0300-00005B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908" name="Прямоугольник 2907">
          <a:extLst>
            <a:ext uri="{FF2B5EF4-FFF2-40B4-BE49-F238E27FC236}">
              <a16:creationId xmlns="" xmlns:a16="http://schemas.microsoft.com/office/drawing/2014/main" id="{00000000-0008-0000-0300-00005C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909" name="Прямоугольник 1">
          <a:extLst>
            <a:ext uri="{FF2B5EF4-FFF2-40B4-BE49-F238E27FC236}">
              <a16:creationId xmlns="" xmlns:a16="http://schemas.microsoft.com/office/drawing/2014/main" id="{00000000-0008-0000-0300-00005D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910" name="Прямоугольник 3">
          <a:extLst>
            <a:ext uri="{FF2B5EF4-FFF2-40B4-BE49-F238E27FC236}">
              <a16:creationId xmlns="" xmlns:a16="http://schemas.microsoft.com/office/drawing/2014/main" id="{00000000-0008-0000-0300-00005E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911" name="Прямоугольник 1">
          <a:extLst>
            <a:ext uri="{FF2B5EF4-FFF2-40B4-BE49-F238E27FC236}">
              <a16:creationId xmlns="" xmlns:a16="http://schemas.microsoft.com/office/drawing/2014/main" id="{00000000-0008-0000-0300-00005F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912" name="Прямоугольник 5">
          <a:extLst>
            <a:ext uri="{FF2B5EF4-FFF2-40B4-BE49-F238E27FC236}">
              <a16:creationId xmlns="" xmlns:a16="http://schemas.microsoft.com/office/drawing/2014/main" id="{00000000-0008-0000-0300-000060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913" name="Прямоугольник 1">
          <a:extLst>
            <a:ext uri="{FF2B5EF4-FFF2-40B4-BE49-F238E27FC236}">
              <a16:creationId xmlns="" xmlns:a16="http://schemas.microsoft.com/office/drawing/2014/main" id="{00000000-0008-0000-0300-000061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914" name="Прямоугольник 7">
          <a:extLst>
            <a:ext uri="{FF2B5EF4-FFF2-40B4-BE49-F238E27FC236}">
              <a16:creationId xmlns="" xmlns:a16="http://schemas.microsoft.com/office/drawing/2014/main" id="{00000000-0008-0000-0300-000062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915" name="Прямоугольник 1">
          <a:extLst>
            <a:ext uri="{FF2B5EF4-FFF2-40B4-BE49-F238E27FC236}">
              <a16:creationId xmlns="" xmlns:a16="http://schemas.microsoft.com/office/drawing/2014/main" id="{00000000-0008-0000-0300-000063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916" name="Прямоугольник 9">
          <a:extLst>
            <a:ext uri="{FF2B5EF4-FFF2-40B4-BE49-F238E27FC236}">
              <a16:creationId xmlns="" xmlns:a16="http://schemas.microsoft.com/office/drawing/2014/main" id="{00000000-0008-0000-0300-000064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917" name="Прямоугольник 1">
          <a:extLst>
            <a:ext uri="{FF2B5EF4-FFF2-40B4-BE49-F238E27FC236}">
              <a16:creationId xmlns="" xmlns:a16="http://schemas.microsoft.com/office/drawing/2014/main" id="{00000000-0008-0000-0300-000065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918" name="Прямоугольник 11">
          <a:extLst>
            <a:ext uri="{FF2B5EF4-FFF2-40B4-BE49-F238E27FC236}">
              <a16:creationId xmlns="" xmlns:a16="http://schemas.microsoft.com/office/drawing/2014/main" id="{00000000-0008-0000-0300-000066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919" name="Прямоугольник 1">
          <a:extLst>
            <a:ext uri="{FF2B5EF4-FFF2-40B4-BE49-F238E27FC236}">
              <a16:creationId xmlns="" xmlns:a16="http://schemas.microsoft.com/office/drawing/2014/main" id="{00000000-0008-0000-0300-000067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920" name="Прямоугольник 13">
          <a:extLst>
            <a:ext uri="{FF2B5EF4-FFF2-40B4-BE49-F238E27FC236}">
              <a16:creationId xmlns="" xmlns:a16="http://schemas.microsoft.com/office/drawing/2014/main" id="{00000000-0008-0000-0300-000068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921" name="Прямоугольник 1">
          <a:extLst>
            <a:ext uri="{FF2B5EF4-FFF2-40B4-BE49-F238E27FC236}">
              <a16:creationId xmlns="" xmlns:a16="http://schemas.microsoft.com/office/drawing/2014/main" id="{00000000-0008-0000-0300-000069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922" name="Прямоугольник 15">
          <a:extLst>
            <a:ext uri="{FF2B5EF4-FFF2-40B4-BE49-F238E27FC236}">
              <a16:creationId xmlns="" xmlns:a16="http://schemas.microsoft.com/office/drawing/2014/main" id="{00000000-0008-0000-0300-00006A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923" name="Прямоугольник 1">
          <a:extLst>
            <a:ext uri="{FF2B5EF4-FFF2-40B4-BE49-F238E27FC236}">
              <a16:creationId xmlns="" xmlns:a16="http://schemas.microsoft.com/office/drawing/2014/main" id="{00000000-0008-0000-0300-00006B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924" name="Прямоугольник 17">
          <a:extLst>
            <a:ext uri="{FF2B5EF4-FFF2-40B4-BE49-F238E27FC236}">
              <a16:creationId xmlns="" xmlns:a16="http://schemas.microsoft.com/office/drawing/2014/main" id="{00000000-0008-0000-0300-00006C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925" name="Прямоугольник 1">
          <a:extLst>
            <a:ext uri="{FF2B5EF4-FFF2-40B4-BE49-F238E27FC236}">
              <a16:creationId xmlns="" xmlns:a16="http://schemas.microsoft.com/office/drawing/2014/main" id="{00000000-0008-0000-0300-00006D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926" name="Прямоугольник 19">
          <a:extLst>
            <a:ext uri="{FF2B5EF4-FFF2-40B4-BE49-F238E27FC236}">
              <a16:creationId xmlns="" xmlns:a16="http://schemas.microsoft.com/office/drawing/2014/main" id="{00000000-0008-0000-0300-00006E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927" name="Прямоугольник 1">
          <a:extLst>
            <a:ext uri="{FF2B5EF4-FFF2-40B4-BE49-F238E27FC236}">
              <a16:creationId xmlns="" xmlns:a16="http://schemas.microsoft.com/office/drawing/2014/main" id="{00000000-0008-0000-0300-00006F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928" name="Прямоугольник 1">
          <a:extLst>
            <a:ext uri="{FF2B5EF4-FFF2-40B4-BE49-F238E27FC236}">
              <a16:creationId xmlns="" xmlns:a16="http://schemas.microsoft.com/office/drawing/2014/main" id="{00000000-0008-0000-0300-000070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929" name="Прямоугольник 1">
          <a:extLst>
            <a:ext uri="{FF2B5EF4-FFF2-40B4-BE49-F238E27FC236}">
              <a16:creationId xmlns="" xmlns:a16="http://schemas.microsoft.com/office/drawing/2014/main" id="{00000000-0008-0000-0300-000071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930" name="Прямоугольник 3">
          <a:extLst>
            <a:ext uri="{FF2B5EF4-FFF2-40B4-BE49-F238E27FC236}">
              <a16:creationId xmlns="" xmlns:a16="http://schemas.microsoft.com/office/drawing/2014/main" id="{00000000-0008-0000-0300-000072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931" name="Прямоугольник 1">
          <a:extLst>
            <a:ext uri="{FF2B5EF4-FFF2-40B4-BE49-F238E27FC236}">
              <a16:creationId xmlns="" xmlns:a16="http://schemas.microsoft.com/office/drawing/2014/main" id="{00000000-0008-0000-0300-000073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932" name="Прямоугольник 5">
          <a:extLst>
            <a:ext uri="{FF2B5EF4-FFF2-40B4-BE49-F238E27FC236}">
              <a16:creationId xmlns="" xmlns:a16="http://schemas.microsoft.com/office/drawing/2014/main" id="{00000000-0008-0000-0300-000074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933" name="Прямоугольник 1">
          <a:extLst>
            <a:ext uri="{FF2B5EF4-FFF2-40B4-BE49-F238E27FC236}">
              <a16:creationId xmlns="" xmlns:a16="http://schemas.microsoft.com/office/drawing/2014/main" id="{00000000-0008-0000-0300-000075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934" name="Прямоугольник 7">
          <a:extLst>
            <a:ext uri="{FF2B5EF4-FFF2-40B4-BE49-F238E27FC236}">
              <a16:creationId xmlns="" xmlns:a16="http://schemas.microsoft.com/office/drawing/2014/main" id="{00000000-0008-0000-0300-000076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935" name="Прямоугольник 1">
          <a:extLst>
            <a:ext uri="{FF2B5EF4-FFF2-40B4-BE49-F238E27FC236}">
              <a16:creationId xmlns="" xmlns:a16="http://schemas.microsoft.com/office/drawing/2014/main" id="{00000000-0008-0000-0300-000077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936" name="Прямоугольник 9">
          <a:extLst>
            <a:ext uri="{FF2B5EF4-FFF2-40B4-BE49-F238E27FC236}">
              <a16:creationId xmlns="" xmlns:a16="http://schemas.microsoft.com/office/drawing/2014/main" id="{00000000-0008-0000-0300-000078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937" name="Прямоугольник 1">
          <a:extLst>
            <a:ext uri="{FF2B5EF4-FFF2-40B4-BE49-F238E27FC236}">
              <a16:creationId xmlns="" xmlns:a16="http://schemas.microsoft.com/office/drawing/2014/main" id="{00000000-0008-0000-0300-000079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938" name="Прямоугольник 11">
          <a:extLst>
            <a:ext uri="{FF2B5EF4-FFF2-40B4-BE49-F238E27FC236}">
              <a16:creationId xmlns="" xmlns:a16="http://schemas.microsoft.com/office/drawing/2014/main" id="{00000000-0008-0000-0300-00007A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939" name="Прямоугольник 1">
          <a:extLst>
            <a:ext uri="{FF2B5EF4-FFF2-40B4-BE49-F238E27FC236}">
              <a16:creationId xmlns="" xmlns:a16="http://schemas.microsoft.com/office/drawing/2014/main" id="{00000000-0008-0000-0300-00007B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940" name="Прямоугольник 13">
          <a:extLst>
            <a:ext uri="{FF2B5EF4-FFF2-40B4-BE49-F238E27FC236}">
              <a16:creationId xmlns="" xmlns:a16="http://schemas.microsoft.com/office/drawing/2014/main" id="{00000000-0008-0000-0300-00007C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941" name="Прямоугольник 1">
          <a:extLst>
            <a:ext uri="{FF2B5EF4-FFF2-40B4-BE49-F238E27FC236}">
              <a16:creationId xmlns="" xmlns:a16="http://schemas.microsoft.com/office/drawing/2014/main" id="{00000000-0008-0000-0300-00007D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942" name="Прямоугольник 15">
          <a:extLst>
            <a:ext uri="{FF2B5EF4-FFF2-40B4-BE49-F238E27FC236}">
              <a16:creationId xmlns="" xmlns:a16="http://schemas.microsoft.com/office/drawing/2014/main" id="{00000000-0008-0000-0300-00007E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943" name="Прямоугольник 1">
          <a:extLst>
            <a:ext uri="{FF2B5EF4-FFF2-40B4-BE49-F238E27FC236}">
              <a16:creationId xmlns="" xmlns:a16="http://schemas.microsoft.com/office/drawing/2014/main" id="{00000000-0008-0000-0300-00007F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944" name="Прямоугольник 17">
          <a:extLst>
            <a:ext uri="{FF2B5EF4-FFF2-40B4-BE49-F238E27FC236}">
              <a16:creationId xmlns="" xmlns:a16="http://schemas.microsoft.com/office/drawing/2014/main" id="{00000000-0008-0000-0300-000080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945" name="Прямоугольник 1">
          <a:extLst>
            <a:ext uri="{FF2B5EF4-FFF2-40B4-BE49-F238E27FC236}">
              <a16:creationId xmlns="" xmlns:a16="http://schemas.microsoft.com/office/drawing/2014/main" id="{00000000-0008-0000-0300-000081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946" name="Прямоугольник 19">
          <a:extLst>
            <a:ext uri="{FF2B5EF4-FFF2-40B4-BE49-F238E27FC236}">
              <a16:creationId xmlns="" xmlns:a16="http://schemas.microsoft.com/office/drawing/2014/main" id="{00000000-0008-0000-0300-000082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947" name="Прямоугольник 1">
          <a:extLst>
            <a:ext uri="{FF2B5EF4-FFF2-40B4-BE49-F238E27FC236}">
              <a16:creationId xmlns="" xmlns:a16="http://schemas.microsoft.com/office/drawing/2014/main" id="{00000000-0008-0000-0300-000083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948" name="Прямоугольник 3">
          <a:extLst>
            <a:ext uri="{FF2B5EF4-FFF2-40B4-BE49-F238E27FC236}">
              <a16:creationId xmlns="" xmlns:a16="http://schemas.microsoft.com/office/drawing/2014/main" id="{00000000-0008-0000-0300-000084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949" name="Прямоугольник 1">
          <a:extLst>
            <a:ext uri="{FF2B5EF4-FFF2-40B4-BE49-F238E27FC236}">
              <a16:creationId xmlns="" xmlns:a16="http://schemas.microsoft.com/office/drawing/2014/main" id="{00000000-0008-0000-0300-000085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950" name="Прямоугольник 5">
          <a:extLst>
            <a:ext uri="{FF2B5EF4-FFF2-40B4-BE49-F238E27FC236}">
              <a16:creationId xmlns="" xmlns:a16="http://schemas.microsoft.com/office/drawing/2014/main" id="{00000000-0008-0000-0300-000086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951" name="Прямоугольник 1">
          <a:extLst>
            <a:ext uri="{FF2B5EF4-FFF2-40B4-BE49-F238E27FC236}">
              <a16:creationId xmlns="" xmlns:a16="http://schemas.microsoft.com/office/drawing/2014/main" id="{00000000-0008-0000-0300-000087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952" name="Прямоугольник 7">
          <a:extLst>
            <a:ext uri="{FF2B5EF4-FFF2-40B4-BE49-F238E27FC236}">
              <a16:creationId xmlns="" xmlns:a16="http://schemas.microsoft.com/office/drawing/2014/main" id="{00000000-0008-0000-0300-000088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953" name="Прямоугольник 1">
          <a:extLst>
            <a:ext uri="{FF2B5EF4-FFF2-40B4-BE49-F238E27FC236}">
              <a16:creationId xmlns="" xmlns:a16="http://schemas.microsoft.com/office/drawing/2014/main" id="{00000000-0008-0000-0300-000089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954" name="Прямоугольник 9">
          <a:extLst>
            <a:ext uri="{FF2B5EF4-FFF2-40B4-BE49-F238E27FC236}">
              <a16:creationId xmlns="" xmlns:a16="http://schemas.microsoft.com/office/drawing/2014/main" id="{00000000-0008-0000-0300-00008A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955" name="Прямоугольник 1">
          <a:extLst>
            <a:ext uri="{FF2B5EF4-FFF2-40B4-BE49-F238E27FC236}">
              <a16:creationId xmlns="" xmlns:a16="http://schemas.microsoft.com/office/drawing/2014/main" id="{00000000-0008-0000-0300-00008B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956" name="Прямоугольник 11">
          <a:extLst>
            <a:ext uri="{FF2B5EF4-FFF2-40B4-BE49-F238E27FC236}">
              <a16:creationId xmlns="" xmlns:a16="http://schemas.microsoft.com/office/drawing/2014/main" id="{00000000-0008-0000-0300-00008C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957" name="Прямоугольник 1">
          <a:extLst>
            <a:ext uri="{FF2B5EF4-FFF2-40B4-BE49-F238E27FC236}">
              <a16:creationId xmlns="" xmlns:a16="http://schemas.microsoft.com/office/drawing/2014/main" id="{00000000-0008-0000-0300-00008D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958" name="Прямоугольник 13">
          <a:extLst>
            <a:ext uri="{FF2B5EF4-FFF2-40B4-BE49-F238E27FC236}">
              <a16:creationId xmlns="" xmlns:a16="http://schemas.microsoft.com/office/drawing/2014/main" id="{00000000-0008-0000-0300-00008E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959" name="Прямоугольник 1">
          <a:extLst>
            <a:ext uri="{FF2B5EF4-FFF2-40B4-BE49-F238E27FC236}">
              <a16:creationId xmlns="" xmlns:a16="http://schemas.microsoft.com/office/drawing/2014/main" id="{00000000-0008-0000-0300-00008F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960" name="Прямоугольник 15">
          <a:extLst>
            <a:ext uri="{FF2B5EF4-FFF2-40B4-BE49-F238E27FC236}">
              <a16:creationId xmlns="" xmlns:a16="http://schemas.microsoft.com/office/drawing/2014/main" id="{00000000-0008-0000-0300-000090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961" name="Прямоугольник 1">
          <a:extLst>
            <a:ext uri="{FF2B5EF4-FFF2-40B4-BE49-F238E27FC236}">
              <a16:creationId xmlns="" xmlns:a16="http://schemas.microsoft.com/office/drawing/2014/main" id="{00000000-0008-0000-0300-000091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962" name="Прямоугольник 17">
          <a:extLst>
            <a:ext uri="{FF2B5EF4-FFF2-40B4-BE49-F238E27FC236}">
              <a16:creationId xmlns="" xmlns:a16="http://schemas.microsoft.com/office/drawing/2014/main" id="{00000000-0008-0000-0300-000092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963" name="Прямоугольник 1">
          <a:extLst>
            <a:ext uri="{FF2B5EF4-FFF2-40B4-BE49-F238E27FC236}">
              <a16:creationId xmlns="" xmlns:a16="http://schemas.microsoft.com/office/drawing/2014/main" id="{00000000-0008-0000-0300-000093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964" name="Прямоугольник 19">
          <a:extLst>
            <a:ext uri="{FF2B5EF4-FFF2-40B4-BE49-F238E27FC236}">
              <a16:creationId xmlns="" xmlns:a16="http://schemas.microsoft.com/office/drawing/2014/main" id="{00000000-0008-0000-0300-000094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965" name="Прямоугольник 1">
          <a:extLst>
            <a:ext uri="{FF2B5EF4-FFF2-40B4-BE49-F238E27FC236}">
              <a16:creationId xmlns="" xmlns:a16="http://schemas.microsoft.com/office/drawing/2014/main" id="{00000000-0008-0000-0300-000095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966" name="Прямоугольник 2965">
          <a:extLst>
            <a:ext uri="{FF2B5EF4-FFF2-40B4-BE49-F238E27FC236}">
              <a16:creationId xmlns="" xmlns:a16="http://schemas.microsoft.com/office/drawing/2014/main" id="{00000000-0008-0000-0300-000096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967" name="Прямоугольник 1">
          <a:extLst>
            <a:ext uri="{FF2B5EF4-FFF2-40B4-BE49-F238E27FC236}">
              <a16:creationId xmlns="" xmlns:a16="http://schemas.microsoft.com/office/drawing/2014/main" id="{00000000-0008-0000-0300-000097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968" name="Прямоугольник 2967">
          <a:extLst>
            <a:ext uri="{FF2B5EF4-FFF2-40B4-BE49-F238E27FC236}">
              <a16:creationId xmlns="" xmlns:a16="http://schemas.microsoft.com/office/drawing/2014/main" id="{00000000-0008-0000-0300-000098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969" name="Прямоугольник 1">
          <a:extLst>
            <a:ext uri="{FF2B5EF4-FFF2-40B4-BE49-F238E27FC236}">
              <a16:creationId xmlns="" xmlns:a16="http://schemas.microsoft.com/office/drawing/2014/main" id="{00000000-0008-0000-0300-000099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970" name="Прямоугольник 2969">
          <a:extLst>
            <a:ext uri="{FF2B5EF4-FFF2-40B4-BE49-F238E27FC236}">
              <a16:creationId xmlns="" xmlns:a16="http://schemas.microsoft.com/office/drawing/2014/main" id="{00000000-0008-0000-0300-00009A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971" name="Прямоугольник 1">
          <a:extLst>
            <a:ext uri="{FF2B5EF4-FFF2-40B4-BE49-F238E27FC236}">
              <a16:creationId xmlns="" xmlns:a16="http://schemas.microsoft.com/office/drawing/2014/main" id="{00000000-0008-0000-0300-00009B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972" name="Прямоугольник 2971">
          <a:extLst>
            <a:ext uri="{FF2B5EF4-FFF2-40B4-BE49-F238E27FC236}">
              <a16:creationId xmlns="" xmlns:a16="http://schemas.microsoft.com/office/drawing/2014/main" id="{00000000-0008-0000-0300-00009C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973" name="Прямоугольник 1">
          <a:extLst>
            <a:ext uri="{FF2B5EF4-FFF2-40B4-BE49-F238E27FC236}">
              <a16:creationId xmlns="" xmlns:a16="http://schemas.microsoft.com/office/drawing/2014/main" id="{00000000-0008-0000-0300-00009D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974" name="Прямоугольник 2973">
          <a:extLst>
            <a:ext uri="{FF2B5EF4-FFF2-40B4-BE49-F238E27FC236}">
              <a16:creationId xmlns="" xmlns:a16="http://schemas.microsoft.com/office/drawing/2014/main" id="{00000000-0008-0000-0300-00009E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975" name="Прямоугольник 1">
          <a:extLst>
            <a:ext uri="{FF2B5EF4-FFF2-40B4-BE49-F238E27FC236}">
              <a16:creationId xmlns="" xmlns:a16="http://schemas.microsoft.com/office/drawing/2014/main" id="{00000000-0008-0000-0300-00009F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976" name="Прямоугольник 2975">
          <a:extLst>
            <a:ext uri="{FF2B5EF4-FFF2-40B4-BE49-F238E27FC236}">
              <a16:creationId xmlns="" xmlns:a16="http://schemas.microsoft.com/office/drawing/2014/main" id="{00000000-0008-0000-0300-0000A0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977" name="Прямоугольник 1">
          <a:extLst>
            <a:ext uri="{FF2B5EF4-FFF2-40B4-BE49-F238E27FC236}">
              <a16:creationId xmlns="" xmlns:a16="http://schemas.microsoft.com/office/drawing/2014/main" id="{00000000-0008-0000-0300-0000A1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978" name="Прямоугольник 2977">
          <a:extLst>
            <a:ext uri="{FF2B5EF4-FFF2-40B4-BE49-F238E27FC236}">
              <a16:creationId xmlns="" xmlns:a16="http://schemas.microsoft.com/office/drawing/2014/main" id="{00000000-0008-0000-0300-0000A2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979" name="Прямоугольник 1">
          <a:extLst>
            <a:ext uri="{FF2B5EF4-FFF2-40B4-BE49-F238E27FC236}">
              <a16:creationId xmlns="" xmlns:a16="http://schemas.microsoft.com/office/drawing/2014/main" id="{00000000-0008-0000-0300-0000A3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980" name="Прямоугольник 2979">
          <a:extLst>
            <a:ext uri="{FF2B5EF4-FFF2-40B4-BE49-F238E27FC236}">
              <a16:creationId xmlns="" xmlns:a16="http://schemas.microsoft.com/office/drawing/2014/main" id="{00000000-0008-0000-0300-0000A4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981" name="Прямоугольник 1">
          <a:extLst>
            <a:ext uri="{FF2B5EF4-FFF2-40B4-BE49-F238E27FC236}">
              <a16:creationId xmlns="" xmlns:a16="http://schemas.microsoft.com/office/drawing/2014/main" id="{00000000-0008-0000-0300-0000A5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982" name="Прямоугольник 2981">
          <a:extLst>
            <a:ext uri="{FF2B5EF4-FFF2-40B4-BE49-F238E27FC236}">
              <a16:creationId xmlns="" xmlns:a16="http://schemas.microsoft.com/office/drawing/2014/main" id="{00000000-0008-0000-0300-0000A6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983" name="Прямоугольник 1">
          <a:extLst>
            <a:ext uri="{FF2B5EF4-FFF2-40B4-BE49-F238E27FC236}">
              <a16:creationId xmlns="" xmlns:a16="http://schemas.microsoft.com/office/drawing/2014/main" id="{00000000-0008-0000-0300-0000A7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984" name="Прямоугольник 2983">
          <a:extLst>
            <a:ext uri="{FF2B5EF4-FFF2-40B4-BE49-F238E27FC236}">
              <a16:creationId xmlns="" xmlns:a16="http://schemas.microsoft.com/office/drawing/2014/main" id="{00000000-0008-0000-0300-0000A8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2985" name="Прямоугольник 1">
          <a:extLst>
            <a:ext uri="{FF2B5EF4-FFF2-40B4-BE49-F238E27FC236}">
              <a16:creationId xmlns="" xmlns:a16="http://schemas.microsoft.com/office/drawing/2014/main" id="{00000000-0008-0000-0300-0000A9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986" name="Прямоугольник 3">
          <a:extLst>
            <a:ext uri="{FF2B5EF4-FFF2-40B4-BE49-F238E27FC236}">
              <a16:creationId xmlns="" xmlns:a16="http://schemas.microsoft.com/office/drawing/2014/main" id="{00000000-0008-0000-0300-0000AA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987" name="Прямоугольник 1">
          <a:extLst>
            <a:ext uri="{FF2B5EF4-FFF2-40B4-BE49-F238E27FC236}">
              <a16:creationId xmlns="" xmlns:a16="http://schemas.microsoft.com/office/drawing/2014/main" id="{00000000-0008-0000-0300-0000AB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988" name="Прямоугольник 5">
          <a:extLst>
            <a:ext uri="{FF2B5EF4-FFF2-40B4-BE49-F238E27FC236}">
              <a16:creationId xmlns="" xmlns:a16="http://schemas.microsoft.com/office/drawing/2014/main" id="{00000000-0008-0000-0300-0000AC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989" name="Прямоугольник 1">
          <a:extLst>
            <a:ext uri="{FF2B5EF4-FFF2-40B4-BE49-F238E27FC236}">
              <a16:creationId xmlns="" xmlns:a16="http://schemas.microsoft.com/office/drawing/2014/main" id="{00000000-0008-0000-0300-0000AD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990" name="Прямоугольник 7">
          <a:extLst>
            <a:ext uri="{FF2B5EF4-FFF2-40B4-BE49-F238E27FC236}">
              <a16:creationId xmlns="" xmlns:a16="http://schemas.microsoft.com/office/drawing/2014/main" id="{00000000-0008-0000-0300-0000AE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991" name="Прямоугольник 1">
          <a:extLst>
            <a:ext uri="{FF2B5EF4-FFF2-40B4-BE49-F238E27FC236}">
              <a16:creationId xmlns="" xmlns:a16="http://schemas.microsoft.com/office/drawing/2014/main" id="{00000000-0008-0000-0300-0000AF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992" name="Прямоугольник 9">
          <a:extLst>
            <a:ext uri="{FF2B5EF4-FFF2-40B4-BE49-F238E27FC236}">
              <a16:creationId xmlns="" xmlns:a16="http://schemas.microsoft.com/office/drawing/2014/main" id="{00000000-0008-0000-0300-0000B0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993" name="Прямоугольник 1">
          <a:extLst>
            <a:ext uri="{FF2B5EF4-FFF2-40B4-BE49-F238E27FC236}">
              <a16:creationId xmlns="" xmlns:a16="http://schemas.microsoft.com/office/drawing/2014/main" id="{00000000-0008-0000-0300-0000B1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994" name="Прямоугольник 11">
          <a:extLst>
            <a:ext uri="{FF2B5EF4-FFF2-40B4-BE49-F238E27FC236}">
              <a16:creationId xmlns="" xmlns:a16="http://schemas.microsoft.com/office/drawing/2014/main" id="{00000000-0008-0000-0300-0000B2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995" name="Прямоугольник 1">
          <a:extLst>
            <a:ext uri="{FF2B5EF4-FFF2-40B4-BE49-F238E27FC236}">
              <a16:creationId xmlns="" xmlns:a16="http://schemas.microsoft.com/office/drawing/2014/main" id="{00000000-0008-0000-0300-0000B3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996" name="Прямоугольник 13">
          <a:extLst>
            <a:ext uri="{FF2B5EF4-FFF2-40B4-BE49-F238E27FC236}">
              <a16:creationId xmlns="" xmlns:a16="http://schemas.microsoft.com/office/drawing/2014/main" id="{00000000-0008-0000-0300-0000B4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997" name="Прямоугольник 1">
          <a:extLst>
            <a:ext uri="{FF2B5EF4-FFF2-40B4-BE49-F238E27FC236}">
              <a16:creationId xmlns="" xmlns:a16="http://schemas.microsoft.com/office/drawing/2014/main" id="{00000000-0008-0000-0300-0000B5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998" name="Прямоугольник 15">
          <a:extLst>
            <a:ext uri="{FF2B5EF4-FFF2-40B4-BE49-F238E27FC236}">
              <a16:creationId xmlns="" xmlns:a16="http://schemas.microsoft.com/office/drawing/2014/main" id="{00000000-0008-0000-0300-0000B6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2999" name="Прямоугольник 1">
          <a:extLst>
            <a:ext uri="{FF2B5EF4-FFF2-40B4-BE49-F238E27FC236}">
              <a16:creationId xmlns="" xmlns:a16="http://schemas.microsoft.com/office/drawing/2014/main" id="{00000000-0008-0000-0300-0000B7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3000" name="Прямоугольник 17">
          <a:extLst>
            <a:ext uri="{FF2B5EF4-FFF2-40B4-BE49-F238E27FC236}">
              <a16:creationId xmlns="" xmlns:a16="http://schemas.microsoft.com/office/drawing/2014/main" id="{00000000-0008-0000-0300-0000B8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3001" name="Прямоугольник 1">
          <a:extLst>
            <a:ext uri="{FF2B5EF4-FFF2-40B4-BE49-F238E27FC236}">
              <a16:creationId xmlns="" xmlns:a16="http://schemas.microsoft.com/office/drawing/2014/main" id="{00000000-0008-0000-0300-0000B9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3002" name="Прямоугольник 19">
          <a:extLst>
            <a:ext uri="{FF2B5EF4-FFF2-40B4-BE49-F238E27FC236}">
              <a16:creationId xmlns="" xmlns:a16="http://schemas.microsoft.com/office/drawing/2014/main" id="{00000000-0008-0000-0300-0000BA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3003" name="Прямоугольник 1">
          <a:extLst>
            <a:ext uri="{FF2B5EF4-FFF2-40B4-BE49-F238E27FC236}">
              <a16:creationId xmlns="" xmlns:a16="http://schemas.microsoft.com/office/drawing/2014/main" id="{00000000-0008-0000-0300-0000BB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3004" name="Прямоугольник 1">
          <a:extLst>
            <a:ext uri="{FF2B5EF4-FFF2-40B4-BE49-F238E27FC236}">
              <a16:creationId xmlns="" xmlns:a16="http://schemas.microsoft.com/office/drawing/2014/main" id="{00000000-0008-0000-0300-0000BC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3005" name="Прямоугольник 1">
          <a:extLst>
            <a:ext uri="{FF2B5EF4-FFF2-40B4-BE49-F238E27FC236}">
              <a16:creationId xmlns="" xmlns:a16="http://schemas.microsoft.com/office/drawing/2014/main" id="{00000000-0008-0000-0300-0000BD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3006" name="Прямоугольник 3">
          <a:extLst>
            <a:ext uri="{FF2B5EF4-FFF2-40B4-BE49-F238E27FC236}">
              <a16:creationId xmlns="" xmlns:a16="http://schemas.microsoft.com/office/drawing/2014/main" id="{00000000-0008-0000-0300-0000BE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3007" name="Прямоугольник 1">
          <a:extLst>
            <a:ext uri="{FF2B5EF4-FFF2-40B4-BE49-F238E27FC236}">
              <a16:creationId xmlns="" xmlns:a16="http://schemas.microsoft.com/office/drawing/2014/main" id="{00000000-0008-0000-0300-0000BF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3008" name="Прямоугольник 5">
          <a:extLst>
            <a:ext uri="{FF2B5EF4-FFF2-40B4-BE49-F238E27FC236}">
              <a16:creationId xmlns="" xmlns:a16="http://schemas.microsoft.com/office/drawing/2014/main" id="{00000000-0008-0000-0300-0000C0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3009" name="Прямоугольник 1">
          <a:extLst>
            <a:ext uri="{FF2B5EF4-FFF2-40B4-BE49-F238E27FC236}">
              <a16:creationId xmlns="" xmlns:a16="http://schemas.microsoft.com/office/drawing/2014/main" id="{00000000-0008-0000-0300-0000C1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3010" name="Прямоугольник 7">
          <a:extLst>
            <a:ext uri="{FF2B5EF4-FFF2-40B4-BE49-F238E27FC236}">
              <a16:creationId xmlns="" xmlns:a16="http://schemas.microsoft.com/office/drawing/2014/main" id="{00000000-0008-0000-0300-0000C2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3011" name="Прямоугольник 1">
          <a:extLst>
            <a:ext uri="{FF2B5EF4-FFF2-40B4-BE49-F238E27FC236}">
              <a16:creationId xmlns="" xmlns:a16="http://schemas.microsoft.com/office/drawing/2014/main" id="{00000000-0008-0000-0300-0000C3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3012" name="Прямоугольник 9">
          <a:extLst>
            <a:ext uri="{FF2B5EF4-FFF2-40B4-BE49-F238E27FC236}">
              <a16:creationId xmlns="" xmlns:a16="http://schemas.microsoft.com/office/drawing/2014/main" id="{00000000-0008-0000-0300-0000C4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3013" name="Прямоугольник 1">
          <a:extLst>
            <a:ext uri="{FF2B5EF4-FFF2-40B4-BE49-F238E27FC236}">
              <a16:creationId xmlns="" xmlns:a16="http://schemas.microsoft.com/office/drawing/2014/main" id="{00000000-0008-0000-0300-0000C5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3014" name="Прямоугольник 11">
          <a:extLst>
            <a:ext uri="{FF2B5EF4-FFF2-40B4-BE49-F238E27FC236}">
              <a16:creationId xmlns="" xmlns:a16="http://schemas.microsoft.com/office/drawing/2014/main" id="{00000000-0008-0000-0300-0000C6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3015" name="Прямоугольник 1">
          <a:extLst>
            <a:ext uri="{FF2B5EF4-FFF2-40B4-BE49-F238E27FC236}">
              <a16:creationId xmlns="" xmlns:a16="http://schemas.microsoft.com/office/drawing/2014/main" id="{00000000-0008-0000-0300-0000C7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3016" name="Прямоугольник 13">
          <a:extLst>
            <a:ext uri="{FF2B5EF4-FFF2-40B4-BE49-F238E27FC236}">
              <a16:creationId xmlns="" xmlns:a16="http://schemas.microsoft.com/office/drawing/2014/main" id="{00000000-0008-0000-0300-0000C8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3017" name="Прямоугольник 1">
          <a:extLst>
            <a:ext uri="{FF2B5EF4-FFF2-40B4-BE49-F238E27FC236}">
              <a16:creationId xmlns="" xmlns:a16="http://schemas.microsoft.com/office/drawing/2014/main" id="{00000000-0008-0000-0300-0000C9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3018" name="Прямоугольник 15">
          <a:extLst>
            <a:ext uri="{FF2B5EF4-FFF2-40B4-BE49-F238E27FC236}">
              <a16:creationId xmlns="" xmlns:a16="http://schemas.microsoft.com/office/drawing/2014/main" id="{00000000-0008-0000-0300-0000CA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3019" name="Прямоугольник 1">
          <a:extLst>
            <a:ext uri="{FF2B5EF4-FFF2-40B4-BE49-F238E27FC236}">
              <a16:creationId xmlns="" xmlns:a16="http://schemas.microsoft.com/office/drawing/2014/main" id="{00000000-0008-0000-0300-0000CB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3020" name="Прямоугольник 17">
          <a:extLst>
            <a:ext uri="{FF2B5EF4-FFF2-40B4-BE49-F238E27FC236}">
              <a16:creationId xmlns="" xmlns:a16="http://schemas.microsoft.com/office/drawing/2014/main" id="{00000000-0008-0000-0300-0000CC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3021" name="Прямоугольник 1">
          <a:extLst>
            <a:ext uri="{FF2B5EF4-FFF2-40B4-BE49-F238E27FC236}">
              <a16:creationId xmlns="" xmlns:a16="http://schemas.microsoft.com/office/drawing/2014/main" id="{00000000-0008-0000-0300-0000CD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3022" name="Прямоугольник 19">
          <a:extLst>
            <a:ext uri="{FF2B5EF4-FFF2-40B4-BE49-F238E27FC236}">
              <a16:creationId xmlns="" xmlns:a16="http://schemas.microsoft.com/office/drawing/2014/main" id="{00000000-0008-0000-0300-0000CE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511" cy="0"/>
    <xdr:sp macro="" textlink="">
      <xdr:nvSpPr>
        <xdr:cNvPr id="3023" name="Прямоугольник 1">
          <a:extLst>
            <a:ext uri="{FF2B5EF4-FFF2-40B4-BE49-F238E27FC236}">
              <a16:creationId xmlns="" xmlns:a16="http://schemas.microsoft.com/office/drawing/2014/main" id="{00000000-0008-0000-0300-0000CF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3024" name="Прямоугольник 3">
          <a:extLst>
            <a:ext uri="{FF2B5EF4-FFF2-40B4-BE49-F238E27FC236}">
              <a16:creationId xmlns="" xmlns:a16="http://schemas.microsoft.com/office/drawing/2014/main" id="{00000000-0008-0000-0300-0000D0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3025" name="Прямоугольник 1">
          <a:extLst>
            <a:ext uri="{FF2B5EF4-FFF2-40B4-BE49-F238E27FC236}">
              <a16:creationId xmlns="" xmlns:a16="http://schemas.microsoft.com/office/drawing/2014/main" id="{00000000-0008-0000-0300-0000D1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3026" name="Прямоугольник 5">
          <a:extLst>
            <a:ext uri="{FF2B5EF4-FFF2-40B4-BE49-F238E27FC236}">
              <a16:creationId xmlns="" xmlns:a16="http://schemas.microsoft.com/office/drawing/2014/main" id="{00000000-0008-0000-0300-0000D2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3027" name="Прямоугольник 1">
          <a:extLst>
            <a:ext uri="{FF2B5EF4-FFF2-40B4-BE49-F238E27FC236}">
              <a16:creationId xmlns="" xmlns:a16="http://schemas.microsoft.com/office/drawing/2014/main" id="{00000000-0008-0000-0300-0000D3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3028" name="Прямоугольник 7">
          <a:extLst>
            <a:ext uri="{FF2B5EF4-FFF2-40B4-BE49-F238E27FC236}">
              <a16:creationId xmlns="" xmlns:a16="http://schemas.microsoft.com/office/drawing/2014/main" id="{00000000-0008-0000-0300-0000D4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3029" name="Прямоугольник 1">
          <a:extLst>
            <a:ext uri="{FF2B5EF4-FFF2-40B4-BE49-F238E27FC236}">
              <a16:creationId xmlns="" xmlns:a16="http://schemas.microsoft.com/office/drawing/2014/main" id="{00000000-0008-0000-0300-0000D5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3030" name="Прямоугольник 9">
          <a:extLst>
            <a:ext uri="{FF2B5EF4-FFF2-40B4-BE49-F238E27FC236}">
              <a16:creationId xmlns="" xmlns:a16="http://schemas.microsoft.com/office/drawing/2014/main" id="{00000000-0008-0000-0300-0000D6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3031" name="Прямоугольник 1">
          <a:extLst>
            <a:ext uri="{FF2B5EF4-FFF2-40B4-BE49-F238E27FC236}">
              <a16:creationId xmlns="" xmlns:a16="http://schemas.microsoft.com/office/drawing/2014/main" id="{00000000-0008-0000-0300-0000D7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3032" name="Прямоугольник 11">
          <a:extLst>
            <a:ext uri="{FF2B5EF4-FFF2-40B4-BE49-F238E27FC236}">
              <a16:creationId xmlns="" xmlns:a16="http://schemas.microsoft.com/office/drawing/2014/main" id="{00000000-0008-0000-0300-0000D8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3033" name="Прямоугольник 1">
          <a:extLst>
            <a:ext uri="{FF2B5EF4-FFF2-40B4-BE49-F238E27FC236}">
              <a16:creationId xmlns="" xmlns:a16="http://schemas.microsoft.com/office/drawing/2014/main" id="{00000000-0008-0000-0300-0000D9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3034" name="Прямоугольник 13">
          <a:extLst>
            <a:ext uri="{FF2B5EF4-FFF2-40B4-BE49-F238E27FC236}">
              <a16:creationId xmlns="" xmlns:a16="http://schemas.microsoft.com/office/drawing/2014/main" id="{00000000-0008-0000-0300-0000DA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3035" name="Прямоугольник 1">
          <a:extLst>
            <a:ext uri="{FF2B5EF4-FFF2-40B4-BE49-F238E27FC236}">
              <a16:creationId xmlns="" xmlns:a16="http://schemas.microsoft.com/office/drawing/2014/main" id="{00000000-0008-0000-0300-0000DB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3036" name="Прямоугольник 15">
          <a:extLst>
            <a:ext uri="{FF2B5EF4-FFF2-40B4-BE49-F238E27FC236}">
              <a16:creationId xmlns="" xmlns:a16="http://schemas.microsoft.com/office/drawing/2014/main" id="{00000000-0008-0000-0300-0000DC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3037" name="Прямоугольник 1">
          <a:extLst>
            <a:ext uri="{FF2B5EF4-FFF2-40B4-BE49-F238E27FC236}">
              <a16:creationId xmlns="" xmlns:a16="http://schemas.microsoft.com/office/drawing/2014/main" id="{00000000-0008-0000-0300-0000DD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3038" name="Прямоугольник 17">
          <a:extLst>
            <a:ext uri="{FF2B5EF4-FFF2-40B4-BE49-F238E27FC236}">
              <a16:creationId xmlns="" xmlns:a16="http://schemas.microsoft.com/office/drawing/2014/main" id="{00000000-0008-0000-0300-0000DE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3039" name="Прямоугольник 1">
          <a:extLst>
            <a:ext uri="{FF2B5EF4-FFF2-40B4-BE49-F238E27FC236}">
              <a16:creationId xmlns="" xmlns:a16="http://schemas.microsoft.com/office/drawing/2014/main" id="{00000000-0008-0000-0300-0000DF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3040" name="Прямоугольник 19">
          <a:extLst>
            <a:ext uri="{FF2B5EF4-FFF2-40B4-BE49-F238E27FC236}">
              <a16:creationId xmlns="" xmlns:a16="http://schemas.microsoft.com/office/drawing/2014/main" id="{00000000-0008-0000-0300-0000E0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511" cy="0"/>
    <xdr:sp macro="" textlink="">
      <xdr:nvSpPr>
        <xdr:cNvPr id="3041" name="Прямоугольник 1">
          <a:extLst>
            <a:ext uri="{FF2B5EF4-FFF2-40B4-BE49-F238E27FC236}">
              <a16:creationId xmlns="" xmlns:a16="http://schemas.microsoft.com/office/drawing/2014/main" id="{00000000-0008-0000-0300-0000E1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3042" name="Прямоугольник 3041">
          <a:extLst>
            <a:ext uri="{FF2B5EF4-FFF2-40B4-BE49-F238E27FC236}">
              <a16:creationId xmlns="" xmlns:a16="http://schemas.microsoft.com/office/drawing/2014/main" id="{00000000-0008-0000-0300-0000E2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3043" name="Прямоугольник 1">
          <a:extLst>
            <a:ext uri="{FF2B5EF4-FFF2-40B4-BE49-F238E27FC236}">
              <a16:creationId xmlns="" xmlns:a16="http://schemas.microsoft.com/office/drawing/2014/main" id="{00000000-0008-0000-0300-0000E3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3044" name="Прямоугольник 3043">
          <a:extLst>
            <a:ext uri="{FF2B5EF4-FFF2-40B4-BE49-F238E27FC236}">
              <a16:creationId xmlns="" xmlns:a16="http://schemas.microsoft.com/office/drawing/2014/main" id="{00000000-0008-0000-0300-0000E4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3045" name="Прямоугольник 1">
          <a:extLst>
            <a:ext uri="{FF2B5EF4-FFF2-40B4-BE49-F238E27FC236}">
              <a16:creationId xmlns="" xmlns:a16="http://schemas.microsoft.com/office/drawing/2014/main" id="{00000000-0008-0000-0300-0000E5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3046" name="Прямоугольник 3045">
          <a:extLst>
            <a:ext uri="{FF2B5EF4-FFF2-40B4-BE49-F238E27FC236}">
              <a16:creationId xmlns="" xmlns:a16="http://schemas.microsoft.com/office/drawing/2014/main" id="{00000000-0008-0000-0300-0000E6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3047" name="Прямоугольник 1">
          <a:extLst>
            <a:ext uri="{FF2B5EF4-FFF2-40B4-BE49-F238E27FC236}">
              <a16:creationId xmlns="" xmlns:a16="http://schemas.microsoft.com/office/drawing/2014/main" id="{00000000-0008-0000-0300-0000E7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3048" name="Прямоугольник 3047">
          <a:extLst>
            <a:ext uri="{FF2B5EF4-FFF2-40B4-BE49-F238E27FC236}">
              <a16:creationId xmlns="" xmlns:a16="http://schemas.microsoft.com/office/drawing/2014/main" id="{00000000-0008-0000-0300-0000E8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3049" name="Прямоугольник 1">
          <a:extLst>
            <a:ext uri="{FF2B5EF4-FFF2-40B4-BE49-F238E27FC236}">
              <a16:creationId xmlns="" xmlns:a16="http://schemas.microsoft.com/office/drawing/2014/main" id="{00000000-0008-0000-0300-0000E9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3050" name="Прямоугольник 3049">
          <a:extLst>
            <a:ext uri="{FF2B5EF4-FFF2-40B4-BE49-F238E27FC236}">
              <a16:creationId xmlns="" xmlns:a16="http://schemas.microsoft.com/office/drawing/2014/main" id="{00000000-0008-0000-0300-0000EA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3051" name="Прямоугольник 1">
          <a:extLst>
            <a:ext uri="{FF2B5EF4-FFF2-40B4-BE49-F238E27FC236}">
              <a16:creationId xmlns="" xmlns:a16="http://schemas.microsoft.com/office/drawing/2014/main" id="{00000000-0008-0000-0300-0000EB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3052" name="Прямоугольник 3051">
          <a:extLst>
            <a:ext uri="{FF2B5EF4-FFF2-40B4-BE49-F238E27FC236}">
              <a16:creationId xmlns="" xmlns:a16="http://schemas.microsoft.com/office/drawing/2014/main" id="{00000000-0008-0000-0300-0000EC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3053" name="Прямоугольник 1">
          <a:extLst>
            <a:ext uri="{FF2B5EF4-FFF2-40B4-BE49-F238E27FC236}">
              <a16:creationId xmlns="" xmlns:a16="http://schemas.microsoft.com/office/drawing/2014/main" id="{00000000-0008-0000-0300-0000ED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3054" name="Прямоугольник 3053">
          <a:extLst>
            <a:ext uri="{FF2B5EF4-FFF2-40B4-BE49-F238E27FC236}">
              <a16:creationId xmlns="" xmlns:a16="http://schemas.microsoft.com/office/drawing/2014/main" id="{00000000-0008-0000-0300-0000EE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3055" name="Прямоугольник 1">
          <a:extLst>
            <a:ext uri="{FF2B5EF4-FFF2-40B4-BE49-F238E27FC236}">
              <a16:creationId xmlns="" xmlns:a16="http://schemas.microsoft.com/office/drawing/2014/main" id="{00000000-0008-0000-0300-0000EF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3056" name="Прямоугольник 3055">
          <a:extLst>
            <a:ext uri="{FF2B5EF4-FFF2-40B4-BE49-F238E27FC236}">
              <a16:creationId xmlns="" xmlns:a16="http://schemas.microsoft.com/office/drawing/2014/main" id="{00000000-0008-0000-0300-0000F0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3057" name="Прямоугольник 1">
          <a:extLst>
            <a:ext uri="{FF2B5EF4-FFF2-40B4-BE49-F238E27FC236}">
              <a16:creationId xmlns="" xmlns:a16="http://schemas.microsoft.com/office/drawing/2014/main" id="{00000000-0008-0000-0300-0000F1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3058" name="Прямоугольник 3057">
          <a:extLst>
            <a:ext uri="{FF2B5EF4-FFF2-40B4-BE49-F238E27FC236}">
              <a16:creationId xmlns="" xmlns:a16="http://schemas.microsoft.com/office/drawing/2014/main" id="{00000000-0008-0000-0300-0000F2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3059" name="Прямоугольник 1">
          <a:extLst>
            <a:ext uri="{FF2B5EF4-FFF2-40B4-BE49-F238E27FC236}">
              <a16:creationId xmlns="" xmlns:a16="http://schemas.microsoft.com/office/drawing/2014/main" id="{00000000-0008-0000-0300-0000F3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3060" name="Прямоугольник 3059">
          <a:extLst>
            <a:ext uri="{FF2B5EF4-FFF2-40B4-BE49-F238E27FC236}">
              <a16:creationId xmlns="" xmlns:a16="http://schemas.microsoft.com/office/drawing/2014/main" id="{00000000-0008-0000-0300-0000F4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3061" name="Прямоугольник 1">
          <a:extLst>
            <a:ext uri="{FF2B5EF4-FFF2-40B4-BE49-F238E27FC236}">
              <a16:creationId xmlns="" xmlns:a16="http://schemas.microsoft.com/office/drawing/2014/main" id="{00000000-0008-0000-0300-0000F50B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3062" name="Прямоугольник 3">
          <a:extLst>
            <a:ext uri="{FF2B5EF4-FFF2-40B4-BE49-F238E27FC236}">
              <a16:creationId xmlns="" xmlns:a16="http://schemas.microsoft.com/office/drawing/2014/main" id="{00000000-0008-0000-0300-0000F6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3063" name="Прямоугольник 1">
          <a:extLst>
            <a:ext uri="{FF2B5EF4-FFF2-40B4-BE49-F238E27FC236}">
              <a16:creationId xmlns="" xmlns:a16="http://schemas.microsoft.com/office/drawing/2014/main" id="{00000000-0008-0000-0300-0000F7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3064" name="Прямоугольник 5">
          <a:extLst>
            <a:ext uri="{FF2B5EF4-FFF2-40B4-BE49-F238E27FC236}">
              <a16:creationId xmlns="" xmlns:a16="http://schemas.microsoft.com/office/drawing/2014/main" id="{00000000-0008-0000-0300-0000F8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3065" name="Прямоугольник 1">
          <a:extLst>
            <a:ext uri="{FF2B5EF4-FFF2-40B4-BE49-F238E27FC236}">
              <a16:creationId xmlns="" xmlns:a16="http://schemas.microsoft.com/office/drawing/2014/main" id="{00000000-0008-0000-0300-0000F9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3066" name="Прямоугольник 7">
          <a:extLst>
            <a:ext uri="{FF2B5EF4-FFF2-40B4-BE49-F238E27FC236}">
              <a16:creationId xmlns="" xmlns:a16="http://schemas.microsoft.com/office/drawing/2014/main" id="{00000000-0008-0000-0300-0000FA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3067" name="Прямоугольник 1">
          <a:extLst>
            <a:ext uri="{FF2B5EF4-FFF2-40B4-BE49-F238E27FC236}">
              <a16:creationId xmlns="" xmlns:a16="http://schemas.microsoft.com/office/drawing/2014/main" id="{00000000-0008-0000-0300-0000FB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3068" name="Прямоугольник 9">
          <a:extLst>
            <a:ext uri="{FF2B5EF4-FFF2-40B4-BE49-F238E27FC236}">
              <a16:creationId xmlns="" xmlns:a16="http://schemas.microsoft.com/office/drawing/2014/main" id="{00000000-0008-0000-0300-0000FC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3069" name="Прямоугольник 1">
          <a:extLst>
            <a:ext uri="{FF2B5EF4-FFF2-40B4-BE49-F238E27FC236}">
              <a16:creationId xmlns="" xmlns:a16="http://schemas.microsoft.com/office/drawing/2014/main" id="{00000000-0008-0000-0300-0000FD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3070" name="Прямоугольник 11">
          <a:extLst>
            <a:ext uri="{FF2B5EF4-FFF2-40B4-BE49-F238E27FC236}">
              <a16:creationId xmlns="" xmlns:a16="http://schemas.microsoft.com/office/drawing/2014/main" id="{00000000-0008-0000-0300-0000FE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3071" name="Прямоугольник 1">
          <a:extLst>
            <a:ext uri="{FF2B5EF4-FFF2-40B4-BE49-F238E27FC236}">
              <a16:creationId xmlns="" xmlns:a16="http://schemas.microsoft.com/office/drawing/2014/main" id="{00000000-0008-0000-0300-0000FF0B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3072" name="Прямоугольник 13">
          <a:extLst>
            <a:ext uri="{FF2B5EF4-FFF2-40B4-BE49-F238E27FC236}">
              <a16:creationId xmlns="" xmlns:a16="http://schemas.microsoft.com/office/drawing/2014/main" id="{00000000-0008-0000-0300-000000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3073" name="Прямоугольник 1">
          <a:extLst>
            <a:ext uri="{FF2B5EF4-FFF2-40B4-BE49-F238E27FC236}">
              <a16:creationId xmlns="" xmlns:a16="http://schemas.microsoft.com/office/drawing/2014/main" id="{00000000-0008-0000-0300-000001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3074" name="Прямоугольник 15">
          <a:extLst>
            <a:ext uri="{FF2B5EF4-FFF2-40B4-BE49-F238E27FC236}">
              <a16:creationId xmlns="" xmlns:a16="http://schemas.microsoft.com/office/drawing/2014/main" id="{00000000-0008-0000-0300-000002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3075" name="Прямоугольник 1">
          <a:extLst>
            <a:ext uri="{FF2B5EF4-FFF2-40B4-BE49-F238E27FC236}">
              <a16:creationId xmlns="" xmlns:a16="http://schemas.microsoft.com/office/drawing/2014/main" id="{00000000-0008-0000-0300-000003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3076" name="Прямоугольник 17">
          <a:extLst>
            <a:ext uri="{FF2B5EF4-FFF2-40B4-BE49-F238E27FC236}">
              <a16:creationId xmlns="" xmlns:a16="http://schemas.microsoft.com/office/drawing/2014/main" id="{00000000-0008-0000-0300-000004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3077" name="Прямоугольник 1">
          <a:extLst>
            <a:ext uri="{FF2B5EF4-FFF2-40B4-BE49-F238E27FC236}">
              <a16:creationId xmlns="" xmlns:a16="http://schemas.microsoft.com/office/drawing/2014/main" id="{00000000-0008-0000-0300-000005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3078" name="Прямоугольник 19">
          <a:extLst>
            <a:ext uri="{FF2B5EF4-FFF2-40B4-BE49-F238E27FC236}">
              <a16:creationId xmlns="" xmlns:a16="http://schemas.microsoft.com/office/drawing/2014/main" id="{00000000-0008-0000-0300-000006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3079" name="Прямоугольник 1">
          <a:extLst>
            <a:ext uri="{FF2B5EF4-FFF2-40B4-BE49-F238E27FC236}">
              <a16:creationId xmlns="" xmlns:a16="http://schemas.microsoft.com/office/drawing/2014/main" id="{00000000-0008-0000-0300-000007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080" name="Прямоугольник 1">
          <a:extLst>
            <a:ext uri="{FF2B5EF4-FFF2-40B4-BE49-F238E27FC236}">
              <a16:creationId xmlns="" xmlns:a16="http://schemas.microsoft.com/office/drawing/2014/main" id="{00000000-0008-0000-0300-000008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081" name="Прямоугольник 1">
          <a:extLst>
            <a:ext uri="{FF2B5EF4-FFF2-40B4-BE49-F238E27FC236}">
              <a16:creationId xmlns="" xmlns:a16="http://schemas.microsoft.com/office/drawing/2014/main" id="{00000000-0008-0000-0300-000009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082" name="Прямоугольник 3">
          <a:extLst>
            <a:ext uri="{FF2B5EF4-FFF2-40B4-BE49-F238E27FC236}">
              <a16:creationId xmlns="" xmlns:a16="http://schemas.microsoft.com/office/drawing/2014/main" id="{00000000-0008-0000-0300-00000A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083" name="Прямоугольник 1">
          <a:extLst>
            <a:ext uri="{FF2B5EF4-FFF2-40B4-BE49-F238E27FC236}">
              <a16:creationId xmlns="" xmlns:a16="http://schemas.microsoft.com/office/drawing/2014/main" id="{00000000-0008-0000-0300-00000B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084" name="Прямоугольник 5">
          <a:extLst>
            <a:ext uri="{FF2B5EF4-FFF2-40B4-BE49-F238E27FC236}">
              <a16:creationId xmlns="" xmlns:a16="http://schemas.microsoft.com/office/drawing/2014/main" id="{00000000-0008-0000-0300-00000C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085" name="Прямоугольник 1">
          <a:extLst>
            <a:ext uri="{FF2B5EF4-FFF2-40B4-BE49-F238E27FC236}">
              <a16:creationId xmlns="" xmlns:a16="http://schemas.microsoft.com/office/drawing/2014/main" id="{00000000-0008-0000-0300-00000D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086" name="Прямоугольник 7">
          <a:extLst>
            <a:ext uri="{FF2B5EF4-FFF2-40B4-BE49-F238E27FC236}">
              <a16:creationId xmlns="" xmlns:a16="http://schemas.microsoft.com/office/drawing/2014/main" id="{00000000-0008-0000-0300-00000E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087" name="Прямоугольник 1">
          <a:extLst>
            <a:ext uri="{FF2B5EF4-FFF2-40B4-BE49-F238E27FC236}">
              <a16:creationId xmlns="" xmlns:a16="http://schemas.microsoft.com/office/drawing/2014/main" id="{00000000-0008-0000-0300-00000F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088" name="Прямоугольник 9">
          <a:extLst>
            <a:ext uri="{FF2B5EF4-FFF2-40B4-BE49-F238E27FC236}">
              <a16:creationId xmlns="" xmlns:a16="http://schemas.microsoft.com/office/drawing/2014/main" id="{00000000-0008-0000-0300-000010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089" name="Прямоугольник 1">
          <a:extLst>
            <a:ext uri="{FF2B5EF4-FFF2-40B4-BE49-F238E27FC236}">
              <a16:creationId xmlns="" xmlns:a16="http://schemas.microsoft.com/office/drawing/2014/main" id="{00000000-0008-0000-0300-000011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090" name="Прямоугольник 11">
          <a:extLst>
            <a:ext uri="{FF2B5EF4-FFF2-40B4-BE49-F238E27FC236}">
              <a16:creationId xmlns="" xmlns:a16="http://schemas.microsoft.com/office/drawing/2014/main" id="{00000000-0008-0000-0300-000012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091" name="Прямоугольник 1">
          <a:extLst>
            <a:ext uri="{FF2B5EF4-FFF2-40B4-BE49-F238E27FC236}">
              <a16:creationId xmlns="" xmlns:a16="http://schemas.microsoft.com/office/drawing/2014/main" id="{00000000-0008-0000-0300-000013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092" name="Прямоугольник 13">
          <a:extLst>
            <a:ext uri="{FF2B5EF4-FFF2-40B4-BE49-F238E27FC236}">
              <a16:creationId xmlns="" xmlns:a16="http://schemas.microsoft.com/office/drawing/2014/main" id="{00000000-0008-0000-0300-000014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093" name="Прямоугольник 1">
          <a:extLst>
            <a:ext uri="{FF2B5EF4-FFF2-40B4-BE49-F238E27FC236}">
              <a16:creationId xmlns="" xmlns:a16="http://schemas.microsoft.com/office/drawing/2014/main" id="{00000000-0008-0000-0300-000015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094" name="Прямоугольник 15">
          <a:extLst>
            <a:ext uri="{FF2B5EF4-FFF2-40B4-BE49-F238E27FC236}">
              <a16:creationId xmlns="" xmlns:a16="http://schemas.microsoft.com/office/drawing/2014/main" id="{00000000-0008-0000-0300-000016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095" name="Прямоугольник 1">
          <a:extLst>
            <a:ext uri="{FF2B5EF4-FFF2-40B4-BE49-F238E27FC236}">
              <a16:creationId xmlns="" xmlns:a16="http://schemas.microsoft.com/office/drawing/2014/main" id="{00000000-0008-0000-0300-000017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096" name="Прямоугольник 17">
          <a:extLst>
            <a:ext uri="{FF2B5EF4-FFF2-40B4-BE49-F238E27FC236}">
              <a16:creationId xmlns="" xmlns:a16="http://schemas.microsoft.com/office/drawing/2014/main" id="{00000000-0008-0000-0300-000018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097" name="Прямоугольник 1">
          <a:extLst>
            <a:ext uri="{FF2B5EF4-FFF2-40B4-BE49-F238E27FC236}">
              <a16:creationId xmlns="" xmlns:a16="http://schemas.microsoft.com/office/drawing/2014/main" id="{00000000-0008-0000-0300-000019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098" name="Прямоугольник 19">
          <a:extLst>
            <a:ext uri="{FF2B5EF4-FFF2-40B4-BE49-F238E27FC236}">
              <a16:creationId xmlns="" xmlns:a16="http://schemas.microsoft.com/office/drawing/2014/main" id="{00000000-0008-0000-0300-00001A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099" name="Прямоугольник 1">
          <a:extLst>
            <a:ext uri="{FF2B5EF4-FFF2-40B4-BE49-F238E27FC236}">
              <a16:creationId xmlns="" xmlns:a16="http://schemas.microsoft.com/office/drawing/2014/main" id="{00000000-0008-0000-0300-00001B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100" name="Прямоугольник 3">
          <a:extLst>
            <a:ext uri="{FF2B5EF4-FFF2-40B4-BE49-F238E27FC236}">
              <a16:creationId xmlns="" xmlns:a16="http://schemas.microsoft.com/office/drawing/2014/main" id="{00000000-0008-0000-0300-00001C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101" name="Прямоугольник 1">
          <a:extLst>
            <a:ext uri="{FF2B5EF4-FFF2-40B4-BE49-F238E27FC236}">
              <a16:creationId xmlns="" xmlns:a16="http://schemas.microsoft.com/office/drawing/2014/main" id="{00000000-0008-0000-0300-00001D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102" name="Прямоугольник 5">
          <a:extLst>
            <a:ext uri="{FF2B5EF4-FFF2-40B4-BE49-F238E27FC236}">
              <a16:creationId xmlns="" xmlns:a16="http://schemas.microsoft.com/office/drawing/2014/main" id="{00000000-0008-0000-0300-00001E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103" name="Прямоугольник 1">
          <a:extLst>
            <a:ext uri="{FF2B5EF4-FFF2-40B4-BE49-F238E27FC236}">
              <a16:creationId xmlns="" xmlns:a16="http://schemas.microsoft.com/office/drawing/2014/main" id="{00000000-0008-0000-0300-00001F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104" name="Прямоугольник 7">
          <a:extLst>
            <a:ext uri="{FF2B5EF4-FFF2-40B4-BE49-F238E27FC236}">
              <a16:creationId xmlns="" xmlns:a16="http://schemas.microsoft.com/office/drawing/2014/main" id="{00000000-0008-0000-0300-000020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105" name="Прямоугольник 1">
          <a:extLst>
            <a:ext uri="{FF2B5EF4-FFF2-40B4-BE49-F238E27FC236}">
              <a16:creationId xmlns="" xmlns:a16="http://schemas.microsoft.com/office/drawing/2014/main" id="{00000000-0008-0000-0300-000021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106" name="Прямоугольник 9">
          <a:extLst>
            <a:ext uri="{FF2B5EF4-FFF2-40B4-BE49-F238E27FC236}">
              <a16:creationId xmlns="" xmlns:a16="http://schemas.microsoft.com/office/drawing/2014/main" id="{00000000-0008-0000-0300-000022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107" name="Прямоугольник 1">
          <a:extLst>
            <a:ext uri="{FF2B5EF4-FFF2-40B4-BE49-F238E27FC236}">
              <a16:creationId xmlns="" xmlns:a16="http://schemas.microsoft.com/office/drawing/2014/main" id="{00000000-0008-0000-0300-000023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108" name="Прямоугольник 11">
          <a:extLst>
            <a:ext uri="{FF2B5EF4-FFF2-40B4-BE49-F238E27FC236}">
              <a16:creationId xmlns="" xmlns:a16="http://schemas.microsoft.com/office/drawing/2014/main" id="{00000000-0008-0000-0300-000024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109" name="Прямоугольник 1">
          <a:extLst>
            <a:ext uri="{FF2B5EF4-FFF2-40B4-BE49-F238E27FC236}">
              <a16:creationId xmlns="" xmlns:a16="http://schemas.microsoft.com/office/drawing/2014/main" id="{00000000-0008-0000-0300-000025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110" name="Прямоугольник 13">
          <a:extLst>
            <a:ext uri="{FF2B5EF4-FFF2-40B4-BE49-F238E27FC236}">
              <a16:creationId xmlns="" xmlns:a16="http://schemas.microsoft.com/office/drawing/2014/main" id="{00000000-0008-0000-0300-000026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111" name="Прямоугольник 1">
          <a:extLst>
            <a:ext uri="{FF2B5EF4-FFF2-40B4-BE49-F238E27FC236}">
              <a16:creationId xmlns="" xmlns:a16="http://schemas.microsoft.com/office/drawing/2014/main" id="{00000000-0008-0000-0300-000027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112" name="Прямоугольник 15">
          <a:extLst>
            <a:ext uri="{FF2B5EF4-FFF2-40B4-BE49-F238E27FC236}">
              <a16:creationId xmlns="" xmlns:a16="http://schemas.microsoft.com/office/drawing/2014/main" id="{00000000-0008-0000-0300-000028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113" name="Прямоугольник 1">
          <a:extLst>
            <a:ext uri="{FF2B5EF4-FFF2-40B4-BE49-F238E27FC236}">
              <a16:creationId xmlns="" xmlns:a16="http://schemas.microsoft.com/office/drawing/2014/main" id="{00000000-0008-0000-0300-000029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114" name="Прямоугольник 17">
          <a:extLst>
            <a:ext uri="{FF2B5EF4-FFF2-40B4-BE49-F238E27FC236}">
              <a16:creationId xmlns="" xmlns:a16="http://schemas.microsoft.com/office/drawing/2014/main" id="{00000000-0008-0000-0300-00002A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115" name="Прямоугольник 1">
          <a:extLst>
            <a:ext uri="{FF2B5EF4-FFF2-40B4-BE49-F238E27FC236}">
              <a16:creationId xmlns="" xmlns:a16="http://schemas.microsoft.com/office/drawing/2014/main" id="{00000000-0008-0000-0300-00002B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116" name="Прямоугольник 19">
          <a:extLst>
            <a:ext uri="{FF2B5EF4-FFF2-40B4-BE49-F238E27FC236}">
              <a16:creationId xmlns="" xmlns:a16="http://schemas.microsoft.com/office/drawing/2014/main" id="{00000000-0008-0000-0300-00002C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117" name="Прямоугольник 1">
          <a:extLst>
            <a:ext uri="{FF2B5EF4-FFF2-40B4-BE49-F238E27FC236}">
              <a16:creationId xmlns="" xmlns:a16="http://schemas.microsoft.com/office/drawing/2014/main" id="{00000000-0008-0000-0300-00002D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118" name="Прямоугольник 1">
          <a:extLst>
            <a:ext uri="{FF2B5EF4-FFF2-40B4-BE49-F238E27FC236}">
              <a16:creationId xmlns="" xmlns:a16="http://schemas.microsoft.com/office/drawing/2014/main" id="{00000000-0008-0000-0300-00002E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119" name="Прямоугольник 1">
          <a:extLst>
            <a:ext uri="{FF2B5EF4-FFF2-40B4-BE49-F238E27FC236}">
              <a16:creationId xmlns="" xmlns:a16="http://schemas.microsoft.com/office/drawing/2014/main" id="{00000000-0008-0000-0300-00002F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120" name="Прямоугольник 3">
          <a:extLst>
            <a:ext uri="{FF2B5EF4-FFF2-40B4-BE49-F238E27FC236}">
              <a16:creationId xmlns="" xmlns:a16="http://schemas.microsoft.com/office/drawing/2014/main" id="{00000000-0008-0000-0300-000030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121" name="Прямоугольник 1">
          <a:extLst>
            <a:ext uri="{FF2B5EF4-FFF2-40B4-BE49-F238E27FC236}">
              <a16:creationId xmlns="" xmlns:a16="http://schemas.microsoft.com/office/drawing/2014/main" id="{00000000-0008-0000-0300-000031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122" name="Прямоугольник 5">
          <a:extLst>
            <a:ext uri="{FF2B5EF4-FFF2-40B4-BE49-F238E27FC236}">
              <a16:creationId xmlns="" xmlns:a16="http://schemas.microsoft.com/office/drawing/2014/main" id="{00000000-0008-0000-0300-000032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123" name="Прямоугольник 1">
          <a:extLst>
            <a:ext uri="{FF2B5EF4-FFF2-40B4-BE49-F238E27FC236}">
              <a16:creationId xmlns="" xmlns:a16="http://schemas.microsoft.com/office/drawing/2014/main" id="{00000000-0008-0000-0300-000033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124" name="Прямоугольник 7">
          <a:extLst>
            <a:ext uri="{FF2B5EF4-FFF2-40B4-BE49-F238E27FC236}">
              <a16:creationId xmlns="" xmlns:a16="http://schemas.microsoft.com/office/drawing/2014/main" id="{00000000-0008-0000-0300-000034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125" name="Прямоугольник 1">
          <a:extLst>
            <a:ext uri="{FF2B5EF4-FFF2-40B4-BE49-F238E27FC236}">
              <a16:creationId xmlns="" xmlns:a16="http://schemas.microsoft.com/office/drawing/2014/main" id="{00000000-0008-0000-0300-000035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126" name="Прямоугольник 9">
          <a:extLst>
            <a:ext uri="{FF2B5EF4-FFF2-40B4-BE49-F238E27FC236}">
              <a16:creationId xmlns="" xmlns:a16="http://schemas.microsoft.com/office/drawing/2014/main" id="{00000000-0008-0000-0300-000036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127" name="Прямоугольник 1">
          <a:extLst>
            <a:ext uri="{FF2B5EF4-FFF2-40B4-BE49-F238E27FC236}">
              <a16:creationId xmlns="" xmlns:a16="http://schemas.microsoft.com/office/drawing/2014/main" id="{00000000-0008-0000-0300-000037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128" name="Прямоугольник 11">
          <a:extLst>
            <a:ext uri="{FF2B5EF4-FFF2-40B4-BE49-F238E27FC236}">
              <a16:creationId xmlns="" xmlns:a16="http://schemas.microsoft.com/office/drawing/2014/main" id="{00000000-0008-0000-0300-000038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129" name="Прямоугольник 1">
          <a:extLst>
            <a:ext uri="{FF2B5EF4-FFF2-40B4-BE49-F238E27FC236}">
              <a16:creationId xmlns="" xmlns:a16="http://schemas.microsoft.com/office/drawing/2014/main" id="{00000000-0008-0000-0300-000039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130" name="Прямоугольник 13">
          <a:extLst>
            <a:ext uri="{FF2B5EF4-FFF2-40B4-BE49-F238E27FC236}">
              <a16:creationId xmlns="" xmlns:a16="http://schemas.microsoft.com/office/drawing/2014/main" id="{00000000-0008-0000-0300-00003A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131" name="Прямоугольник 1">
          <a:extLst>
            <a:ext uri="{FF2B5EF4-FFF2-40B4-BE49-F238E27FC236}">
              <a16:creationId xmlns="" xmlns:a16="http://schemas.microsoft.com/office/drawing/2014/main" id="{00000000-0008-0000-0300-00003B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132" name="Прямоугольник 15">
          <a:extLst>
            <a:ext uri="{FF2B5EF4-FFF2-40B4-BE49-F238E27FC236}">
              <a16:creationId xmlns="" xmlns:a16="http://schemas.microsoft.com/office/drawing/2014/main" id="{00000000-0008-0000-0300-00003C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133" name="Прямоугольник 1">
          <a:extLst>
            <a:ext uri="{FF2B5EF4-FFF2-40B4-BE49-F238E27FC236}">
              <a16:creationId xmlns="" xmlns:a16="http://schemas.microsoft.com/office/drawing/2014/main" id="{00000000-0008-0000-0300-00003D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134" name="Прямоугольник 17">
          <a:extLst>
            <a:ext uri="{FF2B5EF4-FFF2-40B4-BE49-F238E27FC236}">
              <a16:creationId xmlns="" xmlns:a16="http://schemas.microsoft.com/office/drawing/2014/main" id="{00000000-0008-0000-0300-00003E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135" name="Прямоугольник 1">
          <a:extLst>
            <a:ext uri="{FF2B5EF4-FFF2-40B4-BE49-F238E27FC236}">
              <a16:creationId xmlns="" xmlns:a16="http://schemas.microsoft.com/office/drawing/2014/main" id="{00000000-0008-0000-0300-00003F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136" name="Прямоугольник 19">
          <a:extLst>
            <a:ext uri="{FF2B5EF4-FFF2-40B4-BE49-F238E27FC236}">
              <a16:creationId xmlns="" xmlns:a16="http://schemas.microsoft.com/office/drawing/2014/main" id="{00000000-0008-0000-0300-000040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137" name="Прямоугольник 1">
          <a:extLst>
            <a:ext uri="{FF2B5EF4-FFF2-40B4-BE49-F238E27FC236}">
              <a16:creationId xmlns="" xmlns:a16="http://schemas.microsoft.com/office/drawing/2014/main" id="{00000000-0008-0000-0300-000041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138" name="Прямоугольник 3">
          <a:extLst>
            <a:ext uri="{FF2B5EF4-FFF2-40B4-BE49-F238E27FC236}">
              <a16:creationId xmlns="" xmlns:a16="http://schemas.microsoft.com/office/drawing/2014/main" id="{00000000-0008-0000-0300-000042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139" name="Прямоугольник 1">
          <a:extLst>
            <a:ext uri="{FF2B5EF4-FFF2-40B4-BE49-F238E27FC236}">
              <a16:creationId xmlns="" xmlns:a16="http://schemas.microsoft.com/office/drawing/2014/main" id="{00000000-0008-0000-0300-000043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140" name="Прямоугольник 5">
          <a:extLst>
            <a:ext uri="{FF2B5EF4-FFF2-40B4-BE49-F238E27FC236}">
              <a16:creationId xmlns="" xmlns:a16="http://schemas.microsoft.com/office/drawing/2014/main" id="{00000000-0008-0000-0300-000044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141" name="Прямоугольник 1">
          <a:extLst>
            <a:ext uri="{FF2B5EF4-FFF2-40B4-BE49-F238E27FC236}">
              <a16:creationId xmlns="" xmlns:a16="http://schemas.microsoft.com/office/drawing/2014/main" id="{00000000-0008-0000-0300-000045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142" name="Прямоугольник 7">
          <a:extLst>
            <a:ext uri="{FF2B5EF4-FFF2-40B4-BE49-F238E27FC236}">
              <a16:creationId xmlns="" xmlns:a16="http://schemas.microsoft.com/office/drawing/2014/main" id="{00000000-0008-0000-0300-000046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143" name="Прямоугольник 1">
          <a:extLst>
            <a:ext uri="{FF2B5EF4-FFF2-40B4-BE49-F238E27FC236}">
              <a16:creationId xmlns="" xmlns:a16="http://schemas.microsoft.com/office/drawing/2014/main" id="{00000000-0008-0000-0300-000047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144" name="Прямоугольник 9">
          <a:extLst>
            <a:ext uri="{FF2B5EF4-FFF2-40B4-BE49-F238E27FC236}">
              <a16:creationId xmlns="" xmlns:a16="http://schemas.microsoft.com/office/drawing/2014/main" id="{00000000-0008-0000-0300-000048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145" name="Прямоугольник 1">
          <a:extLst>
            <a:ext uri="{FF2B5EF4-FFF2-40B4-BE49-F238E27FC236}">
              <a16:creationId xmlns="" xmlns:a16="http://schemas.microsoft.com/office/drawing/2014/main" id="{00000000-0008-0000-0300-000049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146" name="Прямоугольник 11">
          <a:extLst>
            <a:ext uri="{FF2B5EF4-FFF2-40B4-BE49-F238E27FC236}">
              <a16:creationId xmlns="" xmlns:a16="http://schemas.microsoft.com/office/drawing/2014/main" id="{00000000-0008-0000-0300-00004A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147" name="Прямоугольник 1">
          <a:extLst>
            <a:ext uri="{FF2B5EF4-FFF2-40B4-BE49-F238E27FC236}">
              <a16:creationId xmlns="" xmlns:a16="http://schemas.microsoft.com/office/drawing/2014/main" id="{00000000-0008-0000-0300-00004B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148" name="Прямоугольник 13">
          <a:extLst>
            <a:ext uri="{FF2B5EF4-FFF2-40B4-BE49-F238E27FC236}">
              <a16:creationId xmlns="" xmlns:a16="http://schemas.microsoft.com/office/drawing/2014/main" id="{00000000-0008-0000-0300-00004C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149" name="Прямоугольник 1">
          <a:extLst>
            <a:ext uri="{FF2B5EF4-FFF2-40B4-BE49-F238E27FC236}">
              <a16:creationId xmlns="" xmlns:a16="http://schemas.microsoft.com/office/drawing/2014/main" id="{00000000-0008-0000-0300-00004D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150" name="Прямоугольник 15">
          <a:extLst>
            <a:ext uri="{FF2B5EF4-FFF2-40B4-BE49-F238E27FC236}">
              <a16:creationId xmlns="" xmlns:a16="http://schemas.microsoft.com/office/drawing/2014/main" id="{00000000-0008-0000-0300-00004E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151" name="Прямоугольник 1">
          <a:extLst>
            <a:ext uri="{FF2B5EF4-FFF2-40B4-BE49-F238E27FC236}">
              <a16:creationId xmlns="" xmlns:a16="http://schemas.microsoft.com/office/drawing/2014/main" id="{00000000-0008-0000-0300-00004F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152" name="Прямоугольник 17">
          <a:extLst>
            <a:ext uri="{FF2B5EF4-FFF2-40B4-BE49-F238E27FC236}">
              <a16:creationId xmlns="" xmlns:a16="http://schemas.microsoft.com/office/drawing/2014/main" id="{00000000-0008-0000-0300-000050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153" name="Прямоугольник 1">
          <a:extLst>
            <a:ext uri="{FF2B5EF4-FFF2-40B4-BE49-F238E27FC236}">
              <a16:creationId xmlns="" xmlns:a16="http://schemas.microsoft.com/office/drawing/2014/main" id="{00000000-0008-0000-0300-000051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154" name="Прямоугольник 19">
          <a:extLst>
            <a:ext uri="{FF2B5EF4-FFF2-40B4-BE49-F238E27FC236}">
              <a16:creationId xmlns="" xmlns:a16="http://schemas.microsoft.com/office/drawing/2014/main" id="{00000000-0008-0000-0300-000052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155" name="Прямоугольник 1">
          <a:extLst>
            <a:ext uri="{FF2B5EF4-FFF2-40B4-BE49-F238E27FC236}">
              <a16:creationId xmlns="" xmlns:a16="http://schemas.microsoft.com/office/drawing/2014/main" id="{00000000-0008-0000-0300-000053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156" name="Прямоугольник 1">
          <a:extLst>
            <a:ext uri="{FF2B5EF4-FFF2-40B4-BE49-F238E27FC236}">
              <a16:creationId xmlns="" xmlns:a16="http://schemas.microsoft.com/office/drawing/2014/main" id="{00000000-0008-0000-0300-000054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157" name="Прямоугольник 1">
          <a:extLst>
            <a:ext uri="{FF2B5EF4-FFF2-40B4-BE49-F238E27FC236}">
              <a16:creationId xmlns="" xmlns:a16="http://schemas.microsoft.com/office/drawing/2014/main" id="{00000000-0008-0000-0300-000055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158" name="Прямоугольник 3">
          <a:extLst>
            <a:ext uri="{FF2B5EF4-FFF2-40B4-BE49-F238E27FC236}">
              <a16:creationId xmlns="" xmlns:a16="http://schemas.microsoft.com/office/drawing/2014/main" id="{00000000-0008-0000-0300-000056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159" name="Прямоугольник 1">
          <a:extLst>
            <a:ext uri="{FF2B5EF4-FFF2-40B4-BE49-F238E27FC236}">
              <a16:creationId xmlns="" xmlns:a16="http://schemas.microsoft.com/office/drawing/2014/main" id="{00000000-0008-0000-0300-000057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160" name="Прямоугольник 5">
          <a:extLst>
            <a:ext uri="{FF2B5EF4-FFF2-40B4-BE49-F238E27FC236}">
              <a16:creationId xmlns="" xmlns:a16="http://schemas.microsoft.com/office/drawing/2014/main" id="{00000000-0008-0000-0300-000058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161" name="Прямоугольник 1">
          <a:extLst>
            <a:ext uri="{FF2B5EF4-FFF2-40B4-BE49-F238E27FC236}">
              <a16:creationId xmlns="" xmlns:a16="http://schemas.microsoft.com/office/drawing/2014/main" id="{00000000-0008-0000-0300-000059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162" name="Прямоугольник 7">
          <a:extLst>
            <a:ext uri="{FF2B5EF4-FFF2-40B4-BE49-F238E27FC236}">
              <a16:creationId xmlns="" xmlns:a16="http://schemas.microsoft.com/office/drawing/2014/main" id="{00000000-0008-0000-0300-00005A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163" name="Прямоугольник 1">
          <a:extLst>
            <a:ext uri="{FF2B5EF4-FFF2-40B4-BE49-F238E27FC236}">
              <a16:creationId xmlns="" xmlns:a16="http://schemas.microsoft.com/office/drawing/2014/main" id="{00000000-0008-0000-0300-00005B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164" name="Прямоугольник 9">
          <a:extLst>
            <a:ext uri="{FF2B5EF4-FFF2-40B4-BE49-F238E27FC236}">
              <a16:creationId xmlns="" xmlns:a16="http://schemas.microsoft.com/office/drawing/2014/main" id="{00000000-0008-0000-0300-00005C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165" name="Прямоугольник 1">
          <a:extLst>
            <a:ext uri="{FF2B5EF4-FFF2-40B4-BE49-F238E27FC236}">
              <a16:creationId xmlns="" xmlns:a16="http://schemas.microsoft.com/office/drawing/2014/main" id="{00000000-0008-0000-0300-00005D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166" name="Прямоугольник 11">
          <a:extLst>
            <a:ext uri="{FF2B5EF4-FFF2-40B4-BE49-F238E27FC236}">
              <a16:creationId xmlns="" xmlns:a16="http://schemas.microsoft.com/office/drawing/2014/main" id="{00000000-0008-0000-0300-00005E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167" name="Прямоугольник 1">
          <a:extLst>
            <a:ext uri="{FF2B5EF4-FFF2-40B4-BE49-F238E27FC236}">
              <a16:creationId xmlns="" xmlns:a16="http://schemas.microsoft.com/office/drawing/2014/main" id="{00000000-0008-0000-0300-00005F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168" name="Прямоугольник 13">
          <a:extLst>
            <a:ext uri="{FF2B5EF4-FFF2-40B4-BE49-F238E27FC236}">
              <a16:creationId xmlns="" xmlns:a16="http://schemas.microsoft.com/office/drawing/2014/main" id="{00000000-0008-0000-0300-000060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169" name="Прямоугольник 1">
          <a:extLst>
            <a:ext uri="{FF2B5EF4-FFF2-40B4-BE49-F238E27FC236}">
              <a16:creationId xmlns="" xmlns:a16="http://schemas.microsoft.com/office/drawing/2014/main" id="{00000000-0008-0000-0300-000061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170" name="Прямоугольник 15">
          <a:extLst>
            <a:ext uri="{FF2B5EF4-FFF2-40B4-BE49-F238E27FC236}">
              <a16:creationId xmlns="" xmlns:a16="http://schemas.microsoft.com/office/drawing/2014/main" id="{00000000-0008-0000-0300-000062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171" name="Прямоугольник 1">
          <a:extLst>
            <a:ext uri="{FF2B5EF4-FFF2-40B4-BE49-F238E27FC236}">
              <a16:creationId xmlns="" xmlns:a16="http://schemas.microsoft.com/office/drawing/2014/main" id="{00000000-0008-0000-0300-000063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172" name="Прямоугольник 17">
          <a:extLst>
            <a:ext uri="{FF2B5EF4-FFF2-40B4-BE49-F238E27FC236}">
              <a16:creationId xmlns="" xmlns:a16="http://schemas.microsoft.com/office/drawing/2014/main" id="{00000000-0008-0000-0300-000064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173" name="Прямоугольник 1">
          <a:extLst>
            <a:ext uri="{FF2B5EF4-FFF2-40B4-BE49-F238E27FC236}">
              <a16:creationId xmlns="" xmlns:a16="http://schemas.microsoft.com/office/drawing/2014/main" id="{00000000-0008-0000-0300-000065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174" name="Прямоугольник 19">
          <a:extLst>
            <a:ext uri="{FF2B5EF4-FFF2-40B4-BE49-F238E27FC236}">
              <a16:creationId xmlns="" xmlns:a16="http://schemas.microsoft.com/office/drawing/2014/main" id="{00000000-0008-0000-0300-000066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175" name="Прямоугольник 1">
          <a:extLst>
            <a:ext uri="{FF2B5EF4-FFF2-40B4-BE49-F238E27FC236}">
              <a16:creationId xmlns="" xmlns:a16="http://schemas.microsoft.com/office/drawing/2014/main" id="{00000000-0008-0000-0300-000067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176" name="Прямоугольник 3">
          <a:extLst>
            <a:ext uri="{FF2B5EF4-FFF2-40B4-BE49-F238E27FC236}">
              <a16:creationId xmlns="" xmlns:a16="http://schemas.microsoft.com/office/drawing/2014/main" id="{00000000-0008-0000-0300-000068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177" name="Прямоугольник 1">
          <a:extLst>
            <a:ext uri="{FF2B5EF4-FFF2-40B4-BE49-F238E27FC236}">
              <a16:creationId xmlns="" xmlns:a16="http://schemas.microsoft.com/office/drawing/2014/main" id="{00000000-0008-0000-0300-000069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178" name="Прямоугольник 5">
          <a:extLst>
            <a:ext uri="{FF2B5EF4-FFF2-40B4-BE49-F238E27FC236}">
              <a16:creationId xmlns="" xmlns:a16="http://schemas.microsoft.com/office/drawing/2014/main" id="{00000000-0008-0000-0300-00006A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179" name="Прямоугольник 1">
          <a:extLst>
            <a:ext uri="{FF2B5EF4-FFF2-40B4-BE49-F238E27FC236}">
              <a16:creationId xmlns="" xmlns:a16="http://schemas.microsoft.com/office/drawing/2014/main" id="{00000000-0008-0000-0300-00006B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180" name="Прямоугольник 7">
          <a:extLst>
            <a:ext uri="{FF2B5EF4-FFF2-40B4-BE49-F238E27FC236}">
              <a16:creationId xmlns="" xmlns:a16="http://schemas.microsoft.com/office/drawing/2014/main" id="{00000000-0008-0000-0300-00006C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181" name="Прямоугольник 1">
          <a:extLst>
            <a:ext uri="{FF2B5EF4-FFF2-40B4-BE49-F238E27FC236}">
              <a16:creationId xmlns="" xmlns:a16="http://schemas.microsoft.com/office/drawing/2014/main" id="{00000000-0008-0000-0300-00006D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182" name="Прямоугольник 9">
          <a:extLst>
            <a:ext uri="{FF2B5EF4-FFF2-40B4-BE49-F238E27FC236}">
              <a16:creationId xmlns="" xmlns:a16="http://schemas.microsoft.com/office/drawing/2014/main" id="{00000000-0008-0000-0300-00006E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183" name="Прямоугольник 1">
          <a:extLst>
            <a:ext uri="{FF2B5EF4-FFF2-40B4-BE49-F238E27FC236}">
              <a16:creationId xmlns="" xmlns:a16="http://schemas.microsoft.com/office/drawing/2014/main" id="{00000000-0008-0000-0300-00006F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184" name="Прямоугольник 11">
          <a:extLst>
            <a:ext uri="{FF2B5EF4-FFF2-40B4-BE49-F238E27FC236}">
              <a16:creationId xmlns="" xmlns:a16="http://schemas.microsoft.com/office/drawing/2014/main" id="{00000000-0008-0000-0300-000070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185" name="Прямоугольник 1">
          <a:extLst>
            <a:ext uri="{FF2B5EF4-FFF2-40B4-BE49-F238E27FC236}">
              <a16:creationId xmlns="" xmlns:a16="http://schemas.microsoft.com/office/drawing/2014/main" id="{00000000-0008-0000-0300-000071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186" name="Прямоугольник 13">
          <a:extLst>
            <a:ext uri="{FF2B5EF4-FFF2-40B4-BE49-F238E27FC236}">
              <a16:creationId xmlns="" xmlns:a16="http://schemas.microsoft.com/office/drawing/2014/main" id="{00000000-0008-0000-0300-000072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187" name="Прямоугольник 1">
          <a:extLst>
            <a:ext uri="{FF2B5EF4-FFF2-40B4-BE49-F238E27FC236}">
              <a16:creationId xmlns="" xmlns:a16="http://schemas.microsoft.com/office/drawing/2014/main" id="{00000000-0008-0000-0300-000073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188" name="Прямоугольник 15">
          <a:extLst>
            <a:ext uri="{FF2B5EF4-FFF2-40B4-BE49-F238E27FC236}">
              <a16:creationId xmlns="" xmlns:a16="http://schemas.microsoft.com/office/drawing/2014/main" id="{00000000-0008-0000-0300-000074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189" name="Прямоугольник 1">
          <a:extLst>
            <a:ext uri="{FF2B5EF4-FFF2-40B4-BE49-F238E27FC236}">
              <a16:creationId xmlns="" xmlns:a16="http://schemas.microsoft.com/office/drawing/2014/main" id="{00000000-0008-0000-0300-000075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190" name="Прямоугольник 17">
          <a:extLst>
            <a:ext uri="{FF2B5EF4-FFF2-40B4-BE49-F238E27FC236}">
              <a16:creationId xmlns="" xmlns:a16="http://schemas.microsoft.com/office/drawing/2014/main" id="{00000000-0008-0000-0300-000076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191" name="Прямоугольник 1">
          <a:extLst>
            <a:ext uri="{FF2B5EF4-FFF2-40B4-BE49-F238E27FC236}">
              <a16:creationId xmlns="" xmlns:a16="http://schemas.microsoft.com/office/drawing/2014/main" id="{00000000-0008-0000-0300-000077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192" name="Прямоугольник 19">
          <a:extLst>
            <a:ext uri="{FF2B5EF4-FFF2-40B4-BE49-F238E27FC236}">
              <a16:creationId xmlns="" xmlns:a16="http://schemas.microsoft.com/office/drawing/2014/main" id="{00000000-0008-0000-0300-000078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193" name="Прямоугольник 1">
          <a:extLst>
            <a:ext uri="{FF2B5EF4-FFF2-40B4-BE49-F238E27FC236}">
              <a16:creationId xmlns="" xmlns:a16="http://schemas.microsoft.com/office/drawing/2014/main" id="{00000000-0008-0000-0300-000079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194" name="Прямоугольник 1">
          <a:extLst>
            <a:ext uri="{FF2B5EF4-FFF2-40B4-BE49-F238E27FC236}">
              <a16:creationId xmlns="" xmlns:a16="http://schemas.microsoft.com/office/drawing/2014/main" id="{00000000-0008-0000-0300-00007A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195" name="Прямоугольник 1">
          <a:extLst>
            <a:ext uri="{FF2B5EF4-FFF2-40B4-BE49-F238E27FC236}">
              <a16:creationId xmlns="" xmlns:a16="http://schemas.microsoft.com/office/drawing/2014/main" id="{00000000-0008-0000-0300-00007B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196" name="Прямоугольник 3">
          <a:extLst>
            <a:ext uri="{FF2B5EF4-FFF2-40B4-BE49-F238E27FC236}">
              <a16:creationId xmlns="" xmlns:a16="http://schemas.microsoft.com/office/drawing/2014/main" id="{00000000-0008-0000-0300-00007C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197" name="Прямоугольник 1">
          <a:extLst>
            <a:ext uri="{FF2B5EF4-FFF2-40B4-BE49-F238E27FC236}">
              <a16:creationId xmlns="" xmlns:a16="http://schemas.microsoft.com/office/drawing/2014/main" id="{00000000-0008-0000-0300-00007D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198" name="Прямоугольник 5">
          <a:extLst>
            <a:ext uri="{FF2B5EF4-FFF2-40B4-BE49-F238E27FC236}">
              <a16:creationId xmlns="" xmlns:a16="http://schemas.microsoft.com/office/drawing/2014/main" id="{00000000-0008-0000-0300-00007E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199" name="Прямоугольник 1">
          <a:extLst>
            <a:ext uri="{FF2B5EF4-FFF2-40B4-BE49-F238E27FC236}">
              <a16:creationId xmlns="" xmlns:a16="http://schemas.microsoft.com/office/drawing/2014/main" id="{00000000-0008-0000-0300-00007F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200" name="Прямоугольник 7">
          <a:extLst>
            <a:ext uri="{FF2B5EF4-FFF2-40B4-BE49-F238E27FC236}">
              <a16:creationId xmlns="" xmlns:a16="http://schemas.microsoft.com/office/drawing/2014/main" id="{00000000-0008-0000-0300-000080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201" name="Прямоугольник 1">
          <a:extLst>
            <a:ext uri="{FF2B5EF4-FFF2-40B4-BE49-F238E27FC236}">
              <a16:creationId xmlns="" xmlns:a16="http://schemas.microsoft.com/office/drawing/2014/main" id="{00000000-0008-0000-0300-000081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202" name="Прямоугольник 9">
          <a:extLst>
            <a:ext uri="{FF2B5EF4-FFF2-40B4-BE49-F238E27FC236}">
              <a16:creationId xmlns="" xmlns:a16="http://schemas.microsoft.com/office/drawing/2014/main" id="{00000000-0008-0000-0300-000082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203" name="Прямоугольник 1">
          <a:extLst>
            <a:ext uri="{FF2B5EF4-FFF2-40B4-BE49-F238E27FC236}">
              <a16:creationId xmlns="" xmlns:a16="http://schemas.microsoft.com/office/drawing/2014/main" id="{00000000-0008-0000-0300-000083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204" name="Прямоугольник 11">
          <a:extLst>
            <a:ext uri="{FF2B5EF4-FFF2-40B4-BE49-F238E27FC236}">
              <a16:creationId xmlns="" xmlns:a16="http://schemas.microsoft.com/office/drawing/2014/main" id="{00000000-0008-0000-0300-000084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205" name="Прямоугольник 1">
          <a:extLst>
            <a:ext uri="{FF2B5EF4-FFF2-40B4-BE49-F238E27FC236}">
              <a16:creationId xmlns="" xmlns:a16="http://schemas.microsoft.com/office/drawing/2014/main" id="{00000000-0008-0000-0300-000085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206" name="Прямоугольник 13">
          <a:extLst>
            <a:ext uri="{FF2B5EF4-FFF2-40B4-BE49-F238E27FC236}">
              <a16:creationId xmlns="" xmlns:a16="http://schemas.microsoft.com/office/drawing/2014/main" id="{00000000-0008-0000-0300-000086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207" name="Прямоугольник 1">
          <a:extLst>
            <a:ext uri="{FF2B5EF4-FFF2-40B4-BE49-F238E27FC236}">
              <a16:creationId xmlns="" xmlns:a16="http://schemas.microsoft.com/office/drawing/2014/main" id="{00000000-0008-0000-0300-000087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208" name="Прямоугольник 15">
          <a:extLst>
            <a:ext uri="{FF2B5EF4-FFF2-40B4-BE49-F238E27FC236}">
              <a16:creationId xmlns="" xmlns:a16="http://schemas.microsoft.com/office/drawing/2014/main" id="{00000000-0008-0000-0300-000088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209" name="Прямоугольник 1">
          <a:extLst>
            <a:ext uri="{FF2B5EF4-FFF2-40B4-BE49-F238E27FC236}">
              <a16:creationId xmlns="" xmlns:a16="http://schemas.microsoft.com/office/drawing/2014/main" id="{00000000-0008-0000-0300-000089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210" name="Прямоугольник 17">
          <a:extLst>
            <a:ext uri="{FF2B5EF4-FFF2-40B4-BE49-F238E27FC236}">
              <a16:creationId xmlns="" xmlns:a16="http://schemas.microsoft.com/office/drawing/2014/main" id="{00000000-0008-0000-0300-00008A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211" name="Прямоугольник 1">
          <a:extLst>
            <a:ext uri="{FF2B5EF4-FFF2-40B4-BE49-F238E27FC236}">
              <a16:creationId xmlns="" xmlns:a16="http://schemas.microsoft.com/office/drawing/2014/main" id="{00000000-0008-0000-0300-00008B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212" name="Прямоугольник 19">
          <a:extLst>
            <a:ext uri="{FF2B5EF4-FFF2-40B4-BE49-F238E27FC236}">
              <a16:creationId xmlns="" xmlns:a16="http://schemas.microsoft.com/office/drawing/2014/main" id="{00000000-0008-0000-0300-00008C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213" name="Прямоугольник 1">
          <a:extLst>
            <a:ext uri="{FF2B5EF4-FFF2-40B4-BE49-F238E27FC236}">
              <a16:creationId xmlns="" xmlns:a16="http://schemas.microsoft.com/office/drawing/2014/main" id="{00000000-0008-0000-0300-00008D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214" name="Прямоугольник 3">
          <a:extLst>
            <a:ext uri="{FF2B5EF4-FFF2-40B4-BE49-F238E27FC236}">
              <a16:creationId xmlns="" xmlns:a16="http://schemas.microsoft.com/office/drawing/2014/main" id="{00000000-0008-0000-0300-00008E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215" name="Прямоугольник 1">
          <a:extLst>
            <a:ext uri="{FF2B5EF4-FFF2-40B4-BE49-F238E27FC236}">
              <a16:creationId xmlns="" xmlns:a16="http://schemas.microsoft.com/office/drawing/2014/main" id="{00000000-0008-0000-0300-00008F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216" name="Прямоугольник 5">
          <a:extLst>
            <a:ext uri="{FF2B5EF4-FFF2-40B4-BE49-F238E27FC236}">
              <a16:creationId xmlns="" xmlns:a16="http://schemas.microsoft.com/office/drawing/2014/main" id="{00000000-0008-0000-0300-000090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217" name="Прямоугольник 1">
          <a:extLst>
            <a:ext uri="{FF2B5EF4-FFF2-40B4-BE49-F238E27FC236}">
              <a16:creationId xmlns="" xmlns:a16="http://schemas.microsoft.com/office/drawing/2014/main" id="{00000000-0008-0000-0300-000091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218" name="Прямоугольник 7">
          <a:extLst>
            <a:ext uri="{FF2B5EF4-FFF2-40B4-BE49-F238E27FC236}">
              <a16:creationId xmlns="" xmlns:a16="http://schemas.microsoft.com/office/drawing/2014/main" id="{00000000-0008-0000-0300-000092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219" name="Прямоугольник 1">
          <a:extLst>
            <a:ext uri="{FF2B5EF4-FFF2-40B4-BE49-F238E27FC236}">
              <a16:creationId xmlns="" xmlns:a16="http://schemas.microsoft.com/office/drawing/2014/main" id="{00000000-0008-0000-0300-000093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220" name="Прямоугольник 9">
          <a:extLst>
            <a:ext uri="{FF2B5EF4-FFF2-40B4-BE49-F238E27FC236}">
              <a16:creationId xmlns="" xmlns:a16="http://schemas.microsoft.com/office/drawing/2014/main" id="{00000000-0008-0000-0300-000094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221" name="Прямоугольник 1">
          <a:extLst>
            <a:ext uri="{FF2B5EF4-FFF2-40B4-BE49-F238E27FC236}">
              <a16:creationId xmlns="" xmlns:a16="http://schemas.microsoft.com/office/drawing/2014/main" id="{00000000-0008-0000-0300-000095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222" name="Прямоугольник 11">
          <a:extLst>
            <a:ext uri="{FF2B5EF4-FFF2-40B4-BE49-F238E27FC236}">
              <a16:creationId xmlns="" xmlns:a16="http://schemas.microsoft.com/office/drawing/2014/main" id="{00000000-0008-0000-0300-000096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223" name="Прямоугольник 1">
          <a:extLst>
            <a:ext uri="{FF2B5EF4-FFF2-40B4-BE49-F238E27FC236}">
              <a16:creationId xmlns="" xmlns:a16="http://schemas.microsoft.com/office/drawing/2014/main" id="{00000000-0008-0000-0300-000097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224" name="Прямоугольник 13">
          <a:extLst>
            <a:ext uri="{FF2B5EF4-FFF2-40B4-BE49-F238E27FC236}">
              <a16:creationId xmlns="" xmlns:a16="http://schemas.microsoft.com/office/drawing/2014/main" id="{00000000-0008-0000-0300-000098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225" name="Прямоугольник 1">
          <a:extLst>
            <a:ext uri="{FF2B5EF4-FFF2-40B4-BE49-F238E27FC236}">
              <a16:creationId xmlns="" xmlns:a16="http://schemas.microsoft.com/office/drawing/2014/main" id="{00000000-0008-0000-0300-000099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226" name="Прямоугольник 15">
          <a:extLst>
            <a:ext uri="{FF2B5EF4-FFF2-40B4-BE49-F238E27FC236}">
              <a16:creationId xmlns="" xmlns:a16="http://schemas.microsoft.com/office/drawing/2014/main" id="{00000000-0008-0000-0300-00009A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227" name="Прямоугольник 1">
          <a:extLst>
            <a:ext uri="{FF2B5EF4-FFF2-40B4-BE49-F238E27FC236}">
              <a16:creationId xmlns="" xmlns:a16="http://schemas.microsoft.com/office/drawing/2014/main" id="{00000000-0008-0000-0300-00009B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228" name="Прямоугольник 17">
          <a:extLst>
            <a:ext uri="{FF2B5EF4-FFF2-40B4-BE49-F238E27FC236}">
              <a16:creationId xmlns="" xmlns:a16="http://schemas.microsoft.com/office/drawing/2014/main" id="{00000000-0008-0000-0300-00009C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229" name="Прямоугольник 1">
          <a:extLst>
            <a:ext uri="{FF2B5EF4-FFF2-40B4-BE49-F238E27FC236}">
              <a16:creationId xmlns="" xmlns:a16="http://schemas.microsoft.com/office/drawing/2014/main" id="{00000000-0008-0000-0300-00009D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230" name="Прямоугольник 19">
          <a:extLst>
            <a:ext uri="{FF2B5EF4-FFF2-40B4-BE49-F238E27FC236}">
              <a16:creationId xmlns="" xmlns:a16="http://schemas.microsoft.com/office/drawing/2014/main" id="{00000000-0008-0000-0300-00009E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231" name="Прямоугольник 1">
          <a:extLst>
            <a:ext uri="{FF2B5EF4-FFF2-40B4-BE49-F238E27FC236}">
              <a16:creationId xmlns="" xmlns:a16="http://schemas.microsoft.com/office/drawing/2014/main" id="{00000000-0008-0000-0300-00009F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232" name="Прямоугольник 1">
          <a:extLst>
            <a:ext uri="{FF2B5EF4-FFF2-40B4-BE49-F238E27FC236}">
              <a16:creationId xmlns="" xmlns:a16="http://schemas.microsoft.com/office/drawing/2014/main" id="{00000000-0008-0000-0300-0000A0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233" name="Прямоугольник 1">
          <a:extLst>
            <a:ext uri="{FF2B5EF4-FFF2-40B4-BE49-F238E27FC236}">
              <a16:creationId xmlns="" xmlns:a16="http://schemas.microsoft.com/office/drawing/2014/main" id="{00000000-0008-0000-0300-0000A1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234" name="Прямоугольник 3">
          <a:extLst>
            <a:ext uri="{FF2B5EF4-FFF2-40B4-BE49-F238E27FC236}">
              <a16:creationId xmlns="" xmlns:a16="http://schemas.microsoft.com/office/drawing/2014/main" id="{00000000-0008-0000-0300-0000A2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235" name="Прямоугольник 1">
          <a:extLst>
            <a:ext uri="{FF2B5EF4-FFF2-40B4-BE49-F238E27FC236}">
              <a16:creationId xmlns="" xmlns:a16="http://schemas.microsoft.com/office/drawing/2014/main" id="{00000000-0008-0000-0300-0000A3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236" name="Прямоугольник 5">
          <a:extLst>
            <a:ext uri="{FF2B5EF4-FFF2-40B4-BE49-F238E27FC236}">
              <a16:creationId xmlns="" xmlns:a16="http://schemas.microsoft.com/office/drawing/2014/main" id="{00000000-0008-0000-0300-0000A4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237" name="Прямоугольник 1">
          <a:extLst>
            <a:ext uri="{FF2B5EF4-FFF2-40B4-BE49-F238E27FC236}">
              <a16:creationId xmlns="" xmlns:a16="http://schemas.microsoft.com/office/drawing/2014/main" id="{00000000-0008-0000-0300-0000A5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238" name="Прямоугольник 7">
          <a:extLst>
            <a:ext uri="{FF2B5EF4-FFF2-40B4-BE49-F238E27FC236}">
              <a16:creationId xmlns="" xmlns:a16="http://schemas.microsoft.com/office/drawing/2014/main" id="{00000000-0008-0000-0300-0000A6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239" name="Прямоугольник 1">
          <a:extLst>
            <a:ext uri="{FF2B5EF4-FFF2-40B4-BE49-F238E27FC236}">
              <a16:creationId xmlns="" xmlns:a16="http://schemas.microsoft.com/office/drawing/2014/main" id="{00000000-0008-0000-0300-0000A7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240" name="Прямоугольник 9">
          <a:extLst>
            <a:ext uri="{FF2B5EF4-FFF2-40B4-BE49-F238E27FC236}">
              <a16:creationId xmlns="" xmlns:a16="http://schemas.microsoft.com/office/drawing/2014/main" id="{00000000-0008-0000-0300-0000A8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241" name="Прямоугольник 1">
          <a:extLst>
            <a:ext uri="{FF2B5EF4-FFF2-40B4-BE49-F238E27FC236}">
              <a16:creationId xmlns="" xmlns:a16="http://schemas.microsoft.com/office/drawing/2014/main" id="{00000000-0008-0000-0300-0000A9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242" name="Прямоугольник 11">
          <a:extLst>
            <a:ext uri="{FF2B5EF4-FFF2-40B4-BE49-F238E27FC236}">
              <a16:creationId xmlns="" xmlns:a16="http://schemas.microsoft.com/office/drawing/2014/main" id="{00000000-0008-0000-0300-0000AA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243" name="Прямоугольник 1">
          <a:extLst>
            <a:ext uri="{FF2B5EF4-FFF2-40B4-BE49-F238E27FC236}">
              <a16:creationId xmlns="" xmlns:a16="http://schemas.microsoft.com/office/drawing/2014/main" id="{00000000-0008-0000-0300-0000AB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244" name="Прямоугольник 13">
          <a:extLst>
            <a:ext uri="{FF2B5EF4-FFF2-40B4-BE49-F238E27FC236}">
              <a16:creationId xmlns="" xmlns:a16="http://schemas.microsoft.com/office/drawing/2014/main" id="{00000000-0008-0000-0300-0000AC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245" name="Прямоугольник 1">
          <a:extLst>
            <a:ext uri="{FF2B5EF4-FFF2-40B4-BE49-F238E27FC236}">
              <a16:creationId xmlns="" xmlns:a16="http://schemas.microsoft.com/office/drawing/2014/main" id="{00000000-0008-0000-0300-0000AD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246" name="Прямоугольник 15">
          <a:extLst>
            <a:ext uri="{FF2B5EF4-FFF2-40B4-BE49-F238E27FC236}">
              <a16:creationId xmlns="" xmlns:a16="http://schemas.microsoft.com/office/drawing/2014/main" id="{00000000-0008-0000-0300-0000AE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247" name="Прямоугольник 1">
          <a:extLst>
            <a:ext uri="{FF2B5EF4-FFF2-40B4-BE49-F238E27FC236}">
              <a16:creationId xmlns="" xmlns:a16="http://schemas.microsoft.com/office/drawing/2014/main" id="{00000000-0008-0000-0300-0000AF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248" name="Прямоугольник 17">
          <a:extLst>
            <a:ext uri="{FF2B5EF4-FFF2-40B4-BE49-F238E27FC236}">
              <a16:creationId xmlns="" xmlns:a16="http://schemas.microsoft.com/office/drawing/2014/main" id="{00000000-0008-0000-0300-0000B0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249" name="Прямоугольник 1">
          <a:extLst>
            <a:ext uri="{FF2B5EF4-FFF2-40B4-BE49-F238E27FC236}">
              <a16:creationId xmlns="" xmlns:a16="http://schemas.microsoft.com/office/drawing/2014/main" id="{00000000-0008-0000-0300-0000B1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250" name="Прямоугольник 19">
          <a:extLst>
            <a:ext uri="{FF2B5EF4-FFF2-40B4-BE49-F238E27FC236}">
              <a16:creationId xmlns="" xmlns:a16="http://schemas.microsoft.com/office/drawing/2014/main" id="{00000000-0008-0000-0300-0000B2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251" name="Прямоугольник 1">
          <a:extLst>
            <a:ext uri="{FF2B5EF4-FFF2-40B4-BE49-F238E27FC236}">
              <a16:creationId xmlns="" xmlns:a16="http://schemas.microsoft.com/office/drawing/2014/main" id="{00000000-0008-0000-0300-0000B3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252" name="Прямоугольник 3">
          <a:extLst>
            <a:ext uri="{FF2B5EF4-FFF2-40B4-BE49-F238E27FC236}">
              <a16:creationId xmlns="" xmlns:a16="http://schemas.microsoft.com/office/drawing/2014/main" id="{00000000-0008-0000-0300-0000B4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253" name="Прямоугольник 1">
          <a:extLst>
            <a:ext uri="{FF2B5EF4-FFF2-40B4-BE49-F238E27FC236}">
              <a16:creationId xmlns="" xmlns:a16="http://schemas.microsoft.com/office/drawing/2014/main" id="{00000000-0008-0000-0300-0000B5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254" name="Прямоугольник 5">
          <a:extLst>
            <a:ext uri="{FF2B5EF4-FFF2-40B4-BE49-F238E27FC236}">
              <a16:creationId xmlns="" xmlns:a16="http://schemas.microsoft.com/office/drawing/2014/main" id="{00000000-0008-0000-0300-0000B6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255" name="Прямоугольник 1">
          <a:extLst>
            <a:ext uri="{FF2B5EF4-FFF2-40B4-BE49-F238E27FC236}">
              <a16:creationId xmlns="" xmlns:a16="http://schemas.microsoft.com/office/drawing/2014/main" id="{00000000-0008-0000-0300-0000B7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256" name="Прямоугольник 7">
          <a:extLst>
            <a:ext uri="{FF2B5EF4-FFF2-40B4-BE49-F238E27FC236}">
              <a16:creationId xmlns="" xmlns:a16="http://schemas.microsoft.com/office/drawing/2014/main" id="{00000000-0008-0000-0300-0000B8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257" name="Прямоугольник 1">
          <a:extLst>
            <a:ext uri="{FF2B5EF4-FFF2-40B4-BE49-F238E27FC236}">
              <a16:creationId xmlns="" xmlns:a16="http://schemas.microsoft.com/office/drawing/2014/main" id="{00000000-0008-0000-0300-0000B9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258" name="Прямоугольник 9">
          <a:extLst>
            <a:ext uri="{FF2B5EF4-FFF2-40B4-BE49-F238E27FC236}">
              <a16:creationId xmlns="" xmlns:a16="http://schemas.microsoft.com/office/drawing/2014/main" id="{00000000-0008-0000-0300-0000BA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259" name="Прямоугольник 1">
          <a:extLst>
            <a:ext uri="{FF2B5EF4-FFF2-40B4-BE49-F238E27FC236}">
              <a16:creationId xmlns="" xmlns:a16="http://schemas.microsoft.com/office/drawing/2014/main" id="{00000000-0008-0000-0300-0000BB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260" name="Прямоугольник 11">
          <a:extLst>
            <a:ext uri="{FF2B5EF4-FFF2-40B4-BE49-F238E27FC236}">
              <a16:creationId xmlns="" xmlns:a16="http://schemas.microsoft.com/office/drawing/2014/main" id="{00000000-0008-0000-0300-0000BC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261" name="Прямоугольник 1">
          <a:extLst>
            <a:ext uri="{FF2B5EF4-FFF2-40B4-BE49-F238E27FC236}">
              <a16:creationId xmlns="" xmlns:a16="http://schemas.microsoft.com/office/drawing/2014/main" id="{00000000-0008-0000-0300-0000BD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262" name="Прямоугольник 13">
          <a:extLst>
            <a:ext uri="{FF2B5EF4-FFF2-40B4-BE49-F238E27FC236}">
              <a16:creationId xmlns="" xmlns:a16="http://schemas.microsoft.com/office/drawing/2014/main" id="{00000000-0008-0000-0300-0000BE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263" name="Прямоугольник 1">
          <a:extLst>
            <a:ext uri="{FF2B5EF4-FFF2-40B4-BE49-F238E27FC236}">
              <a16:creationId xmlns="" xmlns:a16="http://schemas.microsoft.com/office/drawing/2014/main" id="{00000000-0008-0000-0300-0000BF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264" name="Прямоугольник 15">
          <a:extLst>
            <a:ext uri="{FF2B5EF4-FFF2-40B4-BE49-F238E27FC236}">
              <a16:creationId xmlns="" xmlns:a16="http://schemas.microsoft.com/office/drawing/2014/main" id="{00000000-0008-0000-0300-0000C0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265" name="Прямоугольник 1">
          <a:extLst>
            <a:ext uri="{FF2B5EF4-FFF2-40B4-BE49-F238E27FC236}">
              <a16:creationId xmlns="" xmlns:a16="http://schemas.microsoft.com/office/drawing/2014/main" id="{00000000-0008-0000-0300-0000C1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266" name="Прямоугольник 17">
          <a:extLst>
            <a:ext uri="{FF2B5EF4-FFF2-40B4-BE49-F238E27FC236}">
              <a16:creationId xmlns="" xmlns:a16="http://schemas.microsoft.com/office/drawing/2014/main" id="{00000000-0008-0000-0300-0000C2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267" name="Прямоугольник 1">
          <a:extLst>
            <a:ext uri="{FF2B5EF4-FFF2-40B4-BE49-F238E27FC236}">
              <a16:creationId xmlns="" xmlns:a16="http://schemas.microsoft.com/office/drawing/2014/main" id="{00000000-0008-0000-0300-0000C3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268" name="Прямоугольник 19">
          <a:extLst>
            <a:ext uri="{FF2B5EF4-FFF2-40B4-BE49-F238E27FC236}">
              <a16:creationId xmlns="" xmlns:a16="http://schemas.microsoft.com/office/drawing/2014/main" id="{00000000-0008-0000-0300-0000C4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269" name="Прямоугольник 1">
          <a:extLst>
            <a:ext uri="{FF2B5EF4-FFF2-40B4-BE49-F238E27FC236}">
              <a16:creationId xmlns="" xmlns:a16="http://schemas.microsoft.com/office/drawing/2014/main" id="{00000000-0008-0000-0300-0000C5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270" name="Прямоугольник 1">
          <a:extLst>
            <a:ext uri="{FF2B5EF4-FFF2-40B4-BE49-F238E27FC236}">
              <a16:creationId xmlns="" xmlns:a16="http://schemas.microsoft.com/office/drawing/2014/main" id="{00000000-0008-0000-0300-0000C6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271" name="Прямоугольник 1">
          <a:extLst>
            <a:ext uri="{FF2B5EF4-FFF2-40B4-BE49-F238E27FC236}">
              <a16:creationId xmlns="" xmlns:a16="http://schemas.microsoft.com/office/drawing/2014/main" id="{00000000-0008-0000-0300-0000C7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272" name="Прямоугольник 3">
          <a:extLst>
            <a:ext uri="{FF2B5EF4-FFF2-40B4-BE49-F238E27FC236}">
              <a16:creationId xmlns="" xmlns:a16="http://schemas.microsoft.com/office/drawing/2014/main" id="{00000000-0008-0000-0300-0000C8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273" name="Прямоугольник 1">
          <a:extLst>
            <a:ext uri="{FF2B5EF4-FFF2-40B4-BE49-F238E27FC236}">
              <a16:creationId xmlns="" xmlns:a16="http://schemas.microsoft.com/office/drawing/2014/main" id="{00000000-0008-0000-0300-0000C9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274" name="Прямоугольник 5">
          <a:extLst>
            <a:ext uri="{FF2B5EF4-FFF2-40B4-BE49-F238E27FC236}">
              <a16:creationId xmlns="" xmlns:a16="http://schemas.microsoft.com/office/drawing/2014/main" id="{00000000-0008-0000-0300-0000CA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275" name="Прямоугольник 1">
          <a:extLst>
            <a:ext uri="{FF2B5EF4-FFF2-40B4-BE49-F238E27FC236}">
              <a16:creationId xmlns="" xmlns:a16="http://schemas.microsoft.com/office/drawing/2014/main" id="{00000000-0008-0000-0300-0000CB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276" name="Прямоугольник 7">
          <a:extLst>
            <a:ext uri="{FF2B5EF4-FFF2-40B4-BE49-F238E27FC236}">
              <a16:creationId xmlns="" xmlns:a16="http://schemas.microsoft.com/office/drawing/2014/main" id="{00000000-0008-0000-0300-0000CC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277" name="Прямоугольник 1">
          <a:extLst>
            <a:ext uri="{FF2B5EF4-FFF2-40B4-BE49-F238E27FC236}">
              <a16:creationId xmlns="" xmlns:a16="http://schemas.microsoft.com/office/drawing/2014/main" id="{00000000-0008-0000-0300-0000CD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278" name="Прямоугольник 9">
          <a:extLst>
            <a:ext uri="{FF2B5EF4-FFF2-40B4-BE49-F238E27FC236}">
              <a16:creationId xmlns="" xmlns:a16="http://schemas.microsoft.com/office/drawing/2014/main" id="{00000000-0008-0000-0300-0000CE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279" name="Прямоугольник 1">
          <a:extLst>
            <a:ext uri="{FF2B5EF4-FFF2-40B4-BE49-F238E27FC236}">
              <a16:creationId xmlns="" xmlns:a16="http://schemas.microsoft.com/office/drawing/2014/main" id="{00000000-0008-0000-0300-0000CF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280" name="Прямоугольник 11">
          <a:extLst>
            <a:ext uri="{FF2B5EF4-FFF2-40B4-BE49-F238E27FC236}">
              <a16:creationId xmlns="" xmlns:a16="http://schemas.microsoft.com/office/drawing/2014/main" id="{00000000-0008-0000-0300-0000D0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281" name="Прямоугольник 1">
          <a:extLst>
            <a:ext uri="{FF2B5EF4-FFF2-40B4-BE49-F238E27FC236}">
              <a16:creationId xmlns="" xmlns:a16="http://schemas.microsoft.com/office/drawing/2014/main" id="{00000000-0008-0000-0300-0000D1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282" name="Прямоугольник 13">
          <a:extLst>
            <a:ext uri="{FF2B5EF4-FFF2-40B4-BE49-F238E27FC236}">
              <a16:creationId xmlns="" xmlns:a16="http://schemas.microsoft.com/office/drawing/2014/main" id="{00000000-0008-0000-0300-0000D2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283" name="Прямоугольник 1">
          <a:extLst>
            <a:ext uri="{FF2B5EF4-FFF2-40B4-BE49-F238E27FC236}">
              <a16:creationId xmlns="" xmlns:a16="http://schemas.microsoft.com/office/drawing/2014/main" id="{00000000-0008-0000-0300-0000D3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284" name="Прямоугольник 15">
          <a:extLst>
            <a:ext uri="{FF2B5EF4-FFF2-40B4-BE49-F238E27FC236}">
              <a16:creationId xmlns="" xmlns:a16="http://schemas.microsoft.com/office/drawing/2014/main" id="{00000000-0008-0000-0300-0000D4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285" name="Прямоугольник 1">
          <a:extLst>
            <a:ext uri="{FF2B5EF4-FFF2-40B4-BE49-F238E27FC236}">
              <a16:creationId xmlns="" xmlns:a16="http://schemas.microsoft.com/office/drawing/2014/main" id="{00000000-0008-0000-0300-0000D5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286" name="Прямоугольник 17">
          <a:extLst>
            <a:ext uri="{FF2B5EF4-FFF2-40B4-BE49-F238E27FC236}">
              <a16:creationId xmlns="" xmlns:a16="http://schemas.microsoft.com/office/drawing/2014/main" id="{00000000-0008-0000-0300-0000D6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287" name="Прямоугольник 1">
          <a:extLst>
            <a:ext uri="{FF2B5EF4-FFF2-40B4-BE49-F238E27FC236}">
              <a16:creationId xmlns="" xmlns:a16="http://schemas.microsoft.com/office/drawing/2014/main" id="{00000000-0008-0000-0300-0000D7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288" name="Прямоугольник 19">
          <a:extLst>
            <a:ext uri="{FF2B5EF4-FFF2-40B4-BE49-F238E27FC236}">
              <a16:creationId xmlns="" xmlns:a16="http://schemas.microsoft.com/office/drawing/2014/main" id="{00000000-0008-0000-0300-0000D8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0" cy="0"/>
    <xdr:sp macro="" textlink="">
      <xdr:nvSpPr>
        <xdr:cNvPr id="3289" name="Прямоугольник 1">
          <a:extLst>
            <a:ext uri="{FF2B5EF4-FFF2-40B4-BE49-F238E27FC236}">
              <a16:creationId xmlns="" xmlns:a16="http://schemas.microsoft.com/office/drawing/2014/main" id="{00000000-0008-0000-0300-0000D9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290" name="Прямоугольник 3">
          <a:extLst>
            <a:ext uri="{FF2B5EF4-FFF2-40B4-BE49-F238E27FC236}">
              <a16:creationId xmlns="" xmlns:a16="http://schemas.microsoft.com/office/drawing/2014/main" id="{00000000-0008-0000-0300-0000DA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291" name="Прямоугольник 1">
          <a:extLst>
            <a:ext uri="{FF2B5EF4-FFF2-40B4-BE49-F238E27FC236}">
              <a16:creationId xmlns="" xmlns:a16="http://schemas.microsoft.com/office/drawing/2014/main" id="{00000000-0008-0000-0300-0000DB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292" name="Прямоугольник 5">
          <a:extLst>
            <a:ext uri="{FF2B5EF4-FFF2-40B4-BE49-F238E27FC236}">
              <a16:creationId xmlns="" xmlns:a16="http://schemas.microsoft.com/office/drawing/2014/main" id="{00000000-0008-0000-0300-0000DC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293" name="Прямоугольник 1">
          <a:extLst>
            <a:ext uri="{FF2B5EF4-FFF2-40B4-BE49-F238E27FC236}">
              <a16:creationId xmlns="" xmlns:a16="http://schemas.microsoft.com/office/drawing/2014/main" id="{00000000-0008-0000-0300-0000DD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294" name="Прямоугольник 7">
          <a:extLst>
            <a:ext uri="{FF2B5EF4-FFF2-40B4-BE49-F238E27FC236}">
              <a16:creationId xmlns="" xmlns:a16="http://schemas.microsoft.com/office/drawing/2014/main" id="{00000000-0008-0000-0300-0000DE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295" name="Прямоугольник 1">
          <a:extLst>
            <a:ext uri="{FF2B5EF4-FFF2-40B4-BE49-F238E27FC236}">
              <a16:creationId xmlns="" xmlns:a16="http://schemas.microsoft.com/office/drawing/2014/main" id="{00000000-0008-0000-0300-0000DF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296" name="Прямоугольник 9">
          <a:extLst>
            <a:ext uri="{FF2B5EF4-FFF2-40B4-BE49-F238E27FC236}">
              <a16:creationId xmlns="" xmlns:a16="http://schemas.microsoft.com/office/drawing/2014/main" id="{00000000-0008-0000-0300-0000E0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297" name="Прямоугольник 1">
          <a:extLst>
            <a:ext uri="{FF2B5EF4-FFF2-40B4-BE49-F238E27FC236}">
              <a16:creationId xmlns="" xmlns:a16="http://schemas.microsoft.com/office/drawing/2014/main" id="{00000000-0008-0000-0300-0000E1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298" name="Прямоугольник 11">
          <a:extLst>
            <a:ext uri="{FF2B5EF4-FFF2-40B4-BE49-F238E27FC236}">
              <a16:creationId xmlns="" xmlns:a16="http://schemas.microsoft.com/office/drawing/2014/main" id="{00000000-0008-0000-0300-0000E2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299" name="Прямоугольник 1">
          <a:extLst>
            <a:ext uri="{FF2B5EF4-FFF2-40B4-BE49-F238E27FC236}">
              <a16:creationId xmlns="" xmlns:a16="http://schemas.microsoft.com/office/drawing/2014/main" id="{00000000-0008-0000-0300-0000E3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300" name="Прямоугольник 13">
          <a:extLst>
            <a:ext uri="{FF2B5EF4-FFF2-40B4-BE49-F238E27FC236}">
              <a16:creationId xmlns="" xmlns:a16="http://schemas.microsoft.com/office/drawing/2014/main" id="{00000000-0008-0000-0300-0000E4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301" name="Прямоугольник 1">
          <a:extLst>
            <a:ext uri="{FF2B5EF4-FFF2-40B4-BE49-F238E27FC236}">
              <a16:creationId xmlns="" xmlns:a16="http://schemas.microsoft.com/office/drawing/2014/main" id="{00000000-0008-0000-0300-0000E5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302" name="Прямоугольник 15">
          <a:extLst>
            <a:ext uri="{FF2B5EF4-FFF2-40B4-BE49-F238E27FC236}">
              <a16:creationId xmlns="" xmlns:a16="http://schemas.microsoft.com/office/drawing/2014/main" id="{00000000-0008-0000-0300-0000E6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303" name="Прямоугольник 1">
          <a:extLst>
            <a:ext uri="{FF2B5EF4-FFF2-40B4-BE49-F238E27FC236}">
              <a16:creationId xmlns="" xmlns:a16="http://schemas.microsoft.com/office/drawing/2014/main" id="{00000000-0008-0000-0300-0000E7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304" name="Прямоугольник 17">
          <a:extLst>
            <a:ext uri="{FF2B5EF4-FFF2-40B4-BE49-F238E27FC236}">
              <a16:creationId xmlns="" xmlns:a16="http://schemas.microsoft.com/office/drawing/2014/main" id="{00000000-0008-0000-0300-0000E8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305" name="Прямоугольник 1">
          <a:extLst>
            <a:ext uri="{FF2B5EF4-FFF2-40B4-BE49-F238E27FC236}">
              <a16:creationId xmlns="" xmlns:a16="http://schemas.microsoft.com/office/drawing/2014/main" id="{00000000-0008-0000-0300-0000E9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306" name="Прямоугольник 19">
          <a:extLst>
            <a:ext uri="{FF2B5EF4-FFF2-40B4-BE49-F238E27FC236}">
              <a16:creationId xmlns="" xmlns:a16="http://schemas.microsoft.com/office/drawing/2014/main" id="{00000000-0008-0000-0300-0000EA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0" cy="0"/>
    <xdr:sp macro="" textlink="">
      <xdr:nvSpPr>
        <xdr:cNvPr id="3307" name="Прямоугольник 1">
          <a:extLst>
            <a:ext uri="{FF2B5EF4-FFF2-40B4-BE49-F238E27FC236}">
              <a16:creationId xmlns="" xmlns:a16="http://schemas.microsoft.com/office/drawing/2014/main" id="{00000000-0008-0000-0300-0000EB0C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3308" name="Прямоугольник 1">
          <a:extLst>
            <a:ext uri="{FF2B5EF4-FFF2-40B4-BE49-F238E27FC236}">
              <a16:creationId xmlns="" xmlns:a16="http://schemas.microsoft.com/office/drawing/2014/main" id="{00000000-0008-0000-0300-0000EC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3309" name="Прямоугольник 1">
          <a:extLst>
            <a:ext uri="{FF2B5EF4-FFF2-40B4-BE49-F238E27FC236}">
              <a16:creationId xmlns="" xmlns:a16="http://schemas.microsoft.com/office/drawing/2014/main" id="{00000000-0008-0000-0300-0000ED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3310" name="Прямоугольник 3">
          <a:extLst>
            <a:ext uri="{FF2B5EF4-FFF2-40B4-BE49-F238E27FC236}">
              <a16:creationId xmlns="" xmlns:a16="http://schemas.microsoft.com/office/drawing/2014/main" id="{00000000-0008-0000-0300-0000EE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3311" name="Прямоугольник 1">
          <a:extLst>
            <a:ext uri="{FF2B5EF4-FFF2-40B4-BE49-F238E27FC236}">
              <a16:creationId xmlns="" xmlns:a16="http://schemas.microsoft.com/office/drawing/2014/main" id="{00000000-0008-0000-0300-0000EF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3312" name="Прямоугольник 5">
          <a:extLst>
            <a:ext uri="{FF2B5EF4-FFF2-40B4-BE49-F238E27FC236}">
              <a16:creationId xmlns="" xmlns:a16="http://schemas.microsoft.com/office/drawing/2014/main" id="{00000000-0008-0000-0300-0000F0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3313" name="Прямоугольник 1">
          <a:extLst>
            <a:ext uri="{FF2B5EF4-FFF2-40B4-BE49-F238E27FC236}">
              <a16:creationId xmlns="" xmlns:a16="http://schemas.microsoft.com/office/drawing/2014/main" id="{00000000-0008-0000-0300-0000F1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3314" name="Прямоугольник 7">
          <a:extLst>
            <a:ext uri="{FF2B5EF4-FFF2-40B4-BE49-F238E27FC236}">
              <a16:creationId xmlns="" xmlns:a16="http://schemas.microsoft.com/office/drawing/2014/main" id="{00000000-0008-0000-0300-0000F2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3315" name="Прямоугольник 1">
          <a:extLst>
            <a:ext uri="{FF2B5EF4-FFF2-40B4-BE49-F238E27FC236}">
              <a16:creationId xmlns="" xmlns:a16="http://schemas.microsoft.com/office/drawing/2014/main" id="{00000000-0008-0000-0300-0000F3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3316" name="Прямоугольник 9">
          <a:extLst>
            <a:ext uri="{FF2B5EF4-FFF2-40B4-BE49-F238E27FC236}">
              <a16:creationId xmlns="" xmlns:a16="http://schemas.microsoft.com/office/drawing/2014/main" id="{00000000-0008-0000-0300-0000F4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3317" name="Прямоугольник 1">
          <a:extLst>
            <a:ext uri="{FF2B5EF4-FFF2-40B4-BE49-F238E27FC236}">
              <a16:creationId xmlns="" xmlns:a16="http://schemas.microsoft.com/office/drawing/2014/main" id="{00000000-0008-0000-0300-0000F5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3318" name="Прямоугольник 11">
          <a:extLst>
            <a:ext uri="{FF2B5EF4-FFF2-40B4-BE49-F238E27FC236}">
              <a16:creationId xmlns="" xmlns:a16="http://schemas.microsoft.com/office/drawing/2014/main" id="{00000000-0008-0000-0300-0000F6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3319" name="Прямоугольник 1">
          <a:extLst>
            <a:ext uri="{FF2B5EF4-FFF2-40B4-BE49-F238E27FC236}">
              <a16:creationId xmlns="" xmlns:a16="http://schemas.microsoft.com/office/drawing/2014/main" id="{00000000-0008-0000-0300-0000F7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3320" name="Прямоугольник 13">
          <a:extLst>
            <a:ext uri="{FF2B5EF4-FFF2-40B4-BE49-F238E27FC236}">
              <a16:creationId xmlns="" xmlns:a16="http://schemas.microsoft.com/office/drawing/2014/main" id="{00000000-0008-0000-0300-0000F8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3321" name="Прямоугольник 1">
          <a:extLst>
            <a:ext uri="{FF2B5EF4-FFF2-40B4-BE49-F238E27FC236}">
              <a16:creationId xmlns="" xmlns:a16="http://schemas.microsoft.com/office/drawing/2014/main" id="{00000000-0008-0000-0300-0000F9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3322" name="Прямоугольник 15">
          <a:extLst>
            <a:ext uri="{FF2B5EF4-FFF2-40B4-BE49-F238E27FC236}">
              <a16:creationId xmlns="" xmlns:a16="http://schemas.microsoft.com/office/drawing/2014/main" id="{00000000-0008-0000-0300-0000FA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3323" name="Прямоугольник 1">
          <a:extLst>
            <a:ext uri="{FF2B5EF4-FFF2-40B4-BE49-F238E27FC236}">
              <a16:creationId xmlns="" xmlns:a16="http://schemas.microsoft.com/office/drawing/2014/main" id="{00000000-0008-0000-0300-0000FB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3324" name="Прямоугольник 17">
          <a:extLst>
            <a:ext uri="{FF2B5EF4-FFF2-40B4-BE49-F238E27FC236}">
              <a16:creationId xmlns="" xmlns:a16="http://schemas.microsoft.com/office/drawing/2014/main" id="{00000000-0008-0000-0300-0000FC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3325" name="Прямоугольник 1">
          <a:extLst>
            <a:ext uri="{FF2B5EF4-FFF2-40B4-BE49-F238E27FC236}">
              <a16:creationId xmlns="" xmlns:a16="http://schemas.microsoft.com/office/drawing/2014/main" id="{00000000-0008-0000-0300-0000FD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3326" name="Прямоугольник 19">
          <a:extLst>
            <a:ext uri="{FF2B5EF4-FFF2-40B4-BE49-F238E27FC236}">
              <a16:creationId xmlns="" xmlns:a16="http://schemas.microsoft.com/office/drawing/2014/main" id="{00000000-0008-0000-0300-0000FE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3327" name="Прямоугольник 1">
          <a:extLst>
            <a:ext uri="{FF2B5EF4-FFF2-40B4-BE49-F238E27FC236}">
              <a16:creationId xmlns="" xmlns:a16="http://schemas.microsoft.com/office/drawing/2014/main" id="{00000000-0008-0000-0300-0000FF0C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3328" name="Прямоугольник 3">
          <a:extLst>
            <a:ext uri="{FF2B5EF4-FFF2-40B4-BE49-F238E27FC236}">
              <a16:creationId xmlns="" xmlns:a16="http://schemas.microsoft.com/office/drawing/2014/main" id="{00000000-0008-0000-0300-0000000D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3329" name="Прямоугольник 1">
          <a:extLst>
            <a:ext uri="{FF2B5EF4-FFF2-40B4-BE49-F238E27FC236}">
              <a16:creationId xmlns="" xmlns:a16="http://schemas.microsoft.com/office/drawing/2014/main" id="{00000000-0008-0000-0300-0000010D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3330" name="Прямоугольник 5">
          <a:extLst>
            <a:ext uri="{FF2B5EF4-FFF2-40B4-BE49-F238E27FC236}">
              <a16:creationId xmlns="" xmlns:a16="http://schemas.microsoft.com/office/drawing/2014/main" id="{00000000-0008-0000-0300-0000020D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3331" name="Прямоугольник 1">
          <a:extLst>
            <a:ext uri="{FF2B5EF4-FFF2-40B4-BE49-F238E27FC236}">
              <a16:creationId xmlns="" xmlns:a16="http://schemas.microsoft.com/office/drawing/2014/main" id="{00000000-0008-0000-0300-0000030D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3332" name="Прямоугольник 7">
          <a:extLst>
            <a:ext uri="{FF2B5EF4-FFF2-40B4-BE49-F238E27FC236}">
              <a16:creationId xmlns="" xmlns:a16="http://schemas.microsoft.com/office/drawing/2014/main" id="{00000000-0008-0000-0300-0000040D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3333" name="Прямоугольник 1">
          <a:extLst>
            <a:ext uri="{FF2B5EF4-FFF2-40B4-BE49-F238E27FC236}">
              <a16:creationId xmlns="" xmlns:a16="http://schemas.microsoft.com/office/drawing/2014/main" id="{00000000-0008-0000-0300-0000050D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3334" name="Прямоугольник 9">
          <a:extLst>
            <a:ext uri="{FF2B5EF4-FFF2-40B4-BE49-F238E27FC236}">
              <a16:creationId xmlns="" xmlns:a16="http://schemas.microsoft.com/office/drawing/2014/main" id="{00000000-0008-0000-0300-0000060D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3335" name="Прямоугольник 1">
          <a:extLst>
            <a:ext uri="{FF2B5EF4-FFF2-40B4-BE49-F238E27FC236}">
              <a16:creationId xmlns="" xmlns:a16="http://schemas.microsoft.com/office/drawing/2014/main" id="{00000000-0008-0000-0300-0000070D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3336" name="Прямоугольник 11">
          <a:extLst>
            <a:ext uri="{FF2B5EF4-FFF2-40B4-BE49-F238E27FC236}">
              <a16:creationId xmlns="" xmlns:a16="http://schemas.microsoft.com/office/drawing/2014/main" id="{00000000-0008-0000-0300-0000080D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3337" name="Прямоугольник 1">
          <a:extLst>
            <a:ext uri="{FF2B5EF4-FFF2-40B4-BE49-F238E27FC236}">
              <a16:creationId xmlns="" xmlns:a16="http://schemas.microsoft.com/office/drawing/2014/main" id="{00000000-0008-0000-0300-0000090D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3338" name="Прямоугольник 13">
          <a:extLst>
            <a:ext uri="{FF2B5EF4-FFF2-40B4-BE49-F238E27FC236}">
              <a16:creationId xmlns="" xmlns:a16="http://schemas.microsoft.com/office/drawing/2014/main" id="{00000000-0008-0000-0300-00000A0D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3339" name="Прямоугольник 1">
          <a:extLst>
            <a:ext uri="{FF2B5EF4-FFF2-40B4-BE49-F238E27FC236}">
              <a16:creationId xmlns="" xmlns:a16="http://schemas.microsoft.com/office/drawing/2014/main" id="{00000000-0008-0000-0300-00000B0D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3340" name="Прямоугольник 15">
          <a:extLst>
            <a:ext uri="{FF2B5EF4-FFF2-40B4-BE49-F238E27FC236}">
              <a16:creationId xmlns="" xmlns:a16="http://schemas.microsoft.com/office/drawing/2014/main" id="{00000000-0008-0000-0300-00000C0D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3341" name="Прямоугольник 1">
          <a:extLst>
            <a:ext uri="{FF2B5EF4-FFF2-40B4-BE49-F238E27FC236}">
              <a16:creationId xmlns="" xmlns:a16="http://schemas.microsoft.com/office/drawing/2014/main" id="{00000000-0008-0000-0300-00000D0D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3342" name="Прямоугольник 17">
          <a:extLst>
            <a:ext uri="{FF2B5EF4-FFF2-40B4-BE49-F238E27FC236}">
              <a16:creationId xmlns="" xmlns:a16="http://schemas.microsoft.com/office/drawing/2014/main" id="{00000000-0008-0000-0300-00000E0D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3343" name="Прямоугольник 1">
          <a:extLst>
            <a:ext uri="{FF2B5EF4-FFF2-40B4-BE49-F238E27FC236}">
              <a16:creationId xmlns="" xmlns:a16="http://schemas.microsoft.com/office/drawing/2014/main" id="{00000000-0008-0000-0300-00000F0D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3344" name="Прямоугольник 19">
          <a:extLst>
            <a:ext uri="{FF2B5EF4-FFF2-40B4-BE49-F238E27FC236}">
              <a16:creationId xmlns="" xmlns:a16="http://schemas.microsoft.com/office/drawing/2014/main" id="{00000000-0008-0000-0300-0000100D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3345" name="Прямоугольник 1">
          <a:extLst>
            <a:ext uri="{FF2B5EF4-FFF2-40B4-BE49-F238E27FC236}">
              <a16:creationId xmlns="" xmlns:a16="http://schemas.microsoft.com/office/drawing/2014/main" id="{00000000-0008-0000-0300-0000110D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3346" name="Прямоугольник 3345">
          <a:extLst>
            <a:ext uri="{FF2B5EF4-FFF2-40B4-BE49-F238E27FC236}">
              <a16:creationId xmlns="" xmlns:a16="http://schemas.microsoft.com/office/drawing/2014/main" id="{00000000-0008-0000-0300-0000120D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3347" name="Прямоугольник 1">
          <a:extLst>
            <a:ext uri="{FF2B5EF4-FFF2-40B4-BE49-F238E27FC236}">
              <a16:creationId xmlns="" xmlns:a16="http://schemas.microsoft.com/office/drawing/2014/main" id="{00000000-0008-0000-0300-0000130D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3348" name="Прямоугольник 3347">
          <a:extLst>
            <a:ext uri="{FF2B5EF4-FFF2-40B4-BE49-F238E27FC236}">
              <a16:creationId xmlns="" xmlns:a16="http://schemas.microsoft.com/office/drawing/2014/main" id="{00000000-0008-0000-0300-0000140D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3349" name="Прямоугольник 1">
          <a:extLst>
            <a:ext uri="{FF2B5EF4-FFF2-40B4-BE49-F238E27FC236}">
              <a16:creationId xmlns="" xmlns:a16="http://schemas.microsoft.com/office/drawing/2014/main" id="{00000000-0008-0000-0300-0000150D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3350" name="Прямоугольник 3349">
          <a:extLst>
            <a:ext uri="{FF2B5EF4-FFF2-40B4-BE49-F238E27FC236}">
              <a16:creationId xmlns="" xmlns:a16="http://schemas.microsoft.com/office/drawing/2014/main" id="{00000000-0008-0000-0300-0000160D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3351" name="Прямоугольник 1">
          <a:extLst>
            <a:ext uri="{FF2B5EF4-FFF2-40B4-BE49-F238E27FC236}">
              <a16:creationId xmlns="" xmlns:a16="http://schemas.microsoft.com/office/drawing/2014/main" id="{00000000-0008-0000-0300-0000170D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3352" name="Прямоугольник 3351">
          <a:extLst>
            <a:ext uri="{FF2B5EF4-FFF2-40B4-BE49-F238E27FC236}">
              <a16:creationId xmlns="" xmlns:a16="http://schemas.microsoft.com/office/drawing/2014/main" id="{00000000-0008-0000-0300-0000180D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3353" name="Прямоугольник 1">
          <a:extLst>
            <a:ext uri="{FF2B5EF4-FFF2-40B4-BE49-F238E27FC236}">
              <a16:creationId xmlns="" xmlns:a16="http://schemas.microsoft.com/office/drawing/2014/main" id="{00000000-0008-0000-0300-0000190D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3354" name="Прямоугольник 3353">
          <a:extLst>
            <a:ext uri="{FF2B5EF4-FFF2-40B4-BE49-F238E27FC236}">
              <a16:creationId xmlns="" xmlns:a16="http://schemas.microsoft.com/office/drawing/2014/main" id="{00000000-0008-0000-0300-00001A0D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3355" name="Прямоугольник 1">
          <a:extLst>
            <a:ext uri="{FF2B5EF4-FFF2-40B4-BE49-F238E27FC236}">
              <a16:creationId xmlns="" xmlns:a16="http://schemas.microsoft.com/office/drawing/2014/main" id="{00000000-0008-0000-0300-00001B0D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3356" name="Прямоугольник 3355">
          <a:extLst>
            <a:ext uri="{FF2B5EF4-FFF2-40B4-BE49-F238E27FC236}">
              <a16:creationId xmlns="" xmlns:a16="http://schemas.microsoft.com/office/drawing/2014/main" id="{00000000-0008-0000-0300-00001C0D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3357" name="Прямоугольник 1">
          <a:extLst>
            <a:ext uri="{FF2B5EF4-FFF2-40B4-BE49-F238E27FC236}">
              <a16:creationId xmlns="" xmlns:a16="http://schemas.microsoft.com/office/drawing/2014/main" id="{00000000-0008-0000-0300-00001D0D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3358" name="Прямоугольник 3357">
          <a:extLst>
            <a:ext uri="{FF2B5EF4-FFF2-40B4-BE49-F238E27FC236}">
              <a16:creationId xmlns="" xmlns:a16="http://schemas.microsoft.com/office/drawing/2014/main" id="{00000000-0008-0000-0300-00001E0D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3359" name="Прямоугольник 1">
          <a:extLst>
            <a:ext uri="{FF2B5EF4-FFF2-40B4-BE49-F238E27FC236}">
              <a16:creationId xmlns="" xmlns:a16="http://schemas.microsoft.com/office/drawing/2014/main" id="{00000000-0008-0000-0300-00001F0D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3360" name="Прямоугольник 3359">
          <a:extLst>
            <a:ext uri="{FF2B5EF4-FFF2-40B4-BE49-F238E27FC236}">
              <a16:creationId xmlns="" xmlns:a16="http://schemas.microsoft.com/office/drawing/2014/main" id="{00000000-0008-0000-0300-0000200D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3361" name="Прямоугольник 1">
          <a:extLst>
            <a:ext uri="{FF2B5EF4-FFF2-40B4-BE49-F238E27FC236}">
              <a16:creationId xmlns="" xmlns:a16="http://schemas.microsoft.com/office/drawing/2014/main" id="{00000000-0008-0000-0300-0000210D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3362" name="Прямоугольник 3361">
          <a:extLst>
            <a:ext uri="{FF2B5EF4-FFF2-40B4-BE49-F238E27FC236}">
              <a16:creationId xmlns="" xmlns:a16="http://schemas.microsoft.com/office/drawing/2014/main" id="{00000000-0008-0000-0300-0000220D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3363" name="Прямоугольник 1">
          <a:extLst>
            <a:ext uri="{FF2B5EF4-FFF2-40B4-BE49-F238E27FC236}">
              <a16:creationId xmlns="" xmlns:a16="http://schemas.microsoft.com/office/drawing/2014/main" id="{00000000-0008-0000-0300-0000230D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3364" name="Прямоугольник 3363">
          <a:extLst>
            <a:ext uri="{FF2B5EF4-FFF2-40B4-BE49-F238E27FC236}">
              <a16:creationId xmlns="" xmlns:a16="http://schemas.microsoft.com/office/drawing/2014/main" id="{00000000-0008-0000-0300-0000240D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3057" cy="0"/>
    <xdr:sp macro="" textlink="">
      <xdr:nvSpPr>
        <xdr:cNvPr id="3365" name="Прямоугольник 1">
          <a:extLst>
            <a:ext uri="{FF2B5EF4-FFF2-40B4-BE49-F238E27FC236}">
              <a16:creationId xmlns="" xmlns:a16="http://schemas.microsoft.com/office/drawing/2014/main" id="{00000000-0008-0000-0300-0000250D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3366" name="Прямоугольник 3">
          <a:extLst>
            <a:ext uri="{FF2B5EF4-FFF2-40B4-BE49-F238E27FC236}">
              <a16:creationId xmlns="" xmlns:a16="http://schemas.microsoft.com/office/drawing/2014/main" id="{00000000-0008-0000-0300-0000260D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3367" name="Прямоугольник 1">
          <a:extLst>
            <a:ext uri="{FF2B5EF4-FFF2-40B4-BE49-F238E27FC236}">
              <a16:creationId xmlns="" xmlns:a16="http://schemas.microsoft.com/office/drawing/2014/main" id="{00000000-0008-0000-0300-0000270D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3368" name="Прямоугольник 5">
          <a:extLst>
            <a:ext uri="{FF2B5EF4-FFF2-40B4-BE49-F238E27FC236}">
              <a16:creationId xmlns="" xmlns:a16="http://schemas.microsoft.com/office/drawing/2014/main" id="{00000000-0008-0000-0300-0000280D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3369" name="Прямоугольник 1">
          <a:extLst>
            <a:ext uri="{FF2B5EF4-FFF2-40B4-BE49-F238E27FC236}">
              <a16:creationId xmlns="" xmlns:a16="http://schemas.microsoft.com/office/drawing/2014/main" id="{00000000-0008-0000-0300-0000290D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3370" name="Прямоугольник 7">
          <a:extLst>
            <a:ext uri="{FF2B5EF4-FFF2-40B4-BE49-F238E27FC236}">
              <a16:creationId xmlns="" xmlns:a16="http://schemas.microsoft.com/office/drawing/2014/main" id="{00000000-0008-0000-0300-00002A0D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3371" name="Прямоугольник 1">
          <a:extLst>
            <a:ext uri="{FF2B5EF4-FFF2-40B4-BE49-F238E27FC236}">
              <a16:creationId xmlns="" xmlns:a16="http://schemas.microsoft.com/office/drawing/2014/main" id="{00000000-0008-0000-0300-00002B0D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3372" name="Прямоугольник 9">
          <a:extLst>
            <a:ext uri="{FF2B5EF4-FFF2-40B4-BE49-F238E27FC236}">
              <a16:creationId xmlns="" xmlns:a16="http://schemas.microsoft.com/office/drawing/2014/main" id="{00000000-0008-0000-0300-00002C0D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3373" name="Прямоугольник 1">
          <a:extLst>
            <a:ext uri="{FF2B5EF4-FFF2-40B4-BE49-F238E27FC236}">
              <a16:creationId xmlns="" xmlns:a16="http://schemas.microsoft.com/office/drawing/2014/main" id="{00000000-0008-0000-0300-00002D0D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3374" name="Прямоугольник 11">
          <a:extLst>
            <a:ext uri="{FF2B5EF4-FFF2-40B4-BE49-F238E27FC236}">
              <a16:creationId xmlns="" xmlns:a16="http://schemas.microsoft.com/office/drawing/2014/main" id="{00000000-0008-0000-0300-00002E0D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3375" name="Прямоугольник 1">
          <a:extLst>
            <a:ext uri="{FF2B5EF4-FFF2-40B4-BE49-F238E27FC236}">
              <a16:creationId xmlns="" xmlns:a16="http://schemas.microsoft.com/office/drawing/2014/main" id="{00000000-0008-0000-0300-00002F0D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3376" name="Прямоугольник 13">
          <a:extLst>
            <a:ext uri="{FF2B5EF4-FFF2-40B4-BE49-F238E27FC236}">
              <a16:creationId xmlns="" xmlns:a16="http://schemas.microsoft.com/office/drawing/2014/main" id="{00000000-0008-0000-0300-0000300D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3377" name="Прямоугольник 1">
          <a:extLst>
            <a:ext uri="{FF2B5EF4-FFF2-40B4-BE49-F238E27FC236}">
              <a16:creationId xmlns="" xmlns:a16="http://schemas.microsoft.com/office/drawing/2014/main" id="{00000000-0008-0000-0300-0000310D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3378" name="Прямоугольник 15">
          <a:extLst>
            <a:ext uri="{FF2B5EF4-FFF2-40B4-BE49-F238E27FC236}">
              <a16:creationId xmlns="" xmlns:a16="http://schemas.microsoft.com/office/drawing/2014/main" id="{00000000-0008-0000-0300-0000320D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3379" name="Прямоугольник 1">
          <a:extLst>
            <a:ext uri="{FF2B5EF4-FFF2-40B4-BE49-F238E27FC236}">
              <a16:creationId xmlns="" xmlns:a16="http://schemas.microsoft.com/office/drawing/2014/main" id="{00000000-0008-0000-0300-0000330D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3380" name="Прямоугольник 17">
          <a:extLst>
            <a:ext uri="{FF2B5EF4-FFF2-40B4-BE49-F238E27FC236}">
              <a16:creationId xmlns="" xmlns:a16="http://schemas.microsoft.com/office/drawing/2014/main" id="{00000000-0008-0000-0300-0000340D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3381" name="Прямоугольник 1">
          <a:extLst>
            <a:ext uri="{FF2B5EF4-FFF2-40B4-BE49-F238E27FC236}">
              <a16:creationId xmlns="" xmlns:a16="http://schemas.microsoft.com/office/drawing/2014/main" id="{00000000-0008-0000-0300-0000350D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3382" name="Прямоугольник 19">
          <a:extLst>
            <a:ext uri="{FF2B5EF4-FFF2-40B4-BE49-F238E27FC236}">
              <a16:creationId xmlns="" xmlns:a16="http://schemas.microsoft.com/office/drawing/2014/main" id="{00000000-0008-0000-0300-0000360D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3057" cy="0"/>
    <xdr:sp macro="" textlink="">
      <xdr:nvSpPr>
        <xdr:cNvPr id="3383" name="Прямоугольник 1">
          <a:extLst>
            <a:ext uri="{FF2B5EF4-FFF2-40B4-BE49-F238E27FC236}">
              <a16:creationId xmlns="" xmlns:a16="http://schemas.microsoft.com/office/drawing/2014/main" id="{00000000-0008-0000-0300-0000370D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3384" name="Прямоугольник 3383">
          <a:extLst>
            <a:ext uri="{FF2B5EF4-FFF2-40B4-BE49-F238E27FC236}">
              <a16:creationId xmlns="" xmlns:a16="http://schemas.microsoft.com/office/drawing/2014/main" id="{00000000-0008-0000-0300-0000380D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3385" name="Прямоугольник 1">
          <a:extLst>
            <a:ext uri="{FF2B5EF4-FFF2-40B4-BE49-F238E27FC236}">
              <a16:creationId xmlns="" xmlns:a16="http://schemas.microsoft.com/office/drawing/2014/main" id="{00000000-0008-0000-0300-0000390D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3386" name="Прямоугольник 3385">
          <a:extLst>
            <a:ext uri="{FF2B5EF4-FFF2-40B4-BE49-F238E27FC236}">
              <a16:creationId xmlns="" xmlns:a16="http://schemas.microsoft.com/office/drawing/2014/main" id="{00000000-0008-0000-0300-00003A0D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3387" name="Прямоугольник 1">
          <a:extLst>
            <a:ext uri="{FF2B5EF4-FFF2-40B4-BE49-F238E27FC236}">
              <a16:creationId xmlns="" xmlns:a16="http://schemas.microsoft.com/office/drawing/2014/main" id="{00000000-0008-0000-0300-00003B0D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3388" name="Прямоугольник 3387">
          <a:extLst>
            <a:ext uri="{FF2B5EF4-FFF2-40B4-BE49-F238E27FC236}">
              <a16:creationId xmlns="" xmlns:a16="http://schemas.microsoft.com/office/drawing/2014/main" id="{00000000-0008-0000-0300-00003C0D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3389" name="Прямоугольник 1">
          <a:extLst>
            <a:ext uri="{FF2B5EF4-FFF2-40B4-BE49-F238E27FC236}">
              <a16:creationId xmlns="" xmlns:a16="http://schemas.microsoft.com/office/drawing/2014/main" id="{00000000-0008-0000-0300-00003D0D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3390" name="Прямоугольник 3389">
          <a:extLst>
            <a:ext uri="{FF2B5EF4-FFF2-40B4-BE49-F238E27FC236}">
              <a16:creationId xmlns="" xmlns:a16="http://schemas.microsoft.com/office/drawing/2014/main" id="{00000000-0008-0000-0300-00003E0D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3391" name="Прямоугольник 1">
          <a:extLst>
            <a:ext uri="{FF2B5EF4-FFF2-40B4-BE49-F238E27FC236}">
              <a16:creationId xmlns="" xmlns:a16="http://schemas.microsoft.com/office/drawing/2014/main" id="{00000000-0008-0000-0300-00003F0D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3392" name="Прямоугольник 3391">
          <a:extLst>
            <a:ext uri="{FF2B5EF4-FFF2-40B4-BE49-F238E27FC236}">
              <a16:creationId xmlns="" xmlns:a16="http://schemas.microsoft.com/office/drawing/2014/main" id="{00000000-0008-0000-0300-0000400D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3393" name="Прямоугольник 1">
          <a:extLst>
            <a:ext uri="{FF2B5EF4-FFF2-40B4-BE49-F238E27FC236}">
              <a16:creationId xmlns="" xmlns:a16="http://schemas.microsoft.com/office/drawing/2014/main" id="{00000000-0008-0000-0300-0000410D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3394" name="Прямоугольник 3393">
          <a:extLst>
            <a:ext uri="{FF2B5EF4-FFF2-40B4-BE49-F238E27FC236}">
              <a16:creationId xmlns="" xmlns:a16="http://schemas.microsoft.com/office/drawing/2014/main" id="{00000000-0008-0000-0300-0000420D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3395" name="Прямоугольник 1">
          <a:extLst>
            <a:ext uri="{FF2B5EF4-FFF2-40B4-BE49-F238E27FC236}">
              <a16:creationId xmlns="" xmlns:a16="http://schemas.microsoft.com/office/drawing/2014/main" id="{00000000-0008-0000-0300-0000430D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3396" name="Прямоугольник 3395">
          <a:extLst>
            <a:ext uri="{FF2B5EF4-FFF2-40B4-BE49-F238E27FC236}">
              <a16:creationId xmlns="" xmlns:a16="http://schemas.microsoft.com/office/drawing/2014/main" id="{00000000-0008-0000-0300-0000440D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3397" name="Прямоугольник 1">
          <a:extLst>
            <a:ext uri="{FF2B5EF4-FFF2-40B4-BE49-F238E27FC236}">
              <a16:creationId xmlns="" xmlns:a16="http://schemas.microsoft.com/office/drawing/2014/main" id="{00000000-0008-0000-0300-0000450D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3398" name="Прямоугольник 3397">
          <a:extLst>
            <a:ext uri="{FF2B5EF4-FFF2-40B4-BE49-F238E27FC236}">
              <a16:creationId xmlns="" xmlns:a16="http://schemas.microsoft.com/office/drawing/2014/main" id="{00000000-0008-0000-0300-0000460D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3399" name="Прямоугольник 1">
          <a:extLst>
            <a:ext uri="{FF2B5EF4-FFF2-40B4-BE49-F238E27FC236}">
              <a16:creationId xmlns="" xmlns:a16="http://schemas.microsoft.com/office/drawing/2014/main" id="{00000000-0008-0000-0300-0000470D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3400" name="Прямоугольник 3399">
          <a:extLst>
            <a:ext uri="{FF2B5EF4-FFF2-40B4-BE49-F238E27FC236}">
              <a16:creationId xmlns="" xmlns:a16="http://schemas.microsoft.com/office/drawing/2014/main" id="{00000000-0008-0000-0300-0000480D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3401" name="Прямоугольник 1">
          <a:extLst>
            <a:ext uri="{FF2B5EF4-FFF2-40B4-BE49-F238E27FC236}">
              <a16:creationId xmlns="" xmlns:a16="http://schemas.microsoft.com/office/drawing/2014/main" id="{00000000-0008-0000-0300-0000490D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3402" name="Прямоугольник 3401">
          <a:extLst>
            <a:ext uri="{FF2B5EF4-FFF2-40B4-BE49-F238E27FC236}">
              <a16:creationId xmlns="" xmlns:a16="http://schemas.microsoft.com/office/drawing/2014/main" id="{00000000-0008-0000-0300-00004A0D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10</xdr:row>
      <xdr:rowOff>0</xdr:rowOff>
    </xdr:from>
    <xdr:ext cx="1025" cy="0"/>
    <xdr:sp macro="" textlink="">
      <xdr:nvSpPr>
        <xdr:cNvPr id="3403" name="Прямоугольник 1">
          <a:extLst>
            <a:ext uri="{FF2B5EF4-FFF2-40B4-BE49-F238E27FC236}">
              <a16:creationId xmlns="" xmlns:a16="http://schemas.microsoft.com/office/drawing/2014/main" id="{00000000-0008-0000-0300-00004B0D0000}"/>
            </a:ext>
          </a:extLst>
        </xdr:cNvPr>
        <xdr:cNvSpPr>
          <a:spLocks noChangeArrowheads="1"/>
        </xdr:cNvSpPr>
      </xdr:nvSpPr>
      <xdr:spPr bwMode="auto">
        <a:xfrm>
          <a:off x="1876425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3404" name="Прямоугольник 3">
          <a:extLst>
            <a:ext uri="{FF2B5EF4-FFF2-40B4-BE49-F238E27FC236}">
              <a16:creationId xmlns="" xmlns:a16="http://schemas.microsoft.com/office/drawing/2014/main" id="{00000000-0008-0000-0300-00004C0D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3405" name="Прямоугольник 1">
          <a:extLst>
            <a:ext uri="{FF2B5EF4-FFF2-40B4-BE49-F238E27FC236}">
              <a16:creationId xmlns="" xmlns:a16="http://schemas.microsoft.com/office/drawing/2014/main" id="{00000000-0008-0000-0300-00004D0D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3406" name="Прямоугольник 5">
          <a:extLst>
            <a:ext uri="{FF2B5EF4-FFF2-40B4-BE49-F238E27FC236}">
              <a16:creationId xmlns="" xmlns:a16="http://schemas.microsoft.com/office/drawing/2014/main" id="{00000000-0008-0000-0300-00004E0D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3407" name="Прямоугольник 1">
          <a:extLst>
            <a:ext uri="{FF2B5EF4-FFF2-40B4-BE49-F238E27FC236}">
              <a16:creationId xmlns="" xmlns:a16="http://schemas.microsoft.com/office/drawing/2014/main" id="{00000000-0008-0000-0300-00004F0D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3408" name="Прямоугольник 7">
          <a:extLst>
            <a:ext uri="{FF2B5EF4-FFF2-40B4-BE49-F238E27FC236}">
              <a16:creationId xmlns="" xmlns:a16="http://schemas.microsoft.com/office/drawing/2014/main" id="{00000000-0008-0000-0300-0000500D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3409" name="Прямоугольник 1">
          <a:extLst>
            <a:ext uri="{FF2B5EF4-FFF2-40B4-BE49-F238E27FC236}">
              <a16:creationId xmlns="" xmlns:a16="http://schemas.microsoft.com/office/drawing/2014/main" id="{00000000-0008-0000-0300-0000510D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3410" name="Прямоугольник 9">
          <a:extLst>
            <a:ext uri="{FF2B5EF4-FFF2-40B4-BE49-F238E27FC236}">
              <a16:creationId xmlns="" xmlns:a16="http://schemas.microsoft.com/office/drawing/2014/main" id="{00000000-0008-0000-0300-0000520D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3411" name="Прямоугольник 1">
          <a:extLst>
            <a:ext uri="{FF2B5EF4-FFF2-40B4-BE49-F238E27FC236}">
              <a16:creationId xmlns="" xmlns:a16="http://schemas.microsoft.com/office/drawing/2014/main" id="{00000000-0008-0000-0300-0000530D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3412" name="Прямоугольник 11">
          <a:extLst>
            <a:ext uri="{FF2B5EF4-FFF2-40B4-BE49-F238E27FC236}">
              <a16:creationId xmlns="" xmlns:a16="http://schemas.microsoft.com/office/drawing/2014/main" id="{00000000-0008-0000-0300-0000540D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3413" name="Прямоугольник 1">
          <a:extLst>
            <a:ext uri="{FF2B5EF4-FFF2-40B4-BE49-F238E27FC236}">
              <a16:creationId xmlns="" xmlns:a16="http://schemas.microsoft.com/office/drawing/2014/main" id="{00000000-0008-0000-0300-0000550D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3414" name="Прямоугольник 13">
          <a:extLst>
            <a:ext uri="{FF2B5EF4-FFF2-40B4-BE49-F238E27FC236}">
              <a16:creationId xmlns="" xmlns:a16="http://schemas.microsoft.com/office/drawing/2014/main" id="{00000000-0008-0000-0300-0000560D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3415" name="Прямоугольник 1">
          <a:extLst>
            <a:ext uri="{FF2B5EF4-FFF2-40B4-BE49-F238E27FC236}">
              <a16:creationId xmlns="" xmlns:a16="http://schemas.microsoft.com/office/drawing/2014/main" id="{00000000-0008-0000-0300-0000570D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3416" name="Прямоугольник 15">
          <a:extLst>
            <a:ext uri="{FF2B5EF4-FFF2-40B4-BE49-F238E27FC236}">
              <a16:creationId xmlns="" xmlns:a16="http://schemas.microsoft.com/office/drawing/2014/main" id="{00000000-0008-0000-0300-0000580D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3417" name="Прямоугольник 1">
          <a:extLst>
            <a:ext uri="{FF2B5EF4-FFF2-40B4-BE49-F238E27FC236}">
              <a16:creationId xmlns="" xmlns:a16="http://schemas.microsoft.com/office/drawing/2014/main" id="{00000000-0008-0000-0300-0000590D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3418" name="Прямоугольник 17">
          <a:extLst>
            <a:ext uri="{FF2B5EF4-FFF2-40B4-BE49-F238E27FC236}">
              <a16:creationId xmlns="" xmlns:a16="http://schemas.microsoft.com/office/drawing/2014/main" id="{00000000-0008-0000-0300-00005A0D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3419" name="Прямоугольник 1">
          <a:extLst>
            <a:ext uri="{FF2B5EF4-FFF2-40B4-BE49-F238E27FC236}">
              <a16:creationId xmlns="" xmlns:a16="http://schemas.microsoft.com/office/drawing/2014/main" id="{00000000-0008-0000-0300-00005B0D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3420" name="Прямоугольник 19">
          <a:extLst>
            <a:ext uri="{FF2B5EF4-FFF2-40B4-BE49-F238E27FC236}">
              <a16:creationId xmlns="" xmlns:a16="http://schemas.microsoft.com/office/drawing/2014/main" id="{00000000-0008-0000-0300-00005C0D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10</xdr:row>
      <xdr:rowOff>0</xdr:rowOff>
    </xdr:from>
    <xdr:ext cx="1025" cy="0"/>
    <xdr:sp macro="" textlink="">
      <xdr:nvSpPr>
        <xdr:cNvPr id="3421" name="Прямоугольник 1">
          <a:extLst>
            <a:ext uri="{FF2B5EF4-FFF2-40B4-BE49-F238E27FC236}">
              <a16:creationId xmlns="" xmlns:a16="http://schemas.microsoft.com/office/drawing/2014/main" id="{00000000-0008-0000-0300-00005D0D0000}"/>
            </a:ext>
          </a:extLst>
        </xdr:cNvPr>
        <xdr:cNvSpPr>
          <a:spLocks noChangeArrowheads="1"/>
        </xdr:cNvSpPr>
      </xdr:nvSpPr>
      <xdr:spPr bwMode="auto">
        <a:xfrm>
          <a:off x="1885950" y="3429000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422" name="Прямоугольник 3421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423" name="Прямоугольник 1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424" name="Прямоугольник 3423"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425" name="Прямоугольник 1">
          <a:extLst>
            <a:ext uri="{FF2B5EF4-FFF2-40B4-BE49-F238E27FC236}">
              <a16:creationId xmlns="" xmlns:a16="http://schemas.microsoft.com/office/drawing/2014/main" id="{00000000-0008-0000-0600-000005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426" name="Прямоугольник 3425">
          <a:extLst>
            <a:ext uri="{FF2B5EF4-FFF2-40B4-BE49-F238E27FC236}">
              <a16:creationId xmlns="" xmlns:a16="http://schemas.microsoft.com/office/drawing/2014/main" id="{00000000-0008-0000-0600-000006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427" name="Прямоугольник 1">
          <a:extLst>
            <a:ext uri="{FF2B5EF4-FFF2-40B4-BE49-F238E27FC236}">
              <a16:creationId xmlns="" xmlns:a16="http://schemas.microsoft.com/office/drawing/2014/main" id="{00000000-0008-0000-0600-000007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428" name="Прямоугольник 3427">
          <a:extLst>
            <a:ext uri="{FF2B5EF4-FFF2-40B4-BE49-F238E27FC236}">
              <a16:creationId xmlns="" xmlns:a16="http://schemas.microsoft.com/office/drawing/2014/main" id="{00000000-0008-0000-0600-000008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429" name="Прямоугольник 1">
          <a:extLst>
            <a:ext uri="{FF2B5EF4-FFF2-40B4-BE49-F238E27FC236}">
              <a16:creationId xmlns="" xmlns:a16="http://schemas.microsoft.com/office/drawing/2014/main" id="{00000000-0008-0000-0600-000009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430" name="Прямоугольник 3429">
          <a:extLst>
            <a:ext uri="{FF2B5EF4-FFF2-40B4-BE49-F238E27FC236}">
              <a16:creationId xmlns="" xmlns:a16="http://schemas.microsoft.com/office/drawing/2014/main" id="{00000000-0008-0000-0600-00000A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431" name="Прямоугольник 1">
          <a:extLst>
            <a:ext uri="{FF2B5EF4-FFF2-40B4-BE49-F238E27FC236}">
              <a16:creationId xmlns="" xmlns:a16="http://schemas.microsoft.com/office/drawing/2014/main" id="{00000000-0008-0000-0600-00000B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432" name="Прямоугольник 3431">
          <a:extLst>
            <a:ext uri="{FF2B5EF4-FFF2-40B4-BE49-F238E27FC236}">
              <a16:creationId xmlns="" xmlns:a16="http://schemas.microsoft.com/office/drawing/2014/main" id="{00000000-0008-0000-0600-00000C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433" name="Прямоугольник 1">
          <a:extLst>
            <a:ext uri="{FF2B5EF4-FFF2-40B4-BE49-F238E27FC236}">
              <a16:creationId xmlns="" xmlns:a16="http://schemas.microsoft.com/office/drawing/2014/main" id="{00000000-0008-0000-0600-00000D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434" name="Прямоугольник 3433">
          <a:extLst>
            <a:ext uri="{FF2B5EF4-FFF2-40B4-BE49-F238E27FC236}">
              <a16:creationId xmlns="" xmlns:a16="http://schemas.microsoft.com/office/drawing/2014/main" id="{00000000-0008-0000-0600-00000E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435" name="Прямоугольник 1">
          <a:extLst>
            <a:ext uri="{FF2B5EF4-FFF2-40B4-BE49-F238E27FC236}">
              <a16:creationId xmlns="" xmlns:a16="http://schemas.microsoft.com/office/drawing/2014/main" id="{00000000-0008-0000-0600-00000F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436" name="Прямоугольник 3435">
          <a:extLst>
            <a:ext uri="{FF2B5EF4-FFF2-40B4-BE49-F238E27FC236}">
              <a16:creationId xmlns="" xmlns:a16="http://schemas.microsoft.com/office/drawing/2014/main" id="{00000000-0008-0000-0600-000010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437" name="Прямоугольник 1">
          <a:extLst>
            <a:ext uri="{FF2B5EF4-FFF2-40B4-BE49-F238E27FC236}">
              <a16:creationId xmlns="" xmlns:a16="http://schemas.microsoft.com/office/drawing/2014/main" id="{00000000-0008-0000-0600-000011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438" name="Прямоугольник 3437">
          <a:extLst>
            <a:ext uri="{FF2B5EF4-FFF2-40B4-BE49-F238E27FC236}">
              <a16:creationId xmlns="" xmlns:a16="http://schemas.microsoft.com/office/drawing/2014/main" id="{00000000-0008-0000-0600-000012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439" name="Прямоугольник 1">
          <a:extLst>
            <a:ext uri="{FF2B5EF4-FFF2-40B4-BE49-F238E27FC236}">
              <a16:creationId xmlns="" xmlns:a16="http://schemas.microsoft.com/office/drawing/2014/main" id="{00000000-0008-0000-0600-000013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440" name="Прямоугольник 3439">
          <a:extLst>
            <a:ext uri="{FF2B5EF4-FFF2-40B4-BE49-F238E27FC236}">
              <a16:creationId xmlns="" xmlns:a16="http://schemas.microsoft.com/office/drawing/2014/main" id="{00000000-0008-0000-0600-000014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441" name="Прямоугольник 1">
          <a:extLst>
            <a:ext uri="{FF2B5EF4-FFF2-40B4-BE49-F238E27FC236}">
              <a16:creationId xmlns="" xmlns:a16="http://schemas.microsoft.com/office/drawing/2014/main" id="{00000000-0008-0000-0600-000015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442" name="Прямоугольник 3">
          <a:extLst>
            <a:ext uri="{FF2B5EF4-FFF2-40B4-BE49-F238E27FC236}">
              <a16:creationId xmlns="" xmlns:a16="http://schemas.microsoft.com/office/drawing/2014/main" id="{00000000-0008-0000-0600-000016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443" name="Прямоугольник 1">
          <a:extLst>
            <a:ext uri="{FF2B5EF4-FFF2-40B4-BE49-F238E27FC236}">
              <a16:creationId xmlns="" xmlns:a16="http://schemas.microsoft.com/office/drawing/2014/main" id="{00000000-0008-0000-0600-000017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444" name="Прямоугольник 5">
          <a:extLst>
            <a:ext uri="{FF2B5EF4-FFF2-40B4-BE49-F238E27FC236}">
              <a16:creationId xmlns="" xmlns:a16="http://schemas.microsoft.com/office/drawing/2014/main" id="{00000000-0008-0000-0600-000018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445" name="Прямоугольник 1">
          <a:extLst>
            <a:ext uri="{FF2B5EF4-FFF2-40B4-BE49-F238E27FC236}">
              <a16:creationId xmlns="" xmlns:a16="http://schemas.microsoft.com/office/drawing/2014/main" id="{00000000-0008-0000-0600-000019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446" name="Прямоугольник 7">
          <a:extLst>
            <a:ext uri="{FF2B5EF4-FFF2-40B4-BE49-F238E27FC236}">
              <a16:creationId xmlns="" xmlns:a16="http://schemas.microsoft.com/office/drawing/2014/main" id="{00000000-0008-0000-0600-00001A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447" name="Прямоугольник 1">
          <a:extLst>
            <a:ext uri="{FF2B5EF4-FFF2-40B4-BE49-F238E27FC236}">
              <a16:creationId xmlns="" xmlns:a16="http://schemas.microsoft.com/office/drawing/2014/main" id="{00000000-0008-0000-0600-00001B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448" name="Прямоугольник 9">
          <a:extLst>
            <a:ext uri="{FF2B5EF4-FFF2-40B4-BE49-F238E27FC236}">
              <a16:creationId xmlns="" xmlns:a16="http://schemas.microsoft.com/office/drawing/2014/main" id="{00000000-0008-0000-0600-00001C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449" name="Прямоугольник 1">
          <a:extLst>
            <a:ext uri="{FF2B5EF4-FFF2-40B4-BE49-F238E27FC236}">
              <a16:creationId xmlns="" xmlns:a16="http://schemas.microsoft.com/office/drawing/2014/main" id="{00000000-0008-0000-0600-00001D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450" name="Прямоугольник 11">
          <a:extLst>
            <a:ext uri="{FF2B5EF4-FFF2-40B4-BE49-F238E27FC236}">
              <a16:creationId xmlns="" xmlns:a16="http://schemas.microsoft.com/office/drawing/2014/main" id="{00000000-0008-0000-0600-00001E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451" name="Прямоугольник 1">
          <a:extLst>
            <a:ext uri="{FF2B5EF4-FFF2-40B4-BE49-F238E27FC236}">
              <a16:creationId xmlns="" xmlns:a16="http://schemas.microsoft.com/office/drawing/2014/main" id="{00000000-0008-0000-0600-00001F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452" name="Прямоугольник 13">
          <a:extLst>
            <a:ext uri="{FF2B5EF4-FFF2-40B4-BE49-F238E27FC236}">
              <a16:creationId xmlns="" xmlns:a16="http://schemas.microsoft.com/office/drawing/2014/main" id="{00000000-0008-0000-0600-000020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453" name="Прямоугольник 1">
          <a:extLst>
            <a:ext uri="{FF2B5EF4-FFF2-40B4-BE49-F238E27FC236}">
              <a16:creationId xmlns="" xmlns:a16="http://schemas.microsoft.com/office/drawing/2014/main" id="{00000000-0008-0000-0600-000021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454" name="Прямоугольник 15">
          <a:extLst>
            <a:ext uri="{FF2B5EF4-FFF2-40B4-BE49-F238E27FC236}">
              <a16:creationId xmlns="" xmlns:a16="http://schemas.microsoft.com/office/drawing/2014/main" id="{00000000-0008-0000-0600-000022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455" name="Прямоугольник 1">
          <a:extLst>
            <a:ext uri="{FF2B5EF4-FFF2-40B4-BE49-F238E27FC236}">
              <a16:creationId xmlns="" xmlns:a16="http://schemas.microsoft.com/office/drawing/2014/main" id="{00000000-0008-0000-0600-000023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456" name="Прямоугольник 17">
          <a:extLst>
            <a:ext uri="{FF2B5EF4-FFF2-40B4-BE49-F238E27FC236}">
              <a16:creationId xmlns="" xmlns:a16="http://schemas.microsoft.com/office/drawing/2014/main" id="{00000000-0008-0000-0600-000024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457" name="Прямоугольник 1">
          <a:extLst>
            <a:ext uri="{FF2B5EF4-FFF2-40B4-BE49-F238E27FC236}">
              <a16:creationId xmlns="" xmlns:a16="http://schemas.microsoft.com/office/drawing/2014/main" id="{00000000-0008-0000-0600-000025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458" name="Прямоугольник 19">
          <a:extLst>
            <a:ext uri="{FF2B5EF4-FFF2-40B4-BE49-F238E27FC236}">
              <a16:creationId xmlns="" xmlns:a16="http://schemas.microsoft.com/office/drawing/2014/main" id="{00000000-0008-0000-0600-000026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459" name="Прямоугольник 1">
          <a:extLst>
            <a:ext uri="{FF2B5EF4-FFF2-40B4-BE49-F238E27FC236}">
              <a16:creationId xmlns="" xmlns:a16="http://schemas.microsoft.com/office/drawing/2014/main" id="{00000000-0008-0000-0600-000027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460" name="Прямоугольник 3459">
          <a:extLst>
            <a:ext uri="{FF2B5EF4-FFF2-40B4-BE49-F238E27FC236}">
              <a16:creationId xmlns="" xmlns:a16="http://schemas.microsoft.com/office/drawing/2014/main" id="{00000000-0008-0000-0600-000028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461" name="Прямоугольник 1">
          <a:extLst>
            <a:ext uri="{FF2B5EF4-FFF2-40B4-BE49-F238E27FC236}">
              <a16:creationId xmlns="" xmlns:a16="http://schemas.microsoft.com/office/drawing/2014/main" id="{00000000-0008-0000-0600-000029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462" name="Прямоугольник 3461">
          <a:extLst>
            <a:ext uri="{FF2B5EF4-FFF2-40B4-BE49-F238E27FC236}">
              <a16:creationId xmlns="" xmlns:a16="http://schemas.microsoft.com/office/drawing/2014/main" id="{00000000-0008-0000-0600-00002A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463" name="Прямоугольник 1">
          <a:extLst>
            <a:ext uri="{FF2B5EF4-FFF2-40B4-BE49-F238E27FC236}">
              <a16:creationId xmlns="" xmlns:a16="http://schemas.microsoft.com/office/drawing/2014/main" id="{00000000-0008-0000-0600-00002B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464" name="Прямоугольник 3463">
          <a:extLst>
            <a:ext uri="{FF2B5EF4-FFF2-40B4-BE49-F238E27FC236}">
              <a16:creationId xmlns="" xmlns:a16="http://schemas.microsoft.com/office/drawing/2014/main" id="{00000000-0008-0000-0600-00002C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465" name="Прямоугольник 1">
          <a:extLst>
            <a:ext uri="{FF2B5EF4-FFF2-40B4-BE49-F238E27FC236}">
              <a16:creationId xmlns="" xmlns:a16="http://schemas.microsoft.com/office/drawing/2014/main" id="{00000000-0008-0000-0600-00002D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466" name="Прямоугольник 3465">
          <a:extLst>
            <a:ext uri="{FF2B5EF4-FFF2-40B4-BE49-F238E27FC236}">
              <a16:creationId xmlns="" xmlns:a16="http://schemas.microsoft.com/office/drawing/2014/main" id="{00000000-0008-0000-0600-00002E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467" name="Прямоугольник 1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468" name="Прямоугольник 3467">
          <a:extLst>
            <a:ext uri="{FF2B5EF4-FFF2-40B4-BE49-F238E27FC236}">
              <a16:creationId xmlns="" xmlns:a16="http://schemas.microsoft.com/office/drawing/2014/main" id="{00000000-0008-0000-0600-000030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469" name="Прямоугольник 1">
          <a:extLst>
            <a:ext uri="{FF2B5EF4-FFF2-40B4-BE49-F238E27FC236}">
              <a16:creationId xmlns="" xmlns:a16="http://schemas.microsoft.com/office/drawing/2014/main" id="{00000000-0008-0000-0600-000031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470" name="Прямоугольник 3469">
          <a:extLst>
            <a:ext uri="{FF2B5EF4-FFF2-40B4-BE49-F238E27FC236}">
              <a16:creationId xmlns="" xmlns:a16="http://schemas.microsoft.com/office/drawing/2014/main" id="{00000000-0008-0000-0600-000032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471" name="Прямоугольник 1">
          <a:extLst>
            <a:ext uri="{FF2B5EF4-FFF2-40B4-BE49-F238E27FC236}">
              <a16:creationId xmlns="" xmlns:a16="http://schemas.microsoft.com/office/drawing/2014/main" id="{00000000-0008-0000-0600-000033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472" name="Прямоугольник 3471">
          <a:extLst>
            <a:ext uri="{FF2B5EF4-FFF2-40B4-BE49-F238E27FC236}">
              <a16:creationId xmlns="" xmlns:a16="http://schemas.microsoft.com/office/drawing/2014/main" id="{00000000-0008-0000-0600-000034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473" name="Прямоугольник 1">
          <a:extLst>
            <a:ext uri="{FF2B5EF4-FFF2-40B4-BE49-F238E27FC236}">
              <a16:creationId xmlns="" xmlns:a16="http://schemas.microsoft.com/office/drawing/2014/main" id="{00000000-0008-0000-0600-000035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474" name="Прямоугольник 3473">
          <a:extLst>
            <a:ext uri="{FF2B5EF4-FFF2-40B4-BE49-F238E27FC236}">
              <a16:creationId xmlns="" xmlns:a16="http://schemas.microsoft.com/office/drawing/2014/main" id="{00000000-0008-0000-0600-000036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475" name="Прямоугольник 1">
          <a:extLst>
            <a:ext uri="{FF2B5EF4-FFF2-40B4-BE49-F238E27FC236}">
              <a16:creationId xmlns="" xmlns:a16="http://schemas.microsoft.com/office/drawing/2014/main" id="{00000000-0008-0000-0600-000037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476" name="Прямоугольник 3475">
          <a:extLst>
            <a:ext uri="{FF2B5EF4-FFF2-40B4-BE49-F238E27FC236}">
              <a16:creationId xmlns="" xmlns:a16="http://schemas.microsoft.com/office/drawing/2014/main" id="{00000000-0008-0000-0600-000038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477" name="Прямоугольник 1">
          <a:extLst>
            <a:ext uri="{FF2B5EF4-FFF2-40B4-BE49-F238E27FC236}">
              <a16:creationId xmlns="" xmlns:a16="http://schemas.microsoft.com/office/drawing/2014/main" id="{00000000-0008-0000-0600-000039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478" name="Прямоугольник 3477">
          <a:extLst>
            <a:ext uri="{FF2B5EF4-FFF2-40B4-BE49-F238E27FC236}">
              <a16:creationId xmlns="" xmlns:a16="http://schemas.microsoft.com/office/drawing/2014/main" id="{00000000-0008-0000-0600-00003A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479" name="Прямоугольник 1">
          <a:extLst>
            <a:ext uri="{FF2B5EF4-FFF2-40B4-BE49-F238E27FC236}">
              <a16:creationId xmlns="" xmlns:a16="http://schemas.microsoft.com/office/drawing/2014/main" id="{00000000-0008-0000-0600-00003B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480" name="Прямоугольник 3">
          <a:extLst>
            <a:ext uri="{FF2B5EF4-FFF2-40B4-BE49-F238E27FC236}">
              <a16:creationId xmlns="" xmlns:a16="http://schemas.microsoft.com/office/drawing/2014/main" id="{00000000-0008-0000-0600-00003C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481" name="Прямоугольник 1">
          <a:extLst>
            <a:ext uri="{FF2B5EF4-FFF2-40B4-BE49-F238E27FC236}">
              <a16:creationId xmlns="" xmlns:a16="http://schemas.microsoft.com/office/drawing/2014/main" id="{00000000-0008-0000-0600-00003D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482" name="Прямоугольник 5">
          <a:extLst>
            <a:ext uri="{FF2B5EF4-FFF2-40B4-BE49-F238E27FC236}">
              <a16:creationId xmlns="" xmlns:a16="http://schemas.microsoft.com/office/drawing/2014/main" id="{00000000-0008-0000-0600-00003E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483" name="Прямоугольник 1">
          <a:extLst>
            <a:ext uri="{FF2B5EF4-FFF2-40B4-BE49-F238E27FC236}">
              <a16:creationId xmlns="" xmlns:a16="http://schemas.microsoft.com/office/drawing/2014/main" id="{00000000-0008-0000-0600-00003F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484" name="Прямоугольник 7">
          <a:extLst>
            <a:ext uri="{FF2B5EF4-FFF2-40B4-BE49-F238E27FC236}">
              <a16:creationId xmlns="" xmlns:a16="http://schemas.microsoft.com/office/drawing/2014/main" id="{00000000-0008-0000-0600-000040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485" name="Прямоугольник 1">
          <a:extLst>
            <a:ext uri="{FF2B5EF4-FFF2-40B4-BE49-F238E27FC236}">
              <a16:creationId xmlns="" xmlns:a16="http://schemas.microsoft.com/office/drawing/2014/main" id="{00000000-0008-0000-0600-000041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486" name="Прямоугольник 9">
          <a:extLst>
            <a:ext uri="{FF2B5EF4-FFF2-40B4-BE49-F238E27FC236}">
              <a16:creationId xmlns="" xmlns:a16="http://schemas.microsoft.com/office/drawing/2014/main" id="{00000000-0008-0000-0600-000042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487" name="Прямоугольник 1">
          <a:extLst>
            <a:ext uri="{FF2B5EF4-FFF2-40B4-BE49-F238E27FC236}">
              <a16:creationId xmlns="" xmlns:a16="http://schemas.microsoft.com/office/drawing/2014/main" id="{00000000-0008-0000-0600-000043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488" name="Прямоугольник 11">
          <a:extLst>
            <a:ext uri="{FF2B5EF4-FFF2-40B4-BE49-F238E27FC236}">
              <a16:creationId xmlns="" xmlns:a16="http://schemas.microsoft.com/office/drawing/2014/main" id="{00000000-0008-0000-0600-000044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489" name="Прямоугольник 1">
          <a:extLst>
            <a:ext uri="{FF2B5EF4-FFF2-40B4-BE49-F238E27FC236}">
              <a16:creationId xmlns="" xmlns:a16="http://schemas.microsoft.com/office/drawing/2014/main" id="{00000000-0008-0000-0600-000045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490" name="Прямоугольник 13">
          <a:extLst>
            <a:ext uri="{FF2B5EF4-FFF2-40B4-BE49-F238E27FC236}">
              <a16:creationId xmlns="" xmlns:a16="http://schemas.microsoft.com/office/drawing/2014/main" id="{00000000-0008-0000-0600-000046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491" name="Прямоугольник 1">
          <a:extLst>
            <a:ext uri="{FF2B5EF4-FFF2-40B4-BE49-F238E27FC236}">
              <a16:creationId xmlns="" xmlns:a16="http://schemas.microsoft.com/office/drawing/2014/main" id="{00000000-0008-0000-0600-000047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492" name="Прямоугольник 15">
          <a:extLst>
            <a:ext uri="{FF2B5EF4-FFF2-40B4-BE49-F238E27FC236}">
              <a16:creationId xmlns="" xmlns:a16="http://schemas.microsoft.com/office/drawing/2014/main" id="{00000000-0008-0000-0600-000048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493" name="Прямоугольник 1">
          <a:extLst>
            <a:ext uri="{FF2B5EF4-FFF2-40B4-BE49-F238E27FC236}">
              <a16:creationId xmlns="" xmlns:a16="http://schemas.microsoft.com/office/drawing/2014/main" id="{00000000-0008-0000-0600-000049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494" name="Прямоугольник 17">
          <a:extLst>
            <a:ext uri="{FF2B5EF4-FFF2-40B4-BE49-F238E27FC236}">
              <a16:creationId xmlns="" xmlns:a16="http://schemas.microsoft.com/office/drawing/2014/main" id="{00000000-0008-0000-0600-00004A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495" name="Прямоугольник 1">
          <a:extLst>
            <a:ext uri="{FF2B5EF4-FFF2-40B4-BE49-F238E27FC236}">
              <a16:creationId xmlns="" xmlns:a16="http://schemas.microsoft.com/office/drawing/2014/main" id="{00000000-0008-0000-0600-00004B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496" name="Прямоугольник 19">
          <a:extLst>
            <a:ext uri="{FF2B5EF4-FFF2-40B4-BE49-F238E27FC236}">
              <a16:creationId xmlns="" xmlns:a16="http://schemas.microsoft.com/office/drawing/2014/main" id="{00000000-0008-0000-0600-00004C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497" name="Прямоугольник 1">
          <a:extLst>
            <a:ext uri="{FF2B5EF4-FFF2-40B4-BE49-F238E27FC236}">
              <a16:creationId xmlns="" xmlns:a16="http://schemas.microsoft.com/office/drawing/2014/main" id="{00000000-0008-0000-0600-00004D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498" name="Прямоугольник 1">
          <a:extLst>
            <a:ext uri="{FF2B5EF4-FFF2-40B4-BE49-F238E27FC236}">
              <a16:creationId xmlns="" xmlns:a16="http://schemas.microsoft.com/office/drawing/2014/main" id="{00000000-0008-0000-0600-00004E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499" name="Прямоугольник 1">
          <a:extLst>
            <a:ext uri="{FF2B5EF4-FFF2-40B4-BE49-F238E27FC236}">
              <a16:creationId xmlns="" xmlns:a16="http://schemas.microsoft.com/office/drawing/2014/main" id="{00000000-0008-0000-0600-00004F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500" name="Прямоугольник 3">
          <a:extLst>
            <a:ext uri="{FF2B5EF4-FFF2-40B4-BE49-F238E27FC236}">
              <a16:creationId xmlns="" xmlns:a16="http://schemas.microsoft.com/office/drawing/2014/main" id="{00000000-0008-0000-0600-000050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501" name="Прямоугольник 1">
          <a:extLst>
            <a:ext uri="{FF2B5EF4-FFF2-40B4-BE49-F238E27FC236}">
              <a16:creationId xmlns="" xmlns:a16="http://schemas.microsoft.com/office/drawing/2014/main" id="{00000000-0008-0000-0600-000051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502" name="Прямоугольник 5">
          <a:extLst>
            <a:ext uri="{FF2B5EF4-FFF2-40B4-BE49-F238E27FC236}">
              <a16:creationId xmlns="" xmlns:a16="http://schemas.microsoft.com/office/drawing/2014/main" id="{00000000-0008-0000-0600-000052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503" name="Прямоугольник 1">
          <a:extLst>
            <a:ext uri="{FF2B5EF4-FFF2-40B4-BE49-F238E27FC236}">
              <a16:creationId xmlns="" xmlns:a16="http://schemas.microsoft.com/office/drawing/2014/main" id="{00000000-0008-0000-0600-000053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504" name="Прямоугольник 7">
          <a:extLst>
            <a:ext uri="{FF2B5EF4-FFF2-40B4-BE49-F238E27FC236}">
              <a16:creationId xmlns="" xmlns:a16="http://schemas.microsoft.com/office/drawing/2014/main" id="{00000000-0008-0000-0600-000054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505" name="Прямоугольник 1">
          <a:extLst>
            <a:ext uri="{FF2B5EF4-FFF2-40B4-BE49-F238E27FC236}">
              <a16:creationId xmlns="" xmlns:a16="http://schemas.microsoft.com/office/drawing/2014/main" id="{00000000-0008-0000-0600-000055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506" name="Прямоугольник 9">
          <a:extLst>
            <a:ext uri="{FF2B5EF4-FFF2-40B4-BE49-F238E27FC236}">
              <a16:creationId xmlns="" xmlns:a16="http://schemas.microsoft.com/office/drawing/2014/main" id="{00000000-0008-0000-0600-000056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507" name="Прямоугольник 1">
          <a:extLst>
            <a:ext uri="{FF2B5EF4-FFF2-40B4-BE49-F238E27FC236}">
              <a16:creationId xmlns="" xmlns:a16="http://schemas.microsoft.com/office/drawing/2014/main" id="{00000000-0008-0000-0600-000057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508" name="Прямоугольник 11">
          <a:extLst>
            <a:ext uri="{FF2B5EF4-FFF2-40B4-BE49-F238E27FC236}">
              <a16:creationId xmlns="" xmlns:a16="http://schemas.microsoft.com/office/drawing/2014/main" id="{00000000-0008-0000-0600-000058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509" name="Прямоугольник 1">
          <a:extLst>
            <a:ext uri="{FF2B5EF4-FFF2-40B4-BE49-F238E27FC236}">
              <a16:creationId xmlns="" xmlns:a16="http://schemas.microsoft.com/office/drawing/2014/main" id="{00000000-0008-0000-0600-000059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510" name="Прямоугольник 13">
          <a:extLst>
            <a:ext uri="{FF2B5EF4-FFF2-40B4-BE49-F238E27FC236}">
              <a16:creationId xmlns="" xmlns:a16="http://schemas.microsoft.com/office/drawing/2014/main" id="{00000000-0008-0000-0600-00005A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511" name="Прямоугольник 1">
          <a:extLst>
            <a:ext uri="{FF2B5EF4-FFF2-40B4-BE49-F238E27FC236}">
              <a16:creationId xmlns="" xmlns:a16="http://schemas.microsoft.com/office/drawing/2014/main" id="{00000000-0008-0000-0600-00005B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512" name="Прямоугольник 15">
          <a:extLst>
            <a:ext uri="{FF2B5EF4-FFF2-40B4-BE49-F238E27FC236}">
              <a16:creationId xmlns="" xmlns:a16="http://schemas.microsoft.com/office/drawing/2014/main" id="{00000000-0008-0000-0600-00005C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513" name="Прямоугольник 1">
          <a:extLst>
            <a:ext uri="{FF2B5EF4-FFF2-40B4-BE49-F238E27FC236}">
              <a16:creationId xmlns="" xmlns:a16="http://schemas.microsoft.com/office/drawing/2014/main" id="{00000000-0008-0000-0600-00005D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514" name="Прямоугольник 17">
          <a:extLst>
            <a:ext uri="{FF2B5EF4-FFF2-40B4-BE49-F238E27FC236}">
              <a16:creationId xmlns="" xmlns:a16="http://schemas.microsoft.com/office/drawing/2014/main" id="{00000000-0008-0000-0600-00005E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515" name="Прямоугольник 1">
          <a:extLst>
            <a:ext uri="{FF2B5EF4-FFF2-40B4-BE49-F238E27FC236}">
              <a16:creationId xmlns="" xmlns:a16="http://schemas.microsoft.com/office/drawing/2014/main" id="{00000000-0008-0000-0600-00005F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516" name="Прямоугольник 19">
          <a:extLst>
            <a:ext uri="{FF2B5EF4-FFF2-40B4-BE49-F238E27FC236}">
              <a16:creationId xmlns="" xmlns:a16="http://schemas.microsoft.com/office/drawing/2014/main" id="{00000000-0008-0000-0600-000060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517" name="Прямоугольник 1">
          <a:extLst>
            <a:ext uri="{FF2B5EF4-FFF2-40B4-BE49-F238E27FC236}">
              <a16:creationId xmlns="" xmlns:a16="http://schemas.microsoft.com/office/drawing/2014/main" id="{00000000-0008-0000-0600-000061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518" name="Прямоугольник 3">
          <a:extLst>
            <a:ext uri="{FF2B5EF4-FFF2-40B4-BE49-F238E27FC236}">
              <a16:creationId xmlns="" xmlns:a16="http://schemas.microsoft.com/office/drawing/2014/main" id="{00000000-0008-0000-0600-000062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519" name="Прямоугольник 1">
          <a:extLst>
            <a:ext uri="{FF2B5EF4-FFF2-40B4-BE49-F238E27FC236}">
              <a16:creationId xmlns="" xmlns:a16="http://schemas.microsoft.com/office/drawing/2014/main" id="{00000000-0008-0000-0600-000063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520" name="Прямоугольник 5">
          <a:extLst>
            <a:ext uri="{FF2B5EF4-FFF2-40B4-BE49-F238E27FC236}">
              <a16:creationId xmlns="" xmlns:a16="http://schemas.microsoft.com/office/drawing/2014/main" id="{00000000-0008-0000-0600-000064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521" name="Прямоугольник 1">
          <a:extLst>
            <a:ext uri="{FF2B5EF4-FFF2-40B4-BE49-F238E27FC236}">
              <a16:creationId xmlns="" xmlns:a16="http://schemas.microsoft.com/office/drawing/2014/main" id="{00000000-0008-0000-0600-000065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522" name="Прямоугольник 7">
          <a:extLst>
            <a:ext uri="{FF2B5EF4-FFF2-40B4-BE49-F238E27FC236}">
              <a16:creationId xmlns="" xmlns:a16="http://schemas.microsoft.com/office/drawing/2014/main" id="{00000000-0008-0000-0600-000066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523" name="Прямоугольник 1">
          <a:extLst>
            <a:ext uri="{FF2B5EF4-FFF2-40B4-BE49-F238E27FC236}">
              <a16:creationId xmlns="" xmlns:a16="http://schemas.microsoft.com/office/drawing/2014/main" id="{00000000-0008-0000-0600-000067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524" name="Прямоугольник 9">
          <a:extLst>
            <a:ext uri="{FF2B5EF4-FFF2-40B4-BE49-F238E27FC236}">
              <a16:creationId xmlns="" xmlns:a16="http://schemas.microsoft.com/office/drawing/2014/main" id="{00000000-0008-0000-0600-000068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525" name="Прямоугольник 1">
          <a:extLst>
            <a:ext uri="{FF2B5EF4-FFF2-40B4-BE49-F238E27FC236}">
              <a16:creationId xmlns="" xmlns:a16="http://schemas.microsoft.com/office/drawing/2014/main" id="{00000000-0008-0000-0600-000069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526" name="Прямоугольник 11">
          <a:extLst>
            <a:ext uri="{FF2B5EF4-FFF2-40B4-BE49-F238E27FC236}">
              <a16:creationId xmlns="" xmlns:a16="http://schemas.microsoft.com/office/drawing/2014/main" id="{00000000-0008-0000-0600-00006A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527" name="Прямоугольник 1">
          <a:extLst>
            <a:ext uri="{FF2B5EF4-FFF2-40B4-BE49-F238E27FC236}">
              <a16:creationId xmlns="" xmlns:a16="http://schemas.microsoft.com/office/drawing/2014/main" id="{00000000-0008-0000-0600-00006B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528" name="Прямоугольник 13">
          <a:extLst>
            <a:ext uri="{FF2B5EF4-FFF2-40B4-BE49-F238E27FC236}">
              <a16:creationId xmlns="" xmlns:a16="http://schemas.microsoft.com/office/drawing/2014/main" id="{00000000-0008-0000-0600-00006C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529" name="Прямоугольник 1">
          <a:extLst>
            <a:ext uri="{FF2B5EF4-FFF2-40B4-BE49-F238E27FC236}">
              <a16:creationId xmlns="" xmlns:a16="http://schemas.microsoft.com/office/drawing/2014/main" id="{00000000-0008-0000-0600-00006D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530" name="Прямоугольник 15">
          <a:extLst>
            <a:ext uri="{FF2B5EF4-FFF2-40B4-BE49-F238E27FC236}">
              <a16:creationId xmlns="" xmlns:a16="http://schemas.microsoft.com/office/drawing/2014/main" id="{00000000-0008-0000-0600-00006E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531" name="Прямоугольник 1">
          <a:extLst>
            <a:ext uri="{FF2B5EF4-FFF2-40B4-BE49-F238E27FC236}">
              <a16:creationId xmlns="" xmlns:a16="http://schemas.microsoft.com/office/drawing/2014/main" id="{00000000-0008-0000-0600-00006F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532" name="Прямоугольник 17">
          <a:extLst>
            <a:ext uri="{FF2B5EF4-FFF2-40B4-BE49-F238E27FC236}">
              <a16:creationId xmlns="" xmlns:a16="http://schemas.microsoft.com/office/drawing/2014/main" id="{00000000-0008-0000-0600-000070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533" name="Прямоугольник 1">
          <a:extLst>
            <a:ext uri="{FF2B5EF4-FFF2-40B4-BE49-F238E27FC236}">
              <a16:creationId xmlns="" xmlns:a16="http://schemas.microsoft.com/office/drawing/2014/main" id="{00000000-0008-0000-0600-000071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534" name="Прямоугольник 19">
          <a:extLst>
            <a:ext uri="{FF2B5EF4-FFF2-40B4-BE49-F238E27FC236}">
              <a16:creationId xmlns="" xmlns:a16="http://schemas.microsoft.com/office/drawing/2014/main" id="{00000000-0008-0000-0600-000072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535" name="Прямоугольник 1">
          <a:extLst>
            <a:ext uri="{FF2B5EF4-FFF2-40B4-BE49-F238E27FC236}">
              <a16:creationId xmlns="" xmlns:a16="http://schemas.microsoft.com/office/drawing/2014/main" id="{00000000-0008-0000-0600-000073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536" name="Прямоугольник 3535">
          <a:extLst>
            <a:ext uri="{FF2B5EF4-FFF2-40B4-BE49-F238E27FC236}">
              <a16:creationId xmlns="" xmlns:a16="http://schemas.microsoft.com/office/drawing/2014/main" id="{00000000-0008-0000-0600-000074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537" name="Прямоугольник 1">
          <a:extLst>
            <a:ext uri="{FF2B5EF4-FFF2-40B4-BE49-F238E27FC236}">
              <a16:creationId xmlns="" xmlns:a16="http://schemas.microsoft.com/office/drawing/2014/main" id="{00000000-0008-0000-0600-000075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538" name="Прямоугольник 3537">
          <a:extLst>
            <a:ext uri="{FF2B5EF4-FFF2-40B4-BE49-F238E27FC236}">
              <a16:creationId xmlns="" xmlns:a16="http://schemas.microsoft.com/office/drawing/2014/main" id="{00000000-0008-0000-0600-000076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539" name="Прямоугольник 1">
          <a:extLst>
            <a:ext uri="{FF2B5EF4-FFF2-40B4-BE49-F238E27FC236}">
              <a16:creationId xmlns="" xmlns:a16="http://schemas.microsoft.com/office/drawing/2014/main" id="{00000000-0008-0000-0600-000077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540" name="Прямоугольник 3539">
          <a:extLst>
            <a:ext uri="{FF2B5EF4-FFF2-40B4-BE49-F238E27FC236}">
              <a16:creationId xmlns="" xmlns:a16="http://schemas.microsoft.com/office/drawing/2014/main" id="{00000000-0008-0000-0600-000078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541" name="Прямоугольник 1">
          <a:extLst>
            <a:ext uri="{FF2B5EF4-FFF2-40B4-BE49-F238E27FC236}">
              <a16:creationId xmlns="" xmlns:a16="http://schemas.microsoft.com/office/drawing/2014/main" id="{00000000-0008-0000-0600-000079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542" name="Прямоугольник 3541">
          <a:extLst>
            <a:ext uri="{FF2B5EF4-FFF2-40B4-BE49-F238E27FC236}">
              <a16:creationId xmlns="" xmlns:a16="http://schemas.microsoft.com/office/drawing/2014/main" id="{00000000-0008-0000-0600-00007A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543" name="Прямоугольник 1">
          <a:extLst>
            <a:ext uri="{FF2B5EF4-FFF2-40B4-BE49-F238E27FC236}">
              <a16:creationId xmlns="" xmlns:a16="http://schemas.microsoft.com/office/drawing/2014/main" id="{00000000-0008-0000-0600-00007B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544" name="Прямоугольник 3543">
          <a:extLst>
            <a:ext uri="{FF2B5EF4-FFF2-40B4-BE49-F238E27FC236}">
              <a16:creationId xmlns="" xmlns:a16="http://schemas.microsoft.com/office/drawing/2014/main" id="{00000000-0008-0000-0600-00007C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545" name="Прямоугольник 1">
          <a:extLst>
            <a:ext uri="{FF2B5EF4-FFF2-40B4-BE49-F238E27FC236}">
              <a16:creationId xmlns="" xmlns:a16="http://schemas.microsoft.com/office/drawing/2014/main" id="{00000000-0008-0000-0600-00007D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546" name="Прямоугольник 3545">
          <a:extLst>
            <a:ext uri="{FF2B5EF4-FFF2-40B4-BE49-F238E27FC236}">
              <a16:creationId xmlns="" xmlns:a16="http://schemas.microsoft.com/office/drawing/2014/main" id="{00000000-0008-0000-0600-00007E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547" name="Прямоугольник 1">
          <a:extLst>
            <a:ext uri="{FF2B5EF4-FFF2-40B4-BE49-F238E27FC236}">
              <a16:creationId xmlns="" xmlns:a16="http://schemas.microsoft.com/office/drawing/2014/main" id="{00000000-0008-0000-0600-00007F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548" name="Прямоугольник 3547">
          <a:extLst>
            <a:ext uri="{FF2B5EF4-FFF2-40B4-BE49-F238E27FC236}">
              <a16:creationId xmlns="" xmlns:a16="http://schemas.microsoft.com/office/drawing/2014/main" id="{00000000-0008-0000-0600-000080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549" name="Прямоугольник 1">
          <a:extLst>
            <a:ext uri="{FF2B5EF4-FFF2-40B4-BE49-F238E27FC236}">
              <a16:creationId xmlns="" xmlns:a16="http://schemas.microsoft.com/office/drawing/2014/main" id="{00000000-0008-0000-0600-000081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550" name="Прямоугольник 3549">
          <a:extLst>
            <a:ext uri="{FF2B5EF4-FFF2-40B4-BE49-F238E27FC236}">
              <a16:creationId xmlns="" xmlns:a16="http://schemas.microsoft.com/office/drawing/2014/main" id="{00000000-0008-0000-0600-000082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551" name="Прямоугольник 1">
          <a:extLst>
            <a:ext uri="{FF2B5EF4-FFF2-40B4-BE49-F238E27FC236}">
              <a16:creationId xmlns="" xmlns:a16="http://schemas.microsoft.com/office/drawing/2014/main" id="{00000000-0008-0000-0600-000083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552" name="Прямоугольник 3551">
          <a:extLst>
            <a:ext uri="{FF2B5EF4-FFF2-40B4-BE49-F238E27FC236}">
              <a16:creationId xmlns="" xmlns:a16="http://schemas.microsoft.com/office/drawing/2014/main" id="{00000000-0008-0000-0600-000084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553" name="Прямоугольник 1">
          <a:extLst>
            <a:ext uri="{FF2B5EF4-FFF2-40B4-BE49-F238E27FC236}">
              <a16:creationId xmlns="" xmlns:a16="http://schemas.microsoft.com/office/drawing/2014/main" id="{00000000-0008-0000-0600-000085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554" name="Прямоугольник 3553">
          <a:extLst>
            <a:ext uri="{FF2B5EF4-FFF2-40B4-BE49-F238E27FC236}">
              <a16:creationId xmlns="" xmlns:a16="http://schemas.microsoft.com/office/drawing/2014/main" id="{00000000-0008-0000-0600-000086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555" name="Прямоугольник 1">
          <a:extLst>
            <a:ext uri="{FF2B5EF4-FFF2-40B4-BE49-F238E27FC236}">
              <a16:creationId xmlns="" xmlns:a16="http://schemas.microsoft.com/office/drawing/2014/main" id="{00000000-0008-0000-0600-000087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556" name="Прямоугольник 3">
          <a:extLst>
            <a:ext uri="{FF2B5EF4-FFF2-40B4-BE49-F238E27FC236}">
              <a16:creationId xmlns="" xmlns:a16="http://schemas.microsoft.com/office/drawing/2014/main" id="{00000000-0008-0000-0600-000088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557" name="Прямоугольник 1">
          <a:extLst>
            <a:ext uri="{FF2B5EF4-FFF2-40B4-BE49-F238E27FC236}">
              <a16:creationId xmlns="" xmlns:a16="http://schemas.microsoft.com/office/drawing/2014/main" id="{00000000-0008-0000-0600-000089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558" name="Прямоугольник 5">
          <a:extLst>
            <a:ext uri="{FF2B5EF4-FFF2-40B4-BE49-F238E27FC236}">
              <a16:creationId xmlns="" xmlns:a16="http://schemas.microsoft.com/office/drawing/2014/main" id="{00000000-0008-0000-0600-00008A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559" name="Прямоугольник 1">
          <a:extLst>
            <a:ext uri="{FF2B5EF4-FFF2-40B4-BE49-F238E27FC236}">
              <a16:creationId xmlns="" xmlns:a16="http://schemas.microsoft.com/office/drawing/2014/main" id="{00000000-0008-0000-0600-00008B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560" name="Прямоугольник 7">
          <a:extLst>
            <a:ext uri="{FF2B5EF4-FFF2-40B4-BE49-F238E27FC236}">
              <a16:creationId xmlns="" xmlns:a16="http://schemas.microsoft.com/office/drawing/2014/main" id="{00000000-0008-0000-0600-00008C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561" name="Прямоугольник 1">
          <a:extLst>
            <a:ext uri="{FF2B5EF4-FFF2-40B4-BE49-F238E27FC236}">
              <a16:creationId xmlns="" xmlns:a16="http://schemas.microsoft.com/office/drawing/2014/main" id="{00000000-0008-0000-0600-00008D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562" name="Прямоугольник 9">
          <a:extLst>
            <a:ext uri="{FF2B5EF4-FFF2-40B4-BE49-F238E27FC236}">
              <a16:creationId xmlns="" xmlns:a16="http://schemas.microsoft.com/office/drawing/2014/main" id="{00000000-0008-0000-0600-00008E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563" name="Прямоугольник 1">
          <a:extLst>
            <a:ext uri="{FF2B5EF4-FFF2-40B4-BE49-F238E27FC236}">
              <a16:creationId xmlns="" xmlns:a16="http://schemas.microsoft.com/office/drawing/2014/main" id="{00000000-0008-0000-0600-00008F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564" name="Прямоугольник 11">
          <a:extLst>
            <a:ext uri="{FF2B5EF4-FFF2-40B4-BE49-F238E27FC236}">
              <a16:creationId xmlns="" xmlns:a16="http://schemas.microsoft.com/office/drawing/2014/main" id="{00000000-0008-0000-0600-000090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565" name="Прямоугольник 1">
          <a:extLst>
            <a:ext uri="{FF2B5EF4-FFF2-40B4-BE49-F238E27FC236}">
              <a16:creationId xmlns="" xmlns:a16="http://schemas.microsoft.com/office/drawing/2014/main" id="{00000000-0008-0000-0600-000091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566" name="Прямоугольник 13">
          <a:extLst>
            <a:ext uri="{FF2B5EF4-FFF2-40B4-BE49-F238E27FC236}">
              <a16:creationId xmlns="" xmlns:a16="http://schemas.microsoft.com/office/drawing/2014/main" id="{00000000-0008-0000-0600-000092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567" name="Прямоугольник 1">
          <a:extLst>
            <a:ext uri="{FF2B5EF4-FFF2-40B4-BE49-F238E27FC236}">
              <a16:creationId xmlns="" xmlns:a16="http://schemas.microsoft.com/office/drawing/2014/main" id="{00000000-0008-0000-0600-000093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568" name="Прямоугольник 15">
          <a:extLst>
            <a:ext uri="{FF2B5EF4-FFF2-40B4-BE49-F238E27FC236}">
              <a16:creationId xmlns="" xmlns:a16="http://schemas.microsoft.com/office/drawing/2014/main" id="{00000000-0008-0000-0600-000094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569" name="Прямоугольник 1">
          <a:extLst>
            <a:ext uri="{FF2B5EF4-FFF2-40B4-BE49-F238E27FC236}">
              <a16:creationId xmlns="" xmlns:a16="http://schemas.microsoft.com/office/drawing/2014/main" id="{00000000-0008-0000-0600-000095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570" name="Прямоугольник 17">
          <a:extLst>
            <a:ext uri="{FF2B5EF4-FFF2-40B4-BE49-F238E27FC236}">
              <a16:creationId xmlns="" xmlns:a16="http://schemas.microsoft.com/office/drawing/2014/main" id="{00000000-0008-0000-0600-000096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571" name="Прямоугольник 1">
          <a:extLst>
            <a:ext uri="{FF2B5EF4-FFF2-40B4-BE49-F238E27FC236}">
              <a16:creationId xmlns="" xmlns:a16="http://schemas.microsoft.com/office/drawing/2014/main" id="{00000000-0008-0000-0600-000097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572" name="Прямоугольник 19">
          <a:extLst>
            <a:ext uri="{FF2B5EF4-FFF2-40B4-BE49-F238E27FC236}">
              <a16:creationId xmlns="" xmlns:a16="http://schemas.microsoft.com/office/drawing/2014/main" id="{00000000-0008-0000-0600-000098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573" name="Прямоугольник 1">
          <a:extLst>
            <a:ext uri="{FF2B5EF4-FFF2-40B4-BE49-F238E27FC236}">
              <a16:creationId xmlns="" xmlns:a16="http://schemas.microsoft.com/office/drawing/2014/main" id="{00000000-0008-0000-0600-000099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511" cy="0"/>
    <xdr:sp macro="" textlink="">
      <xdr:nvSpPr>
        <xdr:cNvPr id="3574" name="Прямоугольник 1">
          <a:extLst>
            <a:ext uri="{FF2B5EF4-FFF2-40B4-BE49-F238E27FC236}">
              <a16:creationId xmlns="" xmlns:a16="http://schemas.microsoft.com/office/drawing/2014/main" id="{00000000-0008-0000-0600-00009A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511" cy="0"/>
    <xdr:sp macro="" textlink="">
      <xdr:nvSpPr>
        <xdr:cNvPr id="3575" name="Прямоугольник 1">
          <a:extLst>
            <a:ext uri="{FF2B5EF4-FFF2-40B4-BE49-F238E27FC236}">
              <a16:creationId xmlns="" xmlns:a16="http://schemas.microsoft.com/office/drawing/2014/main" id="{00000000-0008-0000-0600-00009B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511" cy="0"/>
    <xdr:sp macro="" textlink="">
      <xdr:nvSpPr>
        <xdr:cNvPr id="3576" name="Прямоугольник 3">
          <a:extLst>
            <a:ext uri="{FF2B5EF4-FFF2-40B4-BE49-F238E27FC236}">
              <a16:creationId xmlns="" xmlns:a16="http://schemas.microsoft.com/office/drawing/2014/main" id="{00000000-0008-0000-0600-00009C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511" cy="0"/>
    <xdr:sp macro="" textlink="">
      <xdr:nvSpPr>
        <xdr:cNvPr id="3577" name="Прямоугольник 1">
          <a:extLst>
            <a:ext uri="{FF2B5EF4-FFF2-40B4-BE49-F238E27FC236}">
              <a16:creationId xmlns="" xmlns:a16="http://schemas.microsoft.com/office/drawing/2014/main" id="{00000000-0008-0000-0600-00009D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511" cy="0"/>
    <xdr:sp macro="" textlink="">
      <xdr:nvSpPr>
        <xdr:cNvPr id="3578" name="Прямоугольник 5">
          <a:extLst>
            <a:ext uri="{FF2B5EF4-FFF2-40B4-BE49-F238E27FC236}">
              <a16:creationId xmlns="" xmlns:a16="http://schemas.microsoft.com/office/drawing/2014/main" id="{00000000-0008-0000-0600-00009E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511" cy="0"/>
    <xdr:sp macro="" textlink="">
      <xdr:nvSpPr>
        <xdr:cNvPr id="3579" name="Прямоугольник 1">
          <a:extLst>
            <a:ext uri="{FF2B5EF4-FFF2-40B4-BE49-F238E27FC236}">
              <a16:creationId xmlns="" xmlns:a16="http://schemas.microsoft.com/office/drawing/2014/main" id="{00000000-0008-0000-0600-00009F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511" cy="0"/>
    <xdr:sp macro="" textlink="">
      <xdr:nvSpPr>
        <xdr:cNvPr id="3580" name="Прямоугольник 7">
          <a:extLst>
            <a:ext uri="{FF2B5EF4-FFF2-40B4-BE49-F238E27FC236}">
              <a16:creationId xmlns="" xmlns:a16="http://schemas.microsoft.com/office/drawing/2014/main" id="{00000000-0008-0000-0600-0000A0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511" cy="0"/>
    <xdr:sp macro="" textlink="">
      <xdr:nvSpPr>
        <xdr:cNvPr id="3581" name="Прямоугольник 1">
          <a:extLst>
            <a:ext uri="{FF2B5EF4-FFF2-40B4-BE49-F238E27FC236}">
              <a16:creationId xmlns="" xmlns:a16="http://schemas.microsoft.com/office/drawing/2014/main" id="{00000000-0008-0000-0600-0000A1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511" cy="0"/>
    <xdr:sp macro="" textlink="">
      <xdr:nvSpPr>
        <xdr:cNvPr id="3582" name="Прямоугольник 9">
          <a:extLst>
            <a:ext uri="{FF2B5EF4-FFF2-40B4-BE49-F238E27FC236}">
              <a16:creationId xmlns="" xmlns:a16="http://schemas.microsoft.com/office/drawing/2014/main" id="{00000000-0008-0000-0600-0000A2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511" cy="0"/>
    <xdr:sp macro="" textlink="">
      <xdr:nvSpPr>
        <xdr:cNvPr id="3583" name="Прямоугольник 1">
          <a:extLst>
            <a:ext uri="{FF2B5EF4-FFF2-40B4-BE49-F238E27FC236}">
              <a16:creationId xmlns="" xmlns:a16="http://schemas.microsoft.com/office/drawing/2014/main" id="{00000000-0008-0000-0600-0000A3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511" cy="0"/>
    <xdr:sp macro="" textlink="">
      <xdr:nvSpPr>
        <xdr:cNvPr id="3584" name="Прямоугольник 11">
          <a:extLst>
            <a:ext uri="{FF2B5EF4-FFF2-40B4-BE49-F238E27FC236}">
              <a16:creationId xmlns="" xmlns:a16="http://schemas.microsoft.com/office/drawing/2014/main" id="{00000000-0008-0000-0600-0000A4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511" cy="0"/>
    <xdr:sp macro="" textlink="">
      <xdr:nvSpPr>
        <xdr:cNvPr id="3585" name="Прямоугольник 1">
          <a:extLst>
            <a:ext uri="{FF2B5EF4-FFF2-40B4-BE49-F238E27FC236}">
              <a16:creationId xmlns="" xmlns:a16="http://schemas.microsoft.com/office/drawing/2014/main" id="{00000000-0008-0000-0600-0000A5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511" cy="0"/>
    <xdr:sp macro="" textlink="">
      <xdr:nvSpPr>
        <xdr:cNvPr id="3586" name="Прямоугольник 13">
          <a:extLst>
            <a:ext uri="{FF2B5EF4-FFF2-40B4-BE49-F238E27FC236}">
              <a16:creationId xmlns="" xmlns:a16="http://schemas.microsoft.com/office/drawing/2014/main" id="{00000000-0008-0000-0600-0000A6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511" cy="0"/>
    <xdr:sp macro="" textlink="">
      <xdr:nvSpPr>
        <xdr:cNvPr id="3587" name="Прямоугольник 1">
          <a:extLst>
            <a:ext uri="{FF2B5EF4-FFF2-40B4-BE49-F238E27FC236}">
              <a16:creationId xmlns="" xmlns:a16="http://schemas.microsoft.com/office/drawing/2014/main" id="{00000000-0008-0000-0600-0000A7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511" cy="0"/>
    <xdr:sp macro="" textlink="">
      <xdr:nvSpPr>
        <xdr:cNvPr id="3588" name="Прямоугольник 15">
          <a:extLst>
            <a:ext uri="{FF2B5EF4-FFF2-40B4-BE49-F238E27FC236}">
              <a16:creationId xmlns="" xmlns:a16="http://schemas.microsoft.com/office/drawing/2014/main" id="{00000000-0008-0000-0600-0000A8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511" cy="0"/>
    <xdr:sp macro="" textlink="">
      <xdr:nvSpPr>
        <xdr:cNvPr id="3589" name="Прямоугольник 1">
          <a:extLst>
            <a:ext uri="{FF2B5EF4-FFF2-40B4-BE49-F238E27FC236}">
              <a16:creationId xmlns="" xmlns:a16="http://schemas.microsoft.com/office/drawing/2014/main" id="{00000000-0008-0000-0600-0000A9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511" cy="0"/>
    <xdr:sp macro="" textlink="">
      <xdr:nvSpPr>
        <xdr:cNvPr id="3590" name="Прямоугольник 17">
          <a:extLst>
            <a:ext uri="{FF2B5EF4-FFF2-40B4-BE49-F238E27FC236}">
              <a16:creationId xmlns="" xmlns:a16="http://schemas.microsoft.com/office/drawing/2014/main" id="{00000000-0008-0000-0600-0000AA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511" cy="0"/>
    <xdr:sp macro="" textlink="">
      <xdr:nvSpPr>
        <xdr:cNvPr id="3591" name="Прямоугольник 1">
          <a:extLst>
            <a:ext uri="{FF2B5EF4-FFF2-40B4-BE49-F238E27FC236}">
              <a16:creationId xmlns="" xmlns:a16="http://schemas.microsoft.com/office/drawing/2014/main" id="{00000000-0008-0000-0600-0000AB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511" cy="0"/>
    <xdr:sp macro="" textlink="">
      <xdr:nvSpPr>
        <xdr:cNvPr id="3592" name="Прямоугольник 19">
          <a:extLst>
            <a:ext uri="{FF2B5EF4-FFF2-40B4-BE49-F238E27FC236}">
              <a16:creationId xmlns="" xmlns:a16="http://schemas.microsoft.com/office/drawing/2014/main" id="{00000000-0008-0000-0600-0000AC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511" cy="0"/>
    <xdr:sp macro="" textlink="">
      <xdr:nvSpPr>
        <xdr:cNvPr id="3593" name="Прямоугольник 1">
          <a:extLst>
            <a:ext uri="{FF2B5EF4-FFF2-40B4-BE49-F238E27FC236}">
              <a16:creationId xmlns="" xmlns:a16="http://schemas.microsoft.com/office/drawing/2014/main" id="{00000000-0008-0000-0600-0000AD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511" cy="0"/>
    <xdr:sp macro="" textlink="">
      <xdr:nvSpPr>
        <xdr:cNvPr id="3594" name="Прямоугольник 3">
          <a:extLst>
            <a:ext uri="{FF2B5EF4-FFF2-40B4-BE49-F238E27FC236}">
              <a16:creationId xmlns="" xmlns:a16="http://schemas.microsoft.com/office/drawing/2014/main" id="{00000000-0008-0000-0600-0000AE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511" cy="0"/>
    <xdr:sp macro="" textlink="">
      <xdr:nvSpPr>
        <xdr:cNvPr id="3595" name="Прямоугольник 1">
          <a:extLst>
            <a:ext uri="{FF2B5EF4-FFF2-40B4-BE49-F238E27FC236}">
              <a16:creationId xmlns="" xmlns:a16="http://schemas.microsoft.com/office/drawing/2014/main" id="{00000000-0008-0000-0600-0000AF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511" cy="0"/>
    <xdr:sp macro="" textlink="">
      <xdr:nvSpPr>
        <xdr:cNvPr id="3596" name="Прямоугольник 5">
          <a:extLst>
            <a:ext uri="{FF2B5EF4-FFF2-40B4-BE49-F238E27FC236}">
              <a16:creationId xmlns="" xmlns:a16="http://schemas.microsoft.com/office/drawing/2014/main" id="{00000000-0008-0000-0600-0000B0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511" cy="0"/>
    <xdr:sp macro="" textlink="">
      <xdr:nvSpPr>
        <xdr:cNvPr id="3597" name="Прямоугольник 1">
          <a:extLst>
            <a:ext uri="{FF2B5EF4-FFF2-40B4-BE49-F238E27FC236}">
              <a16:creationId xmlns="" xmlns:a16="http://schemas.microsoft.com/office/drawing/2014/main" id="{00000000-0008-0000-0600-0000B1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511" cy="0"/>
    <xdr:sp macro="" textlink="">
      <xdr:nvSpPr>
        <xdr:cNvPr id="3598" name="Прямоугольник 7">
          <a:extLst>
            <a:ext uri="{FF2B5EF4-FFF2-40B4-BE49-F238E27FC236}">
              <a16:creationId xmlns="" xmlns:a16="http://schemas.microsoft.com/office/drawing/2014/main" id="{00000000-0008-0000-0600-0000B2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511" cy="0"/>
    <xdr:sp macro="" textlink="">
      <xdr:nvSpPr>
        <xdr:cNvPr id="3599" name="Прямоугольник 1">
          <a:extLst>
            <a:ext uri="{FF2B5EF4-FFF2-40B4-BE49-F238E27FC236}">
              <a16:creationId xmlns="" xmlns:a16="http://schemas.microsoft.com/office/drawing/2014/main" id="{00000000-0008-0000-0600-0000B3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511" cy="0"/>
    <xdr:sp macro="" textlink="">
      <xdr:nvSpPr>
        <xdr:cNvPr id="3600" name="Прямоугольник 9">
          <a:extLst>
            <a:ext uri="{FF2B5EF4-FFF2-40B4-BE49-F238E27FC236}">
              <a16:creationId xmlns="" xmlns:a16="http://schemas.microsoft.com/office/drawing/2014/main" id="{00000000-0008-0000-0600-0000B4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511" cy="0"/>
    <xdr:sp macro="" textlink="">
      <xdr:nvSpPr>
        <xdr:cNvPr id="3601" name="Прямоугольник 1">
          <a:extLst>
            <a:ext uri="{FF2B5EF4-FFF2-40B4-BE49-F238E27FC236}">
              <a16:creationId xmlns="" xmlns:a16="http://schemas.microsoft.com/office/drawing/2014/main" id="{00000000-0008-0000-0600-0000B5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511" cy="0"/>
    <xdr:sp macro="" textlink="">
      <xdr:nvSpPr>
        <xdr:cNvPr id="3602" name="Прямоугольник 11">
          <a:extLst>
            <a:ext uri="{FF2B5EF4-FFF2-40B4-BE49-F238E27FC236}">
              <a16:creationId xmlns="" xmlns:a16="http://schemas.microsoft.com/office/drawing/2014/main" id="{00000000-0008-0000-0600-0000B6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511" cy="0"/>
    <xdr:sp macro="" textlink="">
      <xdr:nvSpPr>
        <xdr:cNvPr id="3603" name="Прямоугольник 1">
          <a:extLst>
            <a:ext uri="{FF2B5EF4-FFF2-40B4-BE49-F238E27FC236}">
              <a16:creationId xmlns="" xmlns:a16="http://schemas.microsoft.com/office/drawing/2014/main" id="{00000000-0008-0000-0600-0000B7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511" cy="0"/>
    <xdr:sp macro="" textlink="">
      <xdr:nvSpPr>
        <xdr:cNvPr id="3604" name="Прямоугольник 13">
          <a:extLst>
            <a:ext uri="{FF2B5EF4-FFF2-40B4-BE49-F238E27FC236}">
              <a16:creationId xmlns="" xmlns:a16="http://schemas.microsoft.com/office/drawing/2014/main" id="{00000000-0008-0000-0600-0000B8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511" cy="0"/>
    <xdr:sp macro="" textlink="">
      <xdr:nvSpPr>
        <xdr:cNvPr id="3605" name="Прямоугольник 1">
          <a:extLst>
            <a:ext uri="{FF2B5EF4-FFF2-40B4-BE49-F238E27FC236}">
              <a16:creationId xmlns="" xmlns:a16="http://schemas.microsoft.com/office/drawing/2014/main" id="{00000000-0008-0000-0600-0000B9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511" cy="0"/>
    <xdr:sp macro="" textlink="">
      <xdr:nvSpPr>
        <xdr:cNvPr id="3606" name="Прямоугольник 15">
          <a:extLst>
            <a:ext uri="{FF2B5EF4-FFF2-40B4-BE49-F238E27FC236}">
              <a16:creationId xmlns="" xmlns:a16="http://schemas.microsoft.com/office/drawing/2014/main" id="{00000000-0008-0000-0600-0000BA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511" cy="0"/>
    <xdr:sp macro="" textlink="">
      <xdr:nvSpPr>
        <xdr:cNvPr id="3607" name="Прямоугольник 1">
          <a:extLst>
            <a:ext uri="{FF2B5EF4-FFF2-40B4-BE49-F238E27FC236}">
              <a16:creationId xmlns="" xmlns:a16="http://schemas.microsoft.com/office/drawing/2014/main" id="{00000000-0008-0000-0600-0000BB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511" cy="0"/>
    <xdr:sp macro="" textlink="">
      <xdr:nvSpPr>
        <xdr:cNvPr id="3608" name="Прямоугольник 17">
          <a:extLst>
            <a:ext uri="{FF2B5EF4-FFF2-40B4-BE49-F238E27FC236}">
              <a16:creationId xmlns="" xmlns:a16="http://schemas.microsoft.com/office/drawing/2014/main" id="{00000000-0008-0000-0600-0000BC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511" cy="0"/>
    <xdr:sp macro="" textlink="">
      <xdr:nvSpPr>
        <xdr:cNvPr id="3609" name="Прямоугольник 1">
          <a:extLst>
            <a:ext uri="{FF2B5EF4-FFF2-40B4-BE49-F238E27FC236}">
              <a16:creationId xmlns="" xmlns:a16="http://schemas.microsoft.com/office/drawing/2014/main" id="{00000000-0008-0000-0600-0000BD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511" cy="0"/>
    <xdr:sp macro="" textlink="">
      <xdr:nvSpPr>
        <xdr:cNvPr id="3610" name="Прямоугольник 19">
          <a:extLst>
            <a:ext uri="{FF2B5EF4-FFF2-40B4-BE49-F238E27FC236}">
              <a16:creationId xmlns="" xmlns:a16="http://schemas.microsoft.com/office/drawing/2014/main" id="{00000000-0008-0000-0600-0000BE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511" cy="0"/>
    <xdr:sp macro="" textlink="">
      <xdr:nvSpPr>
        <xdr:cNvPr id="3611" name="Прямоугольник 1">
          <a:extLst>
            <a:ext uri="{FF2B5EF4-FFF2-40B4-BE49-F238E27FC236}">
              <a16:creationId xmlns="" xmlns:a16="http://schemas.microsoft.com/office/drawing/2014/main" id="{00000000-0008-0000-0600-0000BF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3612" name="Прямоугольник 3611">
          <a:extLst>
            <a:ext uri="{FF2B5EF4-FFF2-40B4-BE49-F238E27FC236}">
              <a16:creationId xmlns="" xmlns:a16="http://schemas.microsoft.com/office/drawing/2014/main" id="{00000000-0008-0000-0600-0000C0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3613" name="Прямоугольник 1">
          <a:extLst>
            <a:ext uri="{FF2B5EF4-FFF2-40B4-BE49-F238E27FC236}">
              <a16:creationId xmlns="" xmlns:a16="http://schemas.microsoft.com/office/drawing/2014/main" id="{00000000-0008-0000-0600-0000C1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3614" name="Прямоугольник 3613">
          <a:extLst>
            <a:ext uri="{FF2B5EF4-FFF2-40B4-BE49-F238E27FC236}">
              <a16:creationId xmlns="" xmlns:a16="http://schemas.microsoft.com/office/drawing/2014/main" id="{00000000-0008-0000-0600-0000C2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3615" name="Прямоугольник 1">
          <a:extLst>
            <a:ext uri="{FF2B5EF4-FFF2-40B4-BE49-F238E27FC236}">
              <a16:creationId xmlns="" xmlns:a16="http://schemas.microsoft.com/office/drawing/2014/main" id="{00000000-0008-0000-0600-0000C3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3616" name="Прямоугольник 3615">
          <a:extLst>
            <a:ext uri="{FF2B5EF4-FFF2-40B4-BE49-F238E27FC236}">
              <a16:creationId xmlns="" xmlns:a16="http://schemas.microsoft.com/office/drawing/2014/main" id="{00000000-0008-0000-0600-0000C4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3617" name="Прямоугольник 1">
          <a:extLst>
            <a:ext uri="{FF2B5EF4-FFF2-40B4-BE49-F238E27FC236}">
              <a16:creationId xmlns="" xmlns:a16="http://schemas.microsoft.com/office/drawing/2014/main" id="{00000000-0008-0000-0600-0000C5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3618" name="Прямоугольник 3617">
          <a:extLst>
            <a:ext uri="{FF2B5EF4-FFF2-40B4-BE49-F238E27FC236}">
              <a16:creationId xmlns="" xmlns:a16="http://schemas.microsoft.com/office/drawing/2014/main" id="{00000000-0008-0000-0600-0000C6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3619" name="Прямоугольник 1">
          <a:extLst>
            <a:ext uri="{FF2B5EF4-FFF2-40B4-BE49-F238E27FC236}">
              <a16:creationId xmlns="" xmlns:a16="http://schemas.microsoft.com/office/drawing/2014/main" id="{00000000-0008-0000-0600-0000C7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3620" name="Прямоугольник 3619">
          <a:extLst>
            <a:ext uri="{FF2B5EF4-FFF2-40B4-BE49-F238E27FC236}">
              <a16:creationId xmlns="" xmlns:a16="http://schemas.microsoft.com/office/drawing/2014/main" id="{00000000-0008-0000-0600-0000C8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3621" name="Прямоугольник 1">
          <a:extLst>
            <a:ext uri="{FF2B5EF4-FFF2-40B4-BE49-F238E27FC236}">
              <a16:creationId xmlns="" xmlns:a16="http://schemas.microsoft.com/office/drawing/2014/main" id="{00000000-0008-0000-0600-0000C9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3622" name="Прямоугольник 3621">
          <a:extLst>
            <a:ext uri="{FF2B5EF4-FFF2-40B4-BE49-F238E27FC236}">
              <a16:creationId xmlns="" xmlns:a16="http://schemas.microsoft.com/office/drawing/2014/main" id="{00000000-0008-0000-0600-0000CA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3623" name="Прямоугольник 1">
          <a:extLst>
            <a:ext uri="{FF2B5EF4-FFF2-40B4-BE49-F238E27FC236}">
              <a16:creationId xmlns="" xmlns:a16="http://schemas.microsoft.com/office/drawing/2014/main" id="{00000000-0008-0000-0600-0000CB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3624" name="Прямоугольник 3623">
          <a:extLst>
            <a:ext uri="{FF2B5EF4-FFF2-40B4-BE49-F238E27FC236}">
              <a16:creationId xmlns="" xmlns:a16="http://schemas.microsoft.com/office/drawing/2014/main" id="{00000000-0008-0000-0600-0000CC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3625" name="Прямоугольник 1">
          <a:extLst>
            <a:ext uri="{FF2B5EF4-FFF2-40B4-BE49-F238E27FC236}">
              <a16:creationId xmlns="" xmlns:a16="http://schemas.microsoft.com/office/drawing/2014/main" id="{00000000-0008-0000-0600-0000CD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3626" name="Прямоугольник 3625">
          <a:extLst>
            <a:ext uri="{FF2B5EF4-FFF2-40B4-BE49-F238E27FC236}">
              <a16:creationId xmlns="" xmlns:a16="http://schemas.microsoft.com/office/drawing/2014/main" id="{00000000-0008-0000-0600-0000CE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3627" name="Прямоугольник 1">
          <a:extLst>
            <a:ext uri="{FF2B5EF4-FFF2-40B4-BE49-F238E27FC236}">
              <a16:creationId xmlns="" xmlns:a16="http://schemas.microsoft.com/office/drawing/2014/main" id="{00000000-0008-0000-0600-0000CF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3628" name="Прямоугольник 3627">
          <a:extLst>
            <a:ext uri="{FF2B5EF4-FFF2-40B4-BE49-F238E27FC236}">
              <a16:creationId xmlns="" xmlns:a16="http://schemas.microsoft.com/office/drawing/2014/main" id="{00000000-0008-0000-0600-0000D0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3629" name="Прямоугольник 1">
          <a:extLst>
            <a:ext uri="{FF2B5EF4-FFF2-40B4-BE49-F238E27FC236}">
              <a16:creationId xmlns="" xmlns:a16="http://schemas.microsoft.com/office/drawing/2014/main" id="{00000000-0008-0000-0600-0000D1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3630" name="Прямоугольник 3629">
          <a:extLst>
            <a:ext uri="{FF2B5EF4-FFF2-40B4-BE49-F238E27FC236}">
              <a16:creationId xmlns="" xmlns:a16="http://schemas.microsoft.com/office/drawing/2014/main" id="{00000000-0008-0000-0600-0000D2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3631" name="Прямоугольник 1">
          <a:extLst>
            <a:ext uri="{FF2B5EF4-FFF2-40B4-BE49-F238E27FC236}">
              <a16:creationId xmlns="" xmlns:a16="http://schemas.microsoft.com/office/drawing/2014/main" id="{00000000-0008-0000-0600-0000D3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3632" name="Прямоугольник 3">
          <a:extLst>
            <a:ext uri="{FF2B5EF4-FFF2-40B4-BE49-F238E27FC236}">
              <a16:creationId xmlns="" xmlns:a16="http://schemas.microsoft.com/office/drawing/2014/main" id="{00000000-0008-0000-0600-0000D4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3633" name="Прямоугольник 1">
          <a:extLst>
            <a:ext uri="{FF2B5EF4-FFF2-40B4-BE49-F238E27FC236}">
              <a16:creationId xmlns="" xmlns:a16="http://schemas.microsoft.com/office/drawing/2014/main" id="{00000000-0008-0000-0600-0000D5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3634" name="Прямоугольник 5">
          <a:extLst>
            <a:ext uri="{FF2B5EF4-FFF2-40B4-BE49-F238E27FC236}">
              <a16:creationId xmlns="" xmlns:a16="http://schemas.microsoft.com/office/drawing/2014/main" id="{00000000-0008-0000-0600-0000D6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3635" name="Прямоугольник 1">
          <a:extLst>
            <a:ext uri="{FF2B5EF4-FFF2-40B4-BE49-F238E27FC236}">
              <a16:creationId xmlns="" xmlns:a16="http://schemas.microsoft.com/office/drawing/2014/main" id="{00000000-0008-0000-0600-0000D7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3636" name="Прямоугольник 7">
          <a:extLst>
            <a:ext uri="{FF2B5EF4-FFF2-40B4-BE49-F238E27FC236}">
              <a16:creationId xmlns="" xmlns:a16="http://schemas.microsoft.com/office/drawing/2014/main" id="{00000000-0008-0000-0600-0000D8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3637" name="Прямоугольник 1">
          <a:extLst>
            <a:ext uri="{FF2B5EF4-FFF2-40B4-BE49-F238E27FC236}">
              <a16:creationId xmlns="" xmlns:a16="http://schemas.microsoft.com/office/drawing/2014/main" id="{00000000-0008-0000-0600-0000D9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3638" name="Прямоугольник 9">
          <a:extLst>
            <a:ext uri="{FF2B5EF4-FFF2-40B4-BE49-F238E27FC236}">
              <a16:creationId xmlns="" xmlns:a16="http://schemas.microsoft.com/office/drawing/2014/main" id="{00000000-0008-0000-0600-0000DA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3639" name="Прямоугольник 1">
          <a:extLst>
            <a:ext uri="{FF2B5EF4-FFF2-40B4-BE49-F238E27FC236}">
              <a16:creationId xmlns="" xmlns:a16="http://schemas.microsoft.com/office/drawing/2014/main" id="{00000000-0008-0000-0600-0000DB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3640" name="Прямоугольник 11">
          <a:extLst>
            <a:ext uri="{FF2B5EF4-FFF2-40B4-BE49-F238E27FC236}">
              <a16:creationId xmlns="" xmlns:a16="http://schemas.microsoft.com/office/drawing/2014/main" id="{00000000-0008-0000-0600-0000DC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3641" name="Прямоугольник 1">
          <a:extLst>
            <a:ext uri="{FF2B5EF4-FFF2-40B4-BE49-F238E27FC236}">
              <a16:creationId xmlns="" xmlns:a16="http://schemas.microsoft.com/office/drawing/2014/main" id="{00000000-0008-0000-0600-0000DD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3642" name="Прямоугольник 13">
          <a:extLst>
            <a:ext uri="{FF2B5EF4-FFF2-40B4-BE49-F238E27FC236}">
              <a16:creationId xmlns="" xmlns:a16="http://schemas.microsoft.com/office/drawing/2014/main" id="{00000000-0008-0000-0600-0000DE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3643" name="Прямоугольник 1">
          <a:extLst>
            <a:ext uri="{FF2B5EF4-FFF2-40B4-BE49-F238E27FC236}">
              <a16:creationId xmlns="" xmlns:a16="http://schemas.microsoft.com/office/drawing/2014/main" id="{00000000-0008-0000-0600-0000DF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3644" name="Прямоугольник 15">
          <a:extLst>
            <a:ext uri="{FF2B5EF4-FFF2-40B4-BE49-F238E27FC236}">
              <a16:creationId xmlns="" xmlns:a16="http://schemas.microsoft.com/office/drawing/2014/main" id="{00000000-0008-0000-0600-0000E0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3645" name="Прямоугольник 1">
          <a:extLst>
            <a:ext uri="{FF2B5EF4-FFF2-40B4-BE49-F238E27FC236}">
              <a16:creationId xmlns="" xmlns:a16="http://schemas.microsoft.com/office/drawing/2014/main" id="{00000000-0008-0000-0600-0000E1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3646" name="Прямоугольник 17">
          <a:extLst>
            <a:ext uri="{FF2B5EF4-FFF2-40B4-BE49-F238E27FC236}">
              <a16:creationId xmlns="" xmlns:a16="http://schemas.microsoft.com/office/drawing/2014/main" id="{00000000-0008-0000-0600-0000E2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3647" name="Прямоугольник 1">
          <a:extLst>
            <a:ext uri="{FF2B5EF4-FFF2-40B4-BE49-F238E27FC236}">
              <a16:creationId xmlns="" xmlns:a16="http://schemas.microsoft.com/office/drawing/2014/main" id="{00000000-0008-0000-0600-0000E3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3648" name="Прямоугольник 19">
          <a:extLst>
            <a:ext uri="{FF2B5EF4-FFF2-40B4-BE49-F238E27FC236}">
              <a16:creationId xmlns="" xmlns:a16="http://schemas.microsoft.com/office/drawing/2014/main" id="{00000000-0008-0000-0600-0000E4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3649" name="Прямоугольник 1">
          <a:extLst>
            <a:ext uri="{FF2B5EF4-FFF2-40B4-BE49-F238E27FC236}">
              <a16:creationId xmlns="" xmlns:a16="http://schemas.microsoft.com/office/drawing/2014/main" id="{00000000-0008-0000-0600-0000E5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650" name="Прямоугольник 1">
          <a:extLst>
            <a:ext uri="{FF2B5EF4-FFF2-40B4-BE49-F238E27FC236}">
              <a16:creationId xmlns="" xmlns:a16="http://schemas.microsoft.com/office/drawing/2014/main" id="{00000000-0008-0000-0600-0000E6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651" name="Прямоугольник 1">
          <a:extLst>
            <a:ext uri="{FF2B5EF4-FFF2-40B4-BE49-F238E27FC236}">
              <a16:creationId xmlns="" xmlns:a16="http://schemas.microsoft.com/office/drawing/2014/main" id="{00000000-0008-0000-0600-0000E7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652" name="Прямоугольник 3">
          <a:extLst>
            <a:ext uri="{FF2B5EF4-FFF2-40B4-BE49-F238E27FC236}">
              <a16:creationId xmlns="" xmlns:a16="http://schemas.microsoft.com/office/drawing/2014/main" id="{00000000-0008-0000-0600-0000E8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653" name="Прямоугольник 1">
          <a:extLst>
            <a:ext uri="{FF2B5EF4-FFF2-40B4-BE49-F238E27FC236}">
              <a16:creationId xmlns="" xmlns:a16="http://schemas.microsoft.com/office/drawing/2014/main" id="{00000000-0008-0000-0600-0000E9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654" name="Прямоугольник 5">
          <a:extLst>
            <a:ext uri="{FF2B5EF4-FFF2-40B4-BE49-F238E27FC236}">
              <a16:creationId xmlns="" xmlns:a16="http://schemas.microsoft.com/office/drawing/2014/main" id="{00000000-0008-0000-0600-0000EA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655" name="Прямоугольник 1">
          <a:extLst>
            <a:ext uri="{FF2B5EF4-FFF2-40B4-BE49-F238E27FC236}">
              <a16:creationId xmlns="" xmlns:a16="http://schemas.microsoft.com/office/drawing/2014/main" id="{00000000-0008-0000-0600-0000EB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656" name="Прямоугольник 7">
          <a:extLst>
            <a:ext uri="{FF2B5EF4-FFF2-40B4-BE49-F238E27FC236}">
              <a16:creationId xmlns="" xmlns:a16="http://schemas.microsoft.com/office/drawing/2014/main" id="{00000000-0008-0000-0600-0000EC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657" name="Прямоугольник 1">
          <a:extLst>
            <a:ext uri="{FF2B5EF4-FFF2-40B4-BE49-F238E27FC236}">
              <a16:creationId xmlns="" xmlns:a16="http://schemas.microsoft.com/office/drawing/2014/main" id="{00000000-0008-0000-0600-0000ED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658" name="Прямоугольник 9">
          <a:extLst>
            <a:ext uri="{FF2B5EF4-FFF2-40B4-BE49-F238E27FC236}">
              <a16:creationId xmlns="" xmlns:a16="http://schemas.microsoft.com/office/drawing/2014/main" id="{00000000-0008-0000-0600-0000EE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659" name="Прямоугольник 1">
          <a:extLst>
            <a:ext uri="{FF2B5EF4-FFF2-40B4-BE49-F238E27FC236}">
              <a16:creationId xmlns="" xmlns:a16="http://schemas.microsoft.com/office/drawing/2014/main" id="{00000000-0008-0000-0600-0000EF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660" name="Прямоугольник 11">
          <a:extLst>
            <a:ext uri="{FF2B5EF4-FFF2-40B4-BE49-F238E27FC236}">
              <a16:creationId xmlns="" xmlns:a16="http://schemas.microsoft.com/office/drawing/2014/main" id="{00000000-0008-0000-0600-0000F0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661" name="Прямоугольник 1">
          <a:extLst>
            <a:ext uri="{FF2B5EF4-FFF2-40B4-BE49-F238E27FC236}">
              <a16:creationId xmlns="" xmlns:a16="http://schemas.microsoft.com/office/drawing/2014/main" id="{00000000-0008-0000-0600-0000F1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662" name="Прямоугольник 13">
          <a:extLst>
            <a:ext uri="{FF2B5EF4-FFF2-40B4-BE49-F238E27FC236}">
              <a16:creationId xmlns="" xmlns:a16="http://schemas.microsoft.com/office/drawing/2014/main" id="{00000000-0008-0000-0600-0000F2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663" name="Прямоугольник 1">
          <a:extLst>
            <a:ext uri="{FF2B5EF4-FFF2-40B4-BE49-F238E27FC236}">
              <a16:creationId xmlns="" xmlns:a16="http://schemas.microsoft.com/office/drawing/2014/main" id="{00000000-0008-0000-0600-0000F3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664" name="Прямоугольник 15">
          <a:extLst>
            <a:ext uri="{FF2B5EF4-FFF2-40B4-BE49-F238E27FC236}">
              <a16:creationId xmlns="" xmlns:a16="http://schemas.microsoft.com/office/drawing/2014/main" id="{00000000-0008-0000-0600-0000F4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665" name="Прямоугольник 1">
          <a:extLst>
            <a:ext uri="{FF2B5EF4-FFF2-40B4-BE49-F238E27FC236}">
              <a16:creationId xmlns="" xmlns:a16="http://schemas.microsoft.com/office/drawing/2014/main" id="{00000000-0008-0000-0600-0000F5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666" name="Прямоугольник 17">
          <a:extLst>
            <a:ext uri="{FF2B5EF4-FFF2-40B4-BE49-F238E27FC236}">
              <a16:creationId xmlns="" xmlns:a16="http://schemas.microsoft.com/office/drawing/2014/main" id="{00000000-0008-0000-0600-0000F6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667" name="Прямоугольник 1">
          <a:extLst>
            <a:ext uri="{FF2B5EF4-FFF2-40B4-BE49-F238E27FC236}">
              <a16:creationId xmlns="" xmlns:a16="http://schemas.microsoft.com/office/drawing/2014/main" id="{00000000-0008-0000-0600-0000F7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668" name="Прямоугольник 19">
          <a:extLst>
            <a:ext uri="{FF2B5EF4-FFF2-40B4-BE49-F238E27FC236}">
              <a16:creationId xmlns="" xmlns:a16="http://schemas.microsoft.com/office/drawing/2014/main" id="{00000000-0008-0000-0600-0000F8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669" name="Прямоугольник 1">
          <a:extLst>
            <a:ext uri="{FF2B5EF4-FFF2-40B4-BE49-F238E27FC236}">
              <a16:creationId xmlns="" xmlns:a16="http://schemas.microsoft.com/office/drawing/2014/main" id="{00000000-0008-0000-0600-0000F900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670" name="Прямоугольник 3">
          <a:extLst>
            <a:ext uri="{FF2B5EF4-FFF2-40B4-BE49-F238E27FC236}">
              <a16:creationId xmlns="" xmlns:a16="http://schemas.microsoft.com/office/drawing/2014/main" id="{00000000-0008-0000-0600-0000FA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671" name="Прямоугольник 1">
          <a:extLst>
            <a:ext uri="{FF2B5EF4-FFF2-40B4-BE49-F238E27FC236}">
              <a16:creationId xmlns="" xmlns:a16="http://schemas.microsoft.com/office/drawing/2014/main" id="{00000000-0008-0000-0600-0000FB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672" name="Прямоугольник 5">
          <a:extLst>
            <a:ext uri="{FF2B5EF4-FFF2-40B4-BE49-F238E27FC236}">
              <a16:creationId xmlns="" xmlns:a16="http://schemas.microsoft.com/office/drawing/2014/main" id="{00000000-0008-0000-0600-0000FC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673" name="Прямоугольник 1">
          <a:extLst>
            <a:ext uri="{FF2B5EF4-FFF2-40B4-BE49-F238E27FC236}">
              <a16:creationId xmlns="" xmlns:a16="http://schemas.microsoft.com/office/drawing/2014/main" id="{00000000-0008-0000-0600-0000FD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674" name="Прямоугольник 7">
          <a:extLst>
            <a:ext uri="{FF2B5EF4-FFF2-40B4-BE49-F238E27FC236}">
              <a16:creationId xmlns="" xmlns:a16="http://schemas.microsoft.com/office/drawing/2014/main" id="{00000000-0008-0000-0600-0000FE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675" name="Прямоугольник 1">
          <a:extLst>
            <a:ext uri="{FF2B5EF4-FFF2-40B4-BE49-F238E27FC236}">
              <a16:creationId xmlns="" xmlns:a16="http://schemas.microsoft.com/office/drawing/2014/main" id="{00000000-0008-0000-0600-0000FF00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676" name="Прямоугольник 9">
          <a:extLst>
            <a:ext uri="{FF2B5EF4-FFF2-40B4-BE49-F238E27FC236}">
              <a16:creationId xmlns="" xmlns:a16="http://schemas.microsoft.com/office/drawing/2014/main" id="{00000000-0008-0000-0600-000000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677" name="Прямоугольник 1">
          <a:extLst>
            <a:ext uri="{FF2B5EF4-FFF2-40B4-BE49-F238E27FC236}">
              <a16:creationId xmlns="" xmlns:a16="http://schemas.microsoft.com/office/drawing/2014/main" id="{00000000-0008-0000-0600-000001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678" name="Прямоугольник 11">
          <a:extLst>
            <a:ext uri="{FF2B5EF4-FFF2-40B4-BE49-F238E27FC236}">
              <a16:creationId xmlns="" xmlns:a16="http://schemas.microsoft.com/office/drawing/2014/main" id="{00000000-0008-0000-0600-000002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679" name="Прямоугольник 1">
          <a:extLst>
            <a:ext uri="{FF2B5EF4-FFF2-40B4-BE49-F238E27FC236}">
              <a16:creationId xmlns="" xmlns:a16="http://schemas.microsoft.com/office/drawing/2014/main" id="{00000000-0008-0000-0600-000003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680" name="Прямоугольник 13">
          <a:extLst>
            <a:ext uri="{FF2B5EF4-FFF2-40B4-BE49-F238E27FC236}">
              <a16:creationId xmlns="" xmlns:a16="http://schemas.microsoft.com/office/drawing/2014/main" id="{00000000-0008-0000-0600-000004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681" name="Прямоугольник 1">
          <a:extLst>
            <a:ext uri="{FF2B5EF4-FFF2-40B4-BE49-F238E27FC236}">
              <a16:creationId xmlns="" xmlns:a16="http://schemas.microsoft.com/office/drawing/2014/main" id="{00000000-0008-0000-0600-000005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682" name="Прямоугольник 15">
          <a:extLst>
            <a:ext uri="{FF2B5EF4-FFF2-40B4-BE49-F238E27FC236}">
              <a16:creationId xmlns="" xmlns:a16="http://schemas.microsoft.com/office/drawing/2014/main" id="{00000000-0008-0000-0600-000006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683" name="Прямоугольник 1">
          <a:extLst>
            <a:ext uri="{FF2B5EF4-FFF2-40B4-BE49-F238E27FC236}">
              <a16:creationId xmlns="" xmlns:a16="http://schemas.microsoft.com/office/drawing/2014/main" id="{00000000-0008-0000-0600-000007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684" name="Прямоугольник 17">
          <a:extLst>
            <a:ext uri="{FF2B5EF4-FFF2-40B4-BE49-F238E27FC236}">
              <a16:creationId xmlns="" xmlns:a16="http://schemas.microsoft.com/office/drawing/2014/main" id="{00000000-0008-0000-0600-000008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685" name="Прямоугольник 1">
          <a:extLst>
            <a:ext uri="{FF2B5EF4-FFF2-40B4-BE49-F238E27FC236}">
              <a16:creationId xmlns="" xmlns:a16="http://schemas.microsoft.com/office/drawing/2014/main" id="{00000000-0008-0000-0600-000009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686" name="Прямоугольник 19">
          <a:extLst>
            <a:ext uri="{FF2B5EF4-FFF2-40B4-BE49-F238E27FC236}">
              <a16:creationId xmlns="" xmlns:a16="http://schemas.microsoft.com/office/drawing/2014/main" id="{00000000-0008-0000-0600-00000A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687" name="Прямоугольник 1">
          <a:extLst>
            <a:ext uri="{FF2B5EF4-FFF2-40B4-BE49-F238E27FC236}">
              <a16:creationId xmlns="" xmlns:a16="http://schemas.microsoft.com/office/drawing/2014/main" id="{00000000-0008-0000-0600-00000B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688" name="Прямоугольник 1">
          <a:extLst>
            <a:ext uri="{FF2B5EF4-FFF2-40B4-BE49-F238E27FC236}">
              <a16:creationId xmlns="" xmlns:a16="http://schemas.microsoft.com/office/drawing/2014/main" id="{00000000-0008-0000-0600-00000C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689" name="Прямоугольник 1">
          <a:extLst>
            <a:ext uri="{FF2B5EF4-FFF2-40B4-BE49-F238E27FC236}">
              <a16:creationId xmlns="" xmlns:a16="http://schemas.microsoft.com/office/drawing/2014/main" id="{00000000-0008-0000-0600-00000D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690" name="Прямоугольник 3">
          <a:extLst>
            <a:ext uri="{FF2B5EF4-FFF2-40B4-BE49-F238E27FC236}">
              <a16:creationId xmlns="" xmlns:a16="http://schemas.microsoft.com/office/drawing/2014/main" id="{00000000-0008-0000-0600-00000E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691" name="Прямоугольник 1">
          <a:extLst>
            <a:ext uri="{FF2B5EF4-FFF2-40B4-BE49-F238E27FC236}">
              <a16:creationId xmlns="" xmlns:a16="http://schemas.microsoft.com/office/drawing/2014/main" id="{00000000-0008-0000-0600-00000F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692" name="Прямоугольник 5">
          <a:extLst>
            <a:ext uri="{FF2B5EF4-FFF2-40B4-BE49-F238E27FC236}">
              <a16:creationId xmlns="" xmlns:a16="http://schemas.microsoft.com/office/drawing/2014/main" id="{00000000-0008-0000-0600-000010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693" name="Прямоугольник 1">
          <a:extLst>
            <a:ext uri="{FF2B5EF4-FFF2-40B4-BE49-F238E27FC236}">
              <a16:creationId xmlns="" xmlns:a16="http://schemas.microsoft.com/office/drawing/2014/main" id="{00000000-0008-0000-0600-000011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694" name="Прямоугольник 7">
          <a:extLst>
            <a:ext uri="{FF2B5EF4-FFF2-40B4-BE49-F238E27FC236}">
              <a16:creationId xmlns="" xmlns:a16="http://schemas.microsoft.com/office/drawing/2014/main" id="{00000000-0008-0000-0600-000012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695" name="Прямоугольник 1">
          <a:extLst>
            <a:ext uri="{FF2B5EF4-FFF2-40B4-BE49-F238E27FC236}">
              <a16:creationId xmlns="" xmlns:a16="http://schemas.microsoft.com/office/drawing/2014/main" id="{00000000-0008-0000-0600-000013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696" name="Прямоугольник 9">
          <a:extLst>
            <a:ext uri="{FF2B5EF4-FFF2-40B4-BE49-F238E27FC236}">
              <a16:creationId xmlns="" xmlns:a16="http://schemas.microsoft.com/office/drawing/2014/main" id="{00000000-0008-0000-0600-000014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697" name="Прямоугольник 1">
          <a:extLst>
            <a:ext uri="{FF2B5EF4-FFF2-40B4-BE49-F238E27FC236}">
              <a16:creationId xmlns="" xmlns:a16="http://schemas.microsoft.com/office/drawing/2014/main" id="{00000000-0008-0000-0600-000015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698" name="Прямоугольник 11">
          <a:extLst>
            <a:ext uri="{FF2B5EF4-FFF2-40B4-BE49-F238E27FC236}">
              <a16:creationId xmlns="" xmlns:a16="http://schemas.microsoft.com/office/drawing/2014/main" id="{00000000-0008-0000-0600-000016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699" name="Прямоугольник 1">
          <a:extLst>
            <a:ext uri="{FF2B5EF4-FFF2-40B4-BE49-F238E27FC236}">
              <a16:creationId xmlns="" xmlns:a16="http://schemas.microsoft.com/office/drawing/2014/main" id="{00000000-0008-0000-0600-000017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700" name="Прямоугольник 13">
          <a:extLst>
            <a:ext uri="{FF2B5EF4-FFF2-40B4-BE49-F238E27FC236}">
              <a16:creationId xmlns="" xmlns:a16="http://schemas.microsoft.com/office/drawing/2014/main" id="{00000000-0008-0000-0600-000018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701" name="Прямоугольник 1">
          <a:extLst>
            <a:ext uri="{FF2B5EF4-FFF2-40B4-BE49-F238E27FC236}">
              <a16:creationId xmlns="" xmlns:a16="http://schemas.microsoft.com/office/drawing/2014/main" id="{00000000-0008-0000-0600-000019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702" name="Прямоугольник 15">
          <a:extLst>
            <a:ext uri="{FF2B5EF4-FFF2-40B4-BE49-F238E27FC236}">
              <a16:creationId xmlns="" xmlns:a16="http://schemas.microsoft.com/office/drawing/2014/main" id="{00000000-0008-0000-0600-00001A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703" name="Прямоугольник 1">
          <a:extLst>
            <a:ext uri="{FF2B5EF4-FFF2-40B4-BE49-F238E27FC236}">
              <a16:creationId xmlns="" xmlns:a16="http://schemas.microsoft.com/office/drawing/2014/main" id="{00000000-0008-0000-0600-00001B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704" name="Прямоугольник 17">
          <a:extLst>
            <a:ext uri="{FF2B5EF4-FFF2-40B4-BE49-F238E27FC236}">
              <a16:creationId xmlns="" xmlns:a16="http://schemas.microsoft.com/office/drawing/2014/main" id="{00000000-0008-0000-0600-00001C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705" name="Прямоугольник 1">
          <a:extLst>
            <a:ext uri="{FF2B5EF4-FFF2-40B4-BE49-F238E27FC236}">
              <a16:creationId xmlns="" xmlns:a16="http://schemas.microsoft.com/office/drawing/2014/main" id="{00000000-0008-0000-0600-00001D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706" name="Прямоугольник 19">
          <a:extLst>
            <a:ext uri="{FF2B5EF4-FFF2-40B4-BE49-F238E27FC236}">
              <a16:creationId xmlns="" xmlns:a16="http://schemas.microsoft.com/office/drawing/2014/main" id="{00000000-0008-0000-0600-00001E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707" name="Прямоугольник 1">
          <a:extLst>
            <a:ext uri="{FF2B5EF4-FFF2-40B4-BE49-F238E27FC236}">
              <a16:creationId xmlns="" xmlns:a16="http://schemas.microsoft.com/office/drawing/2014/main" id="{00000000-0008-0000-0600-00001F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708" name="Прямоугольник 3">
          <a:extLst>
            <a:ext uri="{FF2B5EF4-FFF2-40B4-BE49-F238E27FC236}">
              <a16:creationId xmlns="" xmlns:a16="http://schemas.microsoft.com/office/drawing/2014/main" id="{00000000-0008-0000-0600-000020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709" name="Прямоугольник 1">
          <a:extLst>
            <a:ext uri="{FF2B5EF4-FFF2-40B4-BE49-F238E27FC236}">
              <a16:creationId xmlns="" xmlns:a16="http://schemas.microsoft.com/office/drawing/2014/main" id="{00000000-0008-0000-0600-000021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710" name="Прямоугольник 5">
          <a:extLst>
            <a:ext uri="{FF2B5EF4-FFF2-40B4-BE49-F238E27FC236}">
              <a16:creationId xmlns="" xmlns:a16="http://schemas.microsoft.com/office/drawing/2014/main" id="{00000000-0008-0000-0600-000022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711" name="Прямоугольник 1">
          <a:extLst>
            <a:ext uri="{FF2B5EF4-FFF2-40B4-BE49-F238E27FC236}">
              <a16:creationId xmlns="" xmlns:a16="http://schemas.microsoft.com/office/drawing/2014/main" id="{00000000-0008-0000-0600-000023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712" name="Прямоугольник 7">
          <a:extLst>
            <a:ext uri="{FF2B5EF4-FFF2-40B4-BE49-F238E27FC236}">
              <a16:creationId xmlns="" xmlns:a16="http://schemas.microsoft.com/office/drawing/2014/main" id="{00000000-0008-0000-0600-000024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713" name="Прямоугольник 1">
          <a:extLst>
            <a:ext uri="{FF2B5EF4-FFF2-40B4-BE49-F238E27FC236}">
              <a16:creationId xmlns="" xmlns:a16="http://schemas.microsoft.com/office/drawing/2014/main" id="{00000000-0008-0000-0600-000025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714" name="Прямоугольник 9">
          <a:extLst>
            <a:ext uri="{FF2B5EF4-FFF2-40B4-BE49-F238E27FC236}">
              <a16:creationId xmlns="" xmlns:a16="http://schemas.microsoft.com/office/drawing/2014/main" id="{00000000-0008-0000-0600-000026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715" name="Прямоугольник 1">
          <a:extLst>
            <a:ext uri="{FF2B5EF4-FFF2-40B4-BE49-F238E27FC236}">
              <a16:creationId xmlns="" xmlns:a16="http://schemas.microsoft.com/office/drawing/2014/main" id="{00000000-0008-0000-0600-000027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716" name="Прямоугольник 11">
          <a:extLst>
            <a:ext uri="{FF2B5EF4-FFF2-40B4-BE49-F238E27FC236}">
              <a16:creationId xmlns="" xmlns:a16="http://schemas.microsoft.com/office/drawing/2014/main" id="{00000000-0008-0000-0600-000028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717" name="Прямоугольник 1">
          <a:extLst>
            <a:ext uri="{FF2B5EF4-FFF2-40B4-BE49-F238E27FC236}">
              <a16:creationId xmlns="" xmlns:a16="http://schemas.microsoft.com/office/drawing/2014/main" id="{00000000-0008-0000-0600-000029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718" name="Прямоугольник 13">
          <a:extLst>
            <a:ext uri="{FF2B5EF4-FFF2-40B4-BE49-F238E27FC236}">
              <a16:creationId xmlns="" xmlns:a16="http://schemas.microsoft.com/office/drawing/2014/main" id="{00000000-0008-0000-0600-00002A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719" name="Прямоугольник 1">
          <a:extLst>
            <a:ext uri="{FF2B5EF4-FFF2-40B4-BE49-F238E27FC236}">
              <a16:creationId xmlns="" xmlns:a16="http://schemas.microsoft.com/office/drawing/2014/main" id="{00000000-0008-0000-0600-00002B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720" name="Прямоугольник 15">
          <a:extLst>
            <a:ext uri="{FF2B5EF4-FFF2-40B4-BE49-F238E27FC236}">
              <a16:creationId xmlns="" xmlns:a16="http://schemas.microsoft.com/office/drawing/2014/main" id="{00000000-0008-0000-0600-00002C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721" name="Прямоугольник 1">
          <a:extLst>
            <a:ext uri="{FF2B5EF4-FFF2-40B4-BE49-F238E27FC236}">
              <a16:creationId xmlns="" xmlns:a16="http://schemas.microsoft.com/office/drawing/2014/main" id="{00000000-0008-0000-0600-00002D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722" name="Прямоугольник 17">
          <a:extLst>
            <a:ext uri="{FF2B5EF4-FFF2-40B4-BE49-F238E27FC236}">
              <a16:creationId xmlns="" xmlns:a16="http://schemas.microsoft.com/office/drawing/2014/main" id="{00000000-0008-0000-0600-00002E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723" name="Прямоугольник 1">
          <a:extLst>
            <a:ext uri="{FF2B5EF4-FFF2-40B4-BE49-F238E27FC236}">
              <a16:creationId xmlns="" xmlns:a16="http://schemas.microsoft.com/office/drawing/2014/main" id="{00000000-0008-0000-0600-00002F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724" name="Прямоугольник 19">
          <a:extLst>
            <a:ext uri="{FF2B5EF4-FFF2-40B4-BE49-F238E27FC236}">
              <a16:creationId xmlns="" xmlns:a16="http://schemas.microsoft.com/office/drawing/2014/main" id="{00000000-0008-0000-0600-000030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725" name="Прямоугольник 1">
          <a:extLst>
            <a:ext uri="{FF2B5EF4-FFF2-40B4-BE49-F238E27FC236}">
              <a16:creationId xmlns="" xmlns:a16="http://schemas.microsoft.com/office/drawing/2014/main" id="{00000000-0008-0000-0600-000031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726" name="Прямоугольник 1">
          <a:extLst>
            <a:ext uri="{FF2B5EF4-FFF2-40B4-BE49-F238E27FC236}">
              <a16:creationId xmlns="" xmlns:a16="http://schemas.microsoft.com/office/drawing/2014/main" id="{00000000-0008-0000-0600-000032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727" name="Прямоугольник 1">
          <a:extLst>
            <a:ext uri="{FF2B5EF4-FFF2-40B4-BE49-F238E27FC236}">
              <a16:creationId xmlns="" xmlns:a16="http://schemas.microsoft.com/office/drawing/2014/main" id="{00000000-0008-0000-0600-000033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728" name="Прямоугольник 3">
          <a:extLst>
            <a:ext uri="{FF2B5EF4-FFF2-40B4-BE49-F238E27FC236}">
              <a16:creationId xmlns="" xmlns:a16="http://schemas.microsoft.com/office/drawing/2014/main" id="{00000000-0008-0000-0600-000034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729" name="Прямоугольник 1">
          <a:extLst>
            <a:ext uri="{FF2B5EF4-FFF2-40B4-BE49-F238E27FC236}">
              <a16:creationId xmlns="" xmlns:a16="http://schemas.microsoft.com/office/drawing/2014/main" id="{00000000-0008-0000-0600-000035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730" name="Прямоугольник 5">
          <a:extLst>
            <a:ext uri="{FF2B5EF4-FFF2-40B4-BE49-F238E27FC236}">
              <a16:creationId xmlns="" xmlns:a16="http://schemas.microsoft.com/office/drawing/2014/main" id="{00000000-0008-0000-0600-000036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731" name="Прямоугольник 1">
          <a:extLst>
            <a:ext uri="{FF2B5EF4-FFF2-40B4-BE49-F238E27FC236}">
              <a16:creationId xmlns="" xmlns:a16="http://schemas.microsoft.com/office/drawing/2014/main" id="{00000000-0008-0000-0600-000037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732" name="Прямоугольник 7">
          <a:extLst>
            <a:ext uri="{FF2B5EF4-FFF2-40B4-BE49-F238E27FC236}">
              <a16:creationId xmlns="" xmlns:a16="http://schemas.microsoft.com/office/drawing/2014/main" id="{00000000-0008-0000-0600-000038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733" name="Прямоугольник 1">
          <a:extLst>
            <a:ext uri="{FF2B5EF4-FFF2-40B4-BE49-F238E27FC236}">
              <a16:creationId xmlns="" xmlns:a16="http://schemas.microsoft.com/office/drawing/2014/main" id="{00000000-0008-0000-0600-000039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734" name="Прямоугольник 9">
          <a:extLst>
            <a:ext uri="{FF2B5EF4-FFF2-40B4-BE49-F238E27FC236}">
              <a16:creationId xmlns="" xmlns:a16="http://schemas.microsoft.com/office/drawing/2014/main" id="{00000000-0008-0000-0600-00003A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735" name="Прямоугольник 1">
          <a:extLst>
            <a:ext uri="{FF2B5EF4-FFF2-40B4-BE49-F238E27FC236}">
              <a16:creationId xmlns="" xmlns:a16="http://schemas.microsoft.com/office/drawing/2014/main" id="{00000000-0008-0000-0600-00003B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736" name="Прямоугольник 11">
          <a:extLst>
            <a:ext uri="{FF2B5EF4-FFF2-40B4-BE49-F238E27FC236}">
              <a16:creationId xmlns="" xmlns:a16="http://schemas.microsoft.com/office/drawing/2014/main" id="{00000000-0008-0000-0600-00003C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737" name="Прямоугольник 1">
          <a:extLst>
            <a:ext uri="{FF2B5EF4-FFF2-40B4-BE49-F238E27FC236}">
              <a16:creationId xmlns="" xmlns:a16="http://schemas.microsoft.com/office/drawing/2014/main" id="{00000000-0008-0000-0600-00003D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738" name="Прямоугольник 13">
          <a:extLst>
            <a:ext uri="{FF2B5EF4-FFF2-40B4-BE49-F238E27FC236}">
              <a16:creationId xmlns="" xmlns:a16="http://schemas.microsoft.com/office/drawing/2014/main" id="{00000000-0008-0000-0600-00003E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739" name="Прямоугольник 1">
          <a:extLst>
            <a:ext uri="{FF2B5EF4-FFF2-40B4-BE49-F238E27FC236}">
              <a16:creationId xmlns="" xmlns:a16="http://schemas.microsoft.com/office/drawing/2014/main" id="{00000000-0008-0000-0600-00003F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740" name="Прямоугольник 15">
          <a:extLst>
            <a:ext uri="{FF2B5EF4-FFF2-40B4-BE49-F238E27FC236}">
              <a16:creationId xmlns="" xmlns:a16="http://schemas.microsoft.com/office/drawing/2014/main" id="{00000000-0008-0000-0600-000040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741" name="Прямоугольник 1">
          <a:extLst>
            <a:ext uri="{FF2B5EF4-FFF2-40B4-BE49-F238E27FC236}">
              <a16:creationId xmlns="" xmlns:a16="http://schemas.microsoft.com/office/drawing/2014/main" id="{00000000-0008-0000-0600-000041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742" name="Прямоугольник 17">
          <a:extLst>
            <a:ext uri="{FF2B5EF4-FFF2-40B4-BE49-F238E27FC236}">
              <a16:creationId xmlns="" xmlns:a16="http://schemas.microsoft.com/office/drawing/2014/main" id="{00000000-0008-0000-0600-000042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743" name="Прямоугольник 1">
          <a:extLst>
            <a:ext uri="{FF2B5EF4-FFF2-40B4-BE49-F238E27FC236}">
              <a16:creationId xmlns="" xmlns:a16="http://schemas.microsoft.com/office/drawing/2014/main" id="{00000000-0008-0000-0600-000043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744" name="Прямоугольник 19">
          <a:extLst>
            <a:ext uri="{FF2B5EF4-FFF2-40B4-BE49-F238E27FC236}">
              <a16:creationId xmlns="" xmlns:a16="http://schemas.microsoft.com/office/drawing/2014/main" id="{00000000-0008-0000-0600-000044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745" name="Прямоугольник 1">
          <a:extLst>
            <a:ext uri="{FF2B5EF4-FFF2-40B4-BE49-F238E27FC236}">
              <a16:creationId xmlns="" xmlns:a16="http://schemas.microsoft.com/office/drawing/2014/main" id="{00000000-0008-0000-0600-000045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746" name="Прямоугольник 3">
          <a:extLst>
            <a:ext uri="{FF2B5EF4-FFF2-40B4-BE49-F238E27FC236}">
              <a16:creationId xmlns="" xmlns:a16="http://schemas.microsoft.com/office/drawing/2014/main" id="{00000000-0008-0000-0600-000046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747" name="Прямоугольник 1">
          <a:extLst>
            <a:ext uri="{FF2B5EF4-FFF2-40B4-BE49-F238E27FC236}">
              <a16:creationId xmlns="" xmlns:a16="http://schemas.microsoft.com/office/drawing/2014/main" id="{00000000-0008-0000-0600-000047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748" name="Прямоугольник 5">
          <a:extLst>
            <a:ext uri="{FF2B5EF4-FFF2-40B4-BE49-F238E27FC236}">
              <a16:creationId xmlns="" xmlns:a16="http://schemas.microsoft.com/office/drawing/2014/main" id="{00000000-0008-0000-0600-000048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749" name="Прямоугольник 1">
          <a:extLst>
            <a:ext uri="{FF2B5EF4-FFF2-40B4-BE49-F238E27FC236}">
              <a16:creationId xmlns="" xmlns:a16="http://schemas.microsoft.com/office/drawing/2014/main" id="{00000000-0008-0000-0600-000049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750" name="Прямоугольник 7">
          <a:extLst>
            <a:ext uri="{FF2B5EF4-FFF2-40B4-BE49-F238E27FC236}">
              <a16:creationId xmlns="" xmlns:a16="http://schemas.microsoft.com/office/drawing/2014/main" id="{00000000-0008-0000-0600-00004A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751" name="Прямоугольник 1">
          <a:extLst>
            <a:ext uri="{FF2B5EF4-FFF2-40B4-BE49-F238E27FC236}">
              <a16:creationId xmlns="" xmlns:a16="http://schemas.microsoft.com/office/drawing/2014/main" id="{00000000-0008-0000-0600-00004B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752" name="Прямоугольник 9">
          <a:extLst>
            <a:ext uri="{FF2B5EF4-FFF2-40B4-BE49-F238E27FC236}">
              <a16:creationId xmlns="" xmlns:a16="http://schemas.microsoft.com/office/drawing/2014/main" id="{00000000-0008-0000-0600-00004C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753" name="Прямоугольник 1">
          <a:extLst>
            <a:ext uri="{FF2B5EF4-FFF2-40B4-BE49-F238E27FC236}">
              <a16:creationId xmlns="" xmlns:a16="http://schemas.microsoft.com/office/drawing/2014/main" id="{00000000-0008-0000-0600-00004D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754" name="Прямоугольник 11">
          <a:extLst>
            <a:ext uri="{FF2B5EF4-FFF2-40B4-BE49-F238E27FC236}">
              <a16:creationId xmlns="" xmlns:a16="http://schemas.microsoft.com/office/drawing/2014/main" id="{00000000-0008-0000-0600-00004E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755" name="Прямоугольник 1">
          <a:extLst>
            <a:ext uri="{FF2B5EF4-FFF2-40B4-BE49-F238E27FC236}">
              <a16:creationId xmlns="" xmlns:a16="http://schemas.microsoft.com/office/drawing/2014/main" id="{00000000-0008-0000-0600-00004F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756" name="Прямоугольник 13">
          <a:extLst>
            <a:ext uri="{FF2B5EF4-FFF2-40B4-BE49-F238E27FC236}">
              <a16:creationId xmlns="" xmlns:a16="http://schemas.microsoft.com/office/drawing/2014/main" id="{00000000-0008-0000-0600-000050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757" name="Прямоугольник 1">
          <a:extLst>
            <a:ext uri="{FF2B5EF4-FFF2-40B4-BE49-F238E27FC236}">
              <a16:creationId xmlns="" xmlns:a16="http://schemas.microsoft.com/office/drawing/2014/main" id="{00000000-0008-0000-0600-000051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758" name="Прямоугольник 15">
          <a:extLst>
            <a:ext uri="{FF2B5EF4-FFF2-40B4-BE49-F238E27FC236}">
              <a16:creationId xmlns="" xmlns:a16="http://schemas.microsoft.com/office/drawing/2014/main" id="{00000000-0008-0000-0600-000052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759" name="Прямоугольник 1">
          <a:extLst>
            <a:ext uri="{FF2B5EF4-FFF2-40B4-BE49-F238E27FC236}">
              <a16:creationId xmlns="" xmlns:a16="http://schemas.microsoft.com/office/drawing/2014/main" id="{00000000-0008-0000-0600-000053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760" name="Прямоугольник 17">
          <a:extLst>
            <a:ext uri="{FF2B5EF4-FFF2-40B4-BE49-F238E27FC236}">
              <a16:creationId xmlns="" xmlns:a16="http://schemas.microsoft.com/office/drawing/2014/main" id="{00000000-0008-0000-0600-000054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761" name="Прямоугольник 1">
          <a:extLst>
            <a:ext uri="{FF2B5EF4-FFF2-40B4-BE49-F238E27FC236}">
              <a16:creationId xmlns="" xmlns:a16="http://schemas.microsoft.com/office/drawing/2014/main" id="{00000000-0008-0000-0600-000055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762" name="Прямоугольник 19">
          <a:extLst>
            <a:ext uri="{FF2B5EF4-FFF2-40B4-BE49-F238E27FC236}">
              <a16:creationId xmlns="" xmlns:a16="http://schemas.microsoft.com/office/drawing/2014/main" id="{00000000-0008-0000-0600-000056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763" name="Прямоугольник 1">
          <a:extLst>
            <a:ext uri="{FF2B5EF4-FFF2-40B4-BE49-F238E27FC236}">
              <a16:creationId xmlns="" xmlns:a16="http://schemas.microsoft.com/office/drawing/2014/main" id="{00000000-0008-0000-0600-000057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764" name="Прямоугольник 1">
          <a:extLst>
            <a:ext uri="{FF2B5EF4-FFF2-40B4-BE49-F238E27FC236}">
              <a16:creationId xmlns="" xmlns:a16="http://schemas.microsoft.com/office/drawing/2014/main" id="{00000000-0008-0000-0600-000058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765" name="Прямоугольник 1">
          <a:extLst>
            <a:ext uri="{FF2B5EF4-FFF2-40B4-BE49-F238E27FC236}">
              <a16:creationId xmlns="" xmlns:a16="http://schemas.microsoft.com/office/drawing/2014/main" id="{00000000-0008-0000-0600-000059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766" name="Прямоугольник 3">
          <a:extLst>
            <a:ext uri="{FF2B5EF4-FFF2-40B4-BE49-F238E27FC236}">
              <a16:creationId xmlns="" xmlns:a16="http://schemas.microsoft.com/office/drawing/2014/main" id="{00000000-0008-0000-0600-00005A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767" name="Прямоугольник 1">
          <a:extLst>
            <a:ext uri="{FF2B5EF4-FFF2-40B4-BE49-F238E27FC236}">
              <a16:creationId xmlns="" xmlns:a16="http://schemas.microsoft.com/office/drawing/2014/main" id="{00000000-0008-0000-0600-00005B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768" name="Прямоугольник 5">
          <a:extLst>
            <a:ext uri="{FF2B5EF4-FFF2-40B4-BE49-F238E27FC236}">
              <a16:creationId xmlns="" xmlns:a16="http://schemas.microsoft.com/office/drawing/2014/main" id="{00000000-0008-0000-0600-00005C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769" name="Прямоугольник 1">
          <a:extLst>
            <a:ext uri="{FF2B5EF4-FFF2-40B4-BE49-F238E27FC236}">
              <a16:creationId xmlns="" xmlns:a16="http://schemas.microsoft.com/office/drawing/2014/main" id="{00000000-0008-0000-0600-00005D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770" name="Прямоугольник 7">
          <a:extLst>
            <a:ext uri="{FF2B5EF4-FFF2-40B4-BE49-F238E27FC236}">
              <a16:creationId xmlns="" xmlns:a16="http://schemas.microsoft.com/office/drawing/2014/main" id="{00000000-0008-0000-0600-00005E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771" name="Прямоугольник 1">
          <a:extLst>
            <a:ext uri="{FF2B5EF4-FFF2-40B4-BE49-F238E27FC236}">
              <a16:creationId xmlns="" xmlns:a16="http://schemas.microsoft.com/office/drawing/2014/main" id="{00000000-0008-0000-0600-00005F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772" name="Прямоугольник 9">
          <a:extLst>
            <a:ext uri="{FF2B5EF4-FFF2-40B4-BE49-F238E27FC236}">
              <a16:creationId xmlns="" xmlns:a16="http://schemas.microsoft.com/office/drawing/2014/main" id="{00000000-0008-0000-0600-000060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773" name="Прямоугольник 1">
          <a:extLst>
            <a:ext uri="{FF2B5EF4-FFF2-40B4-BE49-F238E27FC236}">
              <a16:creationId xmlns="" xmlns:a16="http://schemas.microsoft.com/office/drawing/2014/main" id="{00000000-0008-0000-0600-000061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774" name="Прямоугольник 11">
          <a:extLst>
            <a:ext uri="{FF2B5EF4-FFF2-40B4-BE49-F238E27FC236}">
              <a16:creationId xmlns="" xmlns:a16="http://schemas.microsoft.com/office/drawing/2014/main" id="{00000000-0008-0000-0600-000062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775" name="Прямоугольник 1">
          <a:extLst>
            <a:ext uri="{FF2B5EF4-FFF2-40B4-BE49-F238E27FC236}">
              <a16:creationId xmlns="" xmlns:a16="http://schemas.microsoft.com/office/drawing/2014/main" id="{00000000-0008-0000-0600-000063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776" name="Прямоугольник 13">
          <a:extLst>
            <a:ext uri="{FF2B5EF4-FFF2-40B4-BE49-F238E27FC236}">
              <a16:creationId xmlns="" xmlns:a16="http://schemas.microsoft.com/office/drawing/2014/main" id="{00000000-0008-0000-0600-000064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777" name="Прямоугольник 1">
          <a:extLst>
            <a:ext uri="{FF2B5EF4-FFF2-40B4-BE49-F238E27FC236}">
              <a16:creationId xmlns="" xmlns:a16="http://schemas.microsoft.com/office/drawing/2014/main" id="{00000000-0008-0000-0600-000065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778" name="Прямоугольник 15">
          <a:extLst>
            <a:ext uri="{FF2B5EF4-FFF2-40B4-BE49-F238E27FC236}">
              <a16:creationId xmlns="" xmlns:a16="http://schemas.microsoft.com/office/drawing/2014/main" id="{00000000-0008-0000-0600-000066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779" name="Прямоугольник 1">
          <a:extLst>
            <a:ext uri="{FF2B5EF4-FFF2-40B4-BE49-F238E27FC236}">
              <a16:creationId xmlns="" xmlns:a16="http://schemas.microsoft.com/office/drawing/2014/main" id="{00000000-0008-0000-0600-000067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780" name="Прямоугольник 17">
          <a:extLst>
            <a:ext uri="{FF2B5EF4-FFF2-40B4-BE49-F238E27FC236}">
              <a16:creationId xmlns="" xmlns:a16="http://schemas.microsoft.com/office/drawing/2014/main" id="{00000000-0008-0000-0600-000068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781" name="Прямоугольник 1">
          <a:extLst>
            <a:ext uri="{FF2B5EF4-FFF2-40B4-BE49-F238E27FC236}">
              <a16:creationId xmlns="" xmlns:a16="http://schemas.microsoft.com/office/drawing/2014/main" id="{00000000-0008-0000-0600-000069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782" name="Прямоугольник 19">
          <a:extLst>
            <a:ext uri="{FF2B5EF4-FFF2-40B4-BE49-F238E27FC236}">
              <a16:creationId xmlns="" xmlns:a16="http://schemas.microsoft.com/office/drawing/2014/main" id="{00000000-0008-0000-0600-00006A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783" name="Прямоугольник 1">
          <a:extLst>
            <a:ext uri="{FF2B5EF4-FFF2-40B4-BE49-F238E27FC236}">
              <a16:creationId xmlns="" xmlns:a16="http://schemas.microsoft.com/office/drawing/2014/main" id="{00000000-0008-0000-0600-00006B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784" name="Прямоугольник 3">
          <a:extLst>
            <a:ext uri="{FF2B5EF4-FFF2-40B4-BE49-F238E27FC236}">
              <a16:creationId xmlns="" xmlns:a16="http://schemas.microsoft.com/office/drawing/2014/main" id="{00000000-0008-0000-0600-00006C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785" name="Прямоугольник 1">
          <a:extLst>
            <a:ext uri="{FF2B5EF4-FFF2-40B4-BE49-F238E27FC236}">
              <a16:creationId xmlns="" xmlns:a16="http://schemas.microsoft.com/office/drawing/2014/main" id="{00000000-0008-0000-0600-00006D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786" name="Прямоугольник 5">
          <a:extLst>
            <a:ext uri="{FF2B5EF4-FFF2-40B4-BE49-F238E27FC236}">
              <a16:creationId xmlns="" xmlns:a16="http://schemas.microsoft.com/office/drawing/2014/main" id="{00000000-0008-0000-0600-00006E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787" name="Прямоугольник 1">
          <a:extLst>
            <a:ext uri="{FF2B5EF4-FFF2-40B4-BE49-F238E27FC236}">
              <a16:creationId xmlns="" xmlns:a16="http://schemas.microsoft.com/office/drawing/2014/main" id="{00000000-0008-0000-0600-00006F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788" name="Прямоугольник 7">
          <a:extLst>
            <a:ext uri="{FF2B5EF4-FFF2-40B4-BE49-F238E27FC236}">
              <a16:creationId xmlns="" xmlns:a16="http://schemas.microsoft.com/office/drawing/2014/main" id="{00000000-0008-0000-0600-000070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789" name="Прямоугольник 1">
          <a:extLst>
            <a:ext uri="{FF2B5EF4-FFF2-40B4-BE49-F238E27FC236}">
              <a16:creationId xmlns="" xmlns:a16="http://schemas.microsoft.com/office/drawing/2014/main" id="{00000000-0008-0000-0600-000071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790" name="Прямоугольник 9">
          <a:extLst>
            <a:ext uri="{FF2B5EF4-FFF2-40B4-BE49-F238E27FC236}">
              <a16:creationId xmlns="" xmlns:a16="http://schemas.microsoft.com/office/drawing/2014/main" id="{00000000-0008-0000-0600-000072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791" name="Прямоугольник 1">
          <a:extLst>
            <a:ext uri="{FF2B5EF4-FFF2-40B4-BE49-F238E27FC236}">
              <a16:creationId xmlns="" xmlns:a16="http://schemas.microsoft.com/office/drawing/2014/main" id="{00000000-0008-0000-0600-000073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792" name="Прямоугольник 11">
          <a:extLst>
            <a:ext uri="{FF2B5EF4-FFF2-40B4-BE49-F238E27FC236}">
              <a16:creationId xmlns="" xmlns:a16="http://schemas.microsoft.com/office/drawing/2014/main" id="{00000000-0008-0000-0600-000074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793" name="Прямоугольник 1">
          <a:extLst>
            <a:ext uri="{FF2B5EF4-FFF2-40B4-BE49-F238E27FC236}">
              <a16:creationId xmlns="" xmlns:a16="http://schemas.microsoft.com/office/drawing/2014/main" id="{00000000-0008-0000-0600-000075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794" name="Прямоугольник 13">
          <a:extLst>
            <a:ext uri="{FF2B5EF4-FFF2-40B4-BE49-F238E27FC236}">
              <a16:creationId xmlns="" xmlns:a16="http://schemas.microsoft.com/office/drawing/2014/main" id="{00000000-0008-0000-0600-000076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795" name="Прямоугольник 1">
          <a:extLst>
            <a:ext uri="{FF2B5EF4-FFF2-40B4-BE49-F238E27FC236}">
              <a16:creationId xmlns="" xmlns:a16="http://schemas.microsoft.com/office/drawing/2014/main" id="{00000000-0008-0000-0600-000077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796" name="Прямоугольник 15">
          <a:extLst>
            <a:ext uri="{FF2B5EF4-FFF2-40B4-BE49-F238E27FC236}">
              <a16:creationId xmlns="" xmlns:a16="http://schemas.microsoft.com/office/drawing/2014/main" id="{00000000-0008-0000-0600-000078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797" name="Прямоугольник 1">
          <a:extLst>
            <a:ext uri="{FF2B5EF4-FFF2-40B4-BE49-F238E27FC236}">
              <a16:creationId xmlns="" xmlns:a16="http://schemas.microsoft.com/office/drawing/2014/main" id="{00000000-0008-0000-0600-000079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798" name="Прямоугольник 17">
          <a:extLst>
            <a:ext uri="{FF2B5EF4-FFF2-40B4-BE49-F238E27FC236}">
              <a16:creationId xmlns="" xmlns:a16="http://schemas.microsoft.com/office/drawing/2014/main" id="{00000000-0008-0000-0600-00007A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799" name="Прямоугольник 1">
          <a:extLst>
            <a:ext uri="{FF2B5EF4-FFF2-40B4-BE49-F238E27FC236}">
              <a16:creationId xmlns="" xmlns:a16="http://schemas.microsoft.com/office/drawing/2014/main" id="{00000000-0008-0000-0600-00007B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800" name="Прямоугольник 19">
          <a:extLst>
            <a:ext uri="{FF2B5EF4-FFF2-40B4-BE49-F238E27FC236}">
              <a16:creationId xmlns="" xmlns:a16="http://schemas.microsoft.com/office/drawing/2014/main" id="{00000000-0008-0000-0600-00007C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801" name="Прямоугольник 1">
          <a:extLst>
            <a:ext uri="{FF2B5EF4-FFF2-40B4-BE49-F238E27FC236}">
              <a16:creationId xmlns="" xmlns:a16="http://schemas.microsoft.com/office/drawing/2014/main" id="{00000000-0008-0000-0600-00007D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802" name="Прямоугольник 1">
          <a:extLst>
            <a:ext uri="{FF2B5EF4-FFF2-40B4-BE49-F238E27FC236}">
              <a16:creationId xmlns="" xmlns:a16="http://schemas.microsoft.com/office/drawing/2014/main" id="{00000000-0008-0000-0600-00007E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803" name="Прямоугольник 1">
          <a:extLst>
            <a:ext uri="{FF2B5EF4-FFF2-40B4-BE49-F238E27FC236}">
              <a16:creationId xmlns="" xmlns:a16="http://schemas.microsoft.com/office/drawing/2014/main" id="{00000000-0008-0000-0600-00007F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804" name="Прямоугольник 3">
          <a:extLst>
            <a:ext uri="{FF2B5EF4-FFF2-40B4-BE49-F238E27FC236}">
              <a16:creationId xmlns="" xmlns:a16="http://schemas.microsoft.com/office/drawing/2014/main" id="{00000000-0008-0000-0600-000080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805" name="Прямоугольник 1">
          <a:extLst>
            <a:ext uri="{FF2B5EF4-FFF2-40B4-BE49-F238E27FC236}">
              <a16:creationId xmlns="" xmlns:a16="http://schemas.microsoft.com/office/drawing/2014/main" id="{00000000-0008-0000-0600-000081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806" name="Прямоугольник 5">
          <a:extLst>
            <a:ext uri="{FF2B5EF4-FFF2-40B4-BE49-F238E27FC236}">
              <a16:creationId xmlns="" xmlns:a16="http://schemas.microsoft.com/office/drawing/2014/main" id="{00000000-0008-0000-0600-000082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807" name="Прямоугольник 1">
          <a:extLst>
            <a:ext uri="{FF2B5EF4-FFF2-40B4-BE49-F238E27FC236}">
              <a16:creationId xmlns="" xmlns:a16="http://schemas.microsoft.com/office/drawing/2014/main" id="{00000000-0008-0000-0600-000083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808" name="Прямоугольник 7">
          <a:extLst>
            <a:ext uri="{FF2B5EF4-FFF2-40B4-BE49-F238E27FC236}">
              <a16:creationId xmlns="" xmlns:a16="http://schemas.microsoft.com/office/drawing/2014/main" id="{00000000-0008-0000-0600-000084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809" name="Прямоугольник 1">
          <a:extLst>
            <a:ext uri="{FF2B5EF4-FFF2-40B4-BE49-F238E27FC236}">
              <a16:creationId xmlns="" xmlns:a16="http://schemas.microsoft.com/office/drawing/2014/main" id="{00000000-0008-0000-0600-000085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810" name="Прямоугольник 9">
          <a:extLst>
            <a:ext uri="{FF2B5EF4-FFF2-40B4-BE49-F238E27FC236}">
              <a16:creationId xmlns="" xmlns:a16="http://schemas.microsoft.com/office/drawing/2014/main" id="{00000000-0008-0000-0600-000086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811" name="Прямоугольник 1">
          <a:extLst>
            <a:ext uri="{FF2B5EF4-FFF2-40B4-BE49-F238E27FC236}">
              <a16:creationId xmlns="" xmlns:a16="http://schemas.microsoft.com/office/drawing/2014/main" id="{00000000-0008-0000-0600-000087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812" name="Прямоугольник 11">
          <a:extLst>
            <a:ext uri="{FF2B5EF4-FFF2-40B4-BE49-F238E27FC236}">
              <a16:creationId xmlns="" xmlns:a16="http://schemas.microsoft.com/office/drawing/2014/main" id="{00000000-0008-0000-0600-000088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813" name="Прямоугольник 1">
          <a:extLst>
            <a:ext uri="{FF2B5EF4-FFF2-40B4-BE49-F238E27FC236}">
              <a16:creationId xmlns="" xmlns:a16="http://schemas.microsoft.com/office/drawing/2014/main" id="{00000000-0008-0000-0600-000089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814" name="Прямоугольник 13">
          <a:extLst>
            <a:ext uri="{FF2B5EF4-FFF2-40B4-BE49-F238E27FC236}">
              <a16:creationId xmlns="" xmlns:a16="http://schemas.microsoft.com/office/drawing/2014/main" id="{00000000-0008-0000-0600-00008A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815" name="Прямоугольник 1">
          <a:extLst>
            <a:ext uri="{FF2B5EF4-FFF2-40B4-BE49-F238E27FC236}">
              <a16:creationId xmlns="" xmlns:a16="http://schemas.microsoft.com/office/drawing/2014/main" id="{00000000-0008-0000-0600-00008B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816" name="Прямоугольник 15">
          <a:extLst>
            <a:ext uri="{FF2B5EF4-FFF2-40B4-BE49-F238E27FC236}">
              <a16:creationId xmlns="" xmlns:a16="http://schemas.microsoft.com/office/drawing/2014/main" id="{00000000-0008-0000-0600-00008C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817" name="Прямоугольник 1">
          <a:extLst>
            <a:ext uri="{FF2B5EF4-FFF2-40B4-BE49-F238E27FC236}">
              <a16:creationId xmlns="" xmlns:a16="http://schemas.microsoft.com/office/drawing/2014/main" id="{00000000-0008-0000-0600-00008D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818" name="Прямоугольник 17">
          <a:extLst>
            <a:ext uri="{FF2B5EF4-FFF2-40B4-BE49-F238E27FC236}">
              <a16:creationId xmlns="" xmlns:a16="http://schemas.microsoft.com/office/drawing/2014/main" id="{00000000-0008-0000-0600-00008E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819" name="Прямоугольник 1">
          <a:extLst>
            <a:ext uri="{FF2B5EF4-FFF2-40B4-BE49-F238E27FC236}">
              <a16:creationId xmlns="" xmlns:a16="http://schemas.microsoft.com/office/drawing/2014/main" id="{00000000-0008-0000-0600-00008F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820" name="Прямоугольник 19">
          <a:extLst>
            <a:ext uri="{FF2B5EF4-FFF2-40B4-BE49-F238E27FC236}">
              <a16:creationId xmlns="" xmlns:a16="http://schemas.microsoft.com/office/drawing/2014/main" id="{00000000-0008-0000-0600-000090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821" name="Прямоугольник 1">
          <a:extLst>
            <a:ext uri="{FF2B5EF4-FFF2-40B4-BE49-F238E27FC236}">
              <a16:creationId xmlns="" xmlns:a16="http://schemas.microsoft.com/office/drawing/2014/main" id="{00000000-0008-0000-0600-000091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822" name="Прямоугольник 3">
          <a:extLst>
            <a:ext uri="{FF2B5EF4-FFF2-40B4-BE49-F238E27FC236}">
              <a16:creationId xmlns="" xmlns:a16="http://schemas.microsoft.com/office/drawing/2014/main" id="{00000000-0008-0000-0600-000092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823" name="Прямоугольник 1">
          <a:extLst>
            <a:ext uri="{FF2B5EF4-FFF2-40B4-BE49-F238E27FC236}">
              <a16:creationId xmlns="" xmlns:a16="http://schemas.microsoft.com/office/drawing/2014/main" id="{00000000-0008-0000-0600-000093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824" name="Прямоугольник 5">
          <a:extLst>
            <a:ext uri="{FF2B5EF4-FFF2-40B4-BE49-F238E27FC236}">
              <a16:creationId xmlns="" xmlns:a16="http://schemas.microsoft.com/office/drawing/2014/main" id="{00000000-0008-0000-0600-000094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825" name="Прямоугольник 1">
          <a:extLst>
            <a:ext uri="{FF2B5EF4-FFF2-40B4-BE49-F238E27FC236}">
              <a16:creationId xmlns="" xmlns:a16="http://schemas.microsoft.com/office/drawing/2014/main" id="{00000000-0008-0000-0600-000095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826" name="Прямоугольник 7">
          <a:extLst>
            <a:ext uri="{FF2B5EF4-FFF2-40B4-BE49-F238E27FC236}">
              <a16:creationId xmlns="" xmlns:a16="http://schemas.microsoft.com/office/drawing/2014/main" id="{00000000-0008-0000-0600-000096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827" name="Прямоугольник 1">
          <a:extLst>
            <a:ext uri="{FF2B5EF4-FFF2-40B4-BE49-F238E27FC236}">
              <a16:creationId xmlns="" xmlns:a16="http://schemas.microsoft.com/office/drawing/2014/main" id="{00000000-0008-0000-0600-000097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828" name="Прямоугольник 9">
          <a:extLst>
            <a:ext uri="{FF2B5EF4-FFF2-40B4-BE49-F238E27FC236}">
              <a16:creationId xmlns="" xmlns:a16="http://schemas.microsoft.com/office/drawing/2014/main" id="{00000000-0008-0000-0600-000098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829" name="Прямоугольник 1">
          <a:extLst>
            <a:ext uri="{FF2B5EF4-FFF2-40B4-BE49-F238E27FC236}">
              <a16:creationId xmlns="" xmlns:a16="http://schemas.microsoft.com/office/drawing/2014/main" id="{00000000-0008-0000-0600-000099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830" name="Прямоугольник 11">
          <a:extLst>
            <a:ext uri="{FF2B5EF4-FFF2-40B4-BE49-F238E27FC236}">
              <a16:creationId xmlns="" xmlns:a16="http://schemas.microsoft.com/office/drawing/2014/main" id="{00000000-0008-0000-0600-00009A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831" name="Прямоугольник 1">
          <a:extLst>
            <a:ext uri="{FF2B5EF4-FFF2-40B4-BE49-F238E27FC236}">
              <a16:creationId xmlns="" xmlns:a16="http://schemas.microsoft.com/office/drawing/2014/main" id="{00000000-0008-0000-0600-00009B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832" name="Прямоугольник 13">
          <a:extLst>
            <a:ext uri="{FF2B5EF4-FFF2-40B4-BE49-F238E27FC236}">
              <a16:creationId xmlns="" xmlns:a16="http://schemas.microsoft.com/office/drawing/2014/main" id="{00000000-0008-0000-0600-00009C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833" name="Прямоугольник 1">
          <a:extLst>
            <a:ext uri="{FF2B5EF4-FFF2-40B4-BE49-F238E27FC236}">
              <a16:creationId xmlns="" xmlns:a16="http://schemas.microsoft.com/office/drawing/2014/main" id="{00000000-0008-0000-0600-00009D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834" name="Прямоугольник 15">
          <a:extLst>
            <a:ext uri="{FF2B5EF4-FFF2-40B4-BE49-F238E27FC236}">
              <a16:creationId xmlns="" xmlns:a16="http://schemas.microsoft.com/office/drawing/2014/main" id="{00000000-0008-0000-0600-00009E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835" name="Прямоугольник 1">
          <a:extLst>
            <a:ext uri="{FF2B5EF4-FFF2-40B4-BE49-F238E27FC236}">
              <a16:creationId xmlns="" xmlns:a16="http://schemas.microsoft.com/office/drawing/2014/main" id="{00000000-0008-0000-0600-00009F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836" name="Прямоугольник 17">
          <a:extLst>
            <a:ext uri="{FF2B5EF4-FFF2-40B4-BE49-F238E27FC236}">
              <a16:creationId xmlns="" xmlns:a16="http://schemas.microsoft.com/office/drawing/2014/main" id="{00000000-0008-0000-0600-0000A0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837" name="Прямоугольник 1">
          <a:extLst>
            <a:ext uri="{FF2B5EF4-FFF2-40B4-BE49-F238E27FC236}">
              <a16:creationId xmlns="" xmlns:a16="http://schemas.microsoft.com/office/drawing/2014/main" id="{00000000-0008-0000-0600-0000A1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838" name="Прямоугольник 19">
          <a:extLst>
            <a:ext uri="{FF2B5EF4-FFF2-40B4-BE49-F238E27FC236}">
              <a16:creationId xmlns="" xmlns:a16="http://schemas.microsoft.com/office/drawing/2014/main" id="{00000000-0008-0000-0600-0000A2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839" name="Прямоугольник 1">
          <a:extLst>
            <a:ext uri="{FF2B5EF4-FFF2-40B4-BE49-F238E27FC236}">
              <a16:creationId xmlns="" xmlns:a16="http://schemas.microsoft.com/office/drawing/2014/main" id="{00000000-0008-0000-0600-0000A3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840" name="Прямоугольник 1">
          <a:extLst>
            <a:ext uri="{FF2B5EF4-FFF2-40B4-BE49-F238E27FC236}">
              <a16:creationId xmlns="" xmlns:a16="http://schemas.microsoft.com/office/drawing/2014/main" id="{00000000-0008-0000-0600-0000A4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841" name="Прямоугольник 1">
          <a:extLst>
            <a:ext uri="{FF2B5EF4-FFF2-40B4-BE49-F238E27FC236}">
              <a16:creationId xmlns="" xmlns:a16="http://schemas.microsoft.com/office/drawing/2014/main" id="{00000000-0008-0000-0600-0000A5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842" name="Прямоугольник 3">
          <a:extLst>
            <a:ext uri="{FF2B5EF4-FFF2-40B4-BE49-F238E27FC236}">
              <a16:creationId xmlns="" xmlns:a16="http://schemas.microsoft.com/office/drawing/2014/main" id="{00000000-0008-0000-0600-0000A6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843" name="Прямоугольник 1">
          <a:extLst>
            <a:ext uri="{FF2B5EF4-FFF2-40B4-BE49-F238E27FC236}">
              <a16:creationId xmlns="" xmlns:a16="http://schemas.microsoft.com/office/drawing/2014/main" id="{00000000-0008-0000-0600-0000A7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844" name="Прямоугольник 5">
          <a:extLst>
            <a:ext uri="{FF2B5EF4-FFF2-40B4-BE49-F238E27FC236}">
              <a16:creationId xmlns="" xmlns:a16="http://schemas.microsoft.com/office/drawing/2014/main" id="{00000000-0008-0000-0600-0000A8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845" name="Прямоугольник 1">
          <a:extLst>
            <a:ext uri="{FF2B5EF4-FFF2-40B4-BE49-F238E27FC236}">
              <a16:creationId xmlns="" xmlns:a16="http://schemas.microsoft.com/office/drawing/2014/main" id="{00000000-0008-0000-0600-0000A9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846" name="Прямоугольник 7">
          <a:extLst>
            <a:ext uri="{FF2B5EF4-FFF2-40B4-BE49-F238E27FC236}">
              <a16:creationId xmlns="" xmlns:a16="http://schemas.microsoft.com/office/drawing/2014/main" id="{00000000-0008-0000-0600-0000AA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847" name="Прямоугольник 1">
          <a:extLst>
            <a:ext uri="{FF2B5EF4-FFF2-40B4-BE49-F238E27FC236}">
              <a16:creationId xmlns="" xmlns:a16="http://schemas.microsoft.com/office/drawing/2014/main" id="{00000000-0008-0000-0600-0000AB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848" name="Прямоугольник 9">
          <a:extLst>
            <a:ext uri="{FF2B5EF4-FFF2-40B4-BE49-F238E27FC236}">
              <a16:creationId xmlns="" xmlns:a16="http://schemas.microsoft.com/office/drawing/2014/main" id="{00000000-0008-0000-0600-0000AC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849" name="Прямоугольник 1">
          <a:extLst>
            <a:ext uri="{FF2B5EF4-FFF2-40B4-BE49-F238E27FC236}">
              <a16:creationId xmlns="" xmlns:a16="http://schemas.microsoft.com/office/drawing/2014/main" id="{00000000-0008-0000-0600-0000AD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850" name="Прямоугольник 11">
          <a:extLst>
            <a:ext uri="{FF2B5EF4-FFF2-40B4-BE49-F238E27FC236}">
              <a16:creationId xmlns="" xmlns:a16="http://schemas.microsoft.com/office/drawing/2014/main" id="{00000000-0008-0000-0600-0000AE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851" name="Прямоугольник 1">
          <a:extLst>
            <a:ext uri="{FF2B5EF4-FFF2-40B4-BE49-F238E27FC236}">
              <a16:creationId xmlns="" xmlns:a16="http://schemas.microsoft.com/office/drawing/2014/main" id="{00000000-0008-0000-0600-0000AF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852" name="Прямоугольник 13">
          <a:extLst>
            <a:ext uri="{FF2B5EF4-FFF2-40B4-BE49-F238E27FC236}">
              <a16:creationId xmlns="" xmlns:a16="http://schemas.microsoft.com/office/drawing/2014/main" id="{00000000-0008-0000-0600-0000B0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853" name="Прямоугольник 1">
          <a:extLst>
            <a:ext uri="{FF2B5EF4-FFF2-40B4-BE49-F238E27FC236}">
              <a16:creationId xmlns="" xmlns:a16="http://schemas.microsoft.com/office/drawing/2014/main" id="{00000000-0008-0000-0600-0000B1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854" name="Прямоугольник 15">
          <a:extLst>
            <a:ext uri="{FF2B5EF4-FFF2-40B4-BE49-F238E27FC236}">
              <a16:creationId xmlns="" xmlns:a16="http://schemas.microsoft.com/office/drawing/2014/main" id="{00000000-0008-0000-0600-0000B2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855" name="Прямоугольник 1">
          <a:extLst>
            <a:ext uri="{FF2B5EF4-FFF2-40B4-BE49-F238E27FC236}">
              <a16:creationId xmlns="" xmlns:a16="http://schemas.microsoft.com/office/drawing/2014/main" id="{00000000-0008-0000-0600-0000B3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856" name="Прямоугольник 17">
          <a:extLst>
            <a:ext uri="{FF2B5EF4-FFF2-40B4-BE49-F238E27FC236}">
              <a16:creationId xmlns="" xmlns:a16="http://schemas.microsoft.com/office/drawing/2014/main" id="{00000000-0008-0000-0600-0000B4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857" name="Прямоугольник 1">
          <a:extLst>
            <a:ext uri="{FF2B5EF4-FFF2-40B4-BE49-F238E27FC236}">
              <a16:creationId xmlns="" xmlns:a16="http://schemas.microsoft.com/office/drawing/2014/main" id="{00000000-0008-0000-0600-0000B5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858" name="Прямоугольник 19">
          <a:extLst>
            <a:ext uri="{FF2B5EF4-FFF2-40B4-BE49-F238E27FC236}">
              <a16:creationId xmlns="" xmlns:a16="http://schemas.microsoft.com/office/drawing/2014/main" id="{00000000-0008-0000-0600-0000B6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3859" name="Прямоугольник 1">
          <a:extLst>
            <a:ext uri="{FF2B5EF4-FFF2-40B4-BE49-F238E27FC236}">
              <a16:creationId xmlns="" xmlns:a16="http://schemas.microsoft.com/office/drawing/2014/main" id="{00000000-0008-0000-0600-0000B7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860" name="Прямоугольник 3">
          <a:extLst>
            <a:ext uri="{FF2B5EF4-FFF2-40B4-BE49-F238E27FC236}">
              <a16:creationId xmlns="" xmlns:a16="http://schemas.microsoft.com/office/drawing/2014/main" id="{00000000-0008-0000-0600-0000B8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861" name="Прямоугольник 1">
          <a:extLst>
            <a:ext uri="{FF2B5EF4-FFF2-40B4-BE49-F238E27FC236}">
              <a16:creationId xmlns="" xmlns:a16="http://schemas.microsoft.com/office/drawing/2014/main" id="{00000000-0008-0000-0600-0000B9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862" name="Прямоугольник 5">
          <a:extLst>
            <a:ext uri="{FF2B5EF4-FFF2-40B4-BE49-F238E27FC236}">
              <a16:creationId xmlns="" xmlns:a16="http://schemas.microsoft.com/office/drawing/2014/main" id="{00000000-0008-0000-0600-0000BA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863" name="Прямоугольник 1">
          <a:extLst>
            <a:ext uri="{FF2B5EF4-FFF2-40B4-BE49-F238E27FC236}">
              <a16:creationId xmlns="" xmlns:a16="http://schemas.microsoft.com/office/drawing/2014/main" id="{00000000-0008-0000-0600-0000BB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864" name="Прямоугольник 7">
          <a:extLst>
            <a:ext uri="{FF2B5EF4-FFF2-40B4-BE49-F238E27FC236}">
              <a16:creationId xmlns="" xmlns:a16="http://schemas.microsoft.com/office/drawing/2014/main" id="{00000000-0008-0000-0600-0000BC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865" name="Прямоугольник 1">
          <a:extLst>
            <a:ext uri="{FF2B5EF4-FFF2-40B4-BE49-F238E27FC236}">
              <a16:creationId xmlns="" xmlns:a16="http://schemas.microsoft.com/office/drawing/2014/main" id="{00000000-0008-0000-0600-0000BD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866" name="Прямоугольник 9">
          <a:extLst>
            <a:ext uri="{FF2B5EF4-FFF2-40B4-BE49-F238E27FC236}">
              <a16:creationId xmlns="" xmlns:a16="http://schemas.microsoft.com/office/drawing/2014/main" id="{00000000-0008-0000-0600-0000BE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867" name="Прямоугольник 1">
          <a:extLst>
            <a:ext uri="{FF2B5EF4-FFF2-40B4-BE49-F238E27FC236}">
              <a16:creationId xmlns="" xmlns:a16="http://schemas.microsoft.com/office/drawing/2014/main" id="{00000000-0008-0000-0600-0000BF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868" name="Прямоугольник 11">
          <a:extLst>
            <a:ext uri="{FF2B5EF4-FFF2-40B4-BE49-F238E27FC236}">
              <a16:creationId xmlns="" xmlns:a16="http://schemas.microsoft.com/office/drawing/2014/main" id="{00000000-0008-0000-0600-0000C0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869" name="Прямоугольник 1">
          <a:extLst>
            <a:ext uri="{FF2B5EF4-FFF2-40B4-BE49-F238E27FC236}">
              <a16:creationId xmlns="" xmlns:a16="http://schemas.microsoft.com/office/drawing/2014/main" id="{00000000-0008-0000-0600-0000C1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870" name="Прямоугольник 13">
          <a:extLst>
            <a:ext uri="{FF2B5EF4-FFF2-40B4-BE49-F238E27FC236}">
              <a16:creationId xmlns="" xmlns:a16="http://schemas.microsoft.com/office/drawing/2014/main" id="{00000000-0008-0000-0600-0000C2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871" name="Прямоугольник 1">
          <a:extLst>
            <a:ext uri="{FF2B5EF4-FFF2-40B4-BE49-F238E27FC236}">
              <a16:creationId xmlns="" xmlns:a16="http://schemas.microsoft.com/office/drawing/2014/main" id="{00000000-0008-0000-0600-0000C3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872" name="Прямоугольник 15">
          <a:extLst>
            <a:ext uri="{FF2B5EF4-FFF2-40B4-BE49-F238E27FC236}">
              <a16:creationId xmlns="" xmlns:a16="http://schemas.microsoft.com/office/drawing/2014/main" id="{00000000-0008-0000-0600-0000C4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873" name="Прямоугольник 1">
          <a:extLst>
            <a:ext uri="{FF2B5EF4-FFF2-40B4-BE49-F238E27FC236}">
              <a16:creationId xmlns="" xmlns:a16="http://schemas.microsoft.com/office/drawing/2014/main" id="{00000000-0008-0000-0600-0000C5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874" name="Прямоугольник 17">
          <a:extLst>
            <a:ext uri="{FF2B5EF4-FFF2-40B4-BE49-F238E27FC236}">
              <a16:creationId xmlns="" xmlns:a16="http://schemas.microsoft.com/office/drawing/2014/main" id="{00000000-0008-0000-0600-0000C6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875" name="Прямоугольник 1">
          <a:extLst>
            <a:ext uri="{FF2B5EF4-FFF2-40B4-BE49-F238E27FC236}">
              <a16:creationId xmlns="" xmlns:a16="http://schemas.microsoft.com/office/drawing/2014/main" id="{00000000-0008-0000-0600-0000C7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876" name="Прямоугольник 19">
          <a:extLst>
            <a:ext uri="{FF2B5EF4-FFF2-40B4-BE49-F238E27FC236}">
              <a16:creationId xmlns="" xmlns:a16="http://schemas.microsoft.com/office/drawing/2014/main" id="{00000000-0008-0000-0600-0000C8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3877" name="Прямоугольник 1">
          <a:extLst>
            <a:ext uri="{FF2B5EF4-FFF2-40B4-BE49-F238E27FC236}">
              <a16:creationId xmlns="" xmlns:a16="http://schemas.microsoft.com/office/drawing/2014/main" id="{00000000-0008-0000-0600-0000C9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878" name="Прямоугольник 1">
          <a:extLst>
            <a:ext uri="{FF2B5EF4-FFF2-40B4-BE49-F238E27FC236}">
              <a16:creationId xmlns="" xmlns:a16="http://schemas.microsoft.com/office/drawing/2014/main" id="{00000000-0008-0000-0600-0000CA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879" name="Прямоугольник 1">
          <a:extLst>
            <a:ext uri="{FF2B5EF4-FFF2-40B4-BE49-F238E27FC236}">
              <a16:creationId xmlns="" xmlns:a16="http://schemas.microsoft.com/office/drawing/2014/main" id="{00000000-0008-0000-0600-0000CB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880" name="Прямоугольник 3">
          <a:extLst>
            <a:ext uri="{FF2B5EF4-FFF2-40B4-BE49-F238E27FC236}">
              <a16:creationId xmlns="" xmlns:a16="http://schemas.microsoft.com/office/drawing/2014/main" id="{00000000-0008-0000-0600-0000CC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881" name="Прямоугольник 1">
          <a:extLst>
            <a:ext uri="{FF2B5EF4-FFF2-40B4-BE49-F238E27FC236}">
              <a16:creationId xmlns="" xmlns:a16="http://schemas.microsoft.com/office/drawing/2014/main" id="{00000000-0008-0000-0600-0000CD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882" name="Прямоугольник 5">
          <a:extLst>
            <a:ext uri="{FF2B5EF4-FFF2-40B4-BE49-F238E27FC236}">
              <a16:creationId xmlns="" xmlns:a16="http://schemas.microsoft.com/office/drawing/2014/main" id="{00000000-0008-0000-0600-0000CE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883" name="Прямоугольник 1">
          <a:extLst>
            <a:ext uri="{FF2B5EF4-FFF2-40B4-BE49-F238E27FC236}">
              <a16:creationId xmlns="" xmlns:a16="http://schemas.microsoft.com/office/drawing/2014/main" id="{00000000-0008-0000-0600-0000CF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884" name="Прямоугольник 7">
          <a:extLst>
            <a:ext uri="{FF2B5EF4-FFF2-40B4-BE49-F238E27FC236}">
              <a16:creationId xmlns="" xmlns:a16="http://schemas.microsoft.com/office/drawing/2014/main" id="{00000000-0008-0000-0600-0000D0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885" name="Прямоугольник 1">
          <a:extLst>
            <a:ext uri="{FF2B5EF4-FFF2-40B4-BE49-F238E27FC236}">
              <a16:creationId xmlns="" xmlns:a16="http://schemas.microsoft.com/office/drawing/2014/main" id="{00000000-0008-0000-0600-0000D1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886" name="Прямоугольник 9">
          <a:extLst>
            <a:ext uri="{FF2B5EF4-FFF2-40B4-BE49-F238E27FC236}">
              <a16:creationId xmlns="" xmlns:a16="http://schemas.microsoft.com/office/drawing/2014/main" id="{00000000-0008-0000-0600-0000D2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887" name="Прямоугольник 1">
          <a:extLst>
            <a:ext uri="{FF2B5EF4-FFF2-40B4-BE49-F238E27FC236}">
              <a16:creationId xmlns="" xmlns:a16="http://schemas.microsoft.com/office/drawing/2014/main" id="{00000000-0008-0000-0600-0000D3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888" name="Прямоугольник 11">
          <a:extLst>
            <a:ext uri="{FF2B5EF4-FFF2-40B4-BE49-F238E27FC236}">
              <a16:creationId xmlns="" xmlns:a16="http://schemas.microsoft.com/office/drawing/2014/main" id="{00000000-0008-0000-0600-0000D4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889" name="Прямоугольник 1">
          <a:extLst>
            <a:ext uri="{FF2B5EF4-FFF2-40B4-BE49-F238E27FC236}">
              <a16:creationId xmlns="" xmlns:a16="http://schemas.microsoft.com/office/drawing/2014/main" id="{00000000-0008-0000-0600-0000D5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890" name="Прямоугольник 13">
          <a:extLst>
            <a:ext uri="{FF2B5EF4-FFF2-40B4-BE49-F238E27FC236}">
              <a16:creationId xmlns="" xmlns:a16="http://schemas.microsoft.com/office/drawing/2014/main" id="{00000000-0008-0000-0600-0000D6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891" name="Прямоугольник 1">
          <a:extLst>
            <a:ext uri="{FF2B5EF4-FFF2-40B4-BE49-F238E27FC236}">
              <a16:creationId xmlns="" xmlns:a16="http://schemas.microsoft.com/office/drawing/2014/main" id="{00000000-0008-0000-0600-0000D7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892" name="Прямоугольник 15">
          <a:extLst>
            <a:ext uri="{FF2B5EF4-FFF2-40B4-BE49-F238E27FC236}">
              <a16:creationId xmlns="" xmlns:a16="http://schemas.microsoft.com/office/drawing/2014/main" id="{00000000-0008-0000-0600-0000D8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893" name="Прямоугольник 1">
          <a:extLst>
            <a:ext uri="{FF2B5EF4-FFF2-40B4-BE49-F238E27FC236}">
              <a16:creationId xmlns="" xmlns:a16="http://schemas.microsoft.com/office/drawing/2014/main" id="{00000000-0008-0000-0600-0000D9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894" name="Прямоугольник 17">
          <a:extLst>
            <a:ext uri="{FF2B5EF4-FFF2-40B4-BE49-F238E27FC236}">
              <a16:creationId xmlns="" xmlns:a16="http://schemas.microsoft.com/office/drawing/2014/main" id="{00000000-0008-0000-0600-0000DA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895" name="Прямоугольник 1">
          <a:extLst>
            <a:ext uri="{FF2B5EF4-FFF2-40B4-BE49-F238E27FC236}">
              <a16:creationId xmlns="" xmlns:a16="http://schemas.microsoft.com/office/drawing/2014/main" id="{00000000-0008-0000-0600-0000DB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896" name="Прямоугольник 19">
          <a:extLst>
            <a:ext uri="{FF2B5EF4-FFF2-40B4-BE49-F238E27FC236}">
              <a16:creationId xmlns="" xmlns:a16="http://schemas.microsoft.com/office/drawing/2014/main" id="{00000000-0008-0000-0600-0000DC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897" name="Прямоугольник 1">
          <a:extLst>
            <a:ext uri="{FF2B5EF4-FFF2-40B4-BE49-F238E27FC236}">
              <a16:creationId xmlns="" xmlns:a16="http://schemas.microsoft.com/office/drawing/2014/main" id="{00000000-0008-0000-0600-0000DD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898" name="Прямоугольник 3">
          <a:extLst>
            <a:ext uri="{FF2B5EF4-FFF2-40B4-BE49-F238E27FC236}">
              <a16:creationId xmlns="" xmlns:a16="http://schemas.microsoft.com/office/drawing/2014/main" id="{00000000-0008-0000-0600-0000DE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899" name="Прямоугольник 1">
          <a:extLst>
            <a:ext uri="{FF2B5EF4-FFF2-40B4-BE49-F238E27FC236}">
              <a16:creationId xmlns="" xmlns:a16="http://schemas.microsoft.com/office/drawing/2014/main" id="{00000000-0008-0000-0600-0000DF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900" name="Прямоугольник 5">
          <a:extLst>
            <a:ext uri="{FF2B5EF4-FFF2-40B4-BE49-F238E27FC236}">
              <a16:creationId xmlns="" xmlns:a16="http://schemas.microsoft.com/office/drawing/2014/main" id="{00000000-0008-0000-0600-0000E0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901" name="Прямоугольник 1">
          <a:extLst>
            <a:ext uri="{FF2B5EF4-FFF2-40B4-BE49-F238E27FC236}">
              <a16:creationId xmlns="" xmlns:a16="http://schemas.microsoft.com/office/drawing/2014/main" id="{00000000-0008-0000-0600-0000E1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902" name="Прямоугольник 7">
          <a:extLst>
            <a:ext uri="{FF2B5EF4-FFF2-40B4-BE49-F238E27FC236}">
              <a16:creationId xmlns="" xmlns:a16="http://schemas.microsoft.com/office/drawing/2014/main" id="{00000000-0008-0000-0600-0000E2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903" name="Прямоугольник 1">
          <a:extLst>
            <a:ext uri="{FF2B5EF4-FFF2-40B4-BE49-F238E27FC236}">
              <a16:creationId xmlns="" xmlns:a16="http://schemas.microsoft.com/office/drawing/2014/main" id="{00000000-0008-0000-0600-0000E3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904" name="Прямоугольник 9">
          <a:extLst>
            <a:ext uri="{FF2B5EF4-FFF2-40B4-BE49-F238E27FC236}">
              <a16:creationId xmlns="" xmlns:a16="http://schemas.microsoft.com/office/drawing/2014/main" id="{00000000-0008-0000-0600-0000E4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905" name="Прямоугольник 1">
          <a:extLst>
            <a:ext uri="{FF2B5EF4-FFF2-40B4-BE49-F238E27FC236}">
              <a16:creationId xmlns="" xmlns:a16="http://schemas.microsoft.com/office/drawing/2014/main" id="{00000000-0008-0000-0600-0000E5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906" name="Прямоугольник 11">
          <a:extLst>
            <a:ext uri="{FF2B5EF4-FFF2-40B4-BE49-F238E27FC236}">
              <a16:creationId xmlns="" xmlns:a16="http://schemas.microsoft.com/office/drawing/2014/main" id="{00000000-0008-0000-0600-0000E6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907" name="Прямоугольник 1">
          <a:extLst>
            <a:ext uri="{FF2B5EF4-FFF2-40B4-BE49-F238E27FC236}">
              <a16:creationId xmlns="" xmlns:a16="http://schemas.microsoft.com/office/drawing/2014/main" id="{00000000-0008-0000-0600-0000E7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908" name="Прямоугольник 13">
          <a:extLst>
            <a:ext uri="{FF2B5EF4-FFF2-40B4-BE49-F238E27FC236}">
              <a16:creationId xmlns="" xmlns:a16="http://schemas.microsoft.com/office/drawing/2014/main" id="{00000000-0008-0000-0600-0000E8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909" name="Прямоугольник 1">
          <a:extLst>
            <a:ext uri="{FF2B5EF4-FFF2-40B4-BE49-F238E27FC236}">
              <a16:creationId xmlns="" xmlns:a16="http://schemas.microsoft.com/office/drawing/2014/main" id="{00000000-0008-0000-0600-0000E9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910" name="Прямоугольник 15">
          <a:extLst>
            <a:ext uri="{FF2B5EF4-FFF2-40B4-BE49-F238E27FC236}">
              <a16:creationId xmlns="" xmlns:a16="http://schemas.microsoft.com/office/drawing/2014/main" id="{00000000-0008-0000-0600-0000EA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911" name="Прямоугольник 1">
          <a:extLst>
            <a:ext uri="{FF2B5EF4-FFF2-40B4-BE49-F238E27FC236}">
              <a16:creationId xmlns="" xmlns:a16="http://schemas.microsoft.com/office/drawing/2014/main" id="{00000000-0008-0000-0600-0000EB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912" name="Прямоугольник 17">
          <a:extLst>
            <a:ext uri="{FF2B5EF4-FFF2-40B4-BE49-F238E27FC236}">
              <a16:creationId xmlns="" xmlns:a16="http://schemas.microsoft.com/office/drawing/2014/main" id="{00000000-0008-0000-0600-0000EC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913" name="Прямоугольник 1">
          <a:extLst>
            <a:ext uri="{FF2B5EF4-FFF2-40B4-BE49-F238E27FC236}">
              <a16:creationId xmlns="" xmlns:a16="http://schemas.microsoft.com/office/drawing/2014/main" id="{00000000-0008-0000-0600-0000ED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914" name="Прямоугольник 19">
          <a:extLst>
            <a:ext uri="{FF2B5EF4-FFF2-40B4-BE49-F238E27FC236}">
              <a16:creationId xmlns="" xmlns:a16="http://schemas.microsoft.com/office/drawing/2014/main" id="{00000000-0008-0000-0600-0000EE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915" name="Прямоугольник 1">
          <a:extLst>
            <a:ext uri="{FF2B5EF4-FFF2-40B4-BE49-F238E27FC236}">
              <a16:creationId xmlns="" xmlns:a16="http://schemas.microsoft.com/office/drawing/2014/main" id="{00000000-0008-0000-0600-0000EF01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916" name="Прямоугольник 3915">
          <a:extLst>
            <a:ext uri="{FF2B5EF4-FFF2-40B4-BE49-F238E27FC236}">
              <a16:creationId xmlns="" xmlns:a16="http://schemas.microsoft.com/office/drawing/2014/main" id="{00000000-0008-0000-0600-0000F0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917" name="Прямоугольник 1">
          <a:extLst>
            <a:ext uri="{FF2B5EF4-FFF2-40B4-BE49-F238E27FC236}">
              <a16:creationId xmlns="" xmlns:a16="http://schemas.microsoft.com/office/drawing/2014/main" id="{00000000-0008-0000-0600-0000F1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918" name="Прямоугольник 3917">
          <a:extLst>
            <a:ext uri="{FF2B5EF4-FFF2-40B4-BE49-F238E27FC236}">
              <a16:creationId xmlns="" xmlns:a16="http://schemas.microsoft.com/office/drawing/2014/main" id="{00000000-0008-0000-0600-0000F2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919" name="Прямоугольник 1">
          <a:extLst>
            <a:ext uri="{FF2B5EF4-FFF2-40B4-BE49-F238E27FC236}">
              <a16:creationId xmlns="" xmlns:a16="http://schemas.microsoft.com/office/drawing/2014/main" id="{00000000-0008-0000-0600-0000F3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920" name="Прямоугольник 3919">
          <a:extLst>
            <a:ext uri="{FF2B5EF4-FFF2-40B4-BE49-F238E27FC236}">
              <a16:creationId xmlns="" xmlns:a16="http://schemas.microsoft.com/office/drawing/2014/main" id="{00000000-0008-0000-0600-0000F4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921" name="Прямоугольник 1">
          <a:extLst>
            <a:ext uri="{FF2B5EF4-FFF2-40B4-BE49-F238E27FC236}">
              <a16:creationId xmlns="" xmlns:a16="http://schemas.microsoft.com/office/drawing/2014/main" id="{00000000-0008-0000-0600-0000F5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922" name="Прямоугольник 3921">
          <a:extLst>
            <a:ext uri="{FF2B5EF4-FFF2-40B4-BE49-F238E27FC236}">
              <a16:creationId xmlns="" xmlns:a16="http://schemas.microsoft.com/office/drawing/2014/main" id="{00000000-0008-0000-0600-0000F6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923" name="Прямоугольник 1">
          <a:extLst>
            <a:ext uri="{FF2B5EF4-FFF2-40B4-BE49-F238E27FC236}">
              <a16:creationId xmlns="" xmlns:a16="http://schemas.microsoft.com/office/drawing/2014/main" id="{00000000-0008-0000-0600-0000F7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924" name="Прямоугольник 3923">
          <a:extLst>
            <a:ext uri="{FF2B5EF4-FFF2-40B4-BE49-F238E27FC236}">
              <a16:creationId xmlns="" xmlns:a16="http://schemas.microsoft.com/office/drawing/2014/main" id="{00000000-0008-0000-0600-0000F8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925" name="Прямоугольник 1">
          <a:extLst>
            <a:ext uri="{FF2B5EF4-FFF2-40B4-BE49-F238E27FC236}">
              <a16:creationId xmlns="" xmlns:a16="http://schemas.microsoft.com/office/drawing/2014/main" id="{00000000-0008-0000-0600-0000F9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926" name="Прямоугольник 3925">
          <a:extLst>
            <a:ext uri="{FF2B5EF4-FFF2-40B4-BE49-F238E27FC236}">
              <a16:creationId xmlns="" xmlns:a16="http://schemas.microsoft.com/office/drawing/2014/main" id="{00000000-0008-0000-0600-0000FA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927" name="Прямоугольник 1">
          <a:extLst>
            <a:ext uri="{FF2B5EF4-FFF2-40B4-BE49-F238E27FC236}">
              <a16:creationId xmlns="" xmlns:a16="http://schemas.microsoft.com/office/drawing/2014/main" id="{00000000-0008-0000-0600-0000FB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928" name="Прямоугольник 3927">
          <a:extLst>
            <a:ext uri="{FF2B5EF4-FFF2-40B4-BE49-F238E27FC236}">
              <a16:creationId xmlns="" xmlns:a16="http://schemas.microsoft.com/office/drawing/2014/main" id="{00000000-0008-0000-0600-0000FC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929" name="Прямоугольник 1">
          <a:extLst>
            <a:ext uri="{FF2B5EF4-FFF2-40B4-BE49-F238E27FC236}">
              <a16:creationId xmlns="" xmlns:a16="http://schemas.microsoft.com/office/drawing/2014/main" id="{00000000-0008-0000-0600-0000FD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930" name="Прямоугольник 3929">
          <a:extLst>
            <a:ext uri="{FF2B5EF4-FFF2-40B4-BE49-F238E27FC236}">
              <a16:creationId xmlns="" xmlns:a16="http://schemas.microsoft.com/office/drawing/2014/main" id="{00000000-0008-0000-0600-0000FE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931" name="Прямоугольник 1">
          <a:extLst>
            <a:ext uri="{FF2B5EF4-FFF2-40B4-BE49-F238E27FC236}">
              <a16:creationId xmlns="" xmlns:a16="http://schemas.microsoft.com/office/drawing/2014/main" id="{00000000-0008-0000-0600-0000FF01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932" name="Прямоугольник 3931">
          <a:extLst>
            <a:ext uri="{FF2B5EF4-FFF2-40B4-BE49-F238E27FC236}">
              <a16:creationId xmlns="" xmlns:a16="http://schemas.microsoft.com/office/drawing/2014/main" id="{00000000-0008-0000-0600-000000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933" name="Прямоугольник 1">
          <a:extLst>
            <a:ext uri="{FF2B5EF4-FFF2-40B4-BE49-F238E27FC236}">
              <a16:creationId xmlns="" xmlns:a16="http://schemas.microsoft.com/office/drawing/2014/main" id="{00000000-0008-0000-0600-000001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934" name="Прямоугольник 3933">
          <a:extLst>
            <a:ext uri="{FF2B5EF4-FFF2-40B4-BE49-F238E27FC236}">
              <a16:creationId xmlns="" xmlns:a16="http://schemas.microsoft.com/office/drawing/2014/main" id="{00000000-0008-0000-0600-000002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935" name="Прямоугольник 1">
          <a:extLst>
            <a:ext uri="{FF2B5EF4-FFF2-40B4-BE49-F238E27FC236}">
              <a16:creationId xmlns="" xmlns:a16="http://schemas.microsoft.com/office/drawing/2014/main" id="{00000000-0008-0000-0600-000003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936" name="Прямоугольник 3">
          <a:extLst>
            <a:ext uri="{FF2B5EF4-FFF2-40B4-BE49-F238E27FC236}">
              <a16:creationId xmlns="" xmlns:a16="http://schemas.microsoft.com/office/drawing/2014/main" id="{00000000-0008-0000-0600-000004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937" name="Прямоугольник 1">
          <a:extLst>
            <a:ext uri="{FF2B5EF4-FFF2-40B4-BE49-F238E27FC236}">
              <a16:creationId xmlns="" xmlns:a16="http://schemas.microsoft.com/office/drawing/2014/main" id="{00000000-0008-0000-0600-000005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938" name="Прямоугольник 5">
          <a:extLst>
            <a:ext uri="{FF2B5EF4-FFF2-40B4-BE49-F238E27FC236}">
              <a16:creationId xmlns="" xmlns:a16="http://schemas.microsoft.com/office/drawing/2014/main" id="{00000000-0008-0000-0600-000006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939" name="Прямоугольник 1">
          <a:extLst>
            <a:ext uri="{FF2B5EF4-FFF2-40B4-BE49-F238E27FC236}">
              <a16:creationId xmlns="" xmlns:a16="http://schemas.microsoft.com/office/drawing/2014/main" id="{00000000-0008-0000-0600-000007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940" name="Прямоугольник 7">
          <a:extLst>
            <a:ext uri="{FF2B5EF4-FFF2-40B4-BE49-F238E27FC236}">
              <a16:creationId xmlns="" xmlns:a16="http://schemas.microsoft.com/office/drawing/2014/main" id="{00000000-0008-0000-0600-000008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941" name="Прямоугольник 1">
          <a:extLst>
            <a:ext uri="{FF2B5EF4-FFF2-40B4-BE49-F238E27FC236}">
              <a16:creationId xmlns="" xmlns:a16="http://schemas.microsoft.com/office/drawing/2014/main" id="{00000000-0008-0000-0600-000009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942" name="Прямоугольник 9">
          <a:extLst>
            <a:ext uri="{FF2B5EF4-FFF2-40B4-BE49-F238E27FC236}">
              <a16:creationId xmlns="" xmlns:a16="http://schemas.microsoft.com/office/drawing/2014/main" id="{00000000-0008-0000-0600-00000A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943" name="Прямоугольник 1">
          <a:extLst>
            <a:ext uri="{FF2B5EF4-FFF2-40B4-BE49-F238E27FC236}">
              <a16:creationId xmlns="" xmlns:a16="http://schemas.microsoft.com/office/drawing/2014/main" id="{00000000-0008-0000-0600-00000B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944" name="Прямоугольник 11">
          <a:extLst>
            <a:ext uri="{FF2B5EF4-FFF2-40B4-BE49-F238E27FC236}">
              <a16:creationId xmlns="" xmlns:a16="http://schemas.microsoft.com/office/drawing/2014/main" id="{00000000-0008-0000-0600-00000C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945" name="Прямоугольник 1">
          <a:extLst>
            <a:ext uri="{FF2B5EF4-FFF2-40B4-BE49-F238E27FC236}">
              <a16:creationId xmlns="" xmlns:a16="http://schemas.microsoft.com/office/drawing/2014/main" id="{00000000-0008-0000-0600-00000D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946" name="Прямоугольник 13">
          <a:extLst>
            <a:ext uri="{FF2B5EF4-FFF2-40B4-BE49-F238E27FC236}">
              <a16:creationId xmlns="" xmlns:a16="http://schemas.microsoft.com/office/drawing/2014/main" id="{00000000-0008-0000-0600-00000E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947" name="Прямоугольник 1">
          <a:extLst>
            <a:ext uri="{FF2B5EF4-FFF2-40B4-BE49-F238E27FC236}">
              <a16:creationId xmlns="" xmlns:a16="http://schemas.microsoft.com/office/drawing/2014/main" id="{00000000-0008-0000-0600-00000F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948" name="Прямоугольник 15">
          <a:extLst>
            <a:ext uri="{FF2B5EF4-FFF2-40B4-BE49-F238E27FC236}">
              <a16:creationId xmlns="" xmlns:a16="http://schemas.microsoft.com/office/drawing/2014/main" id="{00000000-0008-0000-0600-000010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949" name="Прямоугольник 1">
          <a:extLst>
            <a:ext uri="{FF2B5EF4-FFF2-40B4-BE49-F238E27FC236}">
              <a16:creationId xmlns="" xmlns:a16="http://schemas.microsoft.com/office/drawing/2014/main" id="{00000000-0008-0000-0600-000011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950" name="Прямоугольник 17">
          <a:extLst>
            <a:ext uri="{FF2B5EF4-FFF2-40B4-BE49-F238E27FC236}">
              <a16:creationId xmlns="" xmlns:a16="http://schemas.microsoft.com/office/drawing/2014/main" id="{00000000-0008-0000-0600-000012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951" name="Прямоугольник 1">
          <a:extLst>
            <a:ext uri="{FF2B5EF4-FFF2-40B4-BE49-F238E27FC236}">
              <a16:creationId xmlns="" xmlns:a16="http://schemas.microsoft.com/office/drawing/2014/main" id="{00000000-0008-0000-0600-000013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952" name="Прямоугольник 19">
          <a:extLst>
            <a:ext uri="{FF2B5EF4-FFF2-40B4-BE49-F238E27FC236}">
              <a16:creationId xmlns="" xmlns:a16="http://schemas.microsoft.com/office/drawing/2014/main" id="{00000000-0008-0000-0600-000014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3953" name="Прямоугольник 1">
          <a:extLst>
            <a:ext uri="{FF2B5EF4-FFF2-40B4-BE49-F238E27FC236}">
              <a16:creationId xmlns="" xmlns:a16="http://schemas.microsoft.com/office/drawing/2014/main" id="{00000000-0008-0000-0600-000015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3954" name="Прямоугольник 3953">
          <a:extLst>
            <a:ext uri="{FF2B5EF4-FFF2-40B4-BE49-F238E27FC236}">
              <a16:creationId xmlns="" xmlns:a16="http://schemas.microsoft.com/office/drawing/2014/main" id="{00000000-0008-0000-0600-000016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3955" name="Прямоугольник 1">
          <a:extLst>
            <a:ext uri="{FF2B5EF4-FFF2-40B4-BE49-F238E27FC236}">
              <a16:creationId xmlns="" xmlns:a16="http://schemas.microsoft.com/office/drawing/2014/main" id="{00000000-0008-0000-0600-000017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3956" name="Прямоугольник 3955">
          <a:extLst>
            <a:ext uri="{FF2B5EF4-FFF2-40B4-BE49-F238E27FC236}">
              <a16:creationId xmlns="" xmlns:a16="http://schemas.microsoft.com/office/drawing/2014/main" id="{00000000-0008-0000-0600-000018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3957" name="Прямоугольник 1">
          <a:extLst>
            <a:ext uri="{FF2B5EF4-FFF2-40B4-BE49-F238E27FC236}">
              <a16:creationId xmlns="" xmlns:a16="http://schemas.microsoft.com/office/drawing/2014/main" id="{00000000-0008-0000-0600-000019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3958" name="Прямоугольник 3957">
          <a:extLst>
            <a:ext uri="{FF2B5EF4-FFF2-40B4-BE49-F238E27FC236}">
              <a16:creationId xmlns="" xmlns:a16="http://schemas.microsoft.com/office/drawing/2014/main" id="{00000000-0008-0000-0600-00001A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3959" name="Прямоугольник 1">
          <a:extLst>
            <a:ext uri="{FF2B5EF4-FFF2-40B4-BE49-F238E27FC236}">
              <a16:creationId xmlns="" xmlns:a16="http://schemas.microsoft.com/office/drawing/2014/main" id="{00000000-0008-0000-0600-00001B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3960" name="Прямоугольник 3959">
          <a:extLst>
            <a:ext uri="{FF2B5EF4-FFF2-40B4-BE49-F238E27FC236}">
              <a16:creationId xmlns="" xmlns:a16="http://schemas.microsoft.com/office/drawing/2014/main" id="{00000000-0008-0000-0600-00001C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3961" name="Прямоугольник 1">
          <a:extLst>
            <a:ext uri="{FF2B5EF4-FFF2-40B4-BE49-F238E27FC236}">
              <a16:creationId xmlns="" xmlns:a16="http://schemas.microsoft.com/office/drawing/2014/main" id="{00000000-0008-0000-0600-00001D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3962" name="Прямоугольник 3961">
          <a:extLst>
            <a:ext uri="{FF2B5EF4-FFF2-40B4-BE49-F238E27FC236}">
              <a16:creationId xmlns="" xmlns:a16="http://schemas.microsoft.com/office/drawing/2014/main" id="{00000000-0008-0000-0600-00001E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3963" name="Прямоугольник 1">
          <a:extLst>
            <a:ext uri="{FF2B5EF4-FFF2-40B4-BE49-F238E27FC236}">
              <a16:creationId xmlns="" xmlns:a16="http://schemas.microsoft.com/office/drawing/2014/main" id="{00000000-0008-0000-0600-00001F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3964" name="Прямоугольник 3963">
          <a:extLst>
            <a:ext uri="{FF2B5EF4-FFF2-40B4-BE49-F238E27FC236}">
              <a16:creationId xmlns="" xmlns:a16="http://schemas.microsoft.com/office/drawing/2014/main" id="{00000000-0008-0000-0600-000020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3965" name="Прямоугольник 1">
          <a:extLst>
            <a:ext uri="{FF2B5EF4-FFF2-40B4-BE49-F238E27FC236}">
              <a16:creationId xmlns="" xmlns:a16="http://schemas.microsoft.com/office/drawing/2014/main" id="{00000000-0008-0000-0600-000021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3966" name="Прямоугольник 3965">
          <a:extLst>
            <a:ext uri="{FF2B5EF4-FFF2-40B4-BE49-F238E27FC236}">
              <a16:creationId xmlns="" xmlns:a16="http://schemas.microsoft.com/office/drawing/2014/main" id="{00000000-0008-0000-0600-000022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3967" name="Прямоугольник 1">
          <a:extLst>
            <a:ext uri="{FF2B5EF4-FFF2-40B4-BE49-F238E27FC236}">
              <a16:creationId xmlns="" xmlns:a16="http://schemas.microsoft.com/office/drawing/2014/main" id="{00000000-0008-0000-0600-000023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3968" name="Прямоугольник 3967">
          <a:extLst>
            <a:ext uri="{FF2B5EF4-FFF2-40B4-BE49-F238E27FC236}">
              <a16:creationId xmlns="" xmlns:a16="http://schemas.microsoft.com/office/drawing/2014/main" id="{00000000-0008-0000-0600-000024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3969" name="Прямоугольник 1">
          <a:extLst>
            <a:ext uri="{FF2B5EF4-FFF2-40B4-BE49-F238E27FC236}">
              <a16:creationId xmlns="" xmlns:a16="http://schemas.microsoft.com/office/drawing/2014/main" id="{00000000-0008-0000-0600-000025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3970" name="Прямоугольник 3969">
          <a:extLst>
            <a:ext uri="{FF2B5EF4-FFF2-40B4-BE49-F238E27FC236}">
              <a16:creationId xmlns="" xmlns:a16="http://schemas.microsoft.com/office/drawing/2014/main" id="{00000000-0008-0000-0600-000026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3971" name="Прямоугольник 1">
          <a:extLst>
            <a:ext uri="{FF2B5EF4-FFF2-40B4-BE49-F238E27FC236}">
              <a16:creationId xmlns="" xmlns:a16="http://schemas.microsoft.com/office/drawing/2014/main" id="{00000000-0008-0000-0600-000027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3972" name="Прямоугольник 3971">
          <a:extLst>
            <a:ext uri="{FF2B5EF4-FFF2-40B4-BE49-F238E27FC236}">
              <a16:creationId xmlns="" xmlns:a16="http://schemas.microsoft.com/office/drawing/2014/main" id="{00000000-0008-0000-0600-000028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3973" name="Прямоугольник 1">
          <a:extLst>
            <a:ext uri="{FF2B5EF4-FFF2-40B4-BE49-F238E27FC236}">
              <a16:creationId xmlns="" xmlns:a16="http://schemas.microsoft.com/office/drawing/2014/main" id="{00000000-0008-0000-0600-000029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3974" name="Прямоугольник 3">
          <a:extLst>
            <a:ext uri="{FF2B5EF4-FFF2-40B4-BE49-F238E27FC236}">
              <a16:creationId xmlns="" xmlns:a16="http://schemas.microsoft.com/office/drawing/2014/main" id="{00000000-0008-0000-0600-00002A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3975" name="Прямоугольник 1">
          <a:extLst>
            <a:ext uri="{FF2B5EF4-FFF2-40B4-BE49-F238E27FC236}">
              <a16:creationId xmlns="" xmlns:a16="http://schemas.microsoft.com/office/drawing/2014/main" id="{00000000-0008-0000-0600-00002B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3976" name="Прямоугольник 5">
          <a:extLst>
            <a:ext uri="{FF2B5EF4-FFF2-40B4-BE49-F238E27FC236}">
              <a16:creationId xmlns="" xmlns:a16="http://schemas.microsoft.com/office/drawing/2014/main" id="{00000000-0008-0000-0600-00002C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3977" name="Прямоугольник 1">
          <a:extLst>
            <a:ext uri="{FF2B5EF4-FFF2-40B4-BE49-F238E27FC236}">
              <a16:creationId xmlns="" xmlns:a16="http://schemas.microsoft.com/office/drawing/2014/main" id="{00000000-0008-0000-0600-00002D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3978" name="Прямоугольник 7">
          <a:extLst>
            <a:ext uri="{FF2B5EF4-FFF2-40B4-BE49-F238E27FC236}">
              <a16:creationId xmlns="" xmlns:a16="http://schemas.microsoft.com/office/drawing/2014/main" id="{00000000-0008-0000-0600-00002E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3979" name="Прямоугольник 1">
          <a:extLst>
            <a:ext uri="{FF2B5EF4-FFF2-40B4-BE49-F238E27FC236}">
              <a16:creationId xmlns="" xmlns:a16="http://schemas.microsoft.com/office/drawing/2014/main" id="{00000000-0008-0000-0600-00002F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3980" name="Прямоугольник 9">
          <a:extLst>
            <a:ext uri="{FF2B5EF4-FFF2-40B4-BE49-F238E27FC236}">
              <a16:creationId xmlns="" xmlns:a16="http://schemas.microsoft.com/office/drawing/2014/main" id="{00000000-0008-0000-0600-000030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3981" name="Прямоугольник 1">
          <a:extLst>
            <a:ext uri="{FF2B5EF4-FFF2-40B4-BE49-F238E27FC236}">
              <a16:creationId xmlns="" xmlns:a16="http://schemas.microsoft.com/office/drawing/2014/main" id="{00000000-0008-0000-0600-000031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3982" name="Прямоугольник 11">
          <a:extLst>
            <a:ext uri="{FF2B5EF4-FFF2-40B4-BE49-F238E27FC236}">
              <a16:creationId xmlns="" xmlns:a16="http://schemas.microsoft.com/office/drawing/2014/main" id="{00000000-0008-0000-0600-000032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3983" name="Прямоугольник 1">
          <a:extLst>
            <a:ext uri="{FF2B5EF4-FFF2-40B4-BE49-F238E27FC236}">
              <a16:creationId xmlns="" xmlns:a16="http://schemas.microsoft.com/office/drawing/2014/main" id="{00000000-0008-0000-0600-000033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3984" name="Прямоугольник 13">
          <a:extLst>
            <a:ext uri="{FF2B5EF4-FFF2-40B4-BE49-F238E27FC236}">
              <a16:creationId xmlns="" xmlns:a16="http://schemas.microsoft.com/office/drawing/2014/main" id="{00000000-0008-0000-0600-000034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3985" name="Прямоугольник 1">
          <a:extLst>
            <a:ext uri="{FF2B5EF4-FFF2-40B4-BE49-F238E27FC236}">
              <a16:creationId xmlns="" xmlns:a16="http://schemas.microsoft.com/office/drawing/2014/main" id="{00000000-0008-0000-0600-000035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3986" name="Прямоугольник 15">
          <a:extLst>
            <a:ext uri="{FF2B5EF4-FFF2-40B4-BE49-F238E27FC236}">
              <a16:creationId xmlns="" xmlns:a16="http://schemas.microsoft.com/office/drawing/2014/main" id="{00000000-0008-0000-0600-000036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3987" name="Прямоугольник 1">
          <a:extLst>
            <a:ext uri="{FF2B5EF4-FFF2-40B4-BE49-F238E27FC236}">
              <a16:creationId xmlns="" xmlns:a16="http://schemas.microsoft.com/office/drawing/2014/main" id="{00000000-0008-0000-0600-000037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3988" name="Прямоугольник 17">
          <a:extLst>
            <a:ext uri="{FF2B5EF4-FFF2-40B4-BE49-F238E27FC236}">
              <a16:creationId xmlns="" xmlns:a16="http://schemas.microsoft.com/office/drawing/2014/main" id="{00000000-0008-0000-0600-000038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3989" name="Прямоугольник 1">
          <a:extLst>
            <a:ext uri="{FF2B5EF4-FFF2-40B4-BE49-F238E27FC236}">
              <a16:creationId xmlns="" xmlns:a16="http://schemas.microsoft.com/office/drawing/2014/main" id="{00000000-0008-0000-0600-000039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3990" name="Прямоугольник 19">
          <a:extLst>
            <a:ext uri="{FF2B5EF4-FFF2-40B4-BE49-F238E27FC236}">
              <a16:creationId xmlns="" xmlns:a16="http://schemas.microsoft.com/office/drawing/2014/main" id="{00000000-0008-0000-0600-00003A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3991" name="Прямоугольник 1">
          <a:extLst>
            <a:ext uri="{FF2B5EF4-FFF2-40B4-BE49-F238E27FC236}">
              <a16:creationId xmlns="" xmlns:a16="http://schemas.microsoft.com/office/drawing/2014/main" id="{00000000-0008-0000-0600-00003B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992" name="Прямоугольник 3991">
          <a:extLst>
            <a:ext uri="{FF2B5EF4-FFF2-40B4-BE49-F238E27FC236}">
              <a16:creationId xmlns="" xmlns:a16="http://schemas.microsoft.com/office/drawing/2014/main" id="{00000000-0008-0000-0600-00003C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993" name="Прямоугольник 1">
          <a:extLst>
            <a:ext uri="{FF2B5EF4-FFF2-40B4-BE49-F238E27FC236}">
              <a16:creationId xmlns="" xmlns:a16="http://schemas.microsoft.com/office/drawing/2014/main" id="{00000000-0008-0000-0600-00003D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994" name="Прямоугольник 3993">
          <a:extLst>
            <a:ext uri="{FF2B5EF4-FFF2-40B4-BE49-F238E27FC236}">
              <a16:creationId xmlns="" xmlns:a16="http://schemas.microsoft.com/office/drawing/2014/main" id="{00000000-0008-0000-0600-00003E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995" name="Прямоугольник 1">
          <a:extLst>
            <a:ext uri="{FF2B5EF4-FFF2-40B4-BE49-F238E27FC236}">
              <a16:creationId xmlns="" xmlns:a16="http://schemas.microsoft.com/office/drawing/2014/main" id="{00000000-0008-0000-0600-00003F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996" name="Прямоугольник 3995">
          <a:extLst>
            <a:ext uri="{FF2B5EF4-FFF2-40B4-BE49-F238E27FC236}">
              <a16:creationId xmlns="" xmlns:a16="http://schemas.microsoft.com/office/drawing/2014/main" id="{00000000-0008-0000-0600-000040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997" name="Прямоугольник 1">
          <a:extLst>
            <a:ext uri="{FF2B5EF4-FFF2-40B4-BE49-F238E27FC236}">
              <a16:creationId xmlns="" xmlns:a16="http://schemas.microsoft.com/office/drawing/2014/main" id="{00000000-0008-0000-0600-000041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998" name="Прямоугольник 3997">
          <a:extLst>
            <a:ext uri="{FF2B5EF4-FFF2-40B4-BE49-F238E27FC236}">
              <a16:creationId xmlns="" xmlns:a16="http://schemas.microsoft.com/office/drawing/2014/main" id="{00000000-0008-0000-0600-000042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3999" name="Прямоугольник 1">
          <a:extLst>
            <a:ext uri="{FF2B5EF4-FFF2-40B4-BE49-F238E27FC236}">
              <a16:creationId xmlns="" xmlns:a16="http://schemas.microsoft.com/office/drawing/2014/main" id="{00000000-0008-0000-0600-000043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000" name="Прямоугольник 3999">
          <a:extLst>
            <a:ext uri="{FF2B5EF4-FFF2-40B4-BE49-F238E27FC236}">
              <a16:creationId xmlns="" xmlns:a16="http://schemas.microsoft.com/office/drawing/2014/main" id="{00000000-0008-0000-0600-000044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001" name="Прямоугольник 1">
          <a:extLst>
            <a:ext uri="{FF2B5EF4-FFF2-40B4-BE49-F238E27FC236}">
              <a16:creationId xmlns="" xmlns:a16="http://schemas.microsoft.com/office/drawing/2014/main" id="{00000000-0008-0000-0600-000045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002" name="Прямоугольник 4001">
          <a:extLst>
            <a:ext uri="{FF2B5EF4-FFF2-40B4-BE49-F238E27FC236}">
              <a16:creationId xmlns="" xmlns:a16="http://schemas.microsoft.com/office/drawing/2014/main" id="{00000000-0008-0000-0600-000046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003" name="Прямоугольник 1">
          <a:extLst>
            <a:ext uri="{FF2B5EF4-FFF2-40B4-BE49-F238E27FC236}">
              <a16:creationId xmlns="" xmlns:a16="http://schemas.microsoft.com/office/drawing/2014/main" id="{00000000-0008-0000-0600-000047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004" name="Прямоугольник 4003">
          <a:extLst>
            <a:ext uri="{FF2B5EF4-FFF2-40B4-BE49-F238E27FC236}">
              <a16:creationId xmlns="" xmlns:a16="http://schemas.microsoft.com/office/drawing/2014/main" id="{00000000-0008-0000-0600-000048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005" name="Прямоугольник 1">
          <a:extLst>
            <a:ext uri="{FF2B5EF4-FFF2-40B4-BE49-F238E27FC236}">
              <a16:creationId xmlns="" xmlns:a16="http://schemas.microsoft.com/office/drawing/2014/main" id="{00000000-0008-0000-0600-000049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006" name="Прямоугольник 4005">
          <a:extLst>
            <a:ext uri="{FF2B5EF4-FFF2-40B4-BE49-F238E27FC236}">
              <a16:creationId xmlns="" xmlns:a16="http://schemas.microsoft.com/office/drawing/2014/main" id="{00000000-0008-0000-0600-00004A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007" name="Прямоугольник 1">
          <a:extLst>
            <a:ext uri="{FF2B5EF4-FFF2-40B4-BE49-F238E27FC236}">
              <a16:creationId xmlns="" xmlns:a16="http://schemas.microsoft.com/office/drawing/2014/main" id="{00000000-0008-0000-0600-00004B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008" name="Прямоугольник 4007">
          <a:extLst>
            <a:ext uri="{FF2B5EF4-FFF2-40B4-BE49-F238E27FC236}">
              <a16:creationId xmlns="" xmlns:a16="http://schemas.microsoft.com/office/drawing/2014/main" id="{00000000-0008-0000-0600-00004C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009" name="Прямоугольник 1">
          <a:extLst>
            <a:ext uri="{FF2B5EF4-FFF2-40B4-BE49-F238E27FC236}">
              <a16:creationId xmlns="" xmlns:a16="http://schemas.microsoft.com/office/drawing/2014/main" id="{00000000-0008-0000-0600-00004D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010" name="Прямоугольник 4009">
          <a:extLst>
            <a:ext uri="{FF2B5EF4-FFF2-40B4-BE49-F238E27FC236}">
              <a16:creationId xmlns="" xmlns:a16="http://schemas.microsoft.com/office/drawing/2014/main" id="{00000000-0008-0000-0600-00004E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011" name="Прямоугольник 1">
          <a:extLst>
            <a:ext uri="{FF2B5EF4-FFF2-40B4-BE49-F238E27FC236}">
              <a16:creationId xmlns="" xmlns:a16="http://schemas.microsoft.com/office/drawing/2014/main" id="{00000000-0008-0000-0600-00004F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012" name="Прямоугольник 3">
          <a:extLst>
            <a:ext uri="{FF2B5EF4-FFF2-40B4-BE49-F238E27FC236}">
              <a16:creationId xmlns="" xmlns:a16="http://schemas.microsoft.com/office/drawing/2014/main" id="{00000000-0008-0000-0600-000050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013" name="Прямоугольник 1">
          <a:extLst>
            <a:ext uri="{FF2B5EF4-FFF2-40B4-BE49-F238E27FC236}">
              <a16:creationId xmlns="" xmlns:a16="http://schemas.microsoft.com/office/drawing/2014/main" id="{00000000-0008-0000-0600-000051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014" name="Прямоугольник 5">
          <a:extLst>
            <a:ext uri="{FF2B5EF4-FFF2-40B4-BE49-F238E27FC236}">
              <a16:creationId xmlns="" xmlns:a16="http://schemas.microsoft.com/office/drawing/2014/main" id="{00000000-0008-0000-0600-000052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015" name="Прямоугольник 1">
          <a:extLst>
            <a:ext uri="{FF2B5EF4-FFF2-40B4-BE49-F238E27FC236}">
              <a16:creationId xmlns="" xmlns:a16="http://schemas.microsoft.com/office/drawing/2014/main" id="{00000000-0008-0000-0600-000053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016" name="Прямоугольник 7">
          <a:extLst>
            <a:ext uri="{FF2B5EF4-FFF2-40B4-BE49-F238E27FC236}">
              <a16:creationId xmlns="" xmlns:a16="http://schemas.microsoft.com/office/drawing/2014/main" id="{00000000-0008-0000-0600-000054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017" name="Прямоугольник 1">
          <a:extLst>
            <a:ext uri="{FF2B5EF4-FFF2-40B4-BE49-F238E27FC236}">
              <a16:creationId xmlns="" xmlns:a16="http://schemas.microsoft.com/office/drawing/2014/main" id="{00000000-0008-0000-0600-000055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018" name="Прямоугольник 9">
          <a:extLst>
            <a:ext uri="{FF2B5EF4-FFF2-40B4-BE49-F238E27FC236}">
              <a16:creationId xmlns="" xmlns:a16="http://schemas.microsoft.com/office/drawing/2014/main" id="{00000000-0008-0000-0600-000056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019" name="Прямоугольник 1">
          <a:extLst>
            <a:ext uri="{FF2B5EF4-FFF2-40B4-BE49-F238E27FC236}">
              <a16:creationId xmlns="" xmlns:a16="http://schemas.microsoft.com/office/drawing/2014/main" id="{00000000-0008-0000-0600-000057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020" name="Прямоугольник 11">
          <a:extLst>
            <a:ext uri="{FF2B5EF4-FFF2-40B4-BE49-F238E27FC236}">
              <a16:creationId xmlns="" xmlns:a16="http://schemas.microsoft.com/office/drawing/2014/main" id="{00000000-0008-0000-0600-000058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021" name="Прямоугольник 1">
          <a:extLst>
            <a:ext uri="{FF2B5EF4-FFF2-40B4-BE49-F238E27FC236}">
              <a16:creationId xmlns="" xmlns:a16="http://schemas.microsoft.com/office/drawing/2014/main" id="{00000000-0008-0000-0600-000059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022" name="Прямоугольник 13">
          <a:extLst>
            <a:ext uri="{FF2B5EF4-FFF2-40B4-BE49-F238E27FC236}">
              <a16:creationId xmlns="" xmlns:a16="http://schemas.microsoft.com/office/drawing/2014/main" id="{00000000-0008-0000-0600-00005A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023" name="Прямоугольник 1">
          <a:extLst>
            <a:ext uri="{FF2B5EF4-FFF2-40B4-BE49-F238E27FC236}">
              <a16:creationId xmlns="" xmlns:a16="http://schemas.microsoft.com/office/drawing/2014/main" id="{00000000-0008-0000-0600-00005B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024" name="Прямоугольник 15">
          <a:extLst>
            <a:ext uri="{FF2B5EF4-FFF2-40B4-BE49-F238E27FC236}">
              <a16:creationId xmlns="" xmlns:a16="http://schemas.microsoft.com/office/drawing/2014/main" id="{00000000-0008-0000-0600-00005C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025" name="Прямоугольник 1">
          <a:extLst>
            <a:ext uri="{FF2B5EF4-FFF2-40B4-BE49-F238E27FC236}">
              <a16:creationId xmlns="" xmlns:a16="http://schemas.microsoft.com/office/drawing/2014/main" id="{00000000-0008-0000-0600-00005D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026" name="Прямоугольник 17">
          <a:extLst>
            <a:ext uri="{FF2B5EF4-FFF2-40B4-BE49-F238E27FC236}">
              <a16:creationId xmlns="" xmlns:a16="http://schemas.microsoft.com/office/drawing/2014/main" id="{00000000-0008-0000-0600-00005E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027" name="Прямоугольник 1">
          <a:extLst>
            <a:ext uri="{FF2B5EF4-FFF2-40B4-BE49-F238E27FC236}">
              <a16:creationId xmlns="" xmlns:a16="http://schemas.microsoft.com/office/drawing/2014/main" id="{00000000-0008-0000-0600-00005F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028" name="Прямоугольник 19">
          <a:extLst>
            <a:ext uri="{FF2B5EF4-FFF2-40B4-BE49-F238E27FC236}">
              <a16:creationId xmlns="" xmlns:a16="http://schemas.microsoft.com/office/drawing/2014/main" id="{00000000-0008-0000-0600-000060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029" name="Прямоугольник 1">
          <a:extLst>
            <a:ext uri="{FF2B5EF4-FFF2-40B4-BE49-F238E27FC236}">
              <a16:creationId xmlns="" xmlns:a16="http://schemas.microsoft.com/office/drawing/2014/main" id="{00000000-0008-0000-0600-000061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030" name="Прямоугольник 4029">
          <a:extLst>
            <a:ext uri="{FF2B5EF4-FFF2-40B4-BE49-F238E27FC236}">
              <a16:creationId xmlns="" xmlns:a16="http://schemas.microsoft.com/office/drawing/2014/main" id="{00000000-0008-0000-0600-000062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031" name="Прямоугольник 1">
          <a:extLst>
            <a:ext uri="{FF2B5EF4-FFF2-40B4-BE49-F238E27FC236}">
              <a16:creationId xmlns="" xmlns:a16="http://schemas.microsoft.com/office/drawing/2014/main" id="{00000000-0008-0000-0600-000063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032" name="Прямоугольник 4031">
          <a:extLst>
            <a:ext uri="{FF2B5EF4-FFF2-40B4-BE49-F238E27FC236}">
              <a16:creationId xmlns="" xmlns:a16="http://schemas.microsoft.com/office/drawing/2014/main" id="{00000000-0008-0000-0600-000064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033" name="Прямоугольник 1">
          <a:extLst>
            <a:ext uri="{FF2B5EF4-FFF2-40B4-BE49-F238E27FC236}">
              <a16:creationId xmlns="" xmlns:a16="http://schemas.microsoft.com/office/drawing/2014/main" id="{00000000-0008-0000-0600-000065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034" name="Прямоугольник 4033">
          <a:extLst>
            <a:ext uri="{FF2B5EF4-FFF2-40B4-BE49-F238E27FC236}">
              <a16:creationId xmlns="" xmlns:a16="http://schemas.microsoft.com/office/drawing/2014/main" id="{00000000-0008-0000-0600-000066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035" name="Прямоугольник 1">
          <a:extLst>
            <a:ext uri="{FF2B5EF4-FFF2-40B4-BE49-F238E27FC236}">
              <a16:creationId xmlns="" xmlns:a16="http://schemas.microsoft.com/office/drawing/2014/main" id="{00000000-0008-0000-0600-000067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036" name="Прямоугольник 4035">
          <a:extLst>
            <a:ext uri="{FF2B5EF4-FFF2-40B4-BE49-F238E27FC236}">
              <a16:creationId xmlns="" xmlns:a16="http://schemas.microsoft.com/office/drawing/2014/main" id="{00000000-0008-0000-0600-000068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037" name="Прямоугольник 1">
          <a:extLst>
            <a:ext uri="{FF2B5EF4-FFF2-40B4-BE49-F238E27FC236}">
              <a16:creationId xmlns="" xmlns:a16="http://schemas.microsoft.com/office/drawing/2014/main" id="{00000000-0008-0000-0600-000069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038" name="Прямоугольник 4037">
          <a:extLst>
            <a:ext uri="{FF2B5EF4-FFF2-40B4-BE49-F238E27FC236}">
              <a16:creationId xmlns="" xmlns:a16="http://schemas.microsoft.com/office/drawing/2014/main" id="{00000000-0008-0000-0600-00006A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039" name="Прямоугольник 1">
          <a:extLst>
            <a:ext uri="{FF2B5EF4-FFF2-40B4-BE49-F238E27FC236}">
              <a16:creationId xmlns="" xmlns:a16="http://schemas.microsoft.com/office/drawing/2014/main" id="{00000000-0008-0000-0600-00006B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040" name="Прямоугольник 4039">
          <a:extLst>
            <a:ext uri="{FF2B5EF4-FFF2-40B4-BE49-F238E27FC236}">
              <a16:creationId xmlns="" xmlns:a16="http://schemas.microsoft.com/office/drawing/2014/main" id="{00000000-0008-0000-0600-00006C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041" name="Прямоугольник 1">
          <a:extLst>
            <a:ext uri="{FF2B5EF4-FFF2-40B4-BE49-F238E27FC236}">
              <a16:creationId xmlns="" xmlns:a16="http://schemas.microsoft.com/office/drawing/2014/main" id="{00000000-0008-0000-0600-00006D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042" name="Прямоугольник 4041">
          <a:extLst>
            <a:ext uri="{FF2B5EF4-FFF2-40B4-BE49-F238E27FC236}">
              <a16:creationId xmlns="" xmlns:a16="http://schemas.microsoft.com/office/drawing/2014/main" id="{00000000-0008-0000-0600-00006E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043" name="Прямоугольник 1">
          <a:extLst>
            <a:ext uri="{FF2B5EF4-FFF2-40B4-BE49-F238E27FC236}">
              <a16:creationId xmlns="" xmlns:a16="http://schemas.microsoft.com/office/drawing/2014/main" id="{00000000-0008-0000-0600-00006F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044" name="Прямоугольник 4043">
          <a:extLst>
            <a:ext uri="{FF2B5EF4-FFF2-40B4-BE49-F238E27FC236}">
              <a16:creationId xmlns="" xmlns:a16="http://schemas.microsoft.com/office/drawing/2014/main" id="{00000000-0008-0000-0600-000070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045" name="Прямоугольник 1">
          <a:extLst>
            <a:ext uri="{FF2B5EF4-FFF2-40B4-BE49-F238E27FC236}">
              <a16:creationId xmlns="" xmlns:a16="http://schemas.microsoft.com/office/drawing/2014/main" id="{00000000-0008-0000-0600-000071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046" name="Прямоугольник 4045">
          <a:extLst>
            <a:ext uri="{FF2B5EF4-FFF2-40B4-BE49-F238E27FC236}">
              <a16:creationId xmlns="" xmlns:a16="http://schemas.microsoft.com/office/drawing/2014/main" id="{00000000-0008-0000-0600-000072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047" name="Прямоугольник 1">
          <a:extLst>
            <a:ext uri="{FF2B5EF4-FFF2-40B4-BE49-F238E27FC236}">
              <a16:creationId xmlns="" xmlns:a16="http://schemas.microsoft.com/office/drawing/2014/main" id="{00000000-0008-0000-0600-000073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048" name="Прямоугольник 4047">
          <a:extLst>
            <a:ext uri="{FF2B5EF4-FFF2-40B4-BE49-F238E27FC236}">
              <a16:creationId xmlns="" xmlns:a16="http://schemas.microsoft.com/office/drawing/2014/main" id="{00000000-0008-0000-0600-000074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049" name="Прямоугольник 1">
          <a:extLst>
            <a:ext uri="{FF2B5EF4-FFF2-40B4-BE49-F238E27FC236}">
              <a16:creationId xmlns="" xmlns:a16="http://schemas.microsoft.com/office/drawing/2014/main" id="{00000000-0008-0000-0600-000075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050" name="Прямоугольник 3">
          <a:extLst>
            <a:ext uri="{FF2B5EF4-FFF2-40B4-BE49-F238E27FC236}">
              <a16:creationId xmlns="" xmlns:a16="http://schemas.microsoft.com/office/drawing/2014/main" id="{00000000-0008-0000-0600-000076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051" name="Прямоугольник 1">
          <a:extLst>
            <a:ext uri="{FF2B5EF4-FFF2-40B4-BE49-F238E27FC236}">
              <a16:creationId xmlns="" xmlns:a16="http://schemas.microsoft.com/office/drawing/2014/main" id="{00000000-0008-0000-0600-000077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052" name="Прямоугольник 5">
          <a:extLst>
            <a:ext uri="{FF2B5EF4-FFF2-40B4-BE49-F238E27FC236}">
              <a16:creationId xmlns="" xmlns:a16="http://schemas.microsoft.com/office/drawing/2014/main" id="{00000000-0008-0000-0600-000078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053" name="Прямоугольник 1">
          <a:extLst>
            <a:ext uri="{FF2B5EF4-FFF2-40B4-BE49-F238E27FC236}">
              <a16:creationId xmlns="" xmlns:a16="http://schemas.microsoft.com/office/drawing/2014/main" id="{00000000-0008-0000-0600-000079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054" name="Прямоугольник 7">
          <a:extLst>
            <a:ext uri="{FF2B5EF4-FFF2-40B4-BE49-F238E27FC236}">
              <a16:creationId xmlns="" xmlns:a16="http://schemas.microsoft.com/office/drawing/2014/main" id="{00000000-0008-0000-0600-00007A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055" name="Прямоугольник 1">
          <a:extLst>
            <a:ext uri="{FF2B5EF4-FFF2-40B4-BE49-F238E27FC236}">
              <a16:creationId xmlns="" xmlns:a16="http://schemas.microsoft.com/office/drawing/2014/main" id="{00000000-0008-0000-0600-00007B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056" name="Прямоугольник 9">
          <a:extLst>
            <a:ext uri="{FF2B5EF4-FFF2-40B4-BE49-F238E27FC236}">
              <a16:creationId xmlns="" xmlns:a16="http://schemas.microsoft.com/office/drawing/2014/main" id="{00000000-0008-0000-0600-00007C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057" name="Прямоугольник 1">
          <a:extLst>
            <a:ext uri="{FF2B5EF4-FFF2-40B4-BE49-F238E27FC236}">
              <a16:creationId xmlns="" xmlns:a16="http://schemas.microsoft.com/office/drawing/2014/main" id="{00000000-0008-0000-0600-00007D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058" name="Прямоугольник 11">
          <a:extLst>
            <a:ext uri="{FF2B5EF4-FFF2-40B4-BE49-F238E27FC236}">
              <a16:creationId xmlns="" xmlns:a16="http://schemas.microsoft.com/office/drawing/2014/main" id="{00000000-0008-0000-0600-00007E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059" name="Прямоугольник 1">
          <a:extLst>
            <a:ext uri="{FF2B5EF4-FFF2-40B4-BE49-F238E27FC236}">
              <a16:creationId xmlns="" xmlns:a16="http://schemas.microsoft.com/office/drawing/2014/main" id="{00000000-0008-0000-0600-00007F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060" name="Прямоугольник 13">
          <a:extLst>
            <a:ext uri="{FF2B5EF4-FFF2-40B4-BE49-F238E27FC236}">
              <a16:creationId xmlns="" xmlns:a16="http://schemas.microsoft.com/office/drawing/2014/main" id="{00000000-0008-0000-0600-000080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061" name="Прямоугольник 1">
          <a:extLst>
            <a:ext uri="{FF2B5EF4-FFF2-40B4-BE49-F238E27FC236}">
              <a16:creationId xmlns="" xmlns:a16="http://schemas.microsoft.com/office/drawing/2014/main" id="{00000000-0008-0000-0600-000081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062" name="Прямоугольник 15">
          <a:extLst>
            <a:ext uri="{FF2B5EF4-FFF2-40B4-BE49-F238E27FC236}">
              <a16:creationId xmlns="" xmlns:a16="http://schemas.microsoft.com/office/drawing/2014/main" id="{00000000-0008-0000-0600-000082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063" name="Прямоугольник 1">
          <a:extLst>
            <a:ext uri="{FF2B5EF4-FFF2-40B4-BE49-F238E27FC236}">
              <a16:creationId xmlns="" xmlns:a16="http://schemas.microsoft.com/office/drawing/2014/main" id="{00000000-0008-0000-0600-000083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064" name="Прямоугольник 17">
          <a:extLst>
            <a:ext uri="{FF2B5EF4-FFF2-40B4-BE49-F238E27FC236}">
              <a16:creationId xmlns="" xmlns:a16="http://schemas.microsoft.com/office/drawing/2014/main" id="{00000000-0008-0000-0600-000084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065" name="Прямоугольник 1">
          <a:extLst>
            <a:ext uri="{FF2B5EF4-FFF2-40B4-BE49-F238E27FC236}">
              <a16:creationId xmlns="" xmlns:a16="http://schemas.microsoft.com/office/drawing/2014/main" id="{00000000-0008-0000-0600-000085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066" name="Прямоугольник 19">
          <a:extLst>
            <a:ext uri="{FF2B5EF4-FFF2-40B4-BE49-F238E27FC236}">
              <a16:creationId xmlns="" xmlns:a16="http://schemas.microsoft.com/office/drawing/2014/main" id="{00000000-0008-0000-0600-000086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067" name="Прямоугольник 1">
          <a:extLst>
            <a:ext uri="{FF2B5EF4-FFF2-40B4-BE49-F238E27FC236}">
              <a16:creationId xmlns="" xmlns:a16="http://schemas.microsoft.com/office/drawing/2014/main" id="{00000000-0008-0000-0600-000087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068" name="Прямоугольник 1">
          <a:extLst>
            <a:ext uri="{FF2B5EF4-FFF2-40B4-BE49-F238E27FC236}">
              <a16:creationId xmlns="" xmlns:a16="http://schemas.microsoft.com/office/drawing/2014/main" id="{00000000-0008-0000-0600-000088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069" name="Прямоугольник 1">
          <a:extLst>
            <a:ext uri="{FF2B5EF4-FFF2-40B4-BE49-F238E27FC236}">
              <a16:creationId xmlns="" xmlns:a16="http://schemas.microsoft.com/office/drawing/2014/main" id="{00000000-0008-0000-0600-000089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070" name="Прямоугольник 3">
          <a:extLst>
            <a:ext uri="{FF2B5EF4-FFF2-40B4-BE49-F238E27FC236}">
              <a16:creationId xmlns="" xmlns:a16="http://schemas.microsoft.com/office/drawing/2014/main" id="{00000000-0008-0000-0600-00008A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071" name="Прямоугольник 1">
          <a:extLst>
            <a:ext uri="{FF2B5EF4-FFF2-40B4-BE49-F238E27FC236}">
              <a16:creationId xmlns="" xmlns:a16="http://schemas.microsoft.com/office/drawing/2014/main" id="{00000000-0008-0000-0600-00008B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072" name="Прямоугольник 5">
          <a:extLst>
            <a:ext uri="{FF2B5EF4-FFF2-40B4-BE49-F238E27FC236}">
              <a16:creationId xmlns="" xmlns:a16="http://schemas.microsoft.com/office/drawing/2014/main" id="{00000000-0008-0000-0600-00008C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073" name="Прямоугольник 1">
          <a:extLst>
            <a:ext uri="{FF2B5EF4-FFF2-40B4-BE49-F238E27FC236}">
              <a16:creationId xmlns="" xmlns:a16="http://schemas.microsoft.com/office/drawing/2014/main" id="{00000000-0008-0000-0600-00008D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074" name="Прямоугольник 7">
          <a:extLst>
            <a:ext uri="{FF2B5EF4-FFF2-40B4-BE49-F238E27FC236}">
              <a16:creationId xmlns="" xmlns:a16="http://schemas.microsoft.com/office/drawing/2014/main" id="{00000000-0008-0000-0600-00008E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075" name="Прямоугольник 1">
          <a:extLst>
            <a:ext uri="{FF2B5EF4-FFF2-40B4-BE49-F238E27FC236}">
              <a16:creationId xmlns="" xmlns:a16="http://schemas.microsoft.com/office/drawing/2014/main" id="{00000000-0008-0000-0600-00008F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076" name="Прямоугольник 9">
          <a:extLst>
            <a:ext uri="{FF2B5EF4-FFF2-40B4-BE49-F238E27FC236}">
              <a16:creationId xmlns="" xmlns:a16="http://schemas.microsoft.com/office/drawing/2014/main" id="{00000000-0008-0000-0600-000090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077" name="Прямоугольник 1">
          <a:extLst>
            <a:ext uri="{FF2B5EF4-FFF2-40B4-BE49-F238E27FC236}">
              <a16:creationId xmlns="" xmlns:a16="http://schemas.microsoft.com/office/drawing/2014/main" id="{00000000-0008-0000-0600-000091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078" name="Прямоугольник 11">
          <a:extLst>
            <a:ext uri="{FF2B5EF4-FFF2-40B4-BE49-F238E27FC236}">
              <a16:creationId xmlns="" xmlns:a16="http://schemas.microsoft.com/office/drawing/2014/main" id="{00000000-0008-0000-0600-000092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079" name="Прямоугольник 1">
          <a:extLst>
            <a:ext uri="{FF2B5EF4-FFF2-40B4-BE49-F238E27FC236}">
              <a16:creationId xmlns="" xmlns:a16="http://schemas.microsoft.com/office/drawing/2014/main" id="{00000000-0008-0000-0600-000093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080" name="Прямоугольник 13">
          <a:extLst>
            <a:ext uri="{FF2B5EF4-FFF2-40B4-BE49-F238E27FC236}">
              <a16:creationId xmlns="" xmlns:a16="http://schemas.microsoft.com/office/drawing/2014/main" id="{00000000-0008-0000-0600-000094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081" name="Прямоугольник 1">
          <a:extLst>
            <a:ext uri="{FF2B5EF4-FFF2-40B4-BE49-F238E27FC236}">
              <a16:creationId xmlns="" xmlns:a16="http://schemas.microsoft.com/office/drawing/2014/main" id="{00000000-0008-0000-0600-000095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082" name="Прямоугольник 15">
          <a:extLst>
            <a:ext uri="{FF2B5EF4-FFF2-40B4-BE49-F238E27FC236}">
              <a16:creationId xmlns="" xmlns:a16="http://schemas.microsoft.com/office/drawing/2014/main" id="{00000000-0008-0000-0600-000096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083" name="Прямоугольник 1">
          <a:extLst>
            <a:ext uri="{FF2B5EF4-FFF2-40B4-BE49-F238E27FC236}">
              <a16:creationId xmlns="" xmlns:a16="http://schemas.microsoft.com/office/drawing/2014/main" id="{00000000-0008-0000-0600-000097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084" name="Прямоугольник 17">
          <a:extLst>
            <a:ext uri="{FF2B5EF4-FFF2-40B4-BE49-F238E27FC236}">
              <a16:creationId xmlns="" xmlns:a16="http://schemas.microsoft.com/office/drawing/2014/main" id="{00000000-0008-0000-0600-000098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085" name="Прямоугольник 1">
          <a:extLst>
            <a:ext uri="{FF2B5EF4-FFF2-40B4-BE49-F238E27FC236}">
              <a16:creationId xmlns="" xmlns:a16="http://schemas.microsoft.com/office/drawing/2014/main" id="{00000000-0008-0000-0600-000099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086" name="Прямоугольник 19">
          <a:extLst>
            <a:ext uri="{FF2B5EF4-FFF2-40B4-BE49-F238E27FC236}">
              <a16:creationId xmlns="" xmlns:a16="http://schemas.microsoft.com/office/drawing/2014/main" id="{00000000-0008-0000-0600-00009A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087" name="Прямоугольник 1">
          <a:extLst>
            <a:ext uri="{FF2B5EF4-FFF2-40B4-BE49-F238E27FC236}">
              <a16:creationId xmlns="" xmlns:a16="http://schemas.microsoft.com/office/drawing/2014/main" id="{00000000-0008-0000-0600-00009B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088" name="Прямоугольник 3">
          <a:extLst>
            <a:ext uri="{FF2B5EF4-FFF2-40B4-BE49-F238E27FC236}">
              <a16:creationId xmlns="" xmlns:a16="http://schemas.microsoft.com/office/drawing/2014/main" id="{00000000-0008-0000-0600-00009C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089" name="Прямоугольник 1">
          <a:extLst>
            <a:ext uri="{FF2B5EF4-FFF2-40B4-BE49-F238E27FC236}">
              <a16:creationId xmlns="" xmlns:a16="http://schemas.microsoft.com/office/drawing/2014/main" id="{00000000-0008-0000-0600-00009D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090" name="Прямоугольник 5">
          <a:extLst>
            <a:ext uri="{FF2B5EF4-FFF2-40B4-BE49-F238E27FC236}">
              <a16:creationId xmlns="" xmlns:a16="http://schemas.microsoft.com/office/drawing/2014/main" id="{00000000-0008-0000-0600-00009E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091" name="Прямоугольник 1">
          <a:extLst>
            <a:ext uri="{FF2B5EF4-FFF2-40B4-BE49-F238E27FC236}">
              <a16:creationId xmlns="" xmlns:a16="http://schemas.microsoft.com/office/drawing/2014/main" id="{00000000-0008-0000-0600-00009F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092" name="Прямоугольник 7">
          <a:extLst>
            <a:ext uri="{FF2B5EF4-FFF2-40B4-BE49-F238E27FC236}">
              <a16:creationId xmlns="" xmlns:a16="http://schemas.microsoft.com/office/drawing/2014/main" id="{00000000-0008-0000-0600-0000A0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093" name="Прямоугольник 1">
          <a:extLst>
            <a:ext uri="{FF2B5EF4-FFF2-40B4-BE49-F238E27FC236}">
              <a16:creationId xmlns="" xmlns:a16="http://schemas.microsoft.com/office/drawing/2014/main" id="{00000000-0008-0000-0600-0000A1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094" name="Прямоугольник 9">
          <a:extLst>
            <a:ext uri="{FF2B5EF4-FFF2-40B4-BE49-F238E27FC236}">
              <a16:creationId xmlns="" xmlns:a16="http://schemas.microsoft.com/office/drawing/2014/main" id="{00000000-0008-0000-0600-0000A2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095" name="Прямоугольник 1">
          <a:extLst>
            <a:ext uri="{FF2B5EF4-FFF2-40B4-BE49-F238E27FC236}">
              <a16:creationId xmlns="" xmlns:a16="http://schemas.microsoft.com/office/drawing/2014/main" id="{00000000-0008-0000-0600-0000A3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096" name="Прямоугольник 11">
          <a:extLst>
            <a:ext uri="{FF2B5EF4-FFF2-40B4-BE49-F238E27FC236}">
              <a16:creationId xmlns="" xmlns:a16="http://schemas.microsoft.com/office/drawing/2014/main" id="{00000000-0008-0000-0600-0000A4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097" name="Прямоугольник 1">
          <a:extLst>
            <a:ext uri="{FF2B5EF4-FFF2-40B4-BE49-F238E27FC236}">
              <a16:creationId xmlns="" xmlns:a16="http://schemas.microsoft.com/office/drawing/2014/main" id="{00000000-0008-0000-0600-0000A5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098" name="Прямоугольник 13">
          <a:extLst>
            <a:ext uri="{FF2B5EF4-FFF2-40B4-BE49-F238E27FC236}">
              <a16:creationId xmlns="" xmlns:a16="http://schemas.microsoft.com/office/drawing/2014/main" id="{00000000-0008-0000-0600-0000A6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099" name="Прямоугольник 1">
          <a:extLst>
            <a:ext uri="{FF2B5EF4-FFF2-40B4-BE49-F238E27FC236}">
              <a16:creationId xmlns="" xmlns:a16="http://schemas.microsoft.com/office/drawing/2014/main" id="{00000000-0008-0000-0600-0000A7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100" name="Прямоугольник 15">
          <a:extLst>
            <a:ext uri="{FF2B5EF4-FFF2-40B4-BE49-F238E27FC236}">
              <a16:creationId xmlns="" xmlns:a16="http://schemas.microsoft.com/office/drawing/2014/main" id="{00000000-0008-0000-0600-0000A8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101" name="Прямоугольник 1">
          <a:extLst>
            <a:ext uri="{FF2B5EF4-FFF2-40B4-BE49-F238E27FC236}">
              <a16:creationId xmlns="" xmlns:a16="http://schemas.microsoft.com/office/drawing/2014/main" id="{00000000-0008-0000-0600-0000A9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102" name="Прямоугольник 17">
          <a:extLst>
            <a:ext uri="{FF2B5EF4-FFF2-40B4-BE49-F238E27FC236}">
              <a16:creationId xmlns="" xmlns:a16="http://schemas.microsoft.com/office/drawing/2014/main" id="{00000000-0008-0000-0600-0000AA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103" name="Прямоугольник 1">
          <a:extLst>
            <a:ext uri="{FF2B5EF4-FFF2-40B4-BE49-F238E27FC236}">
              <a16:creationId xmlns="" xmlns:a16="http://schemas.microsoft.com/office/drawing/2014/main" id="{00000000-0008-0000-0600-0000AB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104" name="Прямоугольник 19">
          <a:extLst>
            <a:ext uri="{FF2B5EF4-FFF2-40B4-BE49-F238E27FC236}">
              <a16:creationId xmlns="" xmlns:a16="http://schemas.microsoft.com/office/drawing/2014/main" id="{00000000-0008-0000-0600-0000AC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105" name="Прямоугольник 1">
          <a:extLst>
            <a:ext uri="{FF2B5EF4-FFF2-40B4-BE49-F238E27FC236}">
              <a16:creationId xmlns="" xmlns:a16="http://schemas.microsoft.com/office/drawing/2014/main" id="{00000000-0008-0000-0600-0000AD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106" name="Прямоугольник 4105">
          <a:extLst>
            <a:ext uri="{FF2B5EF4-FFF2-40B4-BE49-F238E27FC236}">
              <a16:creationId xmlns="" xmlns:a16="http://schemas.microsoft.com/office/drawing/2014/main" id="{00000000-0008-0000-0600-0000AE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107" name="Прямоугольник 1">
          <a:extLst>
            <a:ext uri="{FF2B5EF4-FFF2-40B4-BE49-F238E27FC236}">
              <a16:creationId xmlns="" xmlns:a16="http://schemas.microsoft.com/office/drawing/2014/main" id="{00000000-0008-0000-0600-0000AF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108" name="Прямоугольник 4107">
          <a:extLst>
            <a:ext uri="{FF2B5EF4-FFF2-40B4-BE49-F238E27FC236}">
              <a16:creationId xmlns="" xmlns:a16="http://schemas.microsoft.com/office/drawing/2014/main" id="{00000000-0008-0000-0600-0000B0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109" name="Прямоугольник 1">
          <a:extLst>
            <a:ext uri="{FF2B5EF4-FFF2-40B4-BE49-F238E27FC236}">
              <a16:creationId xmlns="" xmlns:a16="http://schemas.microsoft.com/office/drawing/2014/main" id="{00000000-0008-0000-0600-0000B1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110" name="Прямоугольник 4109">
          <a:extLst>
            <a:ext uri="{FF2B5EF4-FFF2-40B4-BE49-F238E27FC236}">
              <a16:creationId xmlns="" xmlns:a16="http://schemas.microsoft.com/office/drawing/2014/main" id="{00000000-0008-0000-0600-0000B2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111" name="Прямоугольник 1">
          <a:extLst>
            <a:ext uri="{FF2B5EF4-FFF2-40B4-BE49-F238E27FC236}">
              <a16:creationId xmlns="" xmlns:a16="http://schemas.microsoft.com/office/drawing/2014/main" id="{00000000-0008-0000-0600-0000B3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112" name="Прямоугольник 4111">
          <a:extLst>
            <a:ext uri="{FF2B5EF4-FFF2-40B4-BE49-F238E27FC236}">
              <a16:creationId xmlns="" xmlns:a16="http://schemas.microsoft.com/office/drawing/2014/main" id="{00000000-0008-0000-0600-0000B4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113" name="Прямоугольник 1">
          <a:extLst>
            <a:ext uri="{FF2B5EF4-FFF2-40B4-BE49-F238E27FC236}">
              <a16:creationId xmlns="" xmlns:a16="http://schemas.microsoft.com/office/drawing/2014/main" id="{00000000-0008-0000-0600-0000B5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114" name="Прямоугольник 4113">
          <a:extLst>
            <a:ext uri="{FF2B5EF4-FFF2-40B4-BE49-F238E27FC236}">
              <a16:creationId xmlns="" xmlns:a16="http://schemas.microsoft.com/office/drawing/2014/main" id="{00000000-0008-0000-0600-0000B6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115" name="Прямоугольник 1">
          <a:extLst>
            <a:ext uri="{FF2B5EF4-FFF2-40B4-BE49-F238E27FC236}">
              <a16:creationId xmlns="" xmlns:a16="http://schemas.microsoft.com/office/drawing/2014/main" id="{00000000-0008-0000-0600-0000B7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116" name="Прямоугольник 4115">
          <a:extLst>
            <a:ext uri="{FF2B5EF4-FFF2-40B4-BE49-F238E27FC236}">
              <a16:creationId xmlns="" xmlns:a16="http://schemas.microsoft.com/office/drawing/2014/main" id="{00000000-0008-0000-0600-0000B8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117" name="Прямоугольник 1">
          <a:extLst>
            <a:ext uri="{FF2B5EF4-FFF2-40B4-BE49-F238E27FC236}">
              <a16:creationId xmlns="" xmlns:a16="http://schemas.microsoft.com/office/drawing/2014/main" id="{00000000-0008-0000-0600-0000B9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118" name="Прямоугольник 4117">
          <a:extLst>
            <a:ext uri="{FF2B5EF4-FFF2-40B4-BE49-F238E27FC236}">
              <a16:creationId xmlns="" xmlns:a16="http://schemas.microsoft.com/office/drawing/2014/main" id="{00000000-0008-0000-0600-0000BA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119" name="Прямоугольник 1">
          <a:extLst>
            <a:ext uri="{FF2B5EF4-FFF2-40B4-BE49-F238E27FC236}">
              <a16:creationId xmlns="" xmlns:a16="http://schemas.microsoft.com/office/drawing/2014/main" id="{00000000-0008-0000-0600-0000BB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120" name="Прямоугольник 4119">
          <a:extLst>
            <a:ext uri="{FF2B5EF4-FFF2-40B4-BE49-F238E27FC236}">
              <a16:creationId xmlns="" xmlns:a16="http://schemas.microsoft.com/office/drawing/2014/main" id="{00000000-0008-0000-0600-0000BC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121" name="Прямоугольник 1">
          <a:extLst>
            <a:ext uri="{FF2B5EF4-FFF2-40B4-BE49-F238E27FC236}">
              <a16:creationId xmlns="" xmlns:a16="http://schemas.microsoft.com/office/drawing/2014/main" id="{00000000-0008-0000-0600-0000BD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122" name="Прямоугольник 4121">
          <a:extLst>
            <a:ext uri="{FF2B5EF4-FFF2-40B4-BE49-F238E27FC236}">
              <a16:creationId xmlns="" xmlns:a16="http://schemas.microsoft.com/office/drawing/2014/main" id="{00000000-0008-0000-0600-0000BE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123" name="Прямоугольник 1">
          <a:extLst>
            <a:ext uri="{FF2B5EF4-FFF2-40B4-BE49-F238E27FC236}">
              <a16:creationId xmlns="" xmlns:a16="http://schemas.microsoft.com/office/drawing/2014/main" id="{00000000-0008-0000-0600-0000BF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124" name="Прямоугольник 4123">
          <a:extLst>
            <a:ext uri="{FF2B5EF4-FFF2-40B4-BE49-F238E27FC236}">
              <a16:creationId xmlns="" xmlns:a16="http://schemas.microsoft.com/office/drawing/2014/main" id="{00000000-0008-0000-0600-0000C0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125" name="Прямоугольник 1">
          <a:extLst>
            <a:ext uri="{FF2B5EF4-FFF2-40B4-BE49-F238E27FC236}">
              <a16:creationId xmlns="" xmlns:a16="http://schemas.microsoft.com/office/drawing/2014/main" id="{00000000-0008-0000-0600-0000C1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126" name="Прямоугольник 3">
          <a:extLst>
            <a:ext uri="{FF2B5EF4-FFF2-40B4-BE49-F238E27FC236}">
              <a16:creationId xmlns="" xmlns:a16="http://schemas.microsoft.com/office/drawing/2014/main" id="{00000000-0008-0000-0600-0000C2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127" name="Прямоугольник 1">
          <a:extLst>
            <a:ext uri="{FF2B5EF4-FFF2-40B4-BE49-F238E27FC236}">
              <a16:creationId xmlns="" xmlns:a16="http://schemas.microsoft.com/office/drawing/2014/main" id="{00000000-0008-0000-0600-0000C3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128" name="Прямоугольник 5">
          <a:extLst>
            <a:ext uri="{FF2B5EF4-FFF2-40B4-BE49-F238E27FC236}">
              <a16:creationId xmlns="" xmlns:a16="http://schemas.microsoft.com/office/drawing/2014/main" id="{00000000-0008-0000-0600-0000C4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129" name="Прямоугольник 1">
          <a:extLst>
            <a:ext uri="{FF2B5EF4-FFF2-40B4-BE49-F238E27FC236}">
              <a16:creationId xmlns="" xmlns:a16="http://schemas.microsoft.com/office/drawing/2014/main" id="{00000000-0008-0000-0600-0000C5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130" name="Прямоугольник 7">
          <a:extLst>
            <a:ext uri="{FF2B5EF4-FFF2-40B4-BE49-F238E27FC236}">
              <a16:creationId xmlns="" xmlns:a16="http://schemas.microsoft.com/office/drawing/2014/main" id="{00000000-0008-0000-0600-0000C6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131" name="Прямоугольник 1">
          <a:extLst>
            <a:ext uri="{FF2B5EF4-FFF2-40B4-BE49-F238E27FC236}">
              <a16:creationId xmlns="" xmlns:a16="http://schemas.microsoft.com/office/drawing/2014/main" id="{00000000-0008-0000-0600-0000C7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132" name="Прямоугольник 9">
          <a:extLst>
            <a:ext uri="{FF2B5EF4-FFF2-40B4-BE49-F238E27FC236}">
              <a16:creationId xmlns="" xmlns:a16="http://schemas.microsoft.com/office/drawing/2014/main" id="{00000000-0008-0000-0600-0000C8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133" name="Прямоугольник 1">
          <a:extLst>
            <a:ext uri="{FF2B5EF4-FFF2-40B4-BE49-F238E27FC236}">
              <a16:creationId xmlns="" xmlns:a16="http://schemas.microsoft.com/office/drawing/2014/main" id="{00000000-0008-0000-0600-0000C9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134" name="Прямоугольник 11">
          <a:extLst>
            <a:ext uri="{FF2B5EF4-FFF2-40B4-BE49-F238E27FC236}">
              <a16:creationId xmlns="" xmlns:a16="http://schemas.microsoft.com/office/drawing/2014/main" id="{00000000-0008-0000-0600-0000CA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135" name="Прямоугольник 1">
          <a:extLst>
            <a:ext uri="{FF2B5EF4-FFF2-40B4-BE49-F238E27FC236}">
              <a16:creationId xmlns="" xmlns:a16="http://schemas.microsoft.com/office/drawing/2014/main" id="{00000000-0008-0000-0600-0000CB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136" name="Прямоугольник 13">
          <a:extLst>
            <a:ext uri="{FF2B5EF4-FFF2-40B4-BE49-F238E27FC236}">
              <a16:creationId xmlns="" xmlns:a16="http://schemas.microsoft.com/office/drawing/2014/main" id="{00000000-0008-0000-0600-0000CC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137" name="Прямоугольник 1">
          <a:extLst>
            <a:ext uri="{FF2B5EF4-FFF2-40B4-BE49-F238E27FC236}">
              <a16:creationId xmlns="" xmlns:a16="http://schemas.microsoft.com/office/drawing/2014/main" id="{00000000-0008-0000-0600-0000CD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138" name="Прямоугольник 15">
          <a:extLst>
            <a:ext uri="{FF2B5EF4-FFF2-40B4-BE49-F238E27FC236}">
              <a16:creationId xmlns="" xmlns:a16="http://schemas.microsoft.com/office/drawing/2014/main" id="{00000000-0008-0000-0600-0000CE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139" name="Прямоугольник 1">
          <a:extLst>
            <a:ext uri="{FF2B5EF4-FFF2-40B4-BE49-F238E27FC236}">
              <a16:creationId xmlns="" xmlns:a16="http://schemas.microsoft.com/office/drawing/2014/main" id="{00000000-0008-0000-0600-0000CF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140" name="Прямоугольник 17">
          <a:extLst>
            <a:ext uri="{FF2B5EF4-FFF2-40B4-BE49-F238E27FC236}">
              <a16:creationId xmlns="" xmlns:a16="http://schemas.microsoft.com/office/drawing/2014/main" id="{00000000-0008-0000-0600-0000D0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141" name="Прямоугольник 1">
          <a:extLst>
            <a:ext uri="{FF2B5EF4-FFF2-40B4-BE49-F238E27FC236}">
              <a16:creationId xmlns="" xmlns:a16="http://schemas.microsoft.com/office/drawing/2014/main" id="{00000000-0008-0000-0600-0000D1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142" name="Прямоугольник 19">
          <a:extLst>
            <a:ext uri="{FF2B5EF4-FFF2-40B4-BE49-F238E27FC236}">
              <a16:creationId xmlns="" xmlns:a16="http://schemas.microsoft.com/office/drawing/2014/main" id="{00000000-0008-0000-0600-0000D2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143" name="Прямоугольник 1">
          <a:extLst>
            <a:ext uri="{FF2B5EF4-FFF2-40B4-BE49-F238E27FC236}">
              <a16:creationId xmlns="" xmlns:a16="http://schemas.microsoft.com/office/drawing/2014/main" id="{00000000-0008-0000-0600-0000D3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511" cy="0"/>
    <xdr:sp macro="" textlink="">
      <xdr:nvSpPr>
        <xdr:cNvPr id="4144" name="Прямоугольник 1">
          <a:extLst>
            <a:ext uri="{FF2B5EF4-FFF2-40B4-BE49-F238E27FC236}">
              <a16:creationId xmlns="" xmlns:a16="http://schemas.microsoft.com/office/drawing/2014/main" id="{00000000-0008-0000-0600-0000D4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511" cy="0"/>
    <xdr:sp macro="" textlink="">
      <xdr:nvSpPr>
        <xdr:cNvPr id="4145" name="Прямоугольник 1">
          <a:extLst>
            <a:ext uri="{FF2B5EF4-FFF2-40B4-BE49-F238E27FC236}">
              <a16:creationId xmlns="" xmlns:a16="http://schemas.microsoft.com/office/drawing/2014/main" id="{00000000-0008-0000-0600-0000D5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511" cy="0"/>
    <xdr:sp macro="" textlink="">
      <xdr:nvSpPr>
        <xdr:cNvPr id="4146" name="Прямоугольник 3">
          <a:extLst>
            <a:ext uri="{FF2B5EF4-FFF2-40B4-BE49-F238E27FC236}">
              <a16:creationId xmlns="" xmlns:a16="http://schemas.microsoft.com/office/drawing/2014/main" id="{00000000-0008-0000-0600-0000D6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511" cy="0"/>
    <xdr:sp macro="" textlink="">
      <xdr:nvSpPr>
        <xdr:cNvPr id="4147" name="Прямоугольник 1">
          <a:extLst>
            <a:ext uri="{FF2B5EF4-FFF2-40B4-BE49-F238E27FC236}">
              <a16:creationId xmlns="" xmlns:a16="http://schemas.microsoft.com/office/drawing/2014/main" id="{00000000-0008-0000-0600-0000D7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511" cy="0"/>
    <xdr:sp macro="" textlink="">
      <xdr:nvSpPr>
        <xdr:cNvPr id="4148" name="Прямоугольник 5">
          <a:extLst>
            <a:ext uri="{FF2B5EF4-FFF2-40B4-BE49-F238E27FC236}">
              <a16:creationId xmlns="" xmlns:a16="http://schemas.microsoft.com/office/drawing/2014/main" id="{00000000-0008-0000-0600-0000D8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511" cy="0"/>
    <xdr:sp macro="" textlink="">
      <xdr:nvSpPr>
        <xdr:cNvPr id="4149" name="Прямоугольник 1">
          <a:extLst>
            <a:ext uri="{FF2B5EF4-FFF2-40B4-BE49-F238E27FC236}">
              <a16:creationId xmlns="" xmlns:a16="http://schemas.microsoft.com/office/drawing/2014/main" id="{00000000-0008-0000-0600-0000D9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511" cy="0"/>
    <xdr:sp macro="" textlink="">
      <xdr:nvSpPr>
        <xdr:cNvPr id="4150" name="Прямоугольник 7">
          <a:extLst>
            <a:ext uri="{FF2B5EF4-FFF2-40B4-BE49-F238E27FC236}">
              <a16:creationId xmlns="" xmlns:a16="http://schemas.microsoft.com/office/drawing/2014/main" id="{00000000-0008-0000-0600-0000DA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511" cy="0"/>
    <xdr:sp macro="" textlink="">
      <xdr:nvSpPr>
        <xdr:cNvPr id="4151" name="Прямоугольник 1">
          <a:extLst>
            <a:ext uri="{FF2B5EF4-FFF2-40B4-BE49-F238E27FC236}">
              <a16:creationId xmlns="" xmlns:a16="http://schemas.microsoft.com/office/drawing/2014/main" id="{00000000-0008-0000-0600-0000DB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511" cy="0"/>
    <xdr:sp macro="" textlink="">
      <xdr:nvSpPr>
        <xdr:cNvPr id="4152" name="Прямоугольник 9">
          <a:extLst>
            <a:ext uri="{FF2B5EF4-FFF2-40B4-BE49-F238E27FC236}">
              <a16:creationId xmlns="" xmlns:a16="http://schemas.microsoft.com/office/drawing/2014/main" id="{00000000-0008-0000-0600-0000DC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511" cy="0"/>
    <xdr:sp macro="" textlink="">
      <xdr:nvSpPr>
        <xdr:cNvPr id="4153" name="Прямоугольник 1">
          <a:extLst>
            <a:ext uri="{FF2B5EF4-FFF2-40B4-BE49-F238E27FC236}">
              <a16:creationId xmlns="" xmlns:a16="http://schemas.microsoft.com/office/drawing/2014/main" id="{00000000-0008-0000-0600-0000DD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511" cy="0"/>
    <xdr:sp macro="" textlink="">
      <xdr:nvSpPr>
        <xdr:cNvPr id="4154" name="Прямоугольник 11">
          <a:extLst>
            <a:ext uri="{FF2B5EF4-FFF2-40B4-BE49-F238E27FC236}">
              <a16:creationId xmlns="" xmlns:a16="http://schemas.microsoft.com/office/drawing/2014/main" id="{00000000-0008-0000-0600-0000DE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511" cy="0"/>
    <xdr:sp macro="" textlink="">
      <xdr:nvSpPr>
        <xdr:cNvPr id="4155" name="Прямоугольник 1">
          <a:extLst>
            <a:ext uri="{FF2B5EF4-FFF2-40B4-BE49-F238E27FC236}">
              <a16:creationId xmlns="" xmlns:a16="http://schemas.microsoft.com/office/drawing/2014/main" id="{00000000-0008-0000-0600-0000DF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511" cy="0"/>
    <xdr:sp macro="" textlink="">
      <xdr:nvSpPr>
        <xdr:cNvPr id="4156" name="Прямоугольник 13">
          <a:extLst>
            <a:ext uri="{FF2B5EF4-FFF2-40B4-BE49-F238E27FC236}">
              <a16:creationId xmlns="" xmlns:a16="http://schemas.microsoft.com/office/drawing/2014/main" id="{00000000-0008-0000-0600-0000E0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511" cy="0"/>
    <xdr:sp macro="" textlink="">
      <xdr:nvSpPr>
        <xdr:cNvPr id="4157" name="Прямоугольник 1">
          <a:extLst>
            <a:ext uri="{FF2B5EF4-FFF2-40B4-BE49-F238E27FC236}">
              <a16:creationId xmlns="" xmlns:a16="http://schemas.microsoft.com/office/drawing/2014/main" id="{00000000-0008-0000-0600-0000E1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511" cy="0"/>
    <xdr:sp macro="" textlink="">
      <xdr:nvSpPr>
        <xdr:cNvPr id="4158" name="Прямоугольник 15">
          <a:extLst>
            <a:ext uri="{FF2B5EF4-FFF2-40B4-BE49-F238E27FC236}">
              <a16:creationId xmlns="" xmlns:a16="http://schemas.microsoft.com/office/drawing/2014/main" id="{00000000-0008-0000-0600-0000E2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511" cy="0"/>
    <xdr:sp macro="" textlink="">
      <xdr:nvSpPr>
        <xdr:cNvPr id="4159" name="Прямоугольник 1">
          <a:extLst>
            <a:ext uri="{FF2B5EF4-FFF2-40B4-BE49-F238E27FC236}">
              <a16:creationId xmlns="" xmlns:a16="http://schemas.microsoft.com/office/drawing/2014/main" id="{00000000-0008-0000-0600-0000E3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511" cy="0"/>
    <xdr:sp macro="" textlink="">
      <xdr:nvSpPr>
        <xdr:cNvPr id="4160" name="Прямоугольник 17">
          <a:extLst>
            <a:ext uri="{FF2B5EF4-FFF2-40B4-BE49-F238E27FC236}">
              <a16:creationId xmlns="" xmlns:a16="http://schemas.microsoft.com/office/drawing/2014/main" id="{00000000-0008-0000-0600-0000E4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511" cy="0"/>
    <xdr:sp macro="" textlink="">
      <xdr:nvSpPr>
        <xdr:cNvPr id="4161" name="Прямоугольник 1">
          <a:extLst>
            <a:ext uri="{FF2B5EF4-FFF2-40B4-BE49-F238E27FC236}">
              <a16:creationId xmlns="" xmlns:a16="http://schemas.microsoft.com/office/drawing/2014/main" id="{00000000-0008-0000-0600-0000E5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511" cy="0"/>
    <xdr:sp macro="" textlink="">
      <xdr:nvSpPr>
        <xdr:cNvPr id="4162" name="Прямоугольник 19">
          <a:extLst>
            <a:ext uri="{FF2B5EF4-FFF2-40B4-BE49-F238E27FC236}">
              <a16:creationId xmlns="" xmlns:a16="http://schemas.microsoft.com/office/drawing/2014/main" id="{00000000-0008-0000-0600-0000E6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511" cy="0"/>
    <xdr:sp macro="" textlink="">
      <xdr:nvSpPr>
        <xdr:cNvPr id="4163" name="Прямоугольник 1">
          <a:extLst>
            <a:ext uri="{FF2B5EF4-FFF2-40B4-BE49-F238E27FC236}">
              <a16:creationId xmlns="" xmlns:a16="http://schemas.microsoft.com/office/drawing/2014/main" id="{00000000-0008-0000-0600-0000E7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511" cy="0"/>
    <xdr:sp macro="" textlink="">
      <xdr:nvSpPr>
        <xdr:cNvPr id="4164" name="Прямоугольник 3">
          <a:extLst>
            <a:ext uri="{FF2B5EF4-FFF2-40B4-BE49-F238E27FC236}">
              <a16:creationId xmlns="" xmlns:a16="http://schemas.microsoft.com/office/drawing/2014/main" id="{00000000-0008-0000-0600-0000E8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511" cy="0"/>
    <xdr:sp macro="" textlink="">
      <xdr:nvSpPr>
        <xdr:cNvPr id="4165" name="Прямоугольник 1">
          <a:extLst>
            <a:ext uri="{FF2B5EF4-FFF2-40B4-BE49-F238E27FC236}">
              <a16:creationId xmlns="" xmlns:a16="http://schemas.microsoft.com/office/drawing/2014/main" id="{00000000-0008-0000-0600-0000E9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511" cy="0"/>
    <xdr:sp macro="" textlink="">
      <xdr:nvSpPr>
        <xdr:cNvPr id="4166" name="Прямоугольник 5">
          <a:extLst>
            <a:ext uri="{FF2B5EF4-FFF2-40B4-BE49-F238E27FC236}">
              <a16:creationId xmlns="" xmlns:a16="http://schemas.microsoft.com/office/drawing/2014/main" id="{00000000-0008-0000-0600-0000EA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511" cy="0"/>
    <xdr:sp macro="" textlink="">
      <xdr:nvSpPr>
        <xdr:cNvPr id="4167" name="Прямоугольник 1">
          <a:extLst>
            <a:ext uri="{FF2B5EF4-FFF2-40B4-BE49-F238E27FC236}">
              <a16:creationId xmlns="" xmlns:a16="http://schemas.microsoft.com/office/drawing/2014/main" id="{00000000-0008-0000-0600-0000EB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511" cy="0"/>
    <xdr:sp macro="" textlink="">
      <xdr:nvSpPr>
        <xdr:cNvPr id="4168" name="Прямоугольник 7">
          <a:extLst>
            <a:ext uri="{FF2B5EF4-FFF2-40B4-BE49-F238E27FC236}">
              <a16:creationId xmlns="" xmlns:a16="http://schemas.microsoft.com/office/drawing/2014/main" id="{00000000-0008-0000-0600-0000EC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511" cy="0"/>
    <xdr:sp macro="" textlink="">
      <xdr:nvSpPr>
        <xdr:cNvPr id="4169" name="Прямоугольник 1">
          <a:extLst>
            <a:ext uri="{FF2B5EF4-FFF2-40B4-BE49-F238E27FC236}">
              <a16:creationId xmlns="" xmlns:a16="http://schemas.microsoft.com/office/drawing/2014/main" id="{00000000-0008-0000-0600-0000ED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511" cy="0"/>
    <xdr:sp macro="" textlink="">
      <xdr:nvSpPr>
        <xdr:cNvPr id="4170" name="Прямоугольник 9">
          <a:extLst>
            <a:ext uri="{FF2B5EF4-FFF2-40B4-BE49-F238E27FC236}">
              <a16:creationId xmlns="" xmlns:a16="http://schemas.microsoft.com/office/drawing/2014/main" id="{00000000-0008-0000-0600-0000EE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511" cy="0"/>
    <xdr:sp macro="" textlink="">
      <xdr:nvSpPr>
        <xdr:cNvPr id="4171" name="Прямоугольник 1">
          <a:extLst>
            <a:ext uri="{FF2B5EF4-FFF2-40B4-BE49-F238E27FC236}">
              <a16:creationId xmlns="" xmlns:a16="http://schemas.microsoft.com/office/drawing/2014/main" id="{00000000-0008-0000-0600-0000EF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511" cy="0"/>
    <xdr:sp macro="" textlink="">
      <xdr:nvSpPr>
        <xdr:cNvPr id="4172" name="Прямоугольник 11">
          <a:extLst>
            <a:ext uri="{FF2B5EF4-FFF2-40B4-BE49-F238E27FC236}">
              <a16:creationId xmlns="" xmlns:a16="http://schemas.microsoft.com/office/drawing/2014/main" id="{00000000-0008-0000-0600-0000F0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511" cy="0"/>
    <xdr:sp macro="" textlink="">
      <xdr:nvSpPr>
        <xdr:cNvPr id="4173" name="Прямоугольник 1">
          <a:extLst>
            <a:ext uri="{FF2B5EF4-FFF2-40B4-BE49-F238E27FC236}">
              <a16:creationId xmlns="" xmlns:a16="http://schemas.microsoft.com/office/drawing/2014/main" id="{00000000-0008-0000-0600-0000F1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511" cy="0"/>
    <xdr:sp macro="" textlink="">
      <xdr:nvSpPr>
        <xdr:cNvPr id="4174" name="Прямоугольник 13">
          <a:extLst>
            <a:ext uri="{FF2B5EF4-FFF2-40B4-BE49-F238E27FC236}">
              <a16:creationId xmlns="" xmlns:a16="http://schemas.microsoft.com/office/drawing/2014/main" id="{00000000-0008-0000-0600-0000F2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511" cy="0"/>
    <xdr:sp macro="" textlink="">
      <xdr:nvSpPr>
        <xdr:cNvPr id="4175" name="Прямоугольник 1">
          <a:extLst>
            <a:ext uri="{FF2B5EF4-FFF2-40B4-BE49-F238E27FC236}">
              <a16:creationId xmlns="" xmlns:a16="http://schemas.microsoft.com/office/drawing/2014/main" id="{00000000-0008-0000-0600-0000F3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511" cy="0"/>
    <xdr:sp macro="" textlink="">
      <xdr:nvSpPr>
        <xdr:cNvPr id="4176" name="Прямоугольник 15">
          <a:extLst>
            <a:ext uri="{FF2B5EF4-FFF2-40B4-BE49-F238E27FC236}">
              <a16:creationId xmlns="" xmlns:a16="http://schemas.microsoft.com/office/drawing/2014/main" id="{00000000-0008-0000-0600-0000F4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511" cy="0"/>
    <xdr:sp macro="" textlink="">
      <xdr:nvSpPr>
        <xdr:cNvPr id="4177" name="Прямоугольник 1">
          <a:extLst>
            <a:ext uri="{FF2B5EF4-FFF2-40B4-BE49-F238E27FC236}">
              <a16:creationId xmlns="" xmlns:a16="http://schemas.microsoft.com/office/drawing/2014/main" id="{00000000-0008-0000-0600-0000F5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511" cy="0"/>
    <xdr:sp macro="" textlink="">
      <xdr:nvSpPr>
        <xdr:cNvPr id="4178" name="Прямоугольник 17">
          <a:extLst>
            <a:ext uri="{FF2B5EF4-FFF2-40B4-BE49-F238E27FC236}">
              <a16:creationId xmlns="" xmlns:a16="http://schemas.microsoft.com/office/drawing/2014/main" id="{00000000-0008-0000-0600-0000F6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511" cy="0"/>
    <xdr:sp macro="" textlink="">
      <xdr:nvSpPr>
        <xdr:cNvPr id="4179" name="Прямоугольник 1">
          <a:extLst>
            <a:ext uri="{FF2B5EF4-FFF2-40B4-BE49-F238E27FC236}">
              <a16:creationId xmlns="" xmlns:a16="http://schemas.microsoft.com/office/drawing/2014/main" id="{00000000-0008-0000-0600-0000F7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511" cy="0"/>
    <xdr:sp macro="" textlink="">
      <xdr:nvSpPr>
        <xdr:cNvPr id="4180" name="Прямоугольник 19">
          <a:extLst>
            <a:ext uri="{FF2B5EF4-FFF2-40B4-BE49-F238E27FC236}">
              <a16:creationId xmlns="" xmlns:a16="http://schemas.microsoft.com/office/drawing/2014/main" id="{00000000-0008-0000-0600-0000F8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511" cy="0"/>
    <xdr:sp macro="" textlink="">
      <xdr:nvSpPr>
        <xdr:cNvPr id="4181" name="Прямоугольник 1">
          <a:extLst>
            <a:ext uri="{FF2B5EF4-FFF2-40B4-BE49-F238E27FC236}">
              <a16:creationId xmlns="" xmlns:a16="http://schemas.microsoft.com/office/drawing/2014/main" id="{00000000-0008-0000-0600-0000F902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51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4182" name="Прямоугольник 4181">
          <a:extLst>
            <a:ext uri="{FF2B5EF4-FFF2-40B4-BE49-F238E27FC236}">
              <a16:creationId xmlns="" xmlns:a16="http://schemas.microsoft.com/office/drawing/2014/main" id="{00000000-0008-0000-0600-0000FA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4183" name="Прямоугольник 1">
          <a:extLst>
            <a:ext uri="{FF2B5EF4-FFF2-40B4-BE49-F238E27FC236}">
              <a16:creationId xmlns="" xmlns:a16="http://schemas.microsoft.com/office/drawing/2014/main" id="{00000000-0008-0000-0600-0000FB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4184" name="Прямоугольник 4183">
          <a:extLst>
            <a:ext uri="{FF2B5EF4-FFF2-40B4-BE49-F238E27FC236}">
              <a16:creationId xmlns="" xmlns:a16="http://schemas.microsoft.com/office/drawing/2014/main" id="{00000000-0008-0000-0600-0000FC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4185" name="Прямоугольник 1">
          <a:extLst>
            <a:ext uri="{FF2B5EF4-FFF2-40B4-BE49-F238E27FC236}">
              <a16:creationId xmlns="" xmlns:a16="http://schemas.microsoft.com/office/drawing/2014/main" id="{00000000-0008-0000-0600-0000FD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4186" name="Прямоугольник 4185">
          <a:extLst>
            <a:ext uri="{FF2B5EF4-FFF2-40B4-BE49-F238E27FC236}">
              <a16:creationId xmlns="" xmlns:a16="http://schemas.microsoft.com/office/drawing/2014/main" id="{00000000-0008-0000-0600-0000FE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4187" name="Прямоугольник 1">
          <a:extLst>
            <a:ext uri="{FF2B5EF4-FFF2-40B4-BE49-F238E27FC236}">
              <a16:creationId xmlns="" xmlns:a16="http://schemas.microsoft.com/office/drawing/2014/main" id="{00000000-0008-0000-0600-0000FF02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4188" name="Прямоугольник 4187">
          <a:extLst>
            <a:ext uri="{FF2B5EF4-FFF2-40B4-BE49-F238E27FC236}">
              <a16:creationId xmlns="" xmlns:a16="http://schemas.microsoft.com/office/drawing/2014/main" id="{00000000-0008-0000-0600-000000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4189" name="Прямоугольник 1">
          <a:extLst>
            <a:ext uri="{FF2B5EF4-FFF2-40B4-BE49-F238E27FC236}">
              <a16:creationId xmlns="" xmlns:a16="http://schemas.microsoft.com/office/drawing/2014/main" id="{00000000-0008-0000-0600-000001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4190" name="Прямоугольник 4189">
          <a:extLst>
            <a:ext uri="{FF2B5EF4-FFF2-40B4-BE49-F238E27FC236}">
              <a16:creationId xmlns="" xmlns:a16="http://schemas.microsoft.com/office/drawing/2014/main" id="{00000000-0008-0000-0600-000002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4191" name="Прямоугольник 1">
          <a:extLst>
            <a:ext uri="{FF2B5EF4-FFF2-40B4-BE49-F238E27FC236}">
              <a16:creationId xmlns="" xmlns:a16="http://schemas.microsoft.com/office/drawing/2014/main" id="{00000000-0008-0000-0600-000003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4192" name="Прямоугольник 4191">
          <a:extLst>
            <a:ext uri="{FF2B5EF4-FFF2-40B4-BE49-F238E27FC236}">
              <a16:creationId xmlns="" xmlns:a16="http://schemas.microsoft.com/office/drawing/2014/main" id="{00000000-0008-0000-0600-000004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4193" name="Прямоугольник 1">
          <a:extLst>
            <a:ext uri="{FF2B5EF4-FFF2-40B4-BE49-F238E27FC236}">
              <a16:creationId xmlns="" xmlns:a16="http://schemas.microsoft.com/office/drawing/2014/main" id="{00000000-0008-0000-0600-000005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4194" name="Прямоугольник 4193">
          <a:extLst>
            <a:ext uri="{FF2B5EF4-FFF2-40B4-BE49-F238E27FC236}">
              <a16:creationId xmlns="" xmlns:a16="http://schemas.microsoft.com/office/drawing/2014/main" id="{00000000-0008-0000-0600-000006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4195" name="Прямоугольник 1">
          <a:extLst>
            <a:ext uri="{FF2B5EF4-FFF2-40B4-BE49-F238E27FC236}">
              <a16:creationId xmlns="" xmlns:a16="http://schemas.microsoft.com/office/drawing/2014/main" id="{00000000-0008-0000-0600-000007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4196" name="Прямоугольник 4195">
          <a:extLst>
            <a:ext uri="{FF2B5EF4-FFF2-40B4-BE49-F238E27FC236}">
              <a16:creationId xmlns="" xmlns:a16="http://schemas.microsoft.com/office/drawing/2014/main" id="{00000000-0008-0000-0600-000008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4197" name="Прямоугольник 1">
          <a:extLst>
            <a:ext uri="{FF2B5EF4-FFF2-40B4-BE49-F238E27FC236}">
              <a16:creationId xmlns="" xmlns:a16="http://schemas.microsoft.com/office/drawing/2014/main" id="{00000000-0008-0000-0600-000009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4198" name="Прямоугольник 4197">
          <a:extLst>
            <a:ext uri="{FF2B5EF4-FFF2-40B4-BE49-F238E27FC236}">
              <a16:creationId xmlns="" xmlns:a16="http://schemas.microsoft.com/office/drawing/2014/main" id="{00000000-0008-0000-0600-00000A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4199" name="Прямоугольник 1">
          <a:extLst>
            <a:ext uri="{FF2B5EF4-FFF2-40B4-BE49-F238E27FC236}">
              <a16:creationId xmlns="" xmlns:a16="http://schemas.microsoft.com/office/drawing/2014/main" id="{00000000-0008-0000-0600-00000B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4200" name="Прямоугольник 4199">
          <a:extLst>
            <a:ext uri="{FF2B5EF4-FFF2-40B4-BE49-F238E27FC236}">
              <a16:creationId xmlns="" xmlns:a16="http://schemas.microsoft.com/office/drawing/2014/main" id="{00000000-0008-0000-0600-00000C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4201" name="Прямоугольник 1">
          <a:extLst>
            <a:ext uri="{FF2B5EF4-FFF2-40B4-BE49-F238E27FC236}">
              <a16:creationId xmlns="" xmlns:a16="http://schemas.microsoft.com/office/drawing/2014/main" id="{00000000-0008-0000-0600-00000D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4202" name="Прямоугольник 3">
          <a:extLst>
            <a:ext uri="{FF2B5EF4-FFF2-40B4-BE49-F238E27FC236}">
              <a16:creationId xmlns="" xmlns:a16="http://schemas.microsoft.com/office/drawing/2014/main" id="{00000000-0008-0000-0600-00000E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4203" name="Прямоугольник 1">
          <a:extLst>
            <a:ext uri="{FF2B5EF4-FFF2-40B4-BE49-F238E27FC236}">
              <a16:creationId xmlns="" xmlns:a16="http://schemas.microsoft.com/office/drawing/2014/main" id="{00000000-0008-0000-0600-00000F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4204" name="Прямоугольник 5">
          <a:extLst>
            <a:ext uri="{FF2B5EF4-FFF2-40B4-BE49-F238E27FC236}">
              <a16:creationId xmlns="" xmlns:a16="http://schemas.microsoft.com/office/drawing/2014/main" id="{00000000-0008-0000-0600-000010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4205" name="Прямоугольник 1">
          <a:extLst>
            <a:ext uri="{FF2B5EF4-FFF2-40B4-BE49-F238E27FC236}">
              <a16:creationId xmlns="" xmlns:a16="http://schemas.microsoft.com/office/drawing/2014/main" id="{00000000-0008-0000-0600-000011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4206" name="Прямоугольник 7">
          <a:extLst>
            <a:ext uri="{FF2B5EF4-FFF2-40B4-BE49-F238E27FC236}">
              <a16:creationId xmlns="" xmlns:a16="http://schemas.microsoft.com/office/drawing/2014/main" id="{00000000-0008-0000-0600-000012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4207" name="Прямоугольник 1">
          <a:extLst>
            <a:ext uri="{FF2B5EF4-FFF2-40B4-BE49-F238E27FC236}">
              <a16:creationId xmlns="" xmlns:a16="http://schemas.microsoft.com/office/drawing/2014/main" id="{00000000-0008-0000-0600-000013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4208" name="Прямоугольник 9">
          <a:extLst>
            <a:ext uri="{FF2B5EF4-FFF2-40B4-BE49-F238E27FC236}">
              <a16:creationId xmlns="" xmlns:a16="http://schemas.microsoft.com/office/drawing/2014/main" id="{00000000-0008-0000-0600-000014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4209" name="Прямоугольник 1">
          <a:extLst>
            <a:ext uri="{FF2B5EF4-FFF2-40B4-BE49-F238E27FC236}">
              <a16:creationId xmlns="" xmlns:a16="http://schemas.microsoft.com/office/drawing/2014/main" id="{00000000-0008-0000-0600-000015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4210" name="Прямоугольник 11">
          <a:extLst>
            <a:ext uri="{FF2B5EF4-FFF2-40B4-BE49-F238E27FC236}">
              <a16:creationId xmlns="" xmlns:a16="http://schemas.microsoft.com/office/drawing/2014/main" id="{00000000-0008-0000-0600-000016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4211" name="Прямоугольник 1">
          <a:extLst>
            <a:ext uri="{FF2B5EF4-FFF2-40B4-BE49-F238E27FC236}">
              <a16:creationId xmlns="" xmlns:a16="http://schemas.microsoft.com/office/drawing/2014/main" id="{00000000-0008-0000-0600-000017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4212" name="Прямоугольник 13">
          <a:extLst>
            <a:ext uri="{FF2B5EF4-FFF2-40B4-BE49-F238E27FC236}">
              <a16:creationId xmlns="" xmlns:a16="http://schemas.microsoft.com/office/drawing/2014/main" id="{00000000-0008-0000-0600-000018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4213" name="Прямоугольник 1">
          <a:extLst>
            <a:ext uri="{FF2B5EF4-FFF2-40B4-BE49-F238E27FC236}">
              <a16:creationId xmlns="" xmlns:a16="http://schemas.microsoft.com/office/drawing/2014/main" id="{00000000-0008-0000-0600-000019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4214" name="Прямоугольник 15">
          <a:extLst>
            <a:ext uri="{FF2B5EF4-FFF2-40B4-BE49-F238E27FC236}">
              <a16:creationId xmlns="" xmlns:a16="http://schemas.microsoft.com/office/drawing/2014/main" id="{00000000-0008-0000-0600-00001A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4215" name="Прямоугольник 1">
          <a:extLst>
            <a:ext uri="{FF2B5EF4-FFF2-40B4-BE49-F238E27FC236}">
              <a16:creationId xmlns="" xmlns:a16="http://schemas.microsoft.com/office/drawing/2014/main" id="{00000000-0008-0000-0600-00001B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4216" name="Прямоугольник 17">
          <a:extLst>
            <a:ext uri="{FF2B5EF4-FFF2-40B4-BE49-F238E27FC236}">
              <a16:creationId xmlns="" xmlns:a16="http://schemas.microsoft.com/office/drawing/2014/main" id="{00000000-0008-0000-0600-00001C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4217" name="Прямоугольник 1">
          <a:extLst>
            <a:ext uri="{FF2B5EF4-FFF2-40B4-BE49-F238E27FC236}">
              <a16:creationId xmlns="" xmlns:a16="http://schemas.microsoft.com/office/drawing/2014/main" id="{00000000-0008-0000-0600-00001D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4218" name="Прямоугольник 19">
          <a:extLst>
            <a:ext uri="{FF2B5EF4-FFF2-40B4-BE49-F238E27FC236}">
              <a16:creationId xmlns="" xmlns:a16="http://schemas.microsoft.com/office/drawing/2014/main" id="{00000000-0008-0000-0600-00001E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4219" name="Прямоугольник 1">
          <a:extLst>
            <a:ext uri="{FF2B5EF4-FFF2-40B4-BE49-F238E27FC236}">
              <a16:creationId xmlns="" xmlns:a16="http://schemas.microsoft.com/office/drawing/2014/main" id="{00000000-0008-0000-0600-00001F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220" name="Прямоугольник 1">
          <a:extLst>
            <a:ext uri="{FF2B5EF4-FFF2-40B4-BE49-F238E27FC236}">
              <a16:creationId xmlns="" xmlns:a16="http://schemas.microsoft.com/office/drawing/2014/main" id="{00000000-0008-0000-0600-000020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221" name="Прямоугольник 1">
          <a:extLst>
            <a:ext uri="{FF2B5EF4-FFF2-40B4-BE49-F238E27FC236}">
              <a16:creationId xmlns="" xmlns:a16="http://schemas.microsoft.com/office/drawing/2014/main" id="{00000000-0008-0000-0600-000021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222" name="Прямоугольник 3">
          <a:extLst>
            <a:ext uri="{FF2B5EF4-FFF2-40B4-BE49-F238E27FC236}">
              <a16:creationId xmlns="" xmlns:a16="http://schemas.microsoft.com/office/drawing/2014/main" id="{00000000-0008-0000-0600-000022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223" name="Прямоугольник 1">
          <a:extLst>
            <a:ext uri="{FF2B5EF4-FFF2-40B4-BE49-F238E27FC236}">
              <a16:creationId xmlns="" xmlns:a16="http://schemas.microsoft.com/office/drawing/2014/main" id="{00000000-0008-0000-0600-000023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224" name="Прямоугольник 5">
          <a:extLst>
            <a:ext uri="{FF2B5EF4-FFF2-40B4-BE49-F238E27FC236}">
              <a16:creationId xmlns="" xmlns:a16="http://schemas.microsoft.com/office/drawing/2014/main" id="{00000000-0008-0000-0600-000024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225" name="Прямоугольник 1">
          <a:extLst>
            <a:ext uri="{FF2B5EF4-FFF2-40B4-BE49-F238E27FC236}">
              <a16:creationId xmlns="" xmlns:a16="http://schemas.microsoft.com/office/drawing/2014/main" id="{00000000-0008-0000-0600-000025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226" name="Прямоугольник 7">
          <a:extLst>
            <a:ext uri="{FF2B5EF4-FFF2-40B4-BE49-F238E27FC236}">
              <a16:creationId xmlns="" xmlns:a16="http://schemas.microsoft.com/office/drawing/2014/main" id="{00000000-0008-0000-0600-000026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227" name="Прямоугольник 1">
          <a:extLst>
            <a:ext uri="{FF2B5EF4-FFF2-40B4-BE49-F238E27FC236}">
              <a16:creationId xmlns="" xmlns:a16="http://schemas.microsoft.com/office/drawing/2014/main" id="{00000000-0008-0000-0600-000027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228" name="Прямоугольник 9">
          <a:extLst>
            <a:ext uri="{FF2B5EF4-FFF2-40B4-BE49-F238E27FC236}">
              <a16:creationId xmlns="" xmlns:a16="http://schemas.microsoft.com/office/drawing/2014/main" id="{00000000-0008-0000-0600-000028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229" name="Прямоугольник 1">
          <a:extLst>
            <a:ext uri="{FF2B5EF4-FFF2-40B4-BE49-F238E27FC236}">
              <a16:creationId xmlns="" xmlns:a16="http://schemas.microsoft.com/office/drawing/2014/main" id="{00000000-0008-0000-0600-000029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230" name="Прямоугольник 11">
          <a:extLst>
            <a:ext uri="{FF2B5EF4-FFF2-40B4-BE49-F238E27FC236}">
              <a16:creationId xmlns="" xmlns:a16="http://schemas.microsoft.com/office/drawing/2014/main" id="{00000000-0008-0000-0600-00002A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231" name="Прямоугольник 1">
          <a:extLst>
            <a:ext uri="{FF2B5EF4-FFF2-40B4-BE49-F238E27FC236}">
              <a16:creationId xmlns="" xmlns:a16="http://schemas.microsoft.com/office/drawing/2014/main" id="{00000000-0008-0000-0600-00002B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232" name="Прямоугольник 13">
          <a:extLst>
            <a:ext uri="{FF2B5EF4-FFF2-40B4-BE49-F238E27FC236}">
              <a16:creationId xmlns="" xmlns:a16="http://schemas.microsoft.com/office/drawing/2014/main" id="{00000000-0008-0000-0600-00002C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233" name="Прямоугольник 1">
          <a:extLst>
            <a:ext uri="{FF2B5EF4-FFF2-40B4-BE49-F238E27FC236}">
              <a16:creationId xmlns="" xmlns:a16="http://schemas.microsoft.com/office/drawing/2014/main" id="{00000000-0008-0000-0600-00002D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234" name="Прямоугольник 15">
          <a:extLst>
            <a:ext uri="{FF2B5EF4-FFF2-40B4-BE49-F238E27FC236}">
              <a16:creationId xmlns="" xmlns:a16="http://schemas.microsoft.com/office/drawing/2014/main" id="{00000000-0008-0000-0600-00002E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235" name="Прямоугольник 1">
          <a:extLst>
            <a:ext uri="{FF2B5EF4-FFF2-40B4-BE49-F238E27FC236}">
              <a16:creationId xmlns="" xmlns:a16="http://schemas.microsoft.com/office/drawing/2014/main" id="{00000000-0008-0000-0600-00002F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236" name="Прямоугольник 17">
          <a:extLst>
            <a:ext uri="{FF2B5EF4-FFF2-40B4-BE49-F238E27FC236}">
              <a16:creationId xmlns="" xmlns:a16="http://schemas.microsoft.com/office/drawing/2014/main" id="{00000000-0008-0000-0600-000030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237" name="Прямоугольник 1">
          <a:extLst>
            <a:ext uri="{FF2B5EF4-FFF2-40B4-BE49-F238E27FC236}">
              <a16:creationId xmlns="" xmlns:a16="http://schemas.microsoft.com/office/drawing/2014/main" id="{00000000-0008-0000-0600-000031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238" name="Прямоугольник 19">
          <a:extLst>
            <a:ext uri="{FF2B5EF4-FFF2-40B4-BE49-F238E27FC236}">
              <a16:creationId xmlns="" xmlns:a16="http://schemas.microsoft.com/office/drawing/2014/main" id="{00000000-0008-0000-0600-000032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239" name="Прямоугольник 1">
          <a:extLst>
            <a:ext uri="{FF2B5EF4-FFF2-40B4-BE49-F238E27FC236}">
              <a16:creationId xmlns="" xmlns:a16="http://schemas.microsoft.com/office/drawing/2014/main" id="{00000000-0008-0000-0600-000033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240" name="Прямоугольник 3">
          <a:extLst>
            <a:ext uri="{FF2B5EF4-FFF2-40B4-BE49-F238E27FC236}">
              <a16:creationId xmlns="" xmlns:a16="http://schemas.microsoft.com/office/drawing/2014/main" id="{00000000-0008-0000-0600-000034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241" name="Прямоугольник 1">
          <a:extLst>
            <a:ext uri="{FF2B5EF4-FFF2-40B4-BE49-F238E27FC236}">
              <a16:creationId xmlns="" xmlns:a16="http://schemas.microsoft.com/office/drawing/2014/main" id="{00000000-0008-0000-0600-000035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242" name="Прямоугольник 5">
          <a:extLst>
            <a:ext uri="{FF2B5EF4-FFF2-40B4-BE49-F238E27FC236}">
              <a16:creationId xmlns="" xmlns:a16="http://schemas.microsoft.com/office/drawing/2014/main" id="{00000000-0008-0000-0600-000036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243" name="Прямоугольник 1">
          <a:extLst>
            <a:ext uri="{FF2B5EF4-FFF2-40B4-BE49-F238E27FC236}">
              <a16:creationId xmlns="" xmlns:a16="http://schemas.microsoft.com/office/drawing/2014/main" id="{00000000-0008-0000-0600-000037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244" name="Прямоугольник 7">
          <a:extLst>
            <a:ext uri="{FF2B5EF4-FFF2-40B4-BE49-F238E27FC236}">
              <a16:creationId xmlns="" xmlns:a16="http://schemas.microsoft.com/office/drawing/2014/main" id="{00000000-0008-0000-0600-000038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245" name="Прямоугольник 1">
          <a:extLst>
            <a:ext uri="{FF2B5EF4-FFF2-40B4-BE49-F238E27FC236}">
              <a16:creationId xmlns="" xmlns:a16="http://schemas.microsoft.com/office/drawing/2014/main" id="{00000000-0008-0000-0600-000039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246" name="Прямоугольник 9">
          <a:extLst>
            <a:ext uri="{FF2B5EF4-FFF2-40B4-BE49-F238E27FC236}">
              <a16:creationId xmlns="" xmlns:a16="http://schemas.microsoft.com/office/drawing/2014/main" id="{00000000-0008-0000-0600-00003A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247" name="Прямоугольник 1">
          <a:extLst>
            <a:ext uri="{FF2B5EF4-FFF2-40B4-BE49-F238E27FC236}">
              <a16:creationId xmlns="" xmlns:a16="http://schemas.microsoft.com/office/drawing/2014/main" id="{00000000-0008-0000-0600-00003B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248" name="Прямоугольник 11">
          <a:extLst>
            <a:ext uri="{FF2B5EF4-FFF2-40B4-BE49-F238E27FC236}">
              <a16:creationId xmlns="" xmlns:a16="http://schemas.microsoft.com/office/drawing/2014/main" id="{00000000-0008-0000-0600-00003C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249" name="Прямоугольник 1">
          <a:extLst>
            <a:ext uri="{FF2B5EF4-FFF2-40B4-BE49-F238E27FC236}">
              <a16:creationId xmlns="" xmlns:a16="http://schemas.microsoft.com/office/drawing/2014/main" id="{00000000-0008-0000-0600-00003D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250" name="Прямоугольник 13">
          <a:extLst>
            <a:ext uri="{FF2B5EF4-FFF2-40B4-BE49-F238E27FC236}">
              <a16:creationId xmlns="" xmlns:a16="http://schemas.microsoft.com/office/drawing/2014/main" id="{00000000-0008-0000-0600-00003E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251" name="Прямоугольник 1">
          <a:extLst>
            <a:ext uri="{FF2B5EF4-FFF2-40B4-BE49-F238E27FC236}">
              <a16:creationId xmlns="" xmlns:a16="http://schemas.microsoft.com/office/drawing/2014/main" id="{00000000-0008-0000-0600-00003F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252" name="Прямоугольник 15">
          <a:extLst>
            <a:ext uri="{FF2B5EF4-FFF2-40B4-BE49-F238E27FC236}">
              <a16:creationId xmlns="" xmlns:a16="http://schemas.microsoft.com/office/drawing/2014/main" id="{00000000-0008-0000-0600-000040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253" name="Прямоугольник 1">
          <a:extLst>
            <a:ext uri="{FF2B5EF4-FFF2-40B4-BE49-F238E27FC236}">
              <a16:creationId xmlns="" xmlns:a16="http://schemas.microsoft.com/office/drawing/2014/main" id="{00000000-0008-0000-0600-000041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254" name="Прямоугольник 17">
          <a:extLst>
            <a:ext uri="{FF2B5EF4-FFF2-40B4-BE49-F238E27FC236}">
              <a16:creationId xmlns="" xmlns:a16="http://schemas.microsoft.com/office/drawing/2014/main" id="{00000000-0008-0000-0600-000042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255" name="Прямоугольник 1">
          <a:extLst>
            <a:ext uri="{FF2B5EF4-FFF2-40B4-BE49-F238E27FC236}">
              <a16:creationId xmlns="" xmlns:a16="http://schemas.microsoft.com/office/drawing/2014/main" id="{00000000-0008-0000-0600-000043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256" name="Прямоугольник 19">
          <a:extLst>
            <a:ext uri="{FF2B5EF4-FFF2-40B4-BE49-F238E27FC236}">
              <a16:creationId xmlns="" xmlns:a16="http://schemas.microsoft.com/office/drawing/2014/main" id="{00000000-0008-0000-0600-000044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257" name="Прямоугольник 1">
          <a:extLst>
            <a:ext uri="{FF2B5EF4-FFF2-40B4-BE49-F238E27FC236}">
              <a16:creationId xmlns="" xmlns:a16="http://schemas.microsoft.com/office/drawing/2014/main" id="{00000000-0008-0000-0600-000045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258" name="Прямоугольник 1">
          <a:extLst>
            <a:ext uri="{FF2B5EF4-FFF2-40B4-BE49-F238E27FC236}">
              <a16:creationId xmlns="" xmlns:a16="http://schemas.microsoft.com/office/drawing/2014/main" id="{00000000-0008-0000-0600-000046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259" name="Прямоугольник 1">
          <a:extLst>
            <a:ext uri="{FF2B5EF4-FFF2-40B4-BE49-F238E27FC236}">
              <a16:creationId xmlns="" xmlns:a16="http://schemas.microsoft.com/office/drawing/2014/main" id="{00000000-0008-0000-0600-000047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260" name="Прямоугольник 3">
          <a:extLst>
            <a:ext uri="{FF2B5EF4-FFF2-40B4-BE49-F238E27FC236}">
              <a16:creationId xmlns="" xmlns:a16="http://schemas.microsoft.com/office/drawing/2014/main" id="{00000000-0008-0000-0600-000048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261" name="Прямоугольник 1">
          <a:extLst>
            <a:ext uri="{FF2B5EF4-FFF2-40B4-BE49-F238E27FC236}">
              <a16:creationId xmlns="" xmlns:a16="http://schemas.microsoft.com/office/drawing/2014/main" id="{00000000-0008-0000-0600-000049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262" name="Прямоугольник 5">
          <a:extLst>
            <a:ext uri="{FF2B5EF4-FFF2-40B4-BE49-F238E27FC236}">
              <a16:creationId xmlns="" xmlns:a16="http://schemas.microsoft.com/office/drawing/2014/main" id="{00000000-0008-0000-0600-00004A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263" name="Прямоугольник 1">
          <a:extLst>
            <a:ext uri="{FF2B5EF4-FFF2-40B4-BE49-F238E27FC236}">
              <a16:creationId xmlns="" xmlns:a16="http://schemas.microsoft.com/office/drawing/2014/main" id="{00000000-0008-0000-0600-00004B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264" name="Прямоугольник 7">
          <a:extLst>
            <a:ext uri="{FF2B5EF4-FFF2-40B4-BE49-F238E27FC236}">
              <a16:creationId xmlns="" xmlns:a16="http://schemas.microsoft.com/office/drawing/2014/main" id="{00000000-0008-0000-0600-00004C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265" name="Прямоугольник 1">
          <a:extLst>
            <a:ext uri="{FF2B5EF4-FFF2-40B4-BE49-F238E27FC236}">
              <a16:creationId xmlns="" xmlns:a16="http://schemas.microsoft.com/office/drawing/2014/main" id="{00000000-0008-0000-0600-00004D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266" name="Прямоугольник 9">
          <a:extLst>
            <a:ext uri="{FF2B5EF4-FFF2-40B4-BE49-F238E27FC236}">
              <a16:creationId xmlns="" xmlns:a16="http://schemas.microsoft.com/office/drawing/2014/main" id="{00000000-0008-0000-0600-00004E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267" name="Прямоугольник 1">
          <a:extLst>
            <a:ext uri="{FF2B5EF4-FFF2-40B4-BE49-F238E27FC236}">
              <a16:creationId xmlns="" xmlns:a16="http://schemas.microsoft.com/office/drawing/2014/main" id="{00000000-0008-0000-0600-00004F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268" name="Прямоугольник 11">
          <a:extLst>
            <a:ext uri="{FF2B5EF4-FFF2-40B4-BE49-F238E27FC236}">
              <a16:creationId xmlns="" xmlns:a16="http://schemas.microsoft.com/office/drawing/2014/main" id="{00000000-0008-0000-0600-000050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269" name="Прямоугольник 1">
          <a:extLst>
            <a:ext uri="{FF2B5EF4-FFF2-40B4-BE49-F238E27FC236}">
              <a16:creationId xmlns="" xmlns:a16="http://schemas.microsoft.com/office/drawing/2014/main" id="{00000000-0008-0000-0600-000051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270" name="Прямоугольник 13">
          <a:extLst>
            <a:ext uri="{FF2B5EF4-FFF2-40B4-BE49-F238E27FC236}">
              <a16:creationId xmlns="" xmlns:a16="http://schemas.microsoft.com/office/drawing/2014/main" id="{00000000-0008-0000-0600-000052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271" name="Прямоугольник 1">
          <a:extLst>
            <a:ext uri="{FF2B5EF4-FFF2-40B4-BE49-F238E27FC236}">
              <a16:creationId xmlns="" xmlns:a16="http://schemas.microsoft.com/office/drawing/2014/main" id="{00000000-0008-0000-0600-000053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272" name="Прямоугольник 15">
          <a:extLst>
            <a:ext uri="{FF2B5EF4-FFF2-40B4-BE49-F238E27FC236}">
              <a16:creationId xmlns="" xmlns:a16="http://schemas.microsoft.com/office/drawing/2014/main" id="{00000000-0008-0000-0600-000054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273" name="Прямоугольник 1">
          <a:extLst>
            <a:ext uri="{FF2B5EF4-FFF2-40B4-BE49-F238E27FC236}">
              <a16:creationId xmlns="" xmlns:a16="http://schemas.microsoft.com/office/drawing/2014/main" id="{00000000-0008-0000-0600-000055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274" name="Прямоугольник 17">
          <a:extLst>
            <a:ext uri="{FF2B5EF4-FFF2-40B4-BE49-F238E27FC236}">
              <a16:creationId xmlns="" xmlns:a16="http://schemas.microsoft.com/office/drawing/2014/main" id="{00000000-0008-0000-0600-000056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275" name="Прямоугольник 1">
          <a:extLst>
            <a:ext uri="{FF2B5EF4-FFF2-40B4-BE49-F238E27FC236}">
              <a16:creationId xmlns="" xmlns:a16="http://schemas.microsoft.com/office/drawing/2014/main" id="{00000000-0008-0000-0600-000057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276" name="Прямоугольник 19">
          <a:extLst>
            <a:ext uri="{FF2B5EF4-FFF2-40B4-BE49-F238E27FC236}">
              <a16:creationId xmlns="" xmlns:a16="http://schemas.microsoft.com/office/drawing/2014/main" id="{00000000-0008-0000-0600-000058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277" name="Прямоугольник 1">
          <a:extLst>
            <a:ext uri="{FF2B5EF4-FFF2-40B4-BE49-F238E27FC236}">
              <a16:creationId xmlns="" xmlns:a16="http://schemas.microsoft.com/office/drawing/2014/main" id="{00000000-0008-0000-0600-000059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278" name="Прямоугольник 3">
          <a:extLst>
            <a:ext uri="{FF2B5EF4-FFF2-40B4-BE49-F238E27FC236}">
              <a16:creationId xmlns="" xmlns:a16="http://schemas.microsoft.com/office/drawing/2014/main" id="{00000000-0008-0000-0600-00005A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279" name="Прямоугольник 1">
          <a:extLst>
            <a:ext uri="{FF2B5EF4-FFF2-40B4-BE49-F238E27FC236}">
              <a16:creationId xmlns="" xmlns:a16="http://schemas.microsoft.com/office/drawing/2014/main" id="{00000000-0008-0000-0600-00005B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280" name="Прямоугольник 5">
          <a:extLst>
            <a:ext uri="{FF2B5EF4-FFF2-40B4-BE49-F238E27FC236}">
              <a16:creationId xmlns="" xmlns:a16="http://schemas.microsoft.com/office/drawing/2014/main" id="{00000000-0008-0000-0600-00005C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281" name="Прямоугольник 1">
          <a:extLst>
            <a:ext uri="{FF2B5EF4-FFF2-40B4-BE49-F238E27FC236}">
              <a16:creationId xmlns="" xmlns:a16="http://schemas.microsoft.com/office/drawing/2014/main" id="{00000000-0008-0000-0600-00005D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282" name="Прямоугольник 7">
          <a:extLst>
            <a:ext uri="{FF2B5EF4-FFF2-40B4-BE49-F238E27FC236}">
              <a16:creationId xmlns="" xmlns:a16="http://schemas.microsoft.com/office/drawing/2014/main" id="{00000000-0008-0000-0600-00005E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283" name="Прямоугольник 1">
          <a:extLst>
            <a:ext uri="{FF2B5EF4-FFF2-40B4-BE49-F238E27FC236}">
              <a16:creationId xmlns="" xmlns:a16="http://schemas.microsoft.com/office/drawing/2014/main" id="{00000000-0008-0000-0600-00005F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284" name="Прямоугольник 9">
          <a:extLst>
            <a:ext uri="{FF2B5EF4-FFF2-40B4-BE49-F238E27FC236}">
              <a16:creationId xmlns="" xmlns:a16="http://schemas.microsoft.com/office/drawing/2014/main" id="{00000000-0008-0000-0600-000060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285" name="Прямоугольник 1">
          <a:extLst>
            <a:ext uri="{FF2B5EF4-FFF2-40B4-BE49-F238E27FC236}">
              <a16:creationId xmlns="" xmlns:a16="http://schemas.microsoft.com/office/drawing/2014/main" id="{00000000-0008-0000-0600-000061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286" name="Прямоугольник 11">
          <a:extLst>
            <a:ext uri="{FF2B5EF4-FFF2-40B4-BE49-F238E27FC236}">
              <a16:creationId xmlns="" xmlns:a16="http://schemas.microsoft.com/office/drawing/2014/main" id="{00000000-0008-0000-0600-000062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287" name="Прямоугольник 1">
          <a:extLst>
            <a:ext uri="{FF2B5EF4-FFF2-40B4-BE49-F238E27FC236}">
              <a16:creationId xmlns="" xmlns:a16="http://schemas.microsoft.com/office/drawing/2014/main" id="{00000000-0008-0000-0600-000063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288" name="Прямоугольник 13">
          <a:extLst>
            <a:ext uri="{FF2B5EF4-FFF2-40B4-BE49-F238E27FC236}">
              <a16:creationId xmlns="" xmlns:a16="http://schemas.microsoft.com/office/drawing/2014/main" id="{00000000-0008-0000-0600-000064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289" name="Прямоугольник 1">
          <a:extLst>
            <a:ext uri="{FF2B5EF4-FFF2-40B4-BE49-F238E27FC236}">
              <a16:creationId xmlns="" xmlns:a16="http://schemas.microsoft.com/office/drawing/2014/main" id="{00000000-0008-0000-0600-000065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290" name="Прямоугольник 15">
          <a:extLst>
            <a:ext uri="{FF2B5EF4-FFF2-40B4-BE49-F238E27FC236}">
              <a16:creationId xmlns="" xmlns:a16="http://schemas.microsoft.com/office/drawing/2014/main" id="{00000000-0008-0000-0600-000066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291" name="Прямоугольник 1">
          <a:extLst>
            <a:ext uri="{FF2B5EF4-FFF2-40B4-BE49-F238E27FC236}">
              <a16:creationId xmlns="" xmlns:a16="http://schemas.microsoft.com/office/drawing/2014/main" id="{00000000-0008-0000-0600-000067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292" name="Прямоугольник 17">
          <a:extLst>
            <a:ext uri="{FF2B5EF4-FFF2-40B4-BE49-F238E27FC236}">
              <a16:creationId xmlns="" xmlns:a16="http://schemas.microsoft.com/office/drawing/2014/main" id="{00000000-0008-0000-0600-000068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293" name="Прямоугольник 1">
          <a:extLst>
            <a:ext uri="{FF2B5EF4-FFF2-40B4-BE49-F238E27FC236}">
              <a16:creationId xmlns="" xmlns:a16="http://schemas.microsoft.com/office/drawing/2014/main" id="{00000000-0008-0000-0600-000069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294" name="Прямоугольник 19">
          <a:extLst>
            <a:ext uri="{FF2B5EF4-FFF2-40B4-BE49-F238E27FC236}">
              <a16:creationId xmlns="" xmlns:a16="http://schemas.microsoft.com/office/drawing/2014/main" id="{00000000-0008-0000-0600-00006A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295" name="Прямоугольник 1">
          <a:extLst>
            <a:ext uri="{FF2B5EF4-FFF2-40B4-BE49-F238E27FC236}">
              <a16:creationId xmlns="" xmlns:a16="http://schemas.microsoft.com/office/drawing/2014/main" id="{00000000-0008-0000-0600-00006B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296" name="Прямоугольник 1">
          <a:extLst>
            <a:ext uri="{FF2B5EF4-FFF2-40B4-BE49-F238E27FC236}">
              <a16:creationId xmlns="" xmlns:a16="http://schemas.microsoft.com/office/drawing/2014/main" id="{00000000-0008-0000-0600-00006C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297" name="Прямоугольник 1">
          <a:extLst>
            <a:ext uri="{FF2B5EF4-FFF2-40B4-BE49-F238E27FC236}">
              <a16:creationId xmlns="" xmlns:a16="http://schemas.microsoft.com/office/drawing/2014/main" id="{00000000-0008-0000-0600-00006D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298" name="Прямоугольник 3">
          <a:extLst>
            <a:ext uri="{FF2B5EF4-FFF2-40B4-BE49-F238E27FC236}">
              <a16:creationId xmlns="" xmlns:a16="http://schemas.microsoft.com/office/drawing/2014/main" id="{00000000-0008-0000-0600-00006E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299" name="Прямоугольник 1">
          <a:extLst>
            <a:ext uri="{FF2B5EF4-FFF2-40B4-BE49-F238E27FC236}">
              <a16:creationId xmlns="" xmlns:a16="http://schemas.microsoft.com/office/drawing/2014/main" id="{00000000-0008-0000-0600-00006F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300" name="Прямоугольник 5">
          <a:extLst>
            <a:ext uri="{FF2B5EF4-FFF2-40B4-BE49-F238E27FC236}">
              <a16:creationId xmlns="" xmlns:a16="http://schemas.microsoft.com/office/drawing/2014/main" id="{00000000-0008-0000-0600-000070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301" name="Прямоугольник 1">
          <a:extLst>
            <a:ext uri="{FF2B5EF4-FFF2-40B4-BE49-F238E27FC236}">
              <a16:creationId xmlns="" xmlns:a16="http://schemas.microsoft.com/office/drawing/2014/main" id="{00000000-0008-0000-0600-000071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302" name="Прямоугольник 7">
          <a:extLst>
            <a:ext uri="{FF2B5EF4-FFF2-40B4-BE49-F238E27FC236}">
              <a16:creationId xmlns="" xmlns:a16="http://schemas.microsoft.com/office/drawing/2014/main" id="{00000000-0008-0000-0600-000072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303" name="Прямоугольник 1">
          <a:extLst>
            <a:ext uri="{FF2B5EF4-FFF2-40B4-BE49-F238E27FC236}">
              <a16:creationId xmlns="" xmlns:a16="http://schemas.microsoft.com/office/drawing/2014/main" id="{00000000-0008-0000-0600-000073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304" name="Прямоугольник 9">
          <a:extLst>
            <a:ext uri="{FF2B5EF4-FFF2-40B4-BE49-F238E27FC236}">
              <a16:creationId xmlns="" xmlns:a16="http://schemas.microsoft.com/office/drawing/2014/main" id="{00000000-0008-0000-0600-000074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305" name="Прямоугольник 1">
          <a:extLst>
            <a:ext uri="{FF2B5EF4-FFF2-40B4-BE49-F238E27FC236}">
              <a16:creationId xmlns="" xmlns:a16="http://schemas.microsoft.com/office/drawing/2014/main" id="{00000000-0008-0000-0600-000075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306" name="Прямоугольник 11">
          <a:extLst>
            <a:ext uri="{FF2B5EF4-FFF2-40B4-BE49-F238E27FC236}">
              <a16:creationId xmlns="" xmlns:a16="http://schemas.microsoft.com/office/drawing/2014/main" id="{00000000-0008-0000-0600-000076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307" name="Прямоугольник 1">
          <a:extLst>
            <a:ext uri="{FF2B5EF4-FFF2-40B4-BE49-F238E27FC236}">
              <a16:creationId xmlns="" xmlns:a16="http://schemas.microsoft.com/office/drawing/2014/main" id="{00000000-0008-0000-0600-000077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308" name="Прямоугольник 13">
          <a:extLst>
            <a:ext uri="{FF2B5EF4-FFF2-40B4-BE49-F238E27FC236}">
              <a16:creationId xmlns="" xmlns:a16="http://schemas.microsoft.com/office/drawing/2014/main" id="{00000000-0008-0000-0600-000078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309" name="Прямоугольник 1">
          <a:extLst>
            <a:ext uri="{FF2B5EF4-FFF2-40B4-BE49-F238E27FC236}">
              <a16:creationId xmlns="" xmlns:a16="http://schemas.microsoft.com/office/drawing/2014/main" id="{00000000-0008-0000-0600-000079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310" name="Прямоугольник 15">
          <a:extLst>
            <a:ext uri="{FF2B5EF4-FFF2-40B4-BE49-F238E27FC236}">
              <a16:creationId xmlns="" xmlns:a16="http://schemas.microsoft.com/office/drawing/2014/main" id="{00000000-0008-0000-0600-00007A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311" name="Прямоугольник 1">
          <a:extLst>
            <a:ext uri="{FF2B5EF4-FFF2-40B4-BE49-F238E27FC236}">
              <a16:creationId xmlns="" xmlns:a16="http://schemas.microsoft.com/office/drawing/2014/main" id="{00000000-0008-0000-0600-00007B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312" name="Прямоугольник 17">
          <a:extLst>
            <a:ext uri="{FF2B5EF4-FFF2-40B4-BE49-F238E27FC236}">
              <a16:creationId xmlns="" xmlns:a16="http://schemas.microsoft.com/office/drawing/2014/main" id="{00000000-0008-0000-0600-00007C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313" name="Прямоугольник 1">
          <a:extLst>
            <a:ext uri="{FF2B5EF4-FFF2-40B4-BE49-F238E27FC236}">
              <a16:creationId xmlns="" xmlns:a16="http://schemas.microsoft.com/office/drawing/2014/main" id="{00000000-0008-0000-0600-00007D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314" name="Прямоугольник 19">
          <a:extLst>
            <a:ext uri="{FF2B5EF4-FFF2-40B4-BE49-F238E27FC236}">
              <a16:creationId xmlns="" xmlns:a16="http://schemas.microsoft.com/office/drawing/2014/main" id="{00000000-0008-0000-0600-00007E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315" name="Прямоугольник 1">
          <a:extLst>
            <a:ext uri="{FF2B5EF4-FFF2-40B4-BE49-F238E27FC236}">
              <a16:creationId xmlns="" xmlns:a16="http://schemas.microsoft.com/office/drawing/2014/main" id="{00000000-0008-0000-0600-00007F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316" name="Прямоугольник 3">
          <a:extLst>
            <a:ext uri="{FF2B5EF4-FFF2-40B4-BE49-F238E27FC236}">
              <a16:creationId xmlns="" xmlns:a16="http://schemas.microsoft.com/office/drawing/2014/main" id="{00000000-0008-0000-0600-000080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317" name="Прямоугольник 1">
          <a:extLst>
            <a:ext uri="{FF2B5EF4-FFF2-40B4-BE49-F238E27FC236}">
              <a16:creationId xmlns="" xmlns:a16="http://schemas.microsoft.com/office/drawing/2014/main" id="{00000000-0008-0000-0600-000081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318" name="Прямоугольник 5">
          <a:extLst>
            <a:ext uri="{FF2B5EF4-FFF2-40B4-BE49-F238E27FC236}">
              <a16:creationId xmlns="" xmlns:a16="http://schemas.microsoft.com/office/drawing/2014/main" id="{00000000-0008-0000-0600-000082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319" name="Прямоугольник 1">
          <a:extLst>
            <a:ext uri="{FF2B5EF4-FFF2-40B4-BE49-F238E27FC236}">
              <a16:creationId xmlns="" xmlns:a16="http://schemas.microsoft.com/office/drawing/2014/main" id="{00000000-0008-0000-0600-000083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320" name="Прямоугольник 7">
          <a:extLst>
            <a:ext uri="{FF2B5EF4-FFF2-40B4-BE49-F238E27FC236}">
              <a16:creationId xmlns="" xmlns:a16="http://schemas.microsoft.com/office/drawing/2014/main" id="{00000000-0008-0000-0600-000084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321" name="Прямоугольник 1">
          <a:extLst>
            <a:ext uri="{FF2B5EF4-FFF2-40B4-BE49-F238E27FC236}">
              <a16:creationId xmlns="" xmlns:a16="http://schemas.microsoft.com/office/drawing/2014/main" id="{00000000-0008-0000-0600-000085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322" name="Прямоугольник 9">
          <a:extLst>
            <a:ext uri="{FF2B5EF4-FFF2-40B4-BE49-F238E27FC236}">
              <a16:creationId xmlns="" xmlns:a16="http://schemas.microsoft.com/office/drawing/2014/main" id="{00000000-0008-0000-0600-000086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323" name="Прямоугольник 1">
          <a:extLst>
            <a:ext uri="{FF2B5EF4-FFF2-40B4-BE49-F238E27FC236}">
              <a16:creationId xmlns="" xmlns:a16="http://schemas.microsoft.com/office/drawing/2014/main" id="{00000000-0008-0000-0600-000087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324" name="Прямоугольник 11">
          <a:extLst>
            <a:ext uri="{FF2B5EF4-FFF2-40B4-BE49-F238E27FC236}">
              <a16:creationId xmlns="" xmlns:a16="http://schemas.microsoft.com/office/drawing/2014/main" id="{00000000-0008-0000-0600-000088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325" name="Прямоугольник 1">
          <a:extLst>
            <a:ext uri="{FF2B5EF4-FFF2-40B4-BE49-F238E27FC236}">
              <a16:creationId xmlns="" xmlns:a16="http://schemas.microsoft.com/office/drawing/2014/main" id="{00000000-0008-0000-0600-000089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326" name="Прямоугольник 13">
          <a:extLst>
            <a:ext uri="{FF2B5EF4-FFF2-40B4-BE49-F238E27FC236}">
              <a16:creationId xmlns="" xmlns:a16="http://schemas.microsoft.com/office/drawing/2014/main" id="{00000000-0008-0000-0600-00008A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327" name="Прямоугольник 1">
          <a:extLst>
            <a:ext uri="{FF2B5EF4-FFF2-40B4-BE49-F238E27FC236}">
              <a16:creationId xmlns="" xmlns:a16="http://schemas.microsoft.com/office/drawing/2014/main" id="{00000000-0008-0000-0600-00008B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328" name="Прямоугольник 15">
          <a:extLst>
            <a:ext uri="{FF2B5EF4-FFF2-40B4-BE49-F238E27FC236}">
              <a16:creationId xmlns="" xmlns:a16="http://schemas.microsoft.com/office/drawing/2014/main" id="{00000000-0008-0000-0600-00008C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329" name="Прямоугольник 1">
          <a:extLst>
            <a:ext uri="{FF2B5EF4-FFF2-40B4-BE49-F238E27FC236}">
              <a16:creationId xmlns="" xmlns:a16="http://schemas.microsoft.com/office/drawing/2014/main" id="{00000000-0008-0000-0600-00008D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330" name="Прямоугольник 17">
          <a:extLst>
            <a:ext uri="{FF2B5EF4-FFF2-40B4-BE49-F238E27FC236}">
              <a16:creationId xmlns="" xmlns:a16="http://schemas.microsoft.com/office/drawing/2014/main" id="{00000000-0008-0000-0600-00008E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331" name="Прямоугольник 1">
          <a:extLst>
            <a:ext uri="{FF2B5EF4-FFF2-40B4-BE49-F238E27FC236}">
              <a16:creationId xmlns="" xmlns:a16="http://schemas.microsoft.com/office/drawing/2014/main" id="{00000000-0008-0000-0600-00008F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332" name="Прямоугольник 19">
          <a:extLst>
            <a:ext uri="{FF2B5EF4-FFF2-40B4-BE49-F238E27FC236}">
              <a16:creationId xmlns="" xmlns:a16="http://schemas.microsoft.com/office/drawing/2014/main" id="{00000000-0008-0000-0600-000090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333" name="Прямоугольник 1">
          <a:extLst>
            <a:ext uri="{FF2B5EF4-FFF2-40B4-BE49-F238E27FC236}">
              <a16:creationId xmlns="" xmlns:a16="http://schemas.microsoft.com/office/drawing/2014/main" id="{00000000-0008-0000-0600-000091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334" name="Прямоугольник 1">
          <a:extLst>
            <a:ext uri="{FF2B5EF4-FFF2-40B4-BE49-F238E27FC236}">
              <a16:creationId xmlns="" xmlns:a16="http://schemas.microsoft.com/office/drawing/2014/main" id="{00000000-0008-0000-0600-000092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335" name="Прямоугольник 1">
          <a:extLst>
            <a:ext uri="{FF2B5EF4-FFF2-40B4-BE49-F238E27FC236}">
              <a16:creationId xmlns="" xmlns:a16="http://schemas.microsoft.com/office/drawing/2014/main" id="{00000000-0008-0000-0600-000093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336" name="Прямоугольник 3">
          <a:extLst>
            <a:ext uri="{FF2B5EF4-FFF2-40B4-BE49-F238E27FC236}">
              <a16:creationId xmlns="" xmlns:a16="http://schemas.microsoft.com/office/drawing/2014/main" id="{00000000-0008-0000-0600-000094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337" name="Прямоугольник 1">
          <a:extLst>
            <a:ext uri="{FF2B5EF4-FFF2-40B4-BE49-F238E27FC236}">
              <a16:creationId xmlns="" xmlns:a16="http://schemas.microsoft.com/office/drawing/2014/main" id="{00000000-0008-0000-0600-000095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338" name="Прямоугольник 5">
          <a:extLst>
            <a:ext uri="{FF2B5EF4-FFF2-40B4-BE49-F238E27FC236}">
              <a16:creationId xmlns="" xmlns:a16="http://schemas.microsoft.com/office/drawing/2014/main" id="{00000000-0008-0000-0600-000096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339" name="Прямоугольник 1">
          <a:extLst>
            <a:ext uri="{FF2B5EF4-FFF2-40B4-BE49-F238E27FC236}">
              <a16:creationId xmlns="" xmlns:a16="http://schemas.microsoft.com/office/drawing/2014/main" id="{00000000-0008-0000-0600-000097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340" name="Прямоугольник 7">
          <a:extLst>
            <a:ext uri="{FF2B5EF4-FFF2-40B4-BE49-F238E27FC236}">
              <a16:creationId xmlns="" xmlns:a16="http://schemas.microsoft.com/office/drawing/2014/main" id="{00000000-0008-0000-0600-000098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341" name="Прямоугольник 1">
          <a:extLst>
            <a:ext uri="{FF2B5EF4-FFF2-40B4-BE49-F238E27FC236}">
              <a16:creationId xmlns="" xmlns:a16="http://schemas.microsoft.com/office/drawing/2014/main" id="{00000000-0008-0000-0600-000099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342" name="Прямоугольник 9">
          <a:extLst>
            <a:ext uri="{FF2B5EF4-FFF2-40B4-BE49-F238E27FC236}">
              <a16:creationId xmlns="" xmlns:a16="http://schemas.microsoft.com/office/drawing/2014/main" id="{00000000-0008-0000-0600-00009A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343" name="Прямоугольник 1">
          <a:extLst>
            <a:ext uri="{FF2B5EF4-FFF2-40B4-BE49-F238E27FC236}">
              <a16:creationId xmlns="" xmlns:a16="http://schemas.microsoft.com/office/drawing/2014/main" id="{00000000-0008-0000-0600-00009B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344" name="Прямоугольник 11">
          <a:extLst>
            <a:ext uri="{FF2B5EF4-FFF2-40B4-BE49-F238E27FC236}">
              <a16:creationId xmlns="" xmlns:a16="http://schemas.microsoft.com/office/drawing/2014/main" id="{00000000-0008-0000-0600-00009C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345" name="Прямоугольник 1">
          <a:extLst>
            <a:ext uri="{FF2B5EF4-FFF2-40B4-BE49-F238E27FC236}">
              <a16:creationId xmlns="" xmlns:a16="http://schemas.microsoft.com/office/drawing/2014/main" id="{00000000-0008-0000-0600-00009D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346" name="Прямоугольник 13">
          <a:extLst>
            <a:ext uri="{FF2B5EF4-FFF2-40B4-BE49-F238E27FC236}">
              <a16:creationId xmlns="" xmlns:a16="http://schemas.microsoft.com/office/drawing/2014/main" id="{00000000-0008-0000-0600-00009E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347" name="Прямоугольник 1">
          <a:extLst>
            <a:ext uri="{FF2B5EF4-FFF2-40B4-BE49-F238E27FC236}">
              <a16:creationId xmlns="" xmlns:a16="http://schemas.microsoft.com/office/drawing/2014/main" id="{00000000-0008-0000-0600-00009F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348" name="Прямоугольник 15">
          <a:extLst>
            <a:ext uri="{FF2B5EF4-FFF2-40B4-BE49-F238E27FC236}">
              <a16:creationId xmlns="" xmlns:a16="http://schemas.microsoft.com/office/drawing/2014/main" id="{00000000-0008-0000-0600-0000A0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349" name="Прямоугольник 1">
          <a:extLst>
            <a:ext uri="{FF2B5EF4-FFF2-40B4-BE49-F238E27FC236}">
              <a16:creationId xmlns="" xmlns:a16="http://schemas.microsoft.com/office/drawing/2014/main" id="{00000000-0008-0000-0600-0000A1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350" name="Прямоугольник 17">
          <a:extLst>
            <a:ext uri="{FF2B5EF4-FFF2-40B4-BE49-F238E27FC236}">
              <a16:creationId xmlns="" xmlns:a16="http://schemas.microsoft.com/office/drawing/2014/main" id="{00000000-0008-0000-0600-0000A2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351" name="Прямоугольник 1">
          <a:extLst>
            <a:ext uri="{FF2B5EF4-FFF2-40B4-BE49-F238E27FC236}">
              <a16:creationId xmlns="" xmlns:a16="http://schemas.microsoft.com/office/drawing/2014/main" id="{00000000-0008-0000-0600-0000A3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352" name="Прямоугольник 19">
          <a:extLst>
            <a:ext uri="{FF2B5EF4-FFF2-40B4-BE49-F238E27FC236}">
              <a16:creationId xmlns="" xmlns:a16="http://schemas.microsoft.com/office/drawing/2014/main" id="{00000000-0008-0000-0600-0000A4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353" name="Прямоугольник 1">
          <a:extLst>
            <a:ext uri="{FF2B5EF4-FFF2-40B4-BE49-F238E27FC236}">
              <a16:creationId xmlns="" xmlns:a16="http://schemas.microsoft.com/office/drawing/2014/main" id="{00000000-0008-0000-0600-0000A5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354" name="Прямоугольник 3">
          <a:extLst>
            <a:ext uri="{FF2B5EF4-FFF2-40B4-BE49-F238E27FC236}">
              <a16:creationId xmlns="" xmlns:a16="http://schemas.microsoft.com/office/drawing/2014/main" id="{00000000-0008-0000-0600-0000A6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355" name="Прямоугольник 1">
          <a:extLst>
            <a:ext uri="{FF2B5EF4-FFF2-40B4-BE49-F238E27FC236}">
              <a16:creationId xmlns="" xmlns:a16="http://schemas.microsoft.com/office/drawing/2014/main" id="{00000000-0008-0000-0600-0000A7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356" name="Прямоугольник 5">
          <a:extLst>
            <a:ext uri="{FF2B5EF4-FFF2-40B4-BE49-F238E27FC236}">
              <a16:creationId xmlns="" xmlns:a16="http://schemas.microsoft.com/office/drawing/2014/main" id="{00000000-0008-0000-0600-0000A8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357" name="Прямоугольник 1">
          <a:extLst>
            <a:ext uri="{FF2B5EF4-FFF2-40B4-BE49-F238E27FC236}">
              <a16:creationId xmlns="" xmlns:a16="http://schemas.microsoft.com/office/drawing/2014/main" id="{00000000-0008-0000-0600-0000A9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358" name="Прямоугольник 7">
          <a:extLst>
            <a:ext uri="{FF2B5EF4-FFF2-40B4-BE49-F238E27FC236}">
              <a16:creationId xmlns="" xmlns:a16="http://schemas.microsoft.com/office/drawing/2014/main" id="{00000000-0008-0000-0600-0000AA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359" name="Прямоугольник 1">
          <a:extLst>
            <a:ext uri="{FF2B5EF4-FFF2-40B4-BE49-F238E27FC236}">
              <a16:creationId xmlns="" xmlns:a16="http://schemas.microsoft.com/office/drawing/2014/main" id="{00000000-0008-0000-0600-0000AB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360" name="Прямоугольник 9">
          <a:extLst>
            <a:ext uri="{FF2B5EF4-FFF2-40B4-BE49-F238E27FC236}">
              <a16:creationId xmlns="" xmlns:a16="http://schemas.microsoft.com/office/drawing/2014/main" id="{00000000-0008-0000-0600-0000AC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361" name="Прямоугольник 1">
          <a:extLst>
            <a:ext uri="{FF2B5EF4-FFF2-40B4-BE49-F238E27FC236}">
              <a16:creationId xmlns="" xmlns:a16="http://schemas.microsoft.com/office/drawing/2014/main" id="{00000000-0008-0000-0600-0000AD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362" name="Прямоугольник 11">
          <a:extLst>
            <a:ext uri="{FF2B5EF4-FFF2-40B4-BE49-F238E27FC236}">
              <a16:creationId xmlns="" xmlns:a16="http://schemas.microsoft.com/office/drawing/2014/main" id="{00000000-0008-0000-0600-0000AE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363" name="Прямоугольник 1">
          <a:extLst>
            <a:ext uri="{FF2B5EF4-FFF2-40B4-BE49-F238E27FC236}">
              <a16:creationId xmlns="" xmlns:a16="http://schemas.microsoft.com/office/drawing/2014/main" id="{00000000-0008-0000-0600-0000AF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364" name="Прямоугольник 13">
          <a:extLst>
            <a:ext uri="{FF2B5EF4-FFF2-40B4-BE49-F238E27FC236}">
              <a16:creationId xmlns="" xmlns:a16="http://schemas.microsoft.com/office/drawing/2014/main" id="{00000000-0008-0000-0600-0000B0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365" name="Прямоугольник 1">
          <a:extLst>
            <a:ext uri="{FF2B5EF4-FFF2-40B4-BE49-F238E27FC236}">
              <a16:creationId xmlns="" xmlns:a16="http://schemas.microsoft.com/office/drawing/2014/main" id="{00000000-0008-0000-0600-0000B1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366" name="Прямоугольник 15">
          <a:extLst>
            <a:ext uri="{FF2B5EF4-FFF2-40B4-BE49-F238E27FC236}">
              <a16:creationId xmlns="" xmlns:a16="http://schemas.microsoft.com/office/drawing/2014/main" id="{00000000-0008-0000-0600-0000B2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367" name="Прямоугольник 1">
          <a:extLst>
            <a:ext uri="{FF2B5EF4-FFF2-40B4-BE49-F238E27FC236}">
              <a16:creationId xmlns="" xmlns:a16="http://schemas.microsoft.com/office/drawing/2014/main" id="{00000000-0008-0000-0600-0000B3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368" name="Прямоугольник 17">
          <a:extLst>
            <a:ext uri="{FF2B5EF4-FFF2-40B4-BE49-F238E27FC236}">
              <a16:creationId xmlns="" xmlns:a16="http://schemas.microsoft.com/office/drawing/2014/main" id="{00000000-0008-0000-0600-0000B4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369" name="Прямоугольник 1">
          <a:extLst>
            <a:ext uri="{FF2B5EF4-FFF2-40B4-BE49-F238E27FC236}">
              <a16:creationId xmlns="" xmlns:a16="http://schemas.microsoft.com/office/drawing/2014/main" id="{00000000-0008-0000-0600-0000B5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370" name="Прямоугольник 19">
          <a:extLst>
            <a:ext uri="{FF2B5EF4-FFF2-40B4-BE49-F238E27FC236}">
              <a16:creationId xmlns="" xmlns:a16="http://schemas.microsoft.com/office/drawing/2014/main" id="{00000000-0008-0000-0600-0000B6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371" name="Прямоугольник 1">
          <a:extLst>
            <a:ext uri="{FF2B5EF4-FFF2-40B4-BE49-F238E27FC236}">
              <a16:creationId xmlns="" xmlns:a16="http://schemas.microsoft.com/office/drawing/2014/main" id="{00000000-0008-0000-0600-0000B7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372" name="Прямоугольник 1">
          <a:extLst>
            <a:ext uri="{FF2B5EF4-FFF2-40B4-BE49-F238E27FC236}">
              <a16:creationId xmlns="" xmlns:a16="http://schemas.microsoft.com/office/drawing/2014/main" id="{00000000-0008-0000-0600-0000B8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373" name="Прямоугольник 1">
          <a:extLst>
            <a:ext uri="{FF2B5EF4-FFF2-40B4-BE49-F238E27FC236}">
              <a16:creationId xmlns="" xmlns:a16="http://schemas.microsoft.com/office/drawing/2014/main" id="{00000000-0008-0000-0600-0000B9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374" name="Прямоугольник 3">
          <a:extLst>
            <a:ext uri="{FF2B5EF4-FFF2-40B4-BE49-F238E27FC236}">
              <a16:creationId xmlns="" xmlns:a16="http://schemas.microsoft.com/office/drawing/2014/main" id="{00000000-0008-0000-0600-0000BA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375" name="Прямоугольник 1">
          <a:extLst>
            <a:ext uri="{FF2B5EF4-FFF2-40B4-BE49-F238E27FC236}">
              <a16:creationId xmlns="" xmlns:a16="http://schemas.microsoft.com/office/drawing/2014/main" id="{00000000-0008-0000-0600-0000BB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376" name="Прямоугольник 5">
          <a:extLst>
            <a:ext uri="{FF2B5EF4-FFF2-40B4-BE49-F238E27FC236}">
              <a16:creationId xmlns="" xmlns:a16="http://schemas.microsoft.com/office/drawing/2014/main" id="{00000000-0008-0000-0600-0000BC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377" name="Прямоугольник 1">
          <a:extLst>
            <a:ext uri="{FF2B5EF4-FFF2-40B4-BE49-F238E27FC236}">
              <a16:creationId xmlns="" xmlns:a16="http://schemas.microsoft.com/office/drawing/2014/main" id="{00000000-0008-0000-0600-0000BD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378" name="Прямоугольник 7">
          <a:extLst>
            <a:ext uri="{FF2B5EF4-FFF2-40B4-BE49-F238E27FC236}">
              <a16:creationId xmlns="" xmlns:a16="http://schemas.microsoft.com/office/drawing/2014/main" id="{00000000-0008-0000-0600-0000BE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379" name="Прямоугольник 1">
          <a:extLst>
            <a:ext uri="{FF2B5EF4-FFF2-40B4-BE49-F238E27FC236}">
              <a16:creationId xmlns="" xmlns:a16="http://schemas.microsoft.com/office/drawing/2014/main" id="{00000000-0008-0000-0600-0000BF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380" name="Прямоугольник 9">
          <a:extLst>
            <a:ext uri="{FF2B5EF4-FFF2-40B4-BE49-F238E27FC236}">
              <a16:creationId xmlns="" xmlns:a16="http://schemas.microsoft.com/office/drawing/2014/main" id="{00000000-0008-0000-0600-0000C0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381" name="Прямоугольник 1">
          <a:extLst>
            <a:ext uri="{FF2B5EF4-FFF2-40B4-BE49-F238E27FC236}">
              <a16:creationId xmlns="" xmlns:a16="http://schemas.microsoft.com/office/drawing/2014/main" id="{00000000-0008-0000-0600-0000C1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382" name="Прямоугольник 11">
          <a:extLst>
            <a:ext uri="{FF2B5EF4-FFF2-40B4-BE49-F238E27FC236}">
              <a16:creationId xmlns="" xmlns:a16="http://schemas.microsoft.com/office/drawing/2014/main" id="{00000000-0008-0000-0600-0000C2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383" name="Прямоугольник 1">
          <a:extLst>
            <a:ext uri="{FF2B5EF4-FFF2-40B4-BE49-F238E27FC236}">
              <a16:creationId xmlns="" xmlns:a16="http://schemas.microsoft.com/office/drawing/2014/main" id="{00000000-0008-0000-0600-0000C3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384" name="Прямоугольник 13">
          <a:extLst>
            <a:ext uri="{FF2B5EF4-FFF2-40B4-BE49-F238E27FC236}">
              <a16:creationId xmlns="" xmlns:a16="http://schemas.microsoft.com/office/drawing/2014/main" id="{00000000-0008-0000-0600-0000C4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385" name="Прямоугольник 1">
          <a:extLst>
            <a:ext uri="{FF2B5EF4-FFF2-40B4-BE49-F238E27FC236}">
              <a16:creationId xmlns="" xmlns:a16="http://schemas.microsoft.com/office/drawing/2014/main" id="{00000000-0008-0000-0600-0000C5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386" name="Прямоугольник 15">
          <a:extLst>
            <a:ext uri="{FF2B5EF4-FFF2-40B4-BE49-F238E27FC236}">
              <a16:creationId xmlns="" xmlns:a16="http://schemas.microsoft.com/office/drawing/2014/main" id="{00000000-0008-0000-0600-0000C6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387" name="Прямоугольник 1">
          <a:extLst>
            <a:ext uri="{FF2B5EF4-FFF2-40B4-BE49-F238E27FC236}">
              <a16:creationId xmlns="" xmlns:a16="http://schemas.microsoft.com/office/drawing/2014/main" id="{00000000-0008-0000-0600-0000C7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388" name="Прямоугольник 17">
          <a:extLst>
            <a:ext uri="{FF2B5EF4-FFF2-40B4-BE49-F238E27FC236}">
              <a16:creationId xmlns="" xmlns:a16="http://schemas.microsoft.com/office/drawing/2014/main" id="{00000000-0008-0000-0600-0000C8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389" name="Прямоугольник 1">
          <a:extLst>
            <a:ext uri="{FF2B5EF4-FFF2-40B4-BE49-F238E27FC236}">
              <a16:creationId xmlns="" xmlns:a16="http://schemas.microsoft.com/office/drawing/2014/main" id="{00000000-0008-0000-0600-0000C9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390" name="Прямоугольник 19">
          <a:extLst>
            <a:ext uri="{FF2B5EF4-FFF2-40B4-BE49-F238E27FC236}">
              <a16:creationId xmlns="" xmlns:a16="http://schemas.microsoft.com/office/drawing/2014/main" id="{00000000-0008-0000-0600-0000CA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391" name="Прямоугольник 1">
          <a:extLst>
            <a:ext uri="{FF2B5EF4-FFF2-40B4-BE49-F238E27FC236}">
              <a16:creationId xmlns="" xmlns:a16="http://schemas.microsoft.com/office/drawing/2014/main" id="{00000000-0008-0000-0600-0000CB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392" name="Прямоугольник 3">
          <a:extLst>
            <a:ext uri="{FF2B5EF4-FFF2-40B4-BE49-F238E27FC236}">
              <a16:creationId xmlns="" xmlns:a16="http://schemas.microsoft.com/office/drawing/2014/main" id="{00000000-0008-0000-0600-0000CC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393" name="Прямоугольник 1">
          <a:extLst>
            <a:ext uri="{FF2B5EF4-FFF2-40B4-BE49-F238E27FC236}">
              <a16:creationId xmlns="" xmlns:a16="http://schemas.microsoft.com/office/drawing/2014/main" id="{00000000-0008-0000-0600-0000CD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394" name="Прямоугольник 5">
          <a:extLst>
            <a:ext uri="{FF2B5EF4-FFF2-40B4-BE49-F238E27FC236}">
              <a16:creationId xmlns="" xmlns:a16="http://schemas.microsoft.com/office/drawing/2014/main" id="{00000000-0008-0000-0600-0000CE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395" name="Прямоугольник 1">
          <a:extLst>
            <a:ext uri="{FF2B5EF4-FFF2-40B4-BE49-F238E27FC236}">
              <a16:creationId xmlns="" xmlns:a16="http://schemas.microsoft.com/office/drawing/2014/main" id="{00000000-0008-0000-0600-0000CF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396" name="Прямоугольник 7">
          <a:extLst>
            <a:ext uri="{FF2B5EF4-FFF2-40B4-BE49-F238E27FC236}">
              <a16:creationId xmlns="" xmlns:a16="http://schemas.microsoft.com/office/drawing/2014/main" id="{00000000-0008-0000-0600-0000D0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397" name="Прямоугольник 1">
          <a:extLst>
            <a:ext uri="{FF2B5EF4-FFF2-40B4-BE49-F238E27FC236}">
              <a16:creationId xmlns="" xmlns:a16="http://schemas.microsoft.com/office/drawing/2014/main" id="{00000000-0008-0000-0600-0000D1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398" name="Прямоугольник 9">
          <a:extLst>
            <a:ext uri="{FF2B5EF4-FFF2-40B4-BE49-F238E27FC236}">
              <a16:creationId xmlns="" xmlns:a16="http://schemas.microsoft.com/office/drawing/2014/main" id="{00000000-0008-0000-0600-0000D2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399" name="Прямоугольник 1">
          <a:extLst>
            <a:ext uri="{FF2B5EF4-FFF2-40B4-BE49-F238E27FC236}">
              <a16:creationId xmlns="" xmlns:a16="http://schemas.microsoft.com/office/drawing/2014/main" id="{00000000-0008-0000-0600-0000D3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400" name="Прямоугольник 11">
          <a:extLst>
            <a:ext uri="{FF2B5EF4-FFF2-40B4-BE49-F238E27FC236}">
              <a16:creationId xmlns="" xmlns:a16="http://schemas.microsoft.com/office/drawing/2014/main" id="{00000000-0008-0000-0600-0000D4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401" name="Прямоугольник 1">
          <a:extLst>
            <a:ext uri="{FF2B5EF4-FFF2-40B4-BE49-F238E27FC236}">
              <a16:creationId xmlns="" xmlns:a16="http://schemas.microsoft.com/office/drawing/2014/main" id="{00000000-0008-0000-0600-0000D5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402" name="Прямоугольник 13">
          <a:extLst>
            <a:ext uri="{FF2B5EF4-FFF2-40B4-BE49-F238E27FC236}">
              <a16:creationId xmlns="" xmlns:a16="http://schemas.microsoft.com/office/drawing/2014/main" id="{00000000-0008-0000-0600-0000D6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403" name="Прямоугольник 1">
          <a:extLst>
            <a:ext uri="{FF2B5EF4-FFF2-40B4-BE49-F238E27FC236}">
              <a16:creationId xmlns="" xmlns:a16="http://schemas.microsoft.com/office/drawing/2014/main" id="{00000000-0008-0000-0600-0000D7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404" name="Прямоугольник 15">
          <a:extLst>
            <a:ext uri="{FF2B5EF4-FFF2-40B4-BE49-F238E27FC236}">
              <a16:creationId xmlns="" xmlns:a16="http://schemas.microsoft.com/office/drawing/2014/main" id="{00000000-0008-0000-0600-0000D8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405" name="Прямоугольник 1">
          <a:extLst>
            <a:ext uri="{FF2B5EF4-FFF2-40B4-BE49-F238E27FC236}">
              <a16:creationId xmlns="" xmlns:a16="http://schemas.microsoft.com/office/drawing/2014/main" id="{00000000-0008-0000-0600-0000D9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406" name="Прямоугольник 17">
          <a:extLst>
            <a:ext uri="{FF2B5EF4-FFF2-40B4-BE49-F238E27FC236}">
              <a16:creationId xmlns="" xmlns:a16="http://schemas.microsoft.com/office/drawing/2014/main" id="{00000000-0008-0000-0600-0000DA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407" name="Прямоугольник 1">
          <a:extLst>
            <a:ext uri="{FF2B5EF4-FFF2-40B4-BE49-F238E27FC236}">
              <a16:creationId xmlns="" xmlns:a16="http://schemas.microsoft.com/office/drawing/2014/main" id="{00000000-0008-0000-0600-0000DB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408" name="Прямоугольник 19">
          <a:extLst>
            <a:ext uri="{FF2B5EF4-FFF2-40B4-BE49-F238E27FC236}">
              <a16:creationId xmlns="" xmlns:a16="http://schemas.microsoft.com/office/drawing/2014/main" id="{00000000-0008-0000-0600-0000DC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409" name="Прямоугольник 1">
          <a:extLst>
            <a:ext uri="{FF2B5EF4-FFF2-40B4-BE49-F238E27FC236}">
              <a16:creationId xmlns="" xmlns:a16="http://schemas.microsoft.com/office/drawing/2014/main" id="{00000000-0008-0000-0600-0000DD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410" name="Прямоугольник 1">
          <a:extLst>
            <a:ext uri="{FF2B5EF4-FFF2-40B4-BE49-F238E27FC236}">
              <a16:creationId xmlns="" xmlns:a16="http://schemas.microsoft.com/office/drawing/2014/main" id="{00000000-0008-0000-0600-0000DE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411" name="Прямоугольник 1">
          <a:extLst>
            <a:ext uri="{FF2B5EF4-FFF2-40B4-BE49-F238E27FC236}">
              <a16:creationId xmlns="" xmlns:a16="http://schemas.microsoft.com/office/drawing/2014/main" id="{00000000-0008-0000-0600-0000DF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412" name="Прямоугольник 3">
          <a:extLst>
            <a:ext uri="{FF2B5EF4-FFF2-40B4-BE49-F238E27FC236}">
              <a16:creationId xmlns="" xmlns:a16="http://schemas.microsoft.com/office/drawing/2014/main" id="{00000000-0008-0000-0600-0000E0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413" name="Прямоугольник 1">
          <a:extLst>
            <a:ext uri="{FF2B5EF4-FFF2-40B4-BE49-F238E27FC236}">
              <a16:creationId xmlns="" xmlns:a16="http://schemas.microsoft.com/office/drawing/2014/main" id="{00000000-0008-0000-0600-0000E1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414" name="Прямоугольник 5">
          <a:extLst>
            <a:ext uri="{FF2B5EF4-FFF2-40B4-BE49-F238E27FC236}">
              <a16:creationId xmlns="" xmlns:a16="http://schemas.microsoft.com/office/drawing/2014/main" id="{00000000-0008-0000-0600-0000E2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415" name="Прямоугольник 1">
          <a:extLst>
            <a:ext uri="{FF2B5EF4-FFF2-40B4-BE49-F238E27FC236}">
              <a16:creationId xmlns="" xmlns:a16="http://schemas.microsoft.com/office/drawing/2014/main" id="{00000000-0008-0000-0600-0000E3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416" name="Прямоугольник 7">
          <a:extLst>
            <a:ext uri="{FF2B5EF4-FFF2-40B4-BE49-F238E27FC236}">
              <a16:creationId xmlns="" xmlns:a16="http://schemas.microsoft.com/office/drawing/2014/main" id="{00000000-0008-0000-0600-0000E4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417" name="Прямоугольник 1">
          <a:extLst>
            <a:ext uri="{FF2B5EF4-FFF2-40B4-BE49-F238E27FC236}">
              <a16:creationId xmlns="" xmlns:a16="http://schemas.microsoft.com/office/drawing/2014/main" id="{00000000-0008-0000-0600-0000E5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418" name="Прямоугольник 9">
          <a:extLst>
            <a:ext uri="{FF2B5EF4-FFF2-40B4-BE49-F238E27FC236}">
              <a16:creationId xmlns="" xmlns:a16="http://schemas.microsoft.com/office/drawing/2014/main" id="{00000000-0008-0000-0600-0000E6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419" name="Прямоугольник 1">
          <a:extLst>
            <a:ext uri="{FF2B5EF4-FFF2-40B4-BE49-F238E27FC236}">
              <a16:creationId xmlns="" xmlns:a16="http://schemas.microsoft.com/office/drawing/2014/main" id="{00000000-0008-0000-0600-0000E7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420" name="Прямоугольник 11">
          <a:extLst>
            <a:ext uri="{FF2B5EF4-FFF2-40B4-BE49-F238E27FC236}">
              <a16:creationId xmlns="" xmlns:a16="http://schemas.microsoft.com/office/drawing/2014/main" id="{00000000-0008-0000-0600-0000E8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421" name="Прямоугольник 1">
          <a:extLst>
            <a:ext uri="{FF2B5EF4-FFF2-40B4-BE49-F238E27FC236}">
              <a16:creationId xmlns="" xmlns:a16="http://schemas.microsoft.com/office/drawing/2014/main" id="{00000000-0008-0000-0600-0000E9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422" name="Прямоугольник 13">
          <a:extLst>
            <a:ext uri="{FF2B5EF4-FFF2-40B4-BE49-F238E27FC236}">
              <a16:creationId xmlns="" xmlns:a16="http://schemas.microsoft.com/office/drawing/2014/main" id="{00000000-0008-0000-0600-0000EA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423" name="Прямоугольник 1">
          <a:extLst>
            <a:ext uri="{FF2B5EF4-FFF2-40B4-BE49-F238E27FC236}">
              <a16:creationId xmlns="" xmlns:a16="http://schemas.microsoft.com/office/drawing/2014/main" id="{00000000-0008-0000-0600-0000EB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424" name="Прямоугольник 15">
          <a:extLst>
            <a:ext uri="{FF2B5EF4-FFF2-40B4-BE49-F238E27FC236}">
              <a16:creationId xmlns="" xmlns:a16="http://schemas.microsoft.com/office/drawing/2014/main" id="{00000000-0008-0000-0600-0000EC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425" name="Прямоугольник 1">
          <a:extLst>
            <a:ext uri="{FF2B5EF4-FFF2-40B4-BE49-F238E27FC236}">
              <a16:creationId xmlns="" xmlns:a16="http://schemas.microsoft.com/office/drawing/2014/main" id="{00000000-0008-0000-0600-0000ED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426" name="Прямоугольник 17">
          <a:extLst>
            <a:ext uri="{FF2B5EF4-FFF2-40B4-BE49-F238E27FC236}">
              <a16:creationId xmlns="" xmlns:a16="http://schemas.microsoft.com/office/drawing/2014/main" id="{00000000-0008-0000-0600-0000EE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427" name="Прямоугольник 1">
          <a:extLst>
            <a:ext uri="{FF2B5EF4-FFF2-40B4-BE49-F238E27FC236}">
              <a16:creationId xmlns="" xmlns:a16="http://schemas.microsoft.com/office/drawing/2014/main" id="{00000000-0008-0000-0600-0000EF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428" name="Прямоугольник 19">
          <a:extLst>
            <a:ext uri="{FF2B5EF4-FFF2-40B4-BE49-F238E27FC236}">
              <a16:creationId xmlns="" xmlns:a16="http://schemas.microsoft.com/office/drawing/2014/main" id="{00000000-0008-0000-0600-0000F0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0" cy="0"/>
    <xdr:sp macro="" textlink="">
      <xdr:nvSpPr>
        <xdr:cNvPr id="4429" name="Прямоугольник 1">
          <a:extLst>
            <a:ext uri="{FF2B5EF4-FFF2-40B4-BE49-F238E27FC236}">
              <a16:creationId xmlns="" xmlns:a16="http://schemas.microsoft.com/office/drawing/2014/main" id="{00000000-0008-0000-0600-0000F103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430" name="Прямоугольник 3">
          <a:extLst>
            <a:ext uri="{FF2B5EF4-FFF2-40B4-BE49-F238E27FC236}">
              <a16:creationId xmlns="" xmlns:a16="http://schemas.microsoft.com/office/drawing/2014/main" id="{00000000-0008-0000-0600-0000F2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431" name="Прямоугольник 1">
          <a:extLst>
            <a:ext uri="{FF2B5EF4-FFF2-40B4-BE49-F238E27FC236}">
              <a16:creationId xmlns="" xmlns:a16="http://schemas.microsoft.com/office/drawing/2014/main" id="{00000000-0008-0000-0600-0000F3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432" name="Прямоугольник 5">
          <a:extLst>
            <a:ext uri="{FF2B5EF4-FFF2-40B4-BE49-F238E27FC236}">
              <a16:creationId xmlns="" xmlns:a16="http://schemas.microsoft.com/office/drawing/2014/main" id="{00000000-0008-0000-0600-0000F4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433" name="Прямоугольник 1">
          <a:extLst>
            <a:ext uri="{FF2B5EF4-FFF2-40B4-BE49-F238E27FC236}">
              <a16:creationId xmlns="" xmlns:a16="http://schemas.microsoft.com/office/drawing/2014/main" id="{00000000-0008-0000-0600-0000F5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434" name="Прямоугольник 7">
          <a:extLst>
            <a:ext uri="{FF2B5EF4-FFF2-40B4-BE49-F238E27FC236}">
              <a16:creationId xmlns="" xmlns:a16="http://schemas.microsoft.com/office/drawing/2014/main" id="{00000000-0008-0000-0600-0000F6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435" name="Прямоугольник 1">
          <a:extLst>
            <a:ext uri="{FF2B5EF4-FFF2-40B4-BE49-F238E27FC236}">
              <a16:creationId xmlns="" xmlns:a16="http://schemas.microsoft.com/office/drawing/2014/main" id="{00000000-0008-0000-0600-0000F7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436" name="Прямоугольник 9">
          <a:extLst>
            <a:ext uri="{FF2B5EF4-FFF2-40B4-BE49-F238E27FC236}">
              <a16:creationId xmlns="" xmlns:a16="http://schemas.microsoft.com/office/drawing/2014/main" id="{00000000-0008-0000-0600-0000F8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437" name="Прямоугольник 1">
          <a:extLst>
            <a:ext uri="{FF2B5EF4-FFF2-40B4-BE49-F238E27FC236}">
              <a16:creationId xmlns="" xmlns:a16="http://schemas.microsoft.com/office/drawing/2014/main" id="{00000000-0008-0000-0600-0000F9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438" name="Прямоугольник 11">
          <a:extLst>
            <a:ext uri="{FF2B5EF4-FFF2-40B4-BE49-F238E27FC236}">
              <a16:creationId xmlns="" xmlns:a16="http://schemas.microsoft.com/office/drawing/2014/main" id="{00000000-0008-0000-0600-0000FA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439" name="Прямоугольник 1">
          <a:extLst>
            <a:ext uri="{FF2B5EF4-FFF2-40B4-BE49-F238E27FC236}">
              <a16:creationId xmlns="" xmlns:a16="http://schemas.microsoft.com/office/drawing/2014/main" id="{00000000-0008-0000-0600-0000FB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440" name="Прямоугольник 13">
          <a:extLst>
            <a:ext uri="{FF2B5EF4-FFF2-40B4-BE49-F238E27FC236}">
              <a16:creationId xmlns="" xmlns:a16="http://schemas.microsoft.com/office/drawing/2014/main" id="{00000000-0008-0000-0600-0000FC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441" name="Прямоугольник 1">
          <a:extLst>
            <a:ext uri="{FF2B5EF4-FFF2-40B4-BE49-F238E27FC236}">
              <a16:creationId xmlns="" xmlns:a16="http://schemas.microsoft.com/office/drawing/2014/main" id="{00000000-0008-0000-0600-0000FD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442" name="Прямоугольник 15">
          <a:extLst>
            <a:ext uri="{FF2B5EF4-FFF2-40B4-BE49-F238E27FC236}">
              <a16:creationId xmlns="" xmlns:a16="http://schemas.microsoft.com/office/drawing/2014/main" id="{00000000-0008-0000-0600-0000FE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443" name="Прямоугольник 1">
          <a:extLst>
            <a:ext uri="{FF2B5EF4-FFF2-40B4-BE49-F238E27FC236}">
              <a16:creationId xmlns="" xmlns:a16="http://schemas.microsoft.com/office/drawing/2014/main" id="{00000000-0008-0000-0600-0000FF03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444" name="Прямоугольник 17">
          <a:extLst>
            <a:ext uri="{FF2B5EF4-FFF2-40B4-BE49-F238E27FC236}">
              <a16:creationId xmlns="" xmlns:a16="http://schemas.microsoft.com/office/drawing/2014/main" id="{00000000-0008-0000-0600-00000004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445" name="Прямоугольник 1">
          <a:extLst>
            <a:ext uri="{FF2B5EF4-FFF2-40B4-BE49-F238E27FC236}">
              <a16:creationId xmlns="" xmlns:a16="http://schemas.microsoft.com/office/drawing/2014/main" id="{00000000-0008-0000-0600-00000104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446" name="Прямоугольник 19">
          <a:extLst>
            <a:ext uri="{FF2B5EF4-FFF2-40B4-BE49-F238E27FC236}">
              <a16:creationId xmlns="" xmlns:a16="http://schemas.microsoft.com/office/drawing/2014/main" id="{00000000-0008-0000-0600-00000204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0" cy="0"/>
    <xdr:sp macro="" textlink="">
      <xdr:nvSpPr>
        <xdr:cNvPr id="4447" name="Прямоугольник 1">
          <a:extLst>
            <a:ext uri="{FF2B5EF4-FFF2-40B4-BE49-F238E27FC236}">
              <a16:creationId xmlns="" xmlns:a16="http://schemas.microsoft.com/office/drawing/2014/main" id="{00000000-0008-0000-0600-00000304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448" name="Прямоугольник 1">
          <a:extLst>
            <a:ext uri="{FF2B5EF4-FFF2-40B4-BE49-F238E27FC236}">
              <a16:creationId xmlns="" xmlns:a16="http://schemas.microsoft.com/office/drawing/2014/main" id="{00000000-0008-0000-0600-00000404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449" name="Прямоугольник 1">
          <a:extLst>
            <a:ext uri="{FF2B5EF4-FFF2-40B4-BE49-F238E27FC236}">
              <a16:creationId xmlns="" xmlns:a16="http://schemas.microsoft.com/office/drawing/2014/main" id="{00000000-0008-0000-0600-00000504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450" name="Прямоугольник 3">
          <a:extLst>
            <a:ext uri="{FF2B5EF4-FFF2-40B4-BE49-F238E27FC236}">
              <a16:creationId xmlns="" xmlns:a16="http://schemas.microsoft.com/office/drawing/2014/main" id="{00000000-0008-0000-0600-00000604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451" name="Прямоугольник 1">
          <a:extLst>
            <a:ext uri="{FF2B5EF4-FFF2-40B4-BE49-F238E27FC236}">
              <a16:creationId xmlns="" xmlns:a16="http://schemas.microsoft.com/office/drawing/2014/main" id="{00000000-0008-0000-0600-00000704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452" name="Прямоугольник 5">
          <a:extLst>
            <a:ext uri="{FF2B5EF4-FFF2-40B4-BE49-F238E27FC236}">
              <a16:creationId xmlns="" xmlns:a16="http://schemas.microsoft.com/office/drawing/2014/main" id="{00000000-0008-0000-0600-00000804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453" name="Прямоугольник 1">
          <a:extLst>
            <a:ext uri="{FF2B5EF4-FFF2-40B4-BE49-F238E27FC236}">
              <a16:creationId xmlns="" xmlns:a16="http://schemas.microsoft.com/office/drawing/2014/main" id="{00000000-0008-0000-0600-00000904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454" name="Прямоугольник 7">
          <a:extLst>
            <a:ext uri="{FF2B5EF4-FFF2-40B4-BE49-F238E27FC236}">
              <a16:creationId xmlns="" xmlns:a16="http://schemas.microsoft.com/office/drawing/2014/main" id="{00000000-0008-0000-0600-00000A04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455" name="Прямоугольник 1">
          <a:extLst>
            <a:ext uri="{FF2B5EF4-FFF2-40B4-BE49-F238E27FC236}">
              <a16:creationId xmlns="" xmlns:a16="http://schemas.microsoft.com/office/drawing/2014/main" id="{00000000-0008-0000-0600-00000B04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456" name="Прямоугольник 9">
          <a:extLst>
            <a:ext uri="{FF2B5EF4-FFF2-40B4-BE49-F238E27FC236}">
              <a16:creationId xmlns="" xmlns:a16="http://schemas.microsoft.com/office/drawing/2014/main" id="{00000000-0008-0000-0600-00000C04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457" name="Прямоугольник 1">
          <a:extLst>
            <a:ext uri="{FF2B5EF4-FFF2-40B4-BE49-F238E27FC236}">
              <a16:creationId xmlns="" xmlns:a16="http://schemas.microsoft.com/office/drawing/2014/main" id="{00000000-0008-0000-0600-00000D04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458" name="Прямоугольник 11">
          <a:extLst>
            <a:ext uri="{FF2B5EF4-FFF2-40B4-BE49-F238E27FC236}">
              <a16:creationId xmlns="" xmlns:a16="http://schemas.microsoft.com/office/drawing/2014/main" id="{00000000-0008-0000-0600-00000E04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459" name="Прямоугольник 1">
          <a:extLst>
            <a:ext uri="{FF2B5EF4-FFF2-40B4-BE49-F238E27FC236}">
              <a16:creationId xmlns="" xmlns:a16="http://schemas.microsoft.com/office/drawing/2014/main" id="{00000000-0008-0000-0600-00000F04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460" name="Прямоугольник 13">
          <a:extLst>
            <a:ext uri="{FF2B5EF4-FFF2-40B4-BE49-F238E27FC236}">
              <a16:creationId xmlns="" xmlns:a16="http://schemas.microsoft.com/office/drawing/2014/main" id="{00000000-0008-0000-0600-00001004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461" name="Прямоугольник 1">
          <a:extLst>
            <a:ext uri="{FF2B5EF4-FFF2-40B4-BE49-F238E27FC236}">
              <a16:creationId xmlns="" xmlns:a16="http://schemas.microsoft.com/office/drawing/2014/main" id="{00000000-0008-0000-0600-00001104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462" name="Прямоугольник 15">
          <a:extLst>
            <a:ext uri="{FF2B5EF4-FFF2-40B4-BE49-F238E27FC236}">
              <a16:creationId xmlns="" xmlns:a16="http://schemas.microsoft.com/office/drawing/2014/main" id="{00000000-0008-0000-0600-00001204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463" name="Прямоугольник 1">
          <a:extLst>
            <a:ext uri="{FF2B5EF4-FFF2-40B4-BE49-F238E27FC236}">
              <a16:creationId xmlns="" xmlns:a16="http://schemas.microsoft.com/office/drawing/2014/main" id="{00000000-0008-0000-0600-00001304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464" name="Прямоугольник 17">
          <a:extLst>
            <a:ext uri="{FF2B5EF4-FFF2-40B4-BE49-F238E27FC236}">
              <a16:creationId xmlns="" xmlns:a16="http://schemas.microsoft.com/office/drawing/2014/main" id="{00000000-0008-0000-0600-00001404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465" name="Прямоугольник 1">
          <a:extLst>
            <a:ext uri="{FF2B5EF4-FFF2-40B4-BE49-F238E27FC236}">
              <a16:creationId xmlns="" xmlns:a16="http://schemas.microsoft.com/office/drawing/2014/main" id="{00000000-0008-0000-0600-00001504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466" name="Прямоугольник 19">
          <a:extLst>
            <a:ext uri="{FF2B5EF4-FFF2-40B4-BE49-F238E27FC236}">
              <a16:creationId xmlns="" xmlns:a16="http://schemas.microsoft.com/office/drawing/2014/main" id="{00000000-0008-0000-0600-00001604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467" name="Прямоугольник 1">
          <a:extLst>
            <a:ext uri="{FF2B5EF4-FFF2-40B4-BE49-F238E27FC236}">
              <a16:creationId xmlns="" xmlns:a16="http://schemas.microsoft.com/office/drawing/2014/main" id="{00000000-0008-0000-0600-00001704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468" name="Прямоугольник 3">
          <a:extLst>
            <a:ext uri="{FF2B5EF4-FFF2-40B4-BE49-F238E27FC236}">
              <a16:creationId xmlns="" xmlns:a16="http://schemas.microsoft.com/office/drawing/2014/main" id="{00000000-0008-0000-0600-00001804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469" name="Прямоугольник 1">
          <a:extLst>
            <a:ext uri="{FF2B5EF4-FFF2-40B4-BE49-F238E27FC236}">
              <a16:creationId xmlns="" xmlns:a16="http://schemas.microsoft.com/office/drawing/2014/main" id="{00000000-0008-0000-0600-00001904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470" name="Прямоугольник 5">
          <a:extLst>
            <a:ext uri="{FF2B5EF4-FFF2-40B4-BE49-F238E27FC236}">
              <a16:creationId xmlns="" xmlns:a16="http://schemas.microsoft.com/office/drawing/2014/main" id="{00000000-0008-0000-0600-00001A04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471" name="Прямоугольник 1">
          <a:extLst>
            <a:ext uri="{FF2B5EF4-FFF2-40B4-BE49-F238E27FC236}">
              <a16:creationId xmlns="" xmlns:a16="http://schemas.microsoft.com/office/drawing/2014/main" id="{00000000-0008-0000-0600-00001B04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472" name="Прямоугольник 7">
          <a:extLst>
            <a:ext uri="{FF2B5EF4-FFF2-40B4-BE49-F238E27FC236}">
              <a16:creationId xmlns="" xmlns:a16="http://schemas.microsoft.com/office/drawing/2014/main" id="{00000000-0008-0000-0600-00001C04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473" name="Прямоугольник 1">
          <a:extLst>
            <a:ext uri="{FF2B5EF4-FFF2-40B4-BE49-F238E27FC236}">
              <a16:creationId xmlns="" xmlns:a16="http://schemas.microsoft.com/office/drawing/2014/main" id="{00000000-0008-0000-0600-00001D04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474" name="Прямоугольник 9">
          <a:extLst>
            <a:ext uri="{FF2B5EF4-FFF2-40B4-BE49-F238E27FC236}">
              <a16:creationId xmlns="" xmlns:a16="http://schemas.microsoft.com/office/drawing/2014/main" id="{00000000-0008-0000-0600-00001E04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475" name="Прямоугольник 1">
          <a:extLst>
            <a:ext uri="{FF2B5EF4-FFF2-40B4-BE49-F238E27FC236}">
              <a16:creationId xmlns="" xmlns:a16="http://schemas.microsoft.com/office/drawing/2014/main" id="{00000000-0008-0000-0600-00001F04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476" name="Прямоугольник 11">
          <a:extLst>
            <a:ext uri="{FF2B5EF4-FFF2-40B4-BE49-F238E27FC236}">
              <a16:creationId xmlns="" xmlns:a16="http://schemas.microsoft.com/office/drawing/2014/main" id="{00000000-0008-0000-0600-00002004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477" name="Прямоугольник 1">
          <a:extLst>
            <a:ext uri="{FF2B5EF4-FFF2-40B4-BE49-F238E27FC236}">
              <a16:creationId xmlns="" xmlns:a16="http://schemas.microsoft.com/office/drawing/2014/main" id="{00000000-0008-0000-0600-00002104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478" name="Прямоугольник 13">
          <a:extLst>
            <a:ext uri="{FF2B5EF4-FFF2-40B4-BE49-F238E27FC236}">
              <a16:creationId xmlns="" xmlns:a16="http://schemas.microsoft.com/office/drawing/2014/main" id="{00000000-0008-0000-0600-00002204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479" name="Прямоугольник 1">
          <a:extLst>
            <a:ext uri="{FF2B5EF4-FFF2-40B4-BE49-F238E27FC236}">
              <a16:creationId xmlns="" xmlns:a16="http://schemas.microsoft.com/office/drawing/2014/main" id="{00000000-0008-0000-0600-00002304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480" name="Прямоугольник 15">
          <a:extLst>
            <a:ext uri="{FF2B5EF4-FFF2-40B4-BE49-F238E27FC236}">
              <a16:creationId xmlns="" xmlns:a16="http://schemas.microsoft.com/office/drawing/2014/main" id="{00000000-0008-0000-0600-00002404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481" name="Прямоугольник 1">
          <a:extLst>
            <a:ext uri="{FF2B5EF4-FFF2-40B4-BE49-F238E27FC236}">
              <a16:creationId xmlns="" xmlns:a16="http://schemas.microsoft.com/office/drawing/2014/main" id="{00000000-0008-0000-0600-00002504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482" name="Прямоугольник 17">
          <a:extLst>
            <a:ext uri="{FF2B5EF4-FFF2-40B4-BE49-F238E27FC236}">
              <a16:creationId xmlns="" xmlns:a16="http://schemas.microsoft.com/office/drawing/2014/main" id="{00000000-0008-0000-0600-00002604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483" name="Прямоугольник 1">
          <a:extLst>
            <a:ext uri="{FF2B5EF4-FFF2-40B4-BE49-F238E27FC236}">
              <a16:creationId xmlns="" xmlns:a16="http://schemas.microsoft.com/office/drawing/2014/main" id="{00000000-0008-0000-0600-00002704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484" name="Прямоугольник 19">
          <a:extLst>
            <a:ext uri="{FF2B5EF4-FFF2-40B4-BE49-F238E27FC236}">
              <a16:creationId xmlns="" xmlns:a16="http://schemas.microsoft.com/office/drawing/2014/main" id="{00000000-0008-0000-0600-00002804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485" name="Прямоугольник 1">
          <a:extLst>
            <a:ext uri="{FF2B5EF4-FFF2-40B4-BE49-F238E27FC236}">
              <a16:creationId xmlns="" xmlns:a16="http://schemas.microsoft.com/office/drawing/2014/main" id="{00000000-0008-0000-0600-00002904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486" name="Прямоугольник 4485">
          <a:extLst>
            <a:ext uri="{FF2B5EF4-FFF2-40B4-BE49-F238E27FC236}">
              <a16:creationId xmlns="" xmlns:a16="http://schemas.microsoft.com/office/drawing/2014/main" id="{00000000-0008-0000-0600-00002A04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487" name="Прямоугольник 1">
          <a:extLst>
            <a:ext uri="{FF2B5EF4-FFF2-40B4-BE49-F238E27FC236}">
              <a16:creationId xmlns="" xmlns:a16="http://schemas.microsoft.com/office/drawing/2014/main" id="{00000000-0008-0000-0600-00002B04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488" name="Прямоугольник 4487">
          <a:extLst>
            <a:ext uri="{FF2B5EF4-FFF2-40B4-BE49-F238E27FC236}">
              <a16:creationId xmlns="" xmlns:a16="http://schemas.microsoft.com/office/drawing/2014/main" id="{00000000-0008-0000-0600-00002C04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489" name="Прямоугольник 1">
          <a:extLst>
            <a:ext uri="{FF2B5EF4-FFF2-40B4-BE49-F238E27FC236}">
              <a16:creationId xmlns="" xmlns:a16="http://schemas.microsoft.com/office/drawing/2014/main" id="{00000000-0008-0000-0600-00002D04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490" name="Прямоугольник 4489">
          <a:extLst>
            <a:ext uri="{FF2B5EF4-FFF2-40B4-BE49-F238E27FC236}">
              <a16:creationId xmlns="" xmlns:a16="http://schemas.microsoft.com/office/drawing/2014/main" id="{00000000-0008-0000-0600-00002E04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491" name="Прямоугольник 1">
          <a:extLst>
            <a:ext uri="{FF2B5EF4-FFF2-40B4-BE49-F238E27FC236}">
              <a16:creationId xmlns="" xmlns:a16="http://schemas.microsoft.com/office/drawing/2014/main" id="{00000000-0008-0000-0600-00002F04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492" name="Прямоугольник 4491">
          <a:extLst>
            <a:ext uri="{FF2B5EF4-FFF2-40B4-BE49-F238E27FC236}">
              <a16:creationId xmlns="" xmlns:a16="http://schemas.microsoft.com/office/drawing/2014/main" id="{00000000-0008-0000-0600-00003004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493" name="Прямоугольник 1">
          <a:extLst>
            <a:ext uri="{FF2B5EF4-FFF2-40B4-BE49-F238E27FC236}">
              <a16:creationId xmlns="" xmlns:a16="http://schemas.microsoft.com/office/drawing/2014/main" id="{00000000-0008-0000-0600-00003104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494" name="Прямоугольник 4493">
          <a:extLst>
            <a:ext uri="{FF2B5EF4-FFF2-40B4-BE49-F238E27FC236}">
              <a16:creationId xmlns="" xmlns:a16="http://schemas.microsoft.com/office/drawing/2014/main" id="{00000000-0008-0000-0600-00003204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495" name="Прямоугольник 1">
          <a:extLst>
            <a:ext uri="{FF2B5EF4-FFF2-40B4-BE49-F238E27FC236}">
              <a16:creationId xmlns="" xmlns:a16="http://schemas.microsoft.com/office/drawing/2014/main" id="{00000000-0008-0000-0600-00003304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496" name="Прямоугольник 4495">
          <a:extLst>
            <a:ext uri="{FF2B5EF4-FFF2-40B4-BE49-F238E27FC236}">
              <a16:creationId xmlns="" xmlns:a16="http://schemas.microsoft.com/office/drawing/2014/main" id="{00000000-0008-0000-0600-00003404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497" name="Прямоугольник 1">
          <a:extLst>
            <a:ext uri="{FF2B5EF4-FFF2-40B4-BE49-F238E27FC236}">
              <a16:creationId xmlns="" xmlns:a16="http://schemas.microsoft.com/office/drawing/2014/main" id="{00000000-0008-0000-0600-00003504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498" name="Прямоугольник 4497">
          <a:extLst>
            <a:ext uri="{FF2B5EF4-FFF2-40B4-BE49-F238E27FC236}">
              <a16:creationId xmlns="" xmlns:a16="http://schemas.microsoft.com/office/drawing/2014/main" id="{00000000-0008-0000-0600-00003604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499" name="Прямоугольник 1">
          <a:extLst>
            <a:ext uri="{FF2B5EF4-FFF2-40B4-BE49-F238E27FC236}">
              <a16:creationId xmlns="" xmlns:a16="http://schemas.microsoft.com/office/drawing/2014/main" id="{00000000-0008-0000-0600-00003704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500" name="Прямоугольник 4499">
          <a:extLst>
            <a:ext uri="{FF2B5EF4-FFF2-40B4-BE49-F238E27FC236}">
              <a16:creationId xmlns="" xmlns:a16="http://schemas.microsoft.com/office/drawing/2014/main" id="{00000000-0008-0000-0600-00003804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501" name="Прямоугольник 1">
          <a:extLst>
            <a:ext uri="{FF2B5EF4-FFF2-40B4-BE49-F238E27FC236}">
              <a16:creationId xmlns="" xmlns:a16="http://schemas.microsoft.com/office/drawing/2014/main" id="{00000000-0008-0000-0600-00003904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502" name="Прямоугольник 4501">
          <a:extLst>
            <a:ext uri="{FF2B5EF4-FFF2-40B4-BE49-F238E27FC236}">
              <a16:creationId xmlns="" xmlns:a16="http://schemas.microsoft.com/office/drawing/2014/main" id="{00000000-0008-0000-0600-00003A04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503" name="Прямоугольник 1">
          <a:extLst>
            <a:ext uri="{FF2B5EF4-FFF2-40B4-BE49-F238E27FC236}">
              <a16:creationId xmlns="" xmlns:a16="http://schemas.microsoft.com/office/drawing/2014/main" id="{00000000-0008-0000-0600-00003B04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504" name="Прямоугольник 4503">
          <a:extLst>
            <a:ext uri="{FF2B5EF4-FFF2-40B4-BE49-F238E27FC236}">
              <a16:creationId xmlns="" xmlns:a16="http://schemas.microsoft.com/office/drawing/2014/main" id="{00000000-0008-0000-0600-00003C04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3057" cy="0"/>
    <xdr:sp macro="" textlink="">
      <xdr:nvSpPr>
        <xdr:cNvPr id="4505" name="Прямоугольник 1">
          <a:extLst>
            <a:ext uri="{FF2B5EF4-FFF2-40B4-BE49-F238E27FC236}">
              <a16:creationId xmlns="" xmlns:a16="http://schemas.microsoft.com/office/drawing/2014/main" id="{00000000-0008-0000-0600-00003D04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506" name="Прямоугольник 3">
          <a:extLst>
            <a:ext uri="{FF2B5EF4-FFF2-40B4-BE49-F238E27FC236}">
              <a16:creationId xmlns="" xmlns:a16="http://schemas.microsoft.com/office/drawing/2014/main" id="{00000000-0008-0000-0600-00003E04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507" name="Прямоугольник 1">
          <a:extLst>
            <a:ext uri="{FF2B5EF4-FFF2-40B4-BE49-F238E27FC236}">
              <a16:creationId xmlns="" xmlns:a16="http://schemas.microsoft.com/office/drawing/2014/main" id="{00000000-0008-0000-0600-00003F04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508" name="Прямоугольник 5">
          <a:extLst>
            <a:ext uri="{FF2B5EF4-FFF2-40B4-BE49-F238E27FC236}">
              <a16:creationId xmlns="" xmlns:a16="http://schemas.microsoft.com/office/drawing/2014/main" id="{00000000-0008-0000-0600-00004004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509" name="Прямоугольник 1">
          <a:extLst>
            <a:ext uri="{FF2B5EF4-FFF2-40B4-BE49-F238E27FC236}">
              <a16:creationId xmlns="" xmlns:a16="http://schemas.microsoft.com/office/drawing/2014/main" id="{00000000-0008-0000-0600-00004104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510" name="Прямоугольник 7">
          <a:extLst>
            <a:ext uri="{FF2B5EF4-FFF2-40B4-BE49-F238E27FC236}">
              <a16:creationId xmlns="" xmlns:a16="http://schemas.microsoft.com/office/drawing/2014/main" id="{00000000-0008-0000-0600-00004204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511" name="Прямоугольник 1">
          <a:extLst>
            <a:ext uri="{FF2B5EF4-FFF2-40B4-BE49-F238E27FC236}">
              <a16:creationId xmlns="" xmlns:a16="http://schemas.microsoft.com/office/drawing/2014/main" id="{00000000-0008-0000-0600-00004304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512" name="Прямоугольник 9">
          <a:extLst>
            <a:ext uri="{FF2B5EF4-FFF2-40B4-BE49-F238E27FC236}">
              <a16:creationId xmlns="" xmlns:a16="http://schemas.microsoft.com/office/drawing/2014/main" id="{00000000-0008-0000-0600-00004404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513" name="Прямоугольник 1">
          <a:extLst>
            <a:ext uri="{FF2B5EF4-FFF2-40B4-BE49-F238E27FC236}">
              <a16:creationId xmlns="" xmlns:a16="http://schemas.microsoft.com/office/drawing/2014/main" id="{00000000-0008-0000-0600-00004504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514" name="Прямоугольник 11">
          <a:extLst>
            <a:ext uri="{FF2B5EF4-FFF2-40B4-BE49-F238E27FC236}">
              <a16:creationId xmlns="" xmlns:a16="http://schemas.microsoft.com/office/drawing/2014/main" id="{00000000-0008-0000-0600-00004604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515" name="Прямоугольник 1">
          <a:extLst>
            <a:ext uri="{FF2B5EF4-FFF2-40B4-BE49-F238E27FC236}">
              <a16:creationId xmlns="" xmlns:a16="http://schemas.microsoft.com/office/drawing/2014/main" id="{00000000-0008-0000-0600-00004704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516" name="Прямоугольник 13">
          <a:extLst>
            <a:ext uri="{FF2B5EF4-FFF2-40B4-BE49-F238E27FC236}">
              <a16:creationId xmlns="" xmlns:a16="http://schemas.microsoft.com/office/drawing/2014/main" id="{00000000-0008-0000-0600-00004804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517" name="Прямоугольник 1">
          <a:extLst>
            <a:ext uri="{FF2B5EF4-FFF2-40B4-BE49-F238E27FC236}">
              <a16:creationId xmlns="" xmlns:a16="http://schemas.microsoft.com/office/drawing/2014/main" id="{00000000-0008-0000-0600-00004904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518" name="Прямоугольник 15">
          <a:extLst>
            <a:ext uri="{FF2B5EF4-FFF2-40B4-BE49-F238E27FC236}">
              <a16:creationId xmlns="" xmlns:a16="http://schemas.microsoft.com/office/drawing/2014/main" id="{00000000-0008-0000-0600-00004A04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519" name="Прямоугольник 1">
          <a:extLst>
            <a:ext uri="{FF2B5EF4-FFF2-40B4-BE49-F238E27FC236}">
              <a16:creationId xmlns="" xmlns:a16="http://schemas.microsoft.com/office/drawing/2014/main" id="{00000000-0008-0000-0600-00004B04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520" name="Прямоугольник 17">
          <a:extLst>
            <a:ext uri="{FF2B5EF4-FFF2-40B4-BE49-F238E27FC236}">
              <a16:creationId xmlns="" xmlns:a16="http://schemas.microsoft.com/office/drawing/2014/main" id="{00000000-0008-0000-0600-00004C04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521" name="Прямоугольник 1">
          <a:extLst>
            <a:ext uri="{FF2B5EF4-FFF2-40B4-BE49-F238E27FC236}">
              <a16:creationId xmlns="" xmlns:a16="http://schemas.microsoft.com/office/drawing/2014/main" id="{00000000-0008-0000-0600-00004D04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522" name="Прямоугольник 19">
          <a:extLst>
            <a:ext uri="{FF2B5EF4-FFF2-40B4-BE49-F238E27FC236}">
              <a16:creationId xmlns="" xmlns:a16="http://schemas.microsoft.com/office/drawing/2014/main" id="{00000000-0008-0000-0600-00004E04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3057" cy="0"/>
    <xdr:sp macro="" textlink="">
      <xdr:nvSpPr>
        <xdr:cNvPr id="4523" name="Прямоугольник 1">
          <a:extLst>
            <a:ext uri="{FF2B5EF4-FFF2-40B4-BE49-F238E27FC236}">
              <a16:creationId xmlns="" xmlns:a16="http://schemas.microsoft.com/office/drawing/2014/main" id="{00000000-0008-0000-0600-00004F04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3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4524" name="Прямоугольник 4523">
          <a:extLst>
            <a:ext uri="{FF2B5EF4-FFF2-40B4-BE49-F238E27FC236}">
              <a16:creationId xmlns="" xmlns:a16="http://schemas.microsoft.com/office/drawing/2014/main" id="{00000000-0008-0000-0600-00005004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4525" name="Прямоугольник 1">
          <a:extLst>
            <a:ext uri="{FF2B5EF4-FFF2-40B4-BE49-F238E27FC236}">
              <a16:creationId xmlns="" xmlns:a16="http://schemas.microsoft.com/office/drawing/2014/main" id="{00000000-0008-0000-0600-00005104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4526" name="Прямоугольник 4525">
          <a:extLst>
            <a:ext uri="{FF2B5EF4-FFF2-40B4-BE49-F238E27FC236}">
              <a16:creationId xmlns="" xmlns:a16="http://schemas.microsoft.com/office/drawing/2014/main" id="{00000000-0008-0000-0600-00005204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4527" name="Прямоугольник 1">
          <a:extLst>
            <a:ext uri="{FF2B5EF4-FFF2-40B4-BE49-F238E27FC236}">
              <a16:creationId xmlns="" xmlns:a16="http://schemas.microsoft.com/office/drawing/2014/main" id="{00000000-0008-0000-0600-00005304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4528" name="Прямоугольник 4527">
          <a:extLst>
            <a:ext uri="{FF2B5EF4-FFF2-40B4-BE49-F238E27FC236}">
              <a16:creationId xmlns="" xmlns:a16="http://schemas.microsoft.com/office/drawing/2014/main" id="{00000000-0008-0000-0600-00005404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4529" name="Прямоугольник 1">
          <a:extLst>
            <a:ext uri="{FF2B5EF4-FFF2-40B4-BE49-F238E27FC236}">
              <a16:creationId xmlns="" xmlns:a16="http://schemas.microsoft.com/office/drawing/2014/main" id="{00000000-0008-0000-0600-00005504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4530" name="Прямоугольник 4529">
          <a:extLst>
            <a:ext uri="{FF2B5EF4-FFF2-40B4-BE49-F238E27FC236}">
              <a16:creationId xmlns="" xmlns:a16="http://schemas.microsoft.com/office/drawing/2014/main" id="{00000000-0008-0000-0600-00005604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4531" name="Прямоугольник 1">
          <a:extLst>
            <a:ext uri="{FF2B5EF4-FFF2-40B4-BE49-F238E27FC236}">
              <a16:creationId xmlns="" xmlns:a16="http://schemas.microsoft.com/office/drawing/2014/main" id="{00000000-0008-0000-0600-00005704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4532" name="Прямоугольник 4531">
          <a:extLst>
            <a:ext uri="{FF2B5EF4-FFF2-40B4-BE49-F238E27FC236}">
              <a16:creationId xmlns="" xmlns:a16="http://schemas.microsoft.com/office/drawing/2014/main" id="{00000000-0008-0000-0600-00005804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4533" name="Прямоугольник 1">
          <a:extLst>
            <a:ext uri="{FF2B5EF4-FFF2-40B4-BE49-F238E27FC236}">
              <a16:creationId xmlns="" xmlns:a16="http://schemas.microsoft.com/office/drawing/2014/main" id="{00000000-0008-0000-0600-00005904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4534" name="Прямоугольник 4533">
          <a:extLst>
            <a:ext uri="{FF2B5EF4-FFF2-40B4-BE49-F238E27FC236}">
              <a16:creationId xmlns="" xmlns:a16="http://schemas.microsoft.com/office/drawing/2014/main" id="{00000000-0008-0000-0600-00005A04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4535" name="Прямоугольник 1">
          <a:extLst>
            <a:ext uri="{FF2B5EF4-FFF2-40B4-BE49-F238E27FC236}">
              <a16:creationId xmlns="" xmlns:a16="http://schemas.microsoft.com/office/drawing/2014/main" id="{00000000-0008-0000-0600-00005B04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4536" name="Прямоугольник 4535">
          <a:extLst>
            <a:ext uri="{FF2B5EF4-FFF2-40B4-BE49-F238E27FC236}">
              <a16:creationId xmlns="" xmlns:a16="http://schemas.microsoft.com/office/drawing/2014/main" id="{00000000-0008-0000-0600-00005C04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4537" name="Прямоугольник 1">
          <a:extLst>
            <a:ext uri="{FF2B5EF4-FFF2-40B4-BE49-F238E27FC236}">
              <a16:creationId xmlns="" xmlns:a16="http://schemas.microsoft.com/office/drawing/2014/main" id="{00000000-0008-0000-0600-00005D04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4538" name="Прямоугольник 4537">
          <a:extLst>
            <a:ext uri="{FF2B5EF4-FFF2-40B4-BE49-F238E27FC236}">
              <a16:creationId xmlns="" xmlns:a16="http://schemas.microsoft.com/office/drawing/2014/main" id="{00000000-0008-0000-0600-00005E04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4539" name="Прямоугольник 1">
          <a:extLst>
            <a:ext uri="{FF2B5EF4-FFF2-40B4-BE49-F238E27FC236}">
              <a16:creationId xmlns="" xmlns:a16="http://schemas.microsoft.com/office/drawing/2014/main" id="{00000000-0008-0000-0600-00005F04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4540" name="Прямоугольник 4539">
          <a:extLst>
            <a:ext uri="{FF2B5EF4-FFF2-40B4-BE49-F238E27FC236}">
              <a16:creationId xmlns="" xmlns:a16="http://schemas.microsoft.com/office/drawing/2014/main" id="{00000000-0008-0000-0600-00006004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4541" name="Прямоугольник 1">
          <a:extLst>
            <a:ext uri="{FF2B5EF4-FFF2-40B4-BE49-F238E27FC236}">
              <a16:creationId xmlns="" xmlns:a16="http://schemas.microsoft.com/office/drawing/2014/main" id="{00000000-0008-0000-0600-00006104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4542" name="Прямоугольник 4541">
          <a:extLst>
            <a:ext uri="{FF2B5EF4-FFF2-40B4-BE49-F238E27FC236}">
              <a16:creationId xmlns="" xmlns:a16="http://schemas.microsoft.com/office/drawing/2014/main" id="{00000000-0008-0000-0600-00006204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552450</xdr:colOff>
      <xdr:row>11</xdr:row>
      <xdr:rowOff>0</xdr:rowOff>
    </xdr:from>
    <xdr:ext cx="1025" cy="0"/>
    <xdr:sp macro="" textlink="">
      <xdr:nvSpPr>
        <xdr:cNvPr id="4543" name="Прямоугольник 1">
          <a:extLst>
            <a:ext uri="{FF2B5EF4-FFF2-40B4-BE49-F238E27FC236}">
              <a16:creationId xmlns="" xmlns:a16="http://schemas.microsoft.com/office/drawing/2014/main" id="{00000000-0008-0000-0600-000063040000}"/>
            </a:ext>
          </a:extLst>
        </xdr:cNvPr>
        <xdr:cNvSpPr>
          <a:spLocks noChangeArrowheads="1"/>
        </xdr:cNvSpPr>
      </xdr:nvSpPr>
      <xdr:spPr bwMode="auto">
        <a:xfrm>
          <a:off x="1876425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4544" name="Прямоугольник 3">
          <a:extLst>
            <a:ext uri="{FF2B5EF4-FFF2-40B4-BE49-F238E27FC236}">
              <a16:creationId xmlns="" xmlns:a16="http://schemas.microsoft.com/office/drawing/2014/main" id="{00000000-0008-0000-0600-00006404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4545" name="Прямоугольник 1">
          <a:extLst>
            <a:ext uri="{FF2B5EF4-FFF2-40B4-BE49-F238E27FC236}">
              <a16:creationId xmlns="" xmlns:a16="http://schemas.microsoft.com/office/drawing/2014/main" id="{00000000-0008-0000-0600-00006504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4546" name="Прямоугольник 5">
          <a:extLst>
            <a:ext uri="{FF2B5EF4-FFF2-40B4-BE49-F238E27FC236}">
              <a16:creationId xmlns="" xmlns:a16="http://schemas.microsoft.com/office/drawing/2014/main" id="{00000000-0008-0000-0600-00006604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4547" name="Прямоугольник 1">
          <a:extLst>
            <a:ext uri="{FF2B5EF4-FFF2-40B4-BE49-F238E27FC236}">
              <a16:creationId xmlns="" xmlns:a16="http://schemas.microsoft.com/office/drawing/2014/main" id="{00000000-0008-0000-0600-00006704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4548" name="Прямоугольник 7">
          <a:extLst>
            <a:ext uri="{FF2B5EF4-FFF2-40B4-BE49-F238E27FC236}">
              <a16:creationId xmlns="" xmlns:a16="http://schemas.microsoft.com/office/drawing/2014/main" id="{00000000-0008-0000-0600-00006804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4549" name="Прямоугольник 1">
          <a:extLst>
            <a:ext uri="{FF2B5EF4-FFF2-40B4-BE49-F238E27FC236}">
              <a16:creationId xmlns="" xmlns:a16="http://schemas.microsoft.com/office/drawing/2014/main" id="{00000000-0008-0000-0600-00006904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4550" name="Прямоугольник 9">
          <a:extLst>
            <a:ext uri="{FF2B5EF4-FFF2-40B4-BE49-F238E27FC236}">
              <a16:creationId xmlns="" xmlns:a16="http://schemas.microsoft.com/office/drawing/2014/main" id="{00000000-0008-0000-0600-00006A04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4551" name="Прямоугольник 1">
          <a:extLst>
            <a:ext uri="{FF2B5EF4-FFF2-40B4-BE49-F238E27FC236}">
              <a16:creationId xmlns="" xmlns:a16="http://schemas.microsoft.com/office/drawing/2014/main" id="{00000000-0008-0000-0600-00006B04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4552" name="Прямоугольник 11">
          <a:extLst>
            <a:ext uri="{FF2B5EF4-FFF2-40B4-BE49-F238E27FC236}">
              <a16:creationId xmlns="" xmlns:a16="http://schemas.microsoft.com/office/drawing/2014/main" id="{00000000-0008-0000-0600-00006C04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4553" name="Прямоугольник 1">
          <a:extLst>
            <a:ext uri="{FF2B5EF4-FFF2-40B4-BE49-F238E27FC236}">
              <a16:creationId xmlns="" xmlns:a16="http://schemas.microsoft.com/office/drawing/2014/main" id="{00000000-0008-0000-0600-00006D04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4554" name="Прямоугольник 13">
          <a:extLst>
            <a:ext uri="{FF2B5EF4-FFF2-40B4-BE49-F238E27FC236}">
              <a16:creationId xmlns="" xmlns:a16="http://schemas.microsoft.com/office/drawing/2014/main" id="{00000000-0008-0000-0600-00006E04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4555" name="Прямоугольник 1">
          <a:extLst>
            <a:ext uri="{FF2B5EF4-FFF2-40B4-BE49-F238E27FC236}">
              <a16:creationId xmlns="" xmlns:a16="http://schemas.microsoft.com/office/drawing/2014/main" id="{00000000-0008-0000-0600-00006F04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4556" name="Прямоугольник 15">
          <a:extLst>
            <a:ext uri="{FF2B5EF4-FFF2-40B4-BE49-F238E27FC236}">
              <a16:creationId xmlns="" xmlns:a16="http://schemas.microsoft.com/office/drawing/2014/main" id="{00000000-0008-0000-0600-00007004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4557" name="Прямоугольник 1">
          <a:extLst>
            <a:ext uri="{FF2B5EF4-FFF2-40B4-BE49-F238E27FC236}">
              <a16:creationId xmlns="" xmlns:a16="http://schemas.microsoft.com/office/drawing/2014/main" id="{00000000-0008-0000-0600-00007104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4558" name="Прямоугольник 17">
          <a:extLst>
            <a:ext uri="{FF2B5EF4-FFF2-40B4-BE49-F238E27FC236}">
              <a16:creationId xmlns="" xmlns:a16="http://schemas.microsoft.com/office/drawing/2014/main" id="{00000000-0008-0000-0600-00007204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4559" name="Прямоугольник 1">
          <a:extLst>
            <a:ext uri="{FF2B5EF4-FFF2-40B4-BE49-F238E27FC236}">
              <a16:creationId xmlns="" xmlns:a16="http://schemas.microsoft.com/office/drawing/2014/main" id="{00000000-0008-0000-0600-00007304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4560" name="Прямоугольник 19">
          <a:extLst>
            <a:ext uri="{FF2B5EF4-FFF2-40B4-BE49-F238E27FC236}">
              <a16:creationId xmlns="" xmlns:a16="http://schemas.microsoft.com/office/drawing/2014/main" id="{00000000-0008-0000-0600-00007404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561975</xdr:colOff>
      <xdr:row>11</xdr:row>
      <xdr:rowOff>0</xdr:rowOff>
    </xdr:from>
    <xdr:ext cx="1025" cy="0"/>
    <xdr:sp macro="" textlink="">
      <xdr:nvSpPr>
        <xdr:cNvPr id="4561" name="Прямоугольник 1">
          <a:extLst>
            <a:ext uri="{FF2B5EF4-FFF2-40B4-BE49-F238E27FC236}">
              <a16:creationId xmlns="" xmlns:a16="http://schemas.microsoft.com/office/drawing/2014/main" id="{00000000-0008-0000-0600-000075040000}"/>
            </a:ext>
          </a:extLst>
        </xdr:cNvPr>
        <xdr:cNvSpPr>
          <a:spLocks noChangeArrowheads="1"/>
        </xdr:cNvSpPr>
      </xdr:nvSpPr>
      <xdr:spPr bwMode="auto">
        <a:xfrm>
          <a:off x="1885950" y="2428875"/>
          <a:ext cx="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96_JAPAN\96MEET\JAPAN\&#54952;&#50984;&#48516;&#49437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0\imf_&#1080;&#1083;&#1093;&#1086;&#1084;%20&#1072;&#1082;&#1072;%20&#1091;&#1095;&#1091;&#1085;\RSN\D\&#1052;&#1042;&#1060;\2008\May_2008\&#1043;&#1072;&#1083;&#1080;&#1085;&#1072;\UZB%20SA%20tables%20English%20--%20to%20authorities%20(3)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F72AA9\&#1044;&#1086;&#1093;&#1086;&#1076;&#1099;%20&#1080;%20&#1088;&#1072;&#1089;&#1093;&#1086;&#1076;&#1099;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5\&#1055;&#1072;&#1093;&#1090;&#1072;&#1089;&#1072;&#1085;&#1086;&#1072;&#1090;\&#1052;&#1072;&#1088;&#1086;&#1082;&#1072;&#1085;&#1076;%20&#1053;&#1091;&#1088;&#1086;&#1073;&#1086;&#1076;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E80CA53\Svod_OBL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INAT\C\DAILY\7%20&#1101;&#1090;&#1072;&#1078;\INF-%20TS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rzavaliev_b_k\&#1093;&#1072;&#1090;&#1083;&#1072;&#1088;\DAILY\7%20&#1101;&#1090;&#1072;&#1078;\INF-%20TS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255.2\gugb(prognoz)\gugb(prognoz)\Documents%20and%20Settings\10A28_PMM_1\&#1056;&#1072;&#1073;&#1086;&#1095;&#1080;&#1081;%20&#1089;&#1090;&#1086;&#1083;\2013-FOND-VAZIR\2016\KIMYO-BALANS-2017\&#1052;&#1080;&#1085;&#1092;&#1080;&#1085;%20&#1056;&#1072;&#1089;&#1095;&#1105;&#1090;%20&#1076;&#1077;&#1085;&#1077;&#1075;%20&#1087;&#1086;%20&#1073;&#1072;&#1083;&#1072;&#1085;&#1089;&#1091;%20&#1085;&#1072;%202017-(4-&#1074;&#1072;&#1088;)_30%2011%202016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255.2\Users\10A04_UKA_1\AppData\Local\Microsoft\Windows\Temporary%20Internet%20Files\OLKE9C2\2013%20&#1087;&#1088;&#1077;&#1076;&#1083;%20&#1087;&#1086;%20&#1082;&#1086;&#1085;&#1094;\&#1043;&#1086;&#1089;&#1079;&#1072;&#1082;\&#1053;&#1043;&#1052;&#1050;\26.11.2012\&#1050;&#1085;&#1080;&#1075;&#1072;1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255.2\Gugb(Prognoz)\of_tek\&#1061;.&#1052;&#1091;&#1089;&#1090;&#1072;&#1092;&#1072;&#1077;&#1074;\0_&#1087;&#1086;&#1090;&#1086;&#1082;%20&#1059;&#1079;&#1073;&#1077;&#1082;&#1101;&#1085;&#1077;&#1088;&#1075;&#1086;\&#1075;&#1080;&#1076;&#1088;&#1086;\&#1075;&#1080;&#1076;&#1088;&#1086;_&#1087;&#1086;&#1090;&#1086;&#1082;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vshanov\&#1076;&#1086;&#1082;&#1091;&#1084;&#1077;&#1085;&#1090;&#1099;\&#1055;&#1088;&#1086;&#1077;&#1082;&#1090;&#1099;\&#1055;&#1088;&#1086;&#1077;&#1082;&#1090;&#1099;\&#1058;&#1102;&#1073;&#1077;&#1075;&#1072;&#1090;&#1072;&#1085;%2017_02_07\&#1044;&#1077;&#1093;&#1082;&#1072;&#1085;&#1072;&#1073;&#1072;&#1090;\04.12.2007\&#1042;&#1072;&#1088;%201\&#1042;&#1072;&#1088;&#1080;&#1072;&#1085;&#1090;%201%20&#1089;%20&#1088;&#1077;&#1084;&#1086;&#1085;&#1090;&#1086;&#1084;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7;&#1072;&#1088;&#1080;&#1085;&#1072;\d\&#1044;&#1086;&#1082;&#1091;&#1084;&#1077;&#1085;&#1090;&#1099;%20&#1047;&#1072;&#1088;&#1080;&#1085;&#1072;\&#1041;&#1055;%202013\&#1041;&#1055;%202\&#1056;&#1072;&#1079;&#1076;&#1077;&#1083;%20III\&#1041;&#1080;&#1079;&#1085;&#1077;&#1089;%20&#1087;&#1083;&#1072;&#1085;%20&#1085;&#1072;%202013%20&#1075;&#1086;&#1076;\&#1041;&#1055;%202013%20&#1075;&#1086;&#1076;%20-%20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crosof-cf0f3a\admin\&#1052;&#1086;&#1080;%20&#1076;&#1086;&#1082;&#1091;&#1084;&#1077;&#1085;&#1090;&#1099;\Tohir%20aka\&#1060;&#1080;&#1085;%20&#1052;&#1080;&#1090;&#1072;&#1085;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gey\04&#1075;%20%2005&#1075;%2006&#1075;\Documents%20and%20Settings\&#1057;&#1077;&#1088;&#1075;&#1077;&#1081;\&#1052;&#1086;&#1080;%20&#1076;&#1086;&#1082;&#1091;&#1084;&#1077;&#1085;&#1090;&#1099;\2004&#1075;%20&#1080;%202005&#1075;\&#1050;&#1086;&#1087;&#1080;&#1103;%20&#1041;-&#1087;%20&#1073;.&#1072;&#1084;&#1086;&#1088;&#1090;%20&#1040;&#1057;%20(+137&#1084;&#1083;&#1085;.)\&#1057;&#1042;&#1054;&#1044;%20-%202006%20&#1075;.%20+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255.2\&#1056;&#1072;&#1089;&#1095;&#1105;&#1090;\&#1044;&#1083;&#1103;%20&#1075;&#1083;.&#1073;&#1091;&#1093;&#1075;.-24,01,15&#1075;(&#1086;&#1082;&#1086;&#1085;&#1095;&#1072;&#1090;.&#1074;&#1072;&#1088;.)\&#1052;&#1086;&#1076;&#1077;&#1083;&#1100;&#1060;&#1053;&#1055;&#1047;15_&#1048;&#1047;&#1084;&#1050;&#1086;&#1101;&#1092;%20&#1086;&#1082;&#1086;&#1085;&#1095;&#1072;&#1090;&#1077;&#1083;&#1100;&#1085;&#1099;&#1081;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69;&#1088;&#1085;&#1077;&#1089;&#1090;\&#1088;&#1072;&#1073;&#1086;&#1095;&#1080;&#1081;%20&#1089;&#1090;&#1086;&#1083;\&#1076;&#1077;&#1082;&#1083;&#1072;&#1088;&#1072;&#1094;&#1080;&#1103;%20&#1086;&#1082;&#1090;&#1103;&#1073;&#1088;&#1100;-6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zam\C\&#1052;&#1086;&#1080;%20&#1076;&#1086;&#1082;&#1091;&#1084;&#1077;&#1085;&#1090;&#1099;\&#1044;&#1054;&#1050;&#1059;&#1052;&#1045;&#1053;&#1058;&#1067;_2007\&#1055;&#1056;&#1054;&#1043;&#1053;&#1054;&#1047;%20&#1057;&#1045;&#1041;&#1045;&#1057;&#1058;_&#1057;%20&#1059;&#1063;&#1045;&#1058;&#1040;%20&#1048;&#1052;&#1055;&#1054;&#1056;&#1058;%20&#1057;&#1067;&#1056;&#1068;&#1071;_99,6%20&#1058;&#1067;&#1057;_&#1058;&#1053;_&#1055;&#1045;&#1056;&#1045;&#1056;_&#1042;&#1057;&#1045;&#1043;&#1054;%201676,7%20(1-&#1042;&#1040;&#1056;&#1048;&#1040;&#1053;&#1058;)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hiddin\E\&#1076;&#1086;&#1082;\&#1089;&#1072;&#1080;&#1076;&#1085;&#1072;&#1079;&#1072;&#1088;%20&#1086;&#1075;&#1072;%20&#1074;&#1080;&#1085;&#1090;&#1080;\&#1044;&#1086;&#1082;&#1091;&#1084;&#1077;&#1085;&#1090;&#1099;\&#1079;&#1072;&#1088;&#1087;&#1083;&#1072;&#1090;&#1072;\Install\14-&#1086;&#1081;&#1083;&#1080;&#1082;%202013%20&#1081;&#1080;&#1083;%20&#1091;&#1095;&#1091;&#1085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xa\&#1052;&#1086;&#1080;%20&#1076;&#1086;&#1082;&#1091;&#1084;&#1077;&#1085;&#1090;&#1099;\&#1052;&#1086;&#1081;%20&#1076;&#1086;&#1082;&#1091;&#1084;&#1077;&#1085;&#1090;\&#1043;&#1072;&#1081;&#1088;&#1072;&#1090;\&#1041;&#1072;&#1085;&#1082;\2006%20&#1081;%20&#1080;&#1084;&#1090;&#1105;%20&#1082;&#1088;\&#1048;&#1084;%20&#1082;&#1088;%20&#1084;&#1072;&#1081;%20&#1086;&#1081;&#1080;%201&#1095;&#1080;%20&#1103;&#1088;\&#1058;&#1091;&#1084;&#1072;&#1085;%20&#1090;&#1072;&#1096;\&#1044;&#1086;&#1082;&#1091;&#1084;&#1077;&#1085;&#1090;&#1099;\&#1052;&#1054;&#1053;&#1048;&#1058;&#1054;&#1056;&#1048;&#1053;&#1043;2006%20&#1040;&#1043;&#1056;&#1054;&#1055;&#1056;&#1054;&#1052;\2006%20&#1081;&#1080;&#1083;%2015.05.2006%20&#1075;&#1072;\&#1058;&#1072;&#1076;%20&#1073;&#1072;&#1085;&#1082;%2015.05.06%20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konomist\D\&#1069;&#1082;&#1086;&#1085;&#1086;&#1084;&#1080;&#1089;&#1090;\&#1069;&#1082;&#1086;&#1085;&#1086;&#1084;&#1080;&#1089;&#1090;%20%20%202009\&#1057;&#1074;&#1086;&#1076;&#1082;&#1072;%20&#1090;&#1077;&#1093;&#1085;%202009\10%20&#1086;&#1082;&#1090;&#1103;&#1073;&#1088;&#1100;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5\&#1055;&#1072;&#1093;&#1090;&#1072;&#1089;&#1072;&#1085;&#1086;&#1072;&#1090;\Documents%20and%20Settings\room2-1\&#1056;&#1072;&#1073;&#1086;&#1095;&#1080;&#1081;%20&#1089;&#1090;&#1086;&#1083;\99\&#1058;&#1091;&#1075;&#1072;&#1090;&#1080;&#1083;&#1072;&#1105;&#1090;&#1075;&#1072;&#1085;%20&#1096;&#1080;&#1088;&#1082;&#1072;&#1090;&#1083;&#1072;&#1088;%20&#1074;&#1072;%20&#1082;&#1077;&#1095;&#1080;&#1083;&#1075;&#1072;&#1085;%20&#1179;&#1072;&#1088;&#1079;&#1083;&#1072;&#1088;\99\&#1058;&#1091;&#1075;&#1072;&#1090;&#1080;&#1083;&#1072;&#1105;&#1090;&#1075;&#1072;&#1085;%20&#1096;&#1080;&#1088;&#1082;&#1072;&#1090;&#1083;&#1072;&#1088;%20&#1074;&#1072;%20&#1082;&#1077;&#1095;&#1080;&#1083;&#1075;&#1072;&#1085;%20&#1179;&#1072;&#1088;&#1079;&#1083;&#1072;&#1088;\&#1052;&#1072;&#1088;&#1086;&#1082;&#1072;&#1085;&#1076;\&#1055;&#1072;&#1089;&#1090;&#1076;&#1072;&#1088;&#1075;&#1086;&#1084;%20&#1046;&#1072;&#1076;&#1074;&#1072;&#1083;&#1083;&#1072;&#1088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69;&#1088;&#1085;&#1077;&#1089;&#1090;\&#1088;&#1072;&#1073;&#1086;&#1095;&#1080;&#1081;%20&#1089;&#1090;&#1086;&#1083;\&#1050;&#1086;&#1087;&#1080;&#1103;%201\&#1050;&#1086;&#1087;&#1080;&#1103;%20&#1076;&#1077;&#1082;&#1083;&#1072;&#1088;&#1072;&#1094;&#1080;&#1103;%20&#1087;&#1086;%20&#1085;&#1086;&#1074;&#1086;&#1081;%20&#1092;&#1086;&#1088;&#1084;&#1077;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69;&#1083;&#1100;&#1074;&#1080;&#1088;&#1072;\&#1084;&#1086;&#1080;%20&#1076;&#1086;&#1082;&#1091;&#1084;&#1077;&#1085;&#1090;&#1099;\Documents%20and%20Settings\&#1069;&#1083;&#1100;&#1074;&#1080;&#1088;&#1072;\&#1052;&#1086;&#1080;%20&#1076;&#1086;&#1082;&#1091;&#1084;&#1077;&#1085;&#1090;&#1099;\Elvira\&#1041;&#1055;\2011\&#1041;&#1055;%206%20(&#1086;&#1089;&#1085;&#1086;&#1074;&#1085;&#1086;&#1081;%20&#1087;&#1086;%20&#1080;&#1090;&#1086;&#1075;&#1072;&#1084;%20&#1075;&#1086;&#1076;&#1072;)\&#1056;&#1072;&#1079;&#1076;&#1077;&#1083;%20III\&#1041;&#1080;&#1079;&#1085;&#1077;&#1089;%20&#1087;&#1083;&#1072;&#1085;%20&#1085;&#1072;%202011%20&#1075;&#1086;&#1076;\&#1041;&#1055;%202011%20&#1075;&#1086;&#1076;%201%2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jumaev/Downloads/&#1071;&#1053;&#1043;&#1048;%20&#1041;&#1040;&#1053;&#1050;/&#1041;&#1072;&#1085;&#1082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everyone\&#1092;&#1083;&#1077;&#1096;&#1082;&#1072;\&#1087;&#1086;&#1090;&#1086;&#1082;&#1080;%202014-2020_11.03.2014\Elvira\&#1055;&#1058;&#1069;&#1054;\&#1041;&#1080;&#1079;&#1085;&#1077;&#1089;%20&#1087;&#1083;&#1072;&#1085;&#1099;%20(&#1087;&#1088;&#1086;&#1077;&#1082;&#1090;&#1099;)\&#1041;&#1055;%20&#1073;&#1091;&#1084;&#1072;&#1075;&#1072;\&#1041;&#1091;&#1084;&#1072;&#1075;&#1072;%20-%203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DATA\Documents%20and%20Settings\10A19_BAR_1\Local%20Settings\Temporary%20Internet%20Files\OLKA3\&#1055;&#1086;&#1088;&#1091;&#1095;&#1077;&#1085;&#1080;&#1103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0;&#1082;&#1073;&#1072;&#1088;\&#1088;&#1072;&#1073;&#1086;&#1095;&#1080;&#1081;\Documents%20and%20Settings\&#1040;&#1076;&#1084;&#1080;&#1085;&#1080;&#1089;&#1090;&#1088;&#1072;&#1090;&#1086;&#1088;.USER-275\&#1056;&#1072;&#1073;&#1086;&#1095;&#1080;&#1081;%20&#1089;&#1090;&#1086;&#1083;\Ole4ka\Olya\&#1044;&#1086;&#1082;&#1091;&#1084;&#1077;&#1085;&#1090;&#1099;\&#1058;&#1072;&#1088;&#1080;&#1092;\TARIF_07\electr_energy\ung\ord_2005\ord_1441\FLOW_524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67.124.0.3\&#1044;&#1086;&#1082;&#1091;&#1084;&#1077;&#1085;&#1090;&#1099;%20&#1086;&#1073;&#1097;&#1080;&#1081;\&#1055;&#1072;&#1087;&#1082;&#1072;%20&#1069;&#1089;&#1082;&#1072;&#1085;&#1076;&#1077;&#1088;\&#1041;&#1070;&#1056;&#1054;%20&#1062;&#1045;&#1053;\&#1062;&#1077;&#1085;&#1099;\&#1044;&#1077;&#1082;&#1083;&#1072;&#1088;&#1080;&#1088;&#1086;&#1074;&#1072;&#1085;&#1080;&#1077;%20&#1094;&#1077;&#1085;%20&#1085;&#1072;%20&#1096;&#1072;&#1088;&#1099;\2007-2010\2014\&#1064;&#1072;&#1088;&#1099;_2014\&#1087;&#1086;&#1089;&#1083;&#1077;&#1076;\&#1050;&#1072;&#1083;&#1100;&#1082;&#1091;&#1083;&#1103;&#1094;%20_&#1096;&#1072;&#1088;&#1099;%20&#1087;&#1086;&#1084;&#1086;&#1083;&#1100;&#1085;&#1099;&#1077;_26.12.13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hoolfund5\&#1057;&#1077;&#1090;&#1077;&#1074;&#1072;&#1103;\work\&#1056;&#1072;&#1089;&#1093;&#1086;&#1076;%202004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_kobilov\&#1041;&#1072;&#1079;&#1072;\WINNT\Profiles\AKobilov\&#1056;&#1072;&#1073;&#1086;&#1095;&#1080;&#1081;%20&#1089;&#1090;&#1086;&#1083;\&#1041;&#1072;&#1079;&#1072;\&#1092;&#1072;&#1082;&#1090;_&#1087;&#1086;_&#1084;&#1077;&#1089;2001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-server\&#1087;&#1083;&#1072;&#1085;&#1086;&#1074;&#1099;&#1081;$\Documents%20and%20Settings\TBG\Local%20Settings\Application%20Data\Opera\Opera\temporary_downloads\&#1089;&#1077;&#1073;&#1077;&#1089;&#1090;&#1086;&#1080;&#1084;&#1086;&#1089;&#1090;&#1100;%20&#1085;&#1072;%20%202009%20%20&#1075;&#1086;&#1076;_&#1087;&#1083;&#1072;&#1085;%20&#1085;&#1072;%20&#1087;&#1083;&#1072;&#1085;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5\&#1055;&#1072;&#1093;&#1090;&#1072;&#1089;&#1072;&#1085;&#1086;&#1072;&#1090;\Documents%20and%20Settings\User\&#1056;&#1072;&#1073;&#1086;&#1095;&#1080;&#1081;%20&#1089;&#1090;&#1086;&#1083;\&#1056;&#1072;&#1073;&#1072;&#1095;&#1080;\&#1056;&#1072;&#1073;&#1086;&#1095;&#1080;&#1081;%20&#1089;&#1090;&#1086;&#1083;\&#1044;&#1077;&#1073;&#1080;&#1090;&#1086;&#1088;%20&#1082;&#1088;&#1077;&#1076;&#1080;&#1090;&#1086;&#1088;\&#1087;&#1072;&#1089;&#1090;&#1076;&#1072;&#1088;&#1075;&#1086;&#1084;%20&#1090;&#1091;&#1084;&#1072;&#1085;&#1080;\&#1046;&#1072;&#1076;&#1074;&#1072;&#1083;&#1083;&#1072;&#1088;%20&#1090;&#1091;&#1087;&#1083;&#1072;&#1084;&#1080;\&#1076;&#1077;&#1073;&#1077;&#1090;&#1086;&#1088;-&#1082;&#1088;&#1077;&#1076;&#1080;&#1090;&#1086;&#1088;%20&#1073;&#1072;&#1079;&#1072;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o3\&#1076;&#1086;&#1082;&#1091;&#1084;&#1077;&#1085;&#1090;&#1099;\Documents%20and%20Settings\Bahodir\&#1052;&#1086;&#1080;%20&#1076;&#1086;&#1082;&#1091;&#1084;&#1077;&#1085;&#1090;&#1099;\&#1059;&#1079;&#1090;&#1103;&#1078;&#1085;&#1077;&#1092;&#1090;&#1077;&#1075;&#1072;&#1079;&#1093;&#1080;&#1084;&#1087;&#1088;&#1086;&#1077;&#1082;&#1090;\&#1055;&#1088;&#1086;&#1077;&#1082;&#1090;&#1099;\&#1055;&#1058;&#1069;&#1054;%20&#1054;&#1055;&#1047;%20&#1053;&#1050;&#1060;&#1059;%20250\&#1085;&#1082;&#1092;&#1091;%20300307\&#1085;&#1082;&#1092;&#1091;%20&#1089;%20&#1089;&#1091;&#1097;%20&#1076;&#1086;&#1083;&#1075;&#1072;&#1084;&#1080;(2)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everyone\&#1092;&#1083;&#1077;&#1096;&#1082;&#1072;\&#1087;&#1086;&#1090;&#1086;&#1082;&#1080;%202014-2020_11.03.2014\Elvira\&#1055;&#1058;&#1069;&#1054;\&#1055;&#1058;&#1069;&#1054;%205%20&#1074;1\&#1076;&#1083;&#1103;%20&#1052;&#1080;&#1085;&#1060;&#1080;&#1085;&#1072;%20&#1087;&#1086;%20&#1055;&#1058;&#1069;&#1054;\&#1092;&#1077;&#1088;&#1075;&#1072;&#1085;&#1072;%2005122012%20(&#1087;&#1086;&#1089;&#1083;&#1077;&#1076;&#1085;&#1077;&#1077;)\171012%20&#1089;%20&#1090;&#1072;&#1073;&#1083;%20&#1052;&#1060;%20%20&#1055;&#1058;&#1069;&#1054;%20&#1040;&#1057;&#1080;&#1040;&#1050;%20&#1082;&#1086;&#1088;&#1088;%20&#1059;&#1079;&#1090;&#1103;&#1078;%20&#1084;&#1080;&#1085;&#1101;&#1082;%20&#1042;1%20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255.2\Gugb(Prognoz)\Users\10A18_AFB_1\AppData\Local\Microsoft\Windows\INetCache\OLK9776\shara\1%20&#1089;&#1077;&#1082;&#1090;&#1086;&#1088;\&#1055;&#1083;&#1072;&#1085;&#1086;&#1074;&#1099;&#1081;%20&#1086;&#1090;&#1076;&#1077;&#1083;\&#1056;&#1072;&#1089;&#1091;&#1083;%20&#1072;&#1082;&#1072;\&#1075;&#1088;&#1077;&#1073;&#1077;&#1085;&#1082;&#1072;%20v33%20July_2016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67.124.0.3\&#1044;&#1086;&#1082;&#1091;&#1084;&#1077;&#1085;&#1090;&#1099;%20&#1086;&#1073;&#1097;&#1080;&#1081;\&#1055;&#1072;&#1087;&#1082;&#1072;%20&#1069;&#1089;&#1082;&#1072;&#1085;&#1076;&#1077;&#1088;\&#1041;&#1048;&#1047;&#1053;&#1045;&#1057;%20&#1055;&#1051;&#1040;&#1053;\&#1041;&#1048;&#1047;&#1053;&#1045;&#1057;%20&#1055;&#1051;&#1040;&#1053;%202011\1%20&#1074;&#1072;&#1088;&#1080;&#1072;&#1085;&#1090;\&#1073;&#1077;&#1079;%20&#1084;&#1077;&#1089;&#1090;&#1085;&#1086;&#1075;&#1086;%20&#1090;&#1086;&#1083;&#1083;&#1080;&#1085;&#1075;&#1072;\4%20&#1082;&#1074;&#1072;&#1088;&#1090;&#1072;&#1083;\&#1092;&#1072;&#1082;&#1090;%202010\&#1057;&#1087;&#1088;&#1072;&#1074;&#1082;&#1072;%20&#1087;&#1086;%20&#1088;&#1072;&#1089;&#1093;.&#1101;&#1083;.&#1101;&#1085;&#1077;&#1088;&#1075;.%20&#1043;&#1072;&#1079;_2010&#1075;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hoolfund5\&#1057;&#1077;&#1090;&#1077;&#1074;&#1072;&#1103;\Documents%20and%20Settings\schoolfund5\Local%20Settings\Temporary%20Internet%20Files\OLK8\&#1057;&#1045;&#1056;&#1058;&#1048;&#1060;&#1048;&#1050;&#1040;&#1058;-200-%202004%20&#1081;1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bragimov\&#1056;&#1080;&#1085;&#1072;&#1090;\Work-2004\&#1060;&#1080;&#1085;&#1072;&#1085;&#1089;&#1080;&#1088;-2004\&#1057;&#1045;&#1056;&#1058;&#1048;&#1060;&#1048;&#1050;&#1040;&#1058;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hjanov\Documents%20and%20Settings\10A04_MSN_1\&#1056;&#1072;&#1073;&#1086;&#1095;&#1080;&#1081;%20&#1089;&#1090;&#1086;&#1083;\&#1057;&#1091;&#1073;&#1074;&#1077;&#1085;\&#1056;&#1091;&#1089;&#1083;&#1072;&#1085;%20&#1072;&#1082;&#1072;%20&#1040;&#1085;&#1072;&#1083;&#1080;&#1079;%20193%20&#1088;&#1072;&#1081;&#1086;&#1085;%20&#1087;&#1086;%20&#1089;&#1086;&#1082;&#1088;&#1072;&#1096;%20&#1089;&#1091;&#1073;&#1074;&#1077;&#1085;%2007,10,2016.xlsx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0A04_XAA_1/Desktop/&#1054;&#1087;&#1077;&#1085;&#1073;&#1072;&#1076;&#1078;&#1077;&#1090;%20&#1080;&#1076;&#1077;&#1103;&#1083;&#1072;&#1088;/01.%20&#1043;&#1086;&#1103;&#1083;&#1072;&#1088;&#1088;&#1088;&#1088;&#1088;&#1088;&#1088;/OSG%20Portal%20&#1073;&#1091;&#1081;&#1080;&#1095;&#1072;/01.%20&#1040;&#1085;&#1072;&#1083;&#1080;&#1079;%20&#1090;&#1072;&#1082;&#1083;&#1080;&#1092;&#1083;&#1072;&#1088;/001.%20&#1057;&#1074;&#1086;&#1076;&#1082;&#1072;/04.08%20&#1089;&#1074;&#1086;&#1076;&#1082;&#1072;%20&#1081;&#1080;&#1075;&#1080;&#1083;&#1080;&#1096;&#1075;&#1072;/&#1058;&#1072;&#1082;&#1083;&#1080;&#1092;&#1083;&#1072;&#1088;%20&#1089;&#1074;&#1086;&#1076;.xls.xlsx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nis\C\Documents%20and%20Settings\User\&#1056;&#1072;&#1073;&#1086;&#1095;&#1080;&#1081;%20&#1089;&#1090;&#1086;&#1083;\&#1044;&#1083;&#1103;%20&#1044;&#1077;&#1085;&#1080;&#1089;&#1072;%20&#1057;&#1077;&#1088;&#1075;&#1077;&#1077;&#1074;&#1080;&#1095;&#1072;\&#1055;&#1088;&#1086;&#1075;&#1085;&#1086;&#1079;&#1085;&#1072;&#1103;%20&#1089;&#1077;&#1073;&#1077;&#1089;&#1090;&#1086;&#1080;&#1084;&#1086;&#1089;&#1090;&#1100;\2009\&#1040;&#1074;&#1075;&#1091;&#1089;&#1090;%202009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255.2\Documents%20and%20Settings\10A08_MRA_1\&#1056;&#1072;&#1073;&#1086;&#1095;&#1080;&#1081;%20&#1089;&#1090;&#1086;&#1083;\&#1061;&#1091;&#1076;&#1091;&#1076;&#1083;&#1072;&#1088;%20&#1089;&#1091;&#1073;&#1074;&#1077;&#1085;&#1094;&#1080;&#1103;%20&#1076;&#1072;&#1089;&#1090;&#1091;&#1088;&#1083;&#1072;&#1088;&#1080;%202016\2017-2021%20&#1044;&#1072;&#1089;&#1090;&#1091;&#1088;%20&#1092;&#1086;&#1088;&#1084;&#1072;&#1083;&#1072;&#1088;&#1080;\&#1042;&#1072;&#1079;&#1080;&#1088;&#1075;&#1072;%20&#1044;&#1072;&#1089;&#1090;&#1091;&#1088;&#1083;&#1072;&#1088;%201-&#1095;&#1086;&#1088;&#1072;&#1082;\&#1078;&#1072;&#1076;&#1074;&#1072;&#1083;%202-&#1095;&#1086;&#1088;&#1072;&#1082;\03%20&#1041;&#1091;&#1093;&#1086;&#1088;&#1086;%20&#1074;&#1080;&#1083;&#1086;&#1103;&#1090;%20C&#1091;&#1073;&#1074;&#1077;&#1085;&#1094;&#1080;&#1103;%20&#1084;&#1086;&#1076;&#1077;&#1083;&#1080;%202016-2018%20&#1090;&#1072;&#1082;&#1083;&#1080;&#1092;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8DD46CF\Pdkz_s300403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vshanov\&#1076;&#1086;&#1082;&#1091;&#1084;&#1077;&#1085;&#1090;&#1099;\Documents%20and%20Settings\All%20Users\Documents\&#1061;&#1072;&#1085;&#1076;&#1080;&#1079;&#1072;_30.12.2007\&#1054;&#1089;&#1085;&#1086;&#1074;.&#1088;&#1072;&#1089;.&#1087;&#1086;&#1089;&#1083;_2007.12.30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255.2\Gugb(Prognoz)\of_tek\&#1042;&#1056;&#1045;&#1052;&#1045;&#1053;&#1053;&#1067;&#1045;%20&#1060;&#1040;&#1049;&#1051;&#1067;\&#1044;&#1083;&#1103;_&#1040;&#1073;&#1076;&#1080;&#1085;&#1072;&#1079;&#1072;&#1088;&#1086;&#1074;&#1072;\&#1055;&#1088;&#1086;&#1083;&#1086;&#1085;&#1075;&#1072;&#1094;&#1080;&#1103;\&#1040;&#1054;%20&#1059;&#1079;&#1073;&#1077;&#1082;&#1085;&#1077;&#1092;&#1090;&#1077;&#1075;&#1072;&#1079;\&#1041;&#1040;&#1047;&#1040;\14.08.2018_&#1050;&#1091;&#1085;&#1076;&#1072;&#1075;&#1080;%20&#1090;&#1086;&#1087;&#1096;&#1080;&#1088;&#1080;&#1082;&#1083;&#1072;&#1088;\&#1058;&#1072;&#1085;&#1085;&#1072;&#1088;&#1093;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everyone\&#1092;&#1083;&#1077;&#1096;&#1082;&#1072;3\&#1053;&#1080;&#1078;&#1077;_&#1089;&#1077;&#1073;&#1077;&#1089;_&#1082;&#1072;&#1088;&#1073;&#1072;&#1084;&#1080;&#1076;_18_09_2013&#1075;&#1086;&#1076;\Western%20Trade\Documents%20and%20Settings\1\&#1056;&#1072;&#1073;&#1086;&#1095;&#1080;&#1081;%20&#1089;&#1090;&#1086;&#1083;\documents\&#1085;&#1080;&#1090;&#1088;&#1086;&#1085;\&#1086;&#1082;&#1086;&#1085;&#1095;&#1072;&#1090;&#1077;&#1083;&#1100;&#1085;&#1086;\&#1101;&#1082;&#1089;&#1087;&#1077;&#1088;&#1090;&#1099;\Stop_Nerv\Tarif_%20Meri\Potoki\D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E37432C\&#1054;&#1090;&#1095;&#1077;&#1090;&#1099;%20&#1079;&#1072;%20%20%20%202011%20&#1075;&#1086;&#1076;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_berdikulov\111\&#1044;&#1086;&#1082;&#1091;&#1084;&#1077;&#1085;&#1090;&#1099;\&#1044;&#1086;&#1082;&#1091;&#1084;&#1077;&#1085;&#1090;&#1099;%20&#1086;&#1073;&#1097;&#1080;&#1081;%2027.09.12\&#1055;&#1072;&#1087;&#1082;&#1072;%20&#1069;&#1089;&#1082;&#1072;&#1085;&#1076;&#1077;&#1088;\&#1041;&#1070;&#1056;&#1054;%20&#1062;&#1045;&#1053;\&#1044;&#1077;&#1082;&#1083;&#1072;&#1088;&#1080;&#1088;&#1086;&#1074;&#1072;&#1085;&#1080;&#1077;%20&#1094;&#1077;&#1085;%20&#1085;&#1072;%20&#1096;&#1072;&#1088;&#1099;\2007-2010\2012\&#1052;&#1077;&#1090;&#1082;&#1086;&#1084;&#1073;&#1080;&#1085;&#1072;&#1090;_(&#1087;&#1086;&#1089;&#1083;.&#1074;&#1072;&#1088;.)\&#1089;&#1085;&#1080;&#1078;\&#1042;&#1089;&#1087;&#1086;&#1084;&#1086;&#1075;%20&#1094;&#1077;&#1093;&#1072;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77;&#54805;&#49688;\C\Infoman\TEMP\~($()!%5e)\&#44608;&#52380;&#49688;\WINDOWS\TEMP\&#44397;&#47928;&#50672;&#44208;\95&#50672;&#44208;\&#51221;&#49328;&#54364;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_seong\c\97\&#50836;&#50557;\MH96&#44228;&#54925;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t70\c\WORK\&#50504;&#51652;&#49457;\M_hour11\main9807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77;&#54805;&#49688;\C\Infoman\TEMP\~($()!%5e)\&#44608;&#52380;&#49688;\WINDOWS\TEMP\PRICE%20RANG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vshanov\&#1044;&#1086;&#1082;&#1091;&#1084;&#1077;&#1085;&#1090;&#1099;\&#1052;&#1086;&#1080;%20&#1076;&#1086;&#1082;&#1091;&#1084;&#1077;&#1085;&#1090;&#1099;\&#1048;&#1085;&#1074;&#1077;&#1089;&#1090;&#1040;&#1085;&#1072;&#1083;&#1080;&#1079;%20&#8470;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2016%20&#1081;&#1080;&#1083;%20&#1093;&#1080;&#1089;&#1086;&#1073;&#1086;&#1090;&#1083;&#1072;&#1088;&#1080;/&#1041;-2009%20&#1081;&#1080;&#1083;/&#1054;&#1090;&#1095;&#1077;&#1090;%202009%20&#1081;&#1080;&#1083;/&#1054;&#1078;&#1080;&#1076;&#1072;&#1077;&#1084;&#1099;&#1081;%201%20&#1087;&#1086;&#1083;&#1091;&#1075;&#1086;&#1076;&#1080;&#1077;/Documents%20and%20Settings/&#1040;&#1076;&#1084;&#1080;&#1085;&#1080;&#1089;&#1090;&#1088;&#1072;&#1090;&#1086;&#1088;/&#1052;&#1086;&#1080;%20&#1076;&#1086;&#1082;&#1091;&#1084;&#1077;&#1085;&#1090;&#1099;/&#1078;&#1072;&#1089;&#1091;&#1088;%20&#1089;&#1074;&#1086;&#1076;/&#1103;&#1085;&#1075;&#1080;&#1086;&#1073;&#1086;&#1076;%20&#1090;&#1091;&#1084;&#1072;&#1085;&#1080;/&#1103;&#1085;&#1075;&#1080;&#1086;&#1073;&#1086;&#1076;%201/EXCEL%20&#1093;&#1091;&#1078;&#1078;&#1072;&#1090;&#1083;&#1072;&#1088;&#1080;/&#1058;&#1086;&#1093;&#1080;&#1088;&#1073;&#1077;&#1082;%202003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0339D3F\Meprj_3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7;&#1072;&#1088;&#1080;&#1085;&#1072;\d\&#1044;&#1086;&#1082;&#1091;&#1084;&#1077;&#1085;&#1090;&#1099;%20&#1047;&#1072;&#1088;&#1080;&#1085;&#1072;\&#1060;&#1072;&#1082;&#1090;&#1099;\&#1056;&#1055;\&#1056;&#1055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_hasanbayev\&#1044;&#1054;&#1061;&#1054;&#1044;\Profiles\AKobilov\&#1041;&#1072;&#1079;&#1072;\&#1072;&#1088;&#1093;&#1080;&#1074;\&#1092;&#1072;&#1082;&#1090;\2001\2001&#1092;&#1072;&#1082;&#109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o-server\&#1086;&#1073;&#1097;&#1072;&#1103;%20&#1087;&#1083;&#1072;&#1085;&#1086;&#1074;&#1099;%20&#1086;&#1090;&#1076;&#1077;&#1083;\&#1044;&#1086;&#1082;&#1091;&#1084;&#1077;&#1085;&#1090;&#1099;%20&#1086;&#1073;&#1097;&#1099;&#1081;\&#1055;&#1072;&#1087;&#1082;&#1072;%20&#1057;&#1072;&#1085;&#1078;&#1072;&#1088;\&#1054;&#1087;&#1090;&#1080;&#1084;&#1080;&#1079;&#1072;&#1094;&#1080;&#1103;%20&#1088;&#1072;&#1089;&#1093;&#1086;&#1076;&#1086;&#1074;\&#1057;&#1077;&#1073;&#1077;&#1089;&#1090;&#1086;&#1080;&#1084;&#1086;&#1089;&#1090;&#1100;%20&#1085;&#1072;%202009%20&#1075;&#1086;&#1076;+\&#1057;&#1077;&#1073;&#1077;&#1089;&#1090;&#1086;&#1080;&#1084;&#1086;&#1089;&#1090;&#1100;%20&#1085;&#1072;%202009%20&#1075;&#1086;&#1076;\&#1089;&#1077;&#1073;&#1077;&#1089;&#1090;&#1086;&#1080;&#1084;&#1086;&#1089;&#1090;&#1100;%20&#1085;&#1072;%20%202009%20%20&#1075;&#1086;&#1076;_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t01\m_hour01\Excel_d\&#50629;&#47924;&#50857;\MAN_HOUR\BASE\MH_SPEC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77;&#54805;&#49688;\C\Infoman\TEMP\~($()!%5e)\&#44608;&#52380;&#49688;\WINDOWS\TEMP\&#44397;&#47928;&#50672;&#44208;\96&#50672;&#44208;\&#51312;&#49436;&#50672;&#44396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A0377E4\&#48372;&#44256;0827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stafakulov\Network\&#1056;&#1072;&#1073;&#1086;&#1095;&#1072;&#1103;\&#1055;&#1088;&#1086;&#1077;&#1082;&#1090;&#1099;\&#1050;&#1072;&#1088;&#1073;&#1072;&#1084;&#1080;&#1076;\&#1052;&#1072;&#1082;&#1089;&#1072;&#1084;-&#1063;&#1080;&#1088;&#1095;&#1080;&#1082;%20&#1055;&#1058;&#1069;&#1054;_2009.04.29\&#1084;&#1086;&#1076;&#1077;&#1083;&#1100;_&#1052;&#1072;&#1082;&#1089;&#1072;&#1084;-&#1063;&#1080;&#1088;&#1095;&#1080;&#1082;%20&#1082;&#1072;&#1088;&#1073;&#1086;&#1084;&#1080;&#1076;&#1099;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WINDOWS\TEMP\SPL(Au&#52932;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WINDOWS\TEMP\SPL(Au&#176;i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vshanov\&#1044;&#1086;&#1082;&#1091;&#1084;&#1077;&#1085;&#1090;&#1099;\&#1050;&#1060;\&#1052;&#1041;&#1055;\&#1048;&#1085;&#1074;&#1077;&#1089;&#1090;&#1040;&#1085;&#1072;&#1083;&#1080;&#1079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stafakulov\Network\&#1060;&#1080;&#1085;.%20&#1095;&#1072;&#1089;&#1090;&#1100;%20%20&#1052;&#1072;&#1082;&#1089;&#1072;&#1084;-&#1063;&#1080;&#1088;&#1095;&#1080;&#1082;%2016.05.2009_&#1087;&#1086;&#1089;&#1083;&#1077;&#1076;&#1085;&#1103;&#1103;%20&#1074;&#1077;&#1088;&#1089;&#1080;&#1103;\&#1055;&#1058;&#1069;&#1054;_&#1052;&#1086;&#1076;&#1077;&#1088;&#1085;&#1080;&#1079;&#1072;&#1094;&#1080;&#1103;%20&#1087;&#1088;&#1086;&#1080;&#1079;&#1074;&#1086;&#1076;&#1089;&#1090;&#1074;&#1072;%20&#1082;&#1072;&#1088;&#1073;&#1072;&#1084;&#1080;&#1076;&#1086;&#1074;%20&#1052;&#1072;&#1082;&#1089;&#1072;&#1084;-&#1063;&#1080;&#1088;&#1095;&#1080;&#1082;_&#1053;&#1048;&#1048;&#1050;_2009.05.16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255.2\Documents%20and%20Settings\User\&#1056;&#1072;&#1073;&#1086;&#1095;&#1080;&#1081;%20&#1089;&#1090;&#1086;&#1083;\&#1073;&#1077;&#1079;&#1085;&#1077;&#1089;%20&#1087;&#1083;&#1072;&#1085;-2017\&#1055;&#1057;&#1041;\&#1055;&#1057;&#1041;%2017,11,2017%20-&#1085;&#1077;&#1092;&#1090;&#1100;%20&#1091;&#1095;&#1091;&#1085;\Documents%20and%20Settings\&#1040;&#1076;&#1084;&#1080;&#1085;&#1080;&#1089;&#1090;&#1088;&#1072;&#1090;&#1086;&#1088;\&#1056;&#1072;&#1073;&#1086;&#1095;&#1080;&#1081;%20&#1089;&#1090;&#1086;&#1083;\&#1060;&#1056;%20&#1084;&#1072;&#1081;%20&#1060;&#1053;&#1055;&#1047;%20&#1076;&#1083;&#1103;%20&#1052;&#1080;&#1085;&#1092;&#1080;&#1085;&#1072;%20&#1085;&#1086;&#1074;%2010.05.2011\Sfininf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255.2\Gugb(Prognoz)\Users\10A18_AFB_1\AppData\Local\Microsoft\Windows\INetCache\OLK9776\&#1089;&#1084;&#1077;&#1090;&#1072;\Documents%20and%20Settings\User\&#1052;&#1086;&#1080;%20&#1076;&#1086;&#1082;&#1091;&#1084;&#1077;&#1085;&#1090;&#1099;\r.xamidov@exat.uz\temp\&#1075;&#1088;&#1077;&#1073;&#1077;&#1085;&#1082;&#1072;%20v33%20July_201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o-server\&#1054;&#1073;&#1097;&#1072;&#1103;%20&#1055;&#1083;&#1072;&#1085;&#1086;&#1074;&#1099;%20&#1054;&#1090;&#1076;&#1077;&#1083;\&#1050;&#1072;&#1083;&#1100;&#1082;&#1091;&#1083;&#1103;&#1094;&#1080;&#1103;_&#1094;&#1077;&#1085;&#1072;%20&#1089;&#1086;&#1088;&#1090;&#1072;%202\&#1082;&#1072;&#1083;&#1100;&#1082;&#1091;&#1083;&#1103;&#1094;&#1080;&#1103;%20&#1085;&#1072;%202009%20&#1075;\&#1089;&#1077;&#1073;&#1077;&#1089;&#1090;&#1086;&#1080;&#1084;&#1086;&#1089;&#1090;&#1100;%20&#1085;&#1072;%202009%20&#1075;&#1086;&#1076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07\&#1089;&#1077;&#1090;&#1077;&#1074;&#1086;&#1081;\Documents%20and%20Settings\User\&#1056;&#1072;&#1073;&#1086;&#1095;&#1080;&#1081;%20&#1089;&#1090;&#1086;&#1083;\&#1053;&#1086;&#1074;&#1072;&#1103;%20&#1087;&#1072;&#1087;&#1082;&#1072;\&#1055;&#1054;&#1058;&#1054;&#1050;&#1048;%20%20&#1076;&#1086;%202012-2015%20&#1075;.&#1076;&#1083;&#1103;%20&#1044;&#1078;&#1091;&#1088;&#1072;&#1077;&#1074;&#1072;%2010072012c%20&#1082;&#1086;&#1088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crosof-a9af9f\&#1101;&#1082;&#1086;&#1085;&#1086;&#1084;&#1080;&#1089;&#1090;\&#1069;&#1082;&#1086;&#1085;&#1086;&#1084;&#1080;&#1089;&#1090;%20%20%202010\&#1057;&#1074;&#1086;&#1076;&#1082;&#1072;%20&#1090;&#1077;&#1093;&#1085;%202010\10%20&#1086;&#1082;&#1090;&#1103;&#1073;&#1088;&#1100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200\pochta\DOCUME~1\MURATO~1\LOCALS~1\Temp\_tc\&#1087;&#1072;&#1093;&#1090;&#1072;-&#1075;&#1072;&#1083;&#1083;&#1072;-&#1082;&#1091;&#1085;&#1083;&#1080;&#1082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nt2\00%20&#1076;&#1083;&#1103;%20&#1074;&#1089;&#1077;&#1093;\&#1060;&#1083;&#1077;&#1096;\2018%20&#1043;&#1054;&#1044;%20&#1056;&#1040;&#1057;&#1063;&#1045;&#1058;%20&#1041;&#1057;\&#1044;&#1086;&#1073;&#1099;&#1095;&#1072;%20&#1052;&#1077;&#1089;&#1090;&#1085;&#1099;&#1081;\&#1088;&#1072;&#1073;&#1086;&#1090;&#1072;%2022.08.2017&#1075;\&#1075;&#1072;&#1079;%20&#1087;&#1088;&#1086;&#1075;&#1085;&#1086;&#1079;%202018&#1075;(&#1076;&#1083;&#1103;%20&#1052;&#1080;&#1085;&#1069;&#1050;&#1054;&#1053;)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t01\m_hour01\man_hour\MHver0p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DATA\Users\&#1063;&#1077;&#1083;&#1072;&#1082;%201\Desktop\2012%20&#1093;&#1086;&#1089;&#1080;&#1083;%20&#1071;&#1082;&#1091;&#1085;&#1080;&#1081;\&#1058;&#1088;&#1072;&#1085;&#1096;\2011&#1081;&#1080;&#1083;%20&#1087;&#1072;&#1093;&#1090;&#1072;%20&#1093;&#1086;&#1089;&#1080;&#1083;&#1080;\2011%20&#1081;&#1080;&#1083;%20&#1058;&#1056;&#1045;&#1057;%20&#1048;&#1053;&#1060;&#1054;&#1056;\2011%20&#1081;&#1080;&#1083;%20&#1058;&#1056;&#1045;&#1057;%20&#1048;&#1053;&#1060;&#1054;&#1056;\&#1052;&#1086;&#1080;%20&#1076;&#1086;&#1082;&#1091;&#1084;&#1077;&#1085;&#1090;&#1099;\Tohir%20aka\&#1060;&#1080;&#1085;%20&#1052;&#1080;&#1090;&#1072;&#1085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2016%20&#1081;&#1080;&#1083;%20&#1093;&#1080;&#1089;&#1086;&#1073;&#1086;&#1090;&#1083;&#1072;&#1088;&#1080;/&#1041;-2009%20&#1081;&#1080;&#1083;/&#1054;&#1090;&#1095;&#1077;&#1090;%202009%20&#1081;&#1080;&#1083;/&#1054;&#1078;&#1080;&#1076;&#1072;&#1077;&#1084;&#1099;&#1081;%201%20&#1087;&#1086;&#1083;&#1091;&#1075;&#1086;&#1076;&#1080;&#1077;/&#1052;&#1086;&#1080;%20&#1076;&#1086;&#1082;&#1091;&#1084;&#1077;&#1085;&#1090;&#1099;/EXCEL%20&#1093;&#1091;&#1078;&#1078;&#1072;&#1090;&#1083;&#1072;&#1088;&#1080;/&#1058;&#1086;&#1093;&#1080;&#1088;&#1073;&#1077;&#1082;%202003-1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255.2\&#1050;&#1048;&#1064;&#1051;&#1054;&#1050;%20&#1061;&#1038;&#1046;&#1040;&#1051;&#1048;&#1043;&#1048;%20-%202015\5-%20&#1052;&#1077;&#1074;&#1072;-&#1089;&#1072;&#1073;&#1079;&#1072;&#1074;&#1086;&#1090;%20&#1090;&#1091;&#1084;&#1072;&#1085;&#1083;&#1072;&#1088;%20&#1076;&#1072;&#1089;&#1090;&#1091;&#1088;&#1080;\&#1058;&#1072;&#1089;&#1076;&#1080;&#1082;&#1083;&#1072;&#1085;&#1075;&#1072;&#1085;\&#1042;&#1080;&#1083;&#1086;&#1103;&#1090;%20&#1089;&#1074;&#1086;&#1076;%20&#1086;&#1093;&#1088;&#1075;&#1080;\6%20&#1090;&#1072;%20&#1090;&#1091;&#1084;&#1072;&#1085;%20&#1083;&#1086;&#1081;&#1080;&#1093;&#1072;&#1083;&#1072;&#1088;\24)%20&#1054;&#1093;&#1072;&#1085;&#1075;&#1072;&#1088;&#1086;&#1085;\2015%20&#1081;&#1080;&#1083;%20&#1091;&#1095;&#1091;&#1085;%20&#1054;&#1093;&#1072;&#1085;&#1075;&#1072;&#1088;&#1086;&#1085;%20&#1083;&#1086;&#1081;&#1080;&#1093;&#1072;\2.1-2.7-&#1078;&#1072;&#1076;&#1074;&#1072;&#1083;%20&#1095;&#1086;&#1088;&#1074;&#1072;%20&#1083;&#1086;&#1081;&#1080;&#1093;&#1072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255.2\Gugb(Prognoz)\work\ung\ord_2005\ord_1441\FLOW_524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0A04_KBB_D/AppData/Local/Microsoft/Windows/INetCache/OLK7F71/&#1040;&#1085;&#1076;&#1080;&#1078;&#1086;&#1085;%20&#1074;&#1080;&#1083;&#1086;&#1103;&#1090;&#1080;%201-&#1076;&#1072;&#1088;&#1072;&#1078;&#1072;&#1083;&#1080;%20&#1084;&#1072;&#1093;&#1072;&#1083;&#1083;&#1080;&#1081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pochta\Documents%20and%20Settings\rrgkostina\Local%20Settings\Temporary%20Internet%20Files\OLK1\UZB%20redtab%20Jan%2004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255.2\Gugb(Prognoz)\&#1056;&#1040;&#1041;&#1054;&#1063;&#1048;&#1049;%20&#1057;&#1058;&#1054;&#1051;%2023.10.2017%20&#1075;\seb_2017(&#1086;&#1083;&#1080;&#1085;&#1076;&#1080;-10.11.2017)\seb10-11(&#1054;&#1083;&#1080;&#1085;&#1076;&#1080;-19.01.2018)\seb_11%20(&#1054;&#1083;&#1080;&#1085;&#1076;&#1080;-19.01.2018).xlsm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EXCEL\FCST96\JAN\FCJAN05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EXCEL\PHH\SERVICE\SPJUNWAR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stafakulov\Network\NetWork\&#1086;&#1090;&#1076;&#1077;&#1083;%20&#1058;&#1069;&#1054;\&#1055;&#1058;&#1069;&#1054;_&#1058;&#1058;&#1047;_&#1042;&#1072;&#1088;-1_2009.05.17_&#1080;&#1079;&#1084;%20&#1041;&#1077;&#1083;&#1086;&#1074;&#1072;_&#1089;&#1085;&#1080;&#1078;%20&#1089;-&#1089;_2000%20&#1101;&#1082;&#1089;&#1087;&#1086;&#1088;&#1090;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364;&#50689;&#44397;\&#51060;&#50896;&#49453;\&#47448;&#51652;&#54788;\EXCEL\ESOTOTAL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09-10\111\Documents%20and%20Settings\&#1040;&#1076;&#1084;&#1080;&#1085;&#1080;&#1089;&#1090;&#1088;&#1072;&#1090;&#1086;&#1088;\&#1052;&#1086;&#1080;%20&#1076;&#1086;&#1082;&#1091;&#1084;&#1077;&#1085;&#1090;&#1099;\&#1078;&#1072;&#1089;&#1091;&#1088;%20&#1089;&#1074;&#1086;&#1076;\&#1103;&#1085;&#1075;&#1080;&#1086;&#1073;&#1086;&#1076;%20&#1090;&#1091;&#1084;&#1072;&#1085;&#1080;\&#1103;&#1085;&#1075;&#1080;&#1086;&#1073;&#1086;&#1076;%201\EXCEL%20&#1093;&#1091;&#1078;&#1078;&#1072;&#1090;&#1083;&#1072;&#1088;&#1080;\&#1058;&#1086;&#1093;&#1080;&#1088;&#1073;&#1077;&#1082;%202003-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4\c\CB_21_21_21\31_05_2000\&#1062;&#1041;_31_05_2000_&#1082;&#1086;&#1088;&#1088;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F9CED01\&#1050;&#1072;&#1083;&#1080;&#1081;%20&#1085;&#1072;%202011&#1052;&#1060;%20(&#1085;&#1072;%20130%20&#1090;&#1099;&#1089;.&#1090;&#1086;&#1085;)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1\&#1041;&#1080;&#1079;&#1085;&#1077;&#1089;-&#1087;&#1083;&#1072;&#1085;\My%20Documents\&#1057;&#1077;&#1073;&#1077;&#1089;&#1090;&#1086;&#1080;&#1084;&#1086;&#1089;&#1090;&#1100;\My%20Documents\BUTCE%20BMU_2000\Bmu_2000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_abruev\2006\Documents%20and%20Settings\Eostrogojskaya\&#1056;&#1072;&#1073;&#1086;&#1095;&#1080;&#1081;%20&#1089;&#1090;&#1086;&#1083;\&#1055;&#1055;%20&#1086;%20&#1073;&#1102;&#1076;&#1078;&#1077;&#1090;&#1077;%20(&#1089;&#1072;&#1084;&#1099;&#1081;%20&#1087;&#1086;&#1089;&#1083;)\Old\&#1056;&#1040;&#1041;&#1054;&#1058;&#1040;\&#1041;&#1102;&#1076;&#1078;&#1077;&#1090;%202004%20&#1075;&#1086;&#1076;&#1072;\GDP%202004(24%20&#1086;&#1082;&#1090;&#1103;&#1073;&#1088;&#1103;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_usmanov\&#1088;&#1072;&#1089;&#1095;&#1077;&#1090;%20&#1073;&#1102;&#1076;&#1078;&#1077;&#1090;&#1072;\Profiles\AAkhmedjonov\&#1056;&#1072;&#1073;&#1086;&#1095;&#1080;&#1081;%20&#1089;&#1090;&#1086;&#1083;\&#1056;&#1040;&#1057;&#1063;&#1045;&#1058;%20&#1041;&#1070;&#1044;&#1046;&#1045;&#1058;&#1040;\&#1048;&#1053;&#1060;&#1054;%20&#1044;&#1051;&#1071;%20&#1052;&#1042;&#1060;\&#1048;&#1053;&#1060;&#1054;&#1056;&#1052;&#1040;&#1062;&#1048;&#1071;%20&#1044;&#1051;&#1071;%20&#1052;&#1042;&#1060;\&#1058;&#1040;&#1056;&#1048;&#1060;&#1067;\UZB%20redtab%20Jan%2004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255.2\Gugb(Prognoz)\Users\10A18_NAB_1\Desktop\&#1059;&#1079;&#1073;&#1077;&#1082;&#1101;&#1085;&#1077;&#1088;&#1075;&#1086;%20&#1087;&#1086;&#1090;&#1086;&#1082;_&#1084;&#1080;&#1073;%205%25.xlsm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00-4\djavalitdin\&#1052;&#1086;&#1080;%20&#1076;&#1086;&#1082;&#1091;&#1084;&#1077;&#1085;&#1090;&#1099;\&#1048;&#1082;&#1090;&#1080;&#1089;&#1086;&#1076;\Paxta%202004\&#1072;&#1088;&#1093;&#1080;&#1074;\2003%20&#1081;%20&#1043;&#1072;&#1083;&#1083;&#1072;%20&#1096;&#1090;&#1072;&#1073;%20&#1078;&#1072;&#1084;&#1086;&#1083;\EXCEL%20&#1093;&#1091;&#1078;&#1078;&#1072;&#1090;&#1083;&#1072;&#1088;&#1080;\&#1058;&#1086;&#1093;&#1080;&#1088;&#1073;&#1077;&#1082;%202003-1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1055;&#1088;&#1086;&#1095;&#1080;&#1077;\&#1040;&#1050;&#1058;&#1067;\2006\&#1043;&#1053;&#1050;-&#1040;&#1084;&#1072;&#1085;&#1090;&#1072;&#1081;&#1090;&#1072;&#1091;\&#1047;&#1072;&#1076;&#1072;&#1085;&#1080;&#1103;\&#1041;&#1083;&#1072;&#1085;&#1082;&#1080;%20&#1089;&#1074;&#1077;&#1076;&#1077;&#1085;&#1080;&#1081;.XL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dil\SHER%20(C)\&#1052;&#1086;&#1080;%20&#1076;&#1086;&#1082;&#1091;&#1084;&#1077;&#1085;&#1090;&#1099;\&#1076;&#1080;&#1089;&#1082;\2005%20&#1093;&#1086;&#1089;&#1080;&#1083;&#1080;%20&#1079;&#1072;&#1075;&#1072;&#1090;\&#1054;&#1087;&#1089;%20&#1087;&#1072;&#1088;&#1090;&#1080;&#1103;%202005-2&#1101;&#1090;&#1072;&#1087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data\Documents%20and%20Settings\10A08_TAH_1\Local%20Settings\Temporary%20Internet%20Files\OLK60\Documents%20and%20Settings\10A08_TAH_1\Local%20Settings\Temporary%20Internet%20Files\OLK60\&#1040;&#1088;&#1080;&#1079;&#1072;&#1083;&#1072;&#1088;%20&#1085;&#1072;&#1079;&#1086;&#1088;&#1072;&#1090;&#1080;%20%205.11.2016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nis\C\Documents%20and%20Settings\User\&#1056;&#1072;&#1073;&#1086;&#1095;&#1080;&#1081;%20&#1089;&#1090;&#1086;&#1083;\&#1044;&#1083;&#1103;%20&#1044;&#1077;&#1085;&#1080;&#1089;&#1072;%20&#1057;&#1077;&#1088;&#1075;&#1077;&#1077;&#1074;&#1080;&#1095;&#1072;\&#1055;&#1088;&#1086;&#1075;&#1085;&#1086;&#1079;&#1085;&#1072;&#1103;%20&#1089;&#1077;&#1073;&#1077;&#1089;&#1090;&#1086;&#1080;&#1084;&#1086;&#1089;&#1090;&#1100;\2009\&#1055;&#1088;&#1086;&#1075;&#1085;&#1086;&#1079;&#1085;&#1072;&#1103;%20&#1089;&#1077;&#1073;-&#1089;&#1090;&#1100;\&#1089;&#1077;&#1073;&#1077;&#1089;&#1090;&#1086;&#1080;&#1084;&#1086;&#1089;&#1090;&#1100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255.2\Gugb(Prognoz)\of_tek\&#1064;.&#1050;&#1072;&#1088;&#1080;&#1084;&#1086;&#1074;\&#1059;&#1079;&#1082;&#1080;&#1084;&#1105;&#1089;&#1072;&#1085;&#1086;&#1072;&#1090;_12.10.2018&#1075;_&#1101;&#1083;.&#1101;&#1085;.-45%25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zam\C\&#1052;&#1086;&#1080;%20&#1076;&#1086;&#1082;&#1091;&#1084;&#1077;&#1085;&#1090;&#1099;\&#1040;&#1053;&#1040;&#1051;&#1048;&#1047;%20&#1057;&#1045;&#1041;&#1045;&#1057;&#1058;&#1054;&#1048;&#1052;&#1054;&#1057;&#1058;&#1068;\&#1041;&#1048;&#1047;&#1053;&#1045;&#1057;-&#1055;&#1051;&#1040;&#1053;_2006\&#1041;&#1048;&#1047;&#1053;&#1045;&#1057;%20&#1055;&#1051;&#1040;&#1053;_&#1087;&#1086;&#1089;&#1083;&#1077;&#1076;&#1085;&#1099;&#1081;\&#1056;&#1072;&#1089;&#1093;&#1086;&#1076;%20&#1101;&#1085;&#1077;&#1088;&#1075;&#1086;&#1088;&#1077;&#1089;&#1091;&#1088;&#1089;&#1086;&#1074;%20&#1079;&#1072;%202004%20&#1075;&#1086;&#1076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70;&#1089;&#1091;&#1092;&#1072;&#1083;&#1080;\&#1070;&#1089;&#1091;&#1092;&#1072;&#1083;&#1080;-2013\2013%20&#1081;&#1080;&#1083;%20&#1091;&#1095;&#1091;&#1085;%20&#1084;&#1072;&#1073;&#1083;&#1072;&#1075;%20&#1090;&#1072;&#1083;&#1072;&#1073;&#1080;\&#1056;&#1072;&#1089;&#1095;&#1105;&#1090;&#1099;_&#1076;&#1077;&#1085;&#1077;&#1075;%20(3)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255.2\Gugb(Prognoz)\of_tek\&#1064;.&#1050;&#1072;&#1088;&#1080;&#1084;&#1086;&#1074;\&#1056;&#1072;&#1089;&#1095;&#1077;&#1090;_&#1094;&#1077;&#1085;&#1099;_&#1084;&#1080;&#1085;.&#1091;&#1076;&#1086;&#1073;._&#1087;&#1088;&#1080;%20&#1080;&#1079;&#1084;%20&#1090;&#1072;&#1088;&#1080;&#1092;&#1086;&#1074;%20&#1085;&#1072;%20&#1058;&#1069;&#1056;_29.08.2018&#1075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ission\Uganda\Previous%20files\Data%20from%20the%20Authorities\Diskette%209\INTRT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oom41-1/Application%20Data/Microsoft/Excel/&#1076;&#1077;&#1082;&#1083;&#1086;&#1088;&#1072;&#1094;&#1080;&#1103;%20&#1085;&#1077;&#1092;&#1088;&#1072;&#1089;%20&#1085;&#1072;%202012%20&#1075;&#1086;&#1076;&#1072;%20&#1087;&#1086;%20&#1041;&#1053;&#1055;&#1047;%20(version%201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lbuh\&#1087;&#1086;&#1076;&#1096;&#1080;&#1074;&#1082;&#1072;\&#1054;&#1090;&#1095;&#1077;&#1090;&#1099;%20&#1079;&#1072;%20%20%20%202008%20&#1075;&#1086;&#1076;%20&#1089;%20&#1082;&#1086;&#1083;&#1083;&#1077;&#1078;.&#1059;&#1088;&#1075;&#1077;&#1085;&#1095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c\&#1052;&#1086;&#1080;%20&#1076;&#1086;&#1082;&#1091;&#1084;&#1077;&#1085;&#1090;&#1099;\&#1061;&#1080;&#1084;&#1087;&#1088;&#1086;&#1084;\&#1041;&#1044;-1-2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_tuhvatullin\&#1056;&#1080;&#1085;&#1072;&#1090;\J_ibragimov\13\2003\&#1047;&#1072;&#1076;&#1072;&#1085;&#1080;&#1103;\&#1059;&#1074;&#1077;&#1076;%20&#1087;&#1086;%20&#1083;&#1100;&#1075;&#1086;&#1090;&#1085;&#1080;&#1082;&#1072;&#1084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E32FB1B\&#1040;&#1088;&#1085;&#1072;&#1089;&#1086;&#1081;-&#1089;&#1090;&#1072;&#1090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o3\&#1076;&#1086;&#1082;&#1091;&#1084;&#1077;&#1085;&#1090;&#1099;\Documents%20and%20Settings\Bahodir\&#1056;&#1072;&#1073;&#1086;&#1095;&#1080;&#1081;%20&#1089;&#1090;&#1086;&#1083;\&#1053;&#1072;&#1084;&#1091;&#1085;&#1072;%20&#1056;&#1040;&#1057;&#1063;&#1045;&#1058;%20&#1058;&#1069;&#1054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everyone\&#1056;&#1072;&#1073;&#1086;&#1095;&#1072;&#1103;\&#1056;&#1072;&#1073;&#1086;&#1095;&#1072;&#1103;\&#1055;&#1088;&#1086;&#1077;&#1082;&#1090;&#1099;\&#1055;&#1058;&#1069;&#1054;%20&#1044;&#1088;&#1086;&#1073;&#1083;&#1077;&#1085;&#1080;&#1077;%20&#1080;%20&#1080;&#1079;&#1084;&#1077;&#1083;&#1100;&#1095;&#1077;&#1085;&#1080;&#1077;%20&#1052;&#1054;&#1060;%20&#1040;&#1043;&#1052;&#1050;\&#1055;&#1058;&#1069;&#1054;%20&#1056;&#1077;&#1082;&#1086;&#1085;&#1089;&#1090;&#1088;.%20&#1076;&#1088;&#1086;&#1073;&#1083;&#1077;&#1085;&#1080;&#1103;%20&#1080;%20&#1080;&#1079;&#1084;&#1077;&#1083;&#1100;&#1095;.%20&#1052;&#1054;&#1060;%20&#1040;&#1043;&#1052;&#1050;_2009.12.05\&#1055;&#1058;&#1069;&#1054;_&#1056;&#1077;&#1082;&#1086;&#1085;&#1089;&#1090;&#1088;&#1091;&#1082;&#1094;&#1080;&#1103;%20&#1076;&#1088;&#1086;&#1073;&#1083;.%20&#1080;&#1079;&#1084;&#1077;&#1083;&#1100;&#1095;.%20&#1052;&#1054;&#1060;%20&#1040;&#1043;&#1052;&#1050;_2009.12.10_20&#1083;&#1077;&#1090;_&#1086;&#1073;&#1097;&#1080;&#1081;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67.124.0.3\&#1044;&#1086;&#1082;&#1091;&#1084;&#1077;&#1085;&#1090;&#1099;%20&#1086;&#1073;&#1097;&#1080;&#1081;\&#1055;&#1072;&#1087;&#1082;&#1072;%20&#1069;&#1089;&#1082;&#1072;&#1085;&#1076;&#1077;&#1088;\&#1041;&#1070;&#1056;&#1054;%20&#1062;&#1045;&#1053;\&#1062;&#1077;&#1085;&#1099;\&#1044;&#1077;&#1082;&#1083;&#1072;&#1088;&#1080;&#1088;&#1086;&#1074;&#1072;&#1085;&#1080;&#1077;%20&#1094;&#1077;&#1085;%20&#1085;&#1072;%20&#1096;&#1072;&#1088;&#1099;\2007-2010\2014\&#1064;&#1072;&#1088;&#1099;_2014\&#1087;&#1086;&#1089;&#1083;&#1077;&#1076;\&#1055;&#1088;&#1077;&#1076;&#1083;&#1086;&#1078;&#1077;&#1085;&#1086;\&#1101;&#1085;&#1077;&#1088;&#1075;&#1077;&#1090;&#1080;&#1095;&#1077;&#1089;&#1082;&#1080;&#1077;%20&#1085;&#1086;&#1088;&#1084;&#1099;%202013%20&#1075;.&#1089;&#1085;&#1080;&#1078;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09-10\&#1074;&#1072;&#1093;&#1086;&#1073;\&#1052;&#1086;&#1080;%20&#1076;&#1086;&#1082;&#1091;&#1084;&#1077;&#1085;&#1090;&#1099;\&#1048;&#1082;&#1090;&#1080;&#1089;&#1086;&#1076;\Paxta%202004\&#1072;&#1088;&#1093;&#1080;&#1074;\2003%20&#1081;%20&#1043;&#1072;&#1083;&#1083;&#1072;%20&#1096;&#1090;&#1072;&#1073;%20&#1078;&#1072;&#1084;&#1086;&#1083;\EXCEL%20&#1093;&#1091;&#1078;&#1078;&#1072;&#1090;&#1083;&#1072;&#1088;&#1080;\&#1058;&#1086;&#1093;&#1080;&#1088;&#1073;&#1077;&#1082;%202003-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dil\SHER%20(C)\&#1052;&#1086;&#1080;%20&#1076;&#1086;&#1082;&#1091;&#1084;&#1077;&#1085;&#1090;&#1099;\&#1040;&#1085;&#1072;&#1083;&#1080;&#1079;%20&#1087;%20&#1074;&#1072;%20&#1075;%2096-03&#1075;&#1072;\EXCEL%20&#1093;&#1091;&#1078;&#1078;&#1072;&#1090;&#1083;&#1072;&#1088;&#1080;\&#1058;&#1086;&#1093;&#1080;&#1088;&#1073;&#1077;&#1082;%202003-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FD8C79A\PRICE%20RANG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-server\&#1087;&#1083;&#1072;&#1085;&#1086;&#1074;&#1099;&#1081;$\&#1090;&#1072;&#1073;&#1083;.6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79;&#1072;/&#1044;&#1083;&#1103;%20&#1088;&#1091;&#1082;&#1086;&#1074;&#1086;&#1076;&#1089;&#1090;&#1074;&#1072;/2005/&#1092;&#1086;&#1088;&#1084;&#1072;_&#1076;&#1083;&#1103;_&#1088;&#1091;&#1082;%202005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odlevskaya\RUSTAM\TEMP\2003&#1087;&#1088;&#1086;&#1075;&#1085;&#1086;&#1079;_&#1076;&#1083;&#1103;%20&#1040;&#1085;&#1078;&#1077;&#1083;&#1072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_berdikulov\111\&#1044;&#1086;&#1082;&#1091;&#1084;&#1077;&#1085;&#1090;&#1099;\&#1044;&#1086;&#1082;&#1091;&#1084;&#1077;&#1085;&#1090;&#1099;%20&#1086;&#1073;&#1097;&#1080;&#1081;%2027.09.12\&#1055;&#1072;&#1087;&#1082;&#1072;%20&#1069;&#1089;&#1082;&#1072;&#1085;&#1076;&#1077;&#1088;\&#1041;&#1070;&#1056;&#1054;%20&#1062;&#1045;&#1053;\&#1044;&#1077;&#1082;&#1083;&#1072;&#1088;&#1080;&#1088;&#1086;&#1074;&#1072;&#1085;&#1080;&#1077;%20&#1094;&#1077;&#1085;%20&#1085;&#1072;%20&#1096;&#1072;&#1088;&#1099;\2007-2010\2012\&#1052;&#1077;&#1090;&#1082;&#1086;&#1084;&#1073;&#1080;&#1085;&#1072;&#1090;_(&#1087;&#1086;&#1089;&#1083;.&#1074;&#1072;&#1088;.)\4%20&#1082;&#1074;&#1072;&#1088;&#1090;&#1072;&#1083;&#1072;\&#1089;&#1077;&#1073;&#1077;&#1089;&#1090;&#1086;&#1080;&#1084;&#1086;&#1089;&#1090;&#1100;%20&#1085;&#1072;%20%202011%20&#1075;&#1086;&#1076;%20&#1080;&#1102;&#1083;&#1100;%20&#1076;&#1077;&#1082;&#1072;&#1073;&#1088;&#1100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_muyassarov\&#1074;&#1088;&#1077;&#1084;&#1077;&#1085;&#1085;&#1072;&#1103;\Temp\Rar$DI00.094\&#1044;&#1072;&#1074;&#1083;&#1072;&#1090;%20&#1073;&#1102;&#1076;&#1078;&#1077;&#1090;&#1080;%20&#1083;&#1086;&#1081;&#1080;&#1093;&#1072;&#1089;&#1080;\&#1055;&#1088;&#1086;&#1075;&#1085;&#1086;&#1079;%20&#1085;&#1072;%202005-2007&#1075;&#1086;&#1076;\&#1055;&#1086;&#1076;&#1086;&#1093;&#1086;&#1076;_&#1087;&#1088;&#1086;&#1075;&#1085;2005_&#1087;&#1086;%20&#1075;&#1088;&#1091;&#1087;&#1087;&#1072;&#1084;_&#1044;&#1050;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_amirsaidov\f.%20gulyamov\main\work\energy\mod_0811\Meprj_30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stafakulov\Network\&#1056;&#1072;&#1073;&#1086;&#1095;&#1072;&#1103;\&#1055;&#1088;&#1086;&#1077;&#1082;&#1090;&#1099;\&#1050;&#1072;&#1088;&#1073;&#1072;&#1084;&#1080;&#1076;\&#1052;&#1072;&#1082;&#1089;&#1072;&#1084;-&#1063;&#1080;&#1088;&#1095;&#1080;&#1082;%20&#1055;&#1058;&#1069;&#1054;_2009.04.29\&#1055;&#1058;&#1069;&#1054;_&#1052;&#1086;&#1076;&#1077;&#1088;&#1085;&#1080;&#1079;&#1072;&#1094;&#1080;&#1103;%20&#1087;&#1088;&#1086;&#1080;&#1079;&#1074;&#1086;&#1076;&#1089;&#1090;&#1074;&#1072;%20&#1082;&#1072;&#1088;&#1073;&#1072;&#1084;&#1080;&#1076;&#1086;&#1074;%20&#1052;&#1072;&#1082;&#1089;&#1072;&#1084;-&#1063;&#1080;&#1088;&#1095;&#1080;&#1082;_&#1057;&#1045;&#1052;&#1040;&#1043;_2009.05.05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72358DA\&#1092;&#1086;&#1088;&#1084;&#1072;%20&#1087;&#1086;&#1090;&#1086;&#1082;&#1080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vshanov\&#1044;&#1086;&#1082;&#1091;&#1084;&#1077;&#1085;&#1090;&#1099;\&#1055;&#1088;&#1086;&#1077;&#1082;&#1090;&#1099;\&#1055;&#1088;&#1086;&#1077;&#1082;&#1090;&#1099;\&#1053;&#1086;&#1074;&#1086;-&#1040;&#1085;&#1075;&#1088;&#1077;&#1085;\&#1042;&#1072;&#1088;-5.%20%20&#1053;&#1086;&#1074;&#1086;-&#1072;&#1085;&#1075;&#1088;&#1077;&#1085;&#1089;&#1082;&#1080;&#1081;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py%20of%20Copy%20of%20&#1041;&#1055;_fina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_abdusamatov\Documents%20and%20Settings\10A16_AAA_1\Local%20Settings\Temporary%20Internet%20Files\OLK9B\&#1058;&#1069;&#1056;%20&#1052;-&#1041;%20200%20(2009%20&#1087;&#1086;&#1089;&#1083;.)\200%20ter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retdinov-s\nss\&#1052;&#1086;&#1080;%20&#1076;&#1086;&#1082;&#1091;&#1084;&#1077;&#1085;&#1090;&#1099;\gjnht,%20rjhpbyf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2CD605\&#1044;&#1086;&#1093;&#1086;&#1076;%202%20&#1082;&#1074;&#1072;&#1088;&#1090;%202008%20&#1081;&#1080;&#1083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everyone\&#1092;&#1083;&#1077;&#1096;&#1082;&#1072;\&#1087;&#1086;&#1090;&#1086;&#1082;&#1080;%202014-2020_11.03.2014\2012\&#1092;&#1077;&#1088;&#1075;&#1072;&#1085;&#1072;%202012\&#1056;&#1072;&#1089;&#1095;&#1105;&#1090;%20&#1076;&#1083;&#1103;%20&#1052;&#1080;&#1085;.&#1101;&#1082;&#1086;&#1085;.%20(&#1087;&#1088;&#1086;&#1077;&#1082;&#1090;)%20&#1089;%20&#1050;&#1072;&#1088;&#1073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gey\SHADOW%20(C)\Documents%20and%20Settings\&#1057;&#1077;&#1088;&#1075;&#1077;&#1081;\&#1052;&#1086;&#1080;%20&#1076;&#1086;&#1082;&#1091;&#1084;&#1077;&#1085;&#1090;&#1099;\04&#1075;%20%2005&#1075;%2006&#1075;\&#1041;&#1080;&#1079;&#1085;&#1077;&#1089;%20&#1087;&#1083;&#1072;&#1085;&#1099;\&#1041;&#1080;&#1079;&#1085;&#1077;&#1089;-&#1087;&#1083;&#1072;&#1085;%202007&#1075;%20(&#1048;&#1079;&#1084;&#1077;&#1085;&#1077;&#1085;&#1080;&#1103;%20&#1043;&#1040;&#1050;%2001.03.07&#1075;.)\&#1041;&#1055;-&#1103;&#1085;&#1074;&#1072;&#1088;&#1100;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B53E10F\&#1041;&#1072;&#1083;&#1072;&#1085;&#1089;_2011%20&#1075;&#1086;&#1076;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admin\Desktop\2015%20&#1075;&#1086;&#1076;\2015%20&#1075;&#1086;&#1076;_18.11.14&#1075;\&#1057;&#1085;&#1080;&#1078;&#1077;&#1085;&#1080;&#1077;%20&#1089;&#1077;&#1073;&#1077;&#1089;&#1090;&#1086;&#1080;&#1084;&#1086;&#1089;&#1090;&#1080;%20&#1085;&#1072;%202015%20&#1075;\4%20&#1059;&#1044;&#1055;_&#1064;&#1043;&#1061;&#1050;\&#1044;&#1086;&#1093;-&#1088;&#1072;&#1089;&#1093;&#1086;&#1076;\&#1044;&#1086;&#1093;&#1086;&#1076;.&#1056;&#1072;&#1089;&#1093;.%202015%20&#1075;.&#1086;&#1093;&#1080;&#1088;,%2010%25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zam\C\&#1052;&#1086;&#1080;%20&#1076;&#1086;&#1082;&#1091;&#1084;&#1077;&#1085;&#1090;&#1099;\&#1040;&#1053;&#1040;&#1051;&#1048;&#1047;%20&#1057;&#1045;&#1041;&#1045;&#1057;&#1058;&#1054;&#1048;&#1052;&#1054;&#1057;&#1058;&#1068;\&#1041;&#1048;&#1047;&#1053;&#1045;&#1057;-&#1055;&#1051;&#1040;&#1053;_2006\&#1041;&#1048;&#1047;&#1053;&#1045;&#1057;%20&#1055;&#1051;&#1040;&#1053;_&#1087;&#1086;&#1089;&#1083;&#1077;&#1076;&#1085;&#1099;&#1081;\&#1055;&#1088;&#1086;&#1075;&#1085;&#1086;&#1079;%20&#1087;&#1077;&#1088;&#1077;&#1088;&#1072;&#1073;&#1086;&#1090;&#1082;&#1080;%20&#1079;&#1072;%202004%20&#1075;&#1086;&#1076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_ubaidullaev\celeron\DS_M\&#1054;&#1073;&#1097;&#1072;&#1103;\2009\&#1052;&#1072;&#1089;&#1083;&#1086;%202009\&#1054;&#1090;&#1095;&#1077;&#1090;%20&#1084;&#1072;&#1089;&#1083;&#1086;%202009\&#1086;&#1090;&#1095;&#1077;&#1090;%20&#1084;&#1078;&#1082;\&#1053;&#1077;&#1092;&#1090;&#1077;&#1075;&#1072;&#1079;\&#1086;&#1090;&#1095;&#1077;&#1090;_&#1025;&#1043;_2003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87;&#1077;&#1085;&#1073;&#1102;&#1076;&#1078;&#1077;&#1090;/2021/&#1052;&#1072;&#1085;&#1079;&#1080;&#1083;&#1083;&#1080;%20&#1088;&#1091;&#1081;&#1093;&#1072;&#1090;/&#1053;&#1072;&#1079;&#1086;&#1088;&#1072;&#1090;/&#1061;&#1086;&#1082;&#1080;&#1084;&#1075;&#1072;/&#1060;&#1072;&#1088;&#1075;&#1086;&#1085;&#1072;%20&#1061;&#1072;&#1090;&#1083;&#1086;&#1074;_&#1078;&#1072;&#1076;&#1074;&#1072;&#1083;&#1080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77;&#54805;&#49688;\C\Infoman\TEMP\~($()!%5e)\&#44608;&#52380;&#49688;\WINDOWS\TEMP\&#44397;&#47928;&#50672;&#44208;\95&#50672;&#44208;\BS&#51456;&#48708;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vshanov\&#1044;&#1086;&#1082;&#1091;&#1084;&#1077;&#1085;&#1090;&#1099;\Documents%20and%20Settings\user\&#1056;&#1072;&#1073;&#1086;&#1095;&#1080;&#1081;%20&#1089;&#1090;&#1086;&#1083;\&#1058;&#1102;&#1073;&#1080;&#1075;&#1072;&#1090;&#1072;&#1085;\&#1044;&#1077;&#1093;&#1082;&#1072;&#1085;&#1072;&#1073;&#1072;&#1090;\26.11.2007\&#1052;&#1086;&#1080;%20&#1076;&#1086;&#1082;&#1091;&#1084;&#1077;&#1085;&#1090;&#1099;\&#1052;&#1086;&#1080;%20&#1076;&#1086;&#1082;&#1091;&#1084;&#1077;&#1085;&#1090;&#1099;\&#1047;&#1072;&#1082;&#1086;&#1085;&#1099;\&#1053;&#1072;&#1084;&#1091;&#1085;&#1072;%20&#1056;&#1040;&#1057;&#1063;&#1045;&#1058;%20&#1058;&#1069;&#1054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255.2\Gugb(Prognoz)\Users\10A18_ABK_1\Desktop\&#1041;&#1086;&#1073;&#1091;&#1088;\&#1053;&#1061;&#1050;\&#1053;&#1086;&#1074;&#1099;&#1077;%20&#1088;&#1077;&#1092;&#1086;&#1088;&#1084;&#1099;\&#1053;&#1086;&#1074;&#1099;&#1077;%20&#1090;&#1072;&#1088;&#1080;&#1092;&#1099;\0_&#1090;&#1072;&#1088;&#1080;&#1092;%20&#1088;&#1072;&#1089;&#1095;&#1077;&#1090;&#1099;\&#1101;&#1085;&#1077;&#1088;&#1075;&#1077;&#1090;&#1080;&#1082;&#1072;\Financial%20Model_MoF%20&#1082;&#1086;&#1088;&#1088;&#1077;&#1082;&#1090;%2018.05.2019_.xlsm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zam\C\&#1052;&#1086;&#1080;%20&#1076;&#1086;&#1082;&#1091;&#1084;&#1077;&#1085;&#1090;&#1099;\&#1040;&#1053;&#1040;&#1051;&#1048;&#1047;%20&#1057;&#1045;&#1041;&#1045;&#1057;&#1058;&#1054;&#1048;&#1052;&#1054;&#1057;&#1058;&#1068;\&#1041;&#1048;&#1047;&#1053;&#1045;&#1057;-&#1055;&#1051;&#1040;&#1053;_2006\&#1041;&#1048;&#1047;&#1053;&#1045;&#1057;%20&#1055;&#1051;&#1040;&#1053;_&#1087;&#1086;&#1089;&#1083;&#1077;&#1076;&#1085;&#1099;&#1081;\&#1050;&#1072;&#1083;&#1100;&#1082;&#1091;&#1083;&#1103;&#1094;&#1080;&#1103;%20&#1079;&#1072;&#1090;&#1088;&#1072;&#1090;%20&#1074;&#1089;&#1087;&#1086;&#1084;&#1086;&#1075;&#1072;&#1090;&#1077;&#1083;&#1100;&#1085;&#1099;&#1093;%20&#1087;&#1088;&#1086;&#1080;&#1079;&#1074;&#1086;&#1076;&#1089;&#1090;&#1074;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F72AA9\&#1050;&#1072;&#1083;&#1080;&#1081;%20&#1085;&#1072;%202011&#1052;&#1060;%20(&#1085;&#1072;%20130%20&#1090;&#1099;&#1089;.&#1090;&#1086;&#1085;)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6.%20&#1044;&#1072;&#1088;&#1086;&#1084;&#1072;&#1076;%20&#1073;&#1118;&#1083;&#1080;&#1084;&#1080;\&#1057;&#1072;&#1085;&#1072;\3%20&#1052;&#1072;&#1088;&#1090;\19,03,2022\&#1087;&#1088;&#1077;&#1076;&#1074;%202022%20&#1075;&#1086;&#1083;&#1080;&#1073;&#1083;&#1072;&#1088;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/3DSetup/&#1076;&#1083;&#1103;%20&#1076;&#1077;&#1082;&#1083;&#1072;&#1088;&#1072;&#1094;&#1080;&#1103;%20&#1085;&#1091;&#1078;&#1085;&#1099;&#1077;%20&#1084;&#1072;&#1090;&#1077;&#1088;&#1080;&#1072;&#1083;&#1099;%20&#1085;&#1072;%20Nusrat/Documents%20and%20Settings/UserXP/&#1056;&#1072;&#1073;&#1086;&#1095;&#1080;&#1081;%20&#1089;&#1090;&#1086;&#1083;/&#1053;&#1086;&#1074;&#1072;&#1103;%20&#1087;&#1072;&#1087;&#1082;&#1072;%20(2)/2011_01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67.124.0.3\DOCUME~1\10A18_~1\LOCALS~1\Temp\Rar$DI00.250\2011\4%20&#1082;&#1074;&#1072;&#1088;&#1090;&#1072;&#1083;&#1072;\&#1089;&#1077;&#1073;&#1077;&#1089;&#1090;&#1086;&#1080;&#1084;&#1086;&#1089;&#1090;&#1100;%20&#1085;&#1072;%20%202011%20&#1075;&#1086;&#1076;%20&#1080;&#1102;&#1083;&#1100;%20&#1076;&#1077;&#1082;&#1072;&#1073;&#1088;&#1100;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255.2\Gugb(Prognoz)\Users\10A18_AFB_1\AppData\Local\Microsoft\Windows\INetCache\OLK9776\&#1052;&#1086;&#1076;&#1077;&#1083;&#1100;%20&#1088;&#1072;&#1089;&#1095;&#1077;&#1090;&#1072;%20&#1094;&#1077;&#1085;&#1099;%20&#1060;&#1053;&#1055;&#1047;%20-08.08.2018%20&#1081;.(&#1092;&#1072;&#1082;&#1090;-6%20&#1084;.2018&#1075;.).xlsm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255.2\2018\&#1060;&#1053;&#1055;&#1047;%20&#1057;&#1085;&#1080;&#1078;&#1077;&#1085;&#1080;&#1103;%20&#1089;&#1077;&#1073;&#1077;&#1089;&#1090;.%20&#1085;&#1072;%202018%20&#1075;.%2011,12,2017\&#1060;&#1053;&#1055;&#1047;%20&#1085;&#1072;%20-2018%20&#1075;.%2011,12,17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67.124.0.3\&#1044;&#1086;&#1082;&#1091;&#1084;&#1077;&#1085;&#1090;&#1099;%20&#1086;&#1073;&#1097;&#1080;&#1081;\&#1055;&#1072;&#1087;&#1082;&#1072;%20&#1069;&#1089;&#1082;&#1072;&#1085;&#1076;&#1077;&#1088;\&#1041;&#1070;&#1056;&#1054;%20&#1062;&#1045;&#1053;\&#1062;&#1077;&#1085;&#1099;\&#1044;&#1077;&#1082;&#1083;&#1072;&#1088;&#1080;&#1088;&#1086;&#1074;&#1072;&#1085;&#1080;&#1077;%20&#1094;&#1077;&#1085;%20&#1085;&#1072;%20&#1096;&#1072;&#1088;&#1099;\2007-2010\2014\&#1064;&#1072;&#1088;&#1099;_2014\&#1087;&#1086;&#1089;&#1083;&#1077;&#1076;\&#1055;&#1088;&#1077;&#1076;&#1083;&#1086;&#1078;&#1077;&#1085;&#1086;\&#1085;&#1072;%202014-&#1089;&#1085;&#1080;&#1078;&#1077;&#1085;&#1080;&#1077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전월대비"/>
      <sheetName val="전체실적"/>
      <sheetName val="목표대비"/>
      <sheetName val="당월.누계"/>
      <sheetName val="사업소별"/>
      <sheetName val="효율계획(당월)"/>
      <sheetName val="업체입고현황"/>
      <sheetName val="공장불출현황"/>
      <sheetName val="효율계획_당월_"/>
      <sheetName val="Sheet1"/>
      <sheetName val="Sheet2"/>
      <sheetName val="Sheet3"/>
      <sheetName val="도시가스"/>
      <sheetName val="수선유지비내역"/>
      <sheetName val="투자내역"/>
      <sheetName val="효율분석"/>
      <sheetName val="(BS,CF)-BACK"/>
      <sheetName val="초기화면"/>
      <sheetName val="ORIGIN"/>
      <sheetName val="경영계획"/>
      <sheetName val="제조경비"/>
      <sheetName val="목적별"/>
      <sheetName val="제조부문배부"/>
      <sheetName val="생산전망"/>
      <sheetName val="WEIGHT"/>
      <sheetName val="기안"/>
      <sheetName val="PV6 3.5L LX5 GMX170"/>
      <sheetName val="Details"/>
      <sheetName val="Tbom-tot"/>
      <sheetName val="1st"/>
      <sheetName val="BRAKE"/>
      <sheetName val="가격결정"/>
      <sheetName val="가격인하"/>
      <sheetName val="주소록"/>
      <sheetName val="기초일위"/>
      <sheetName val="시설일위"/>
      <sheetName val="조명일위"/>
      <sheetName val="DATA"/>
      <sheetName val="Title"/>
      <sheetName val="대외공문"/>
      <sheetName val="지점장"/>
      <sheetName val="2.대외공문"/>
      <sheetName val="계약내역서"/>
      <sheetName val="7 (2)"/>
      <sheetName val="DEVALUATION"/>
      <sheetName val="Фориш 2003"/>
      <sheetName val="작성양식"/>
      <sheetName val="BS"/>
      <sheetName val="CD-실적"/>
      <sheetName val="#REF"/>
      <sheetName val="당월_누계"/>
      <sheetName val="시설투자"/>
      <sheetName val="PIVOT"/>
      <sheetName val="법인세신고자료"/>
      <sheetName val="진행 DATA (2)"/>
      <sheetName val="Summary"/>
      <sheetName val="Свод_регион"/>
      <sheetName val="PV6_3_5L_LX5_GMX170"/>
      <sheetName val="FTR MACRo"/>
      <sheetName val="#"/>
      <sheetName val="내역서"/>
      <sheetName val="당월_누계1"/>
      <sheetName val="PV6_3_5L_LX5_GMX1701"/>
      <sheetName val="2_대외공문"/>
      <sheetName val="당월_누계2"/>
      <sheetName val="PV6_3_5L_LX5_GMX1702"/>
      <sheetName val="2_대외공문1"/>
      <sheetName val="A-100전제"/>
      <sheetName val="Roll Out - Limit"/>
      <sheetName val="장비이력목록추출"/>
      <sheetName val="일자부하시간추출"/>
      <sheetName val="스페어추출"/>
      <sheetName val="재료율"/>
      <sheetName val="FUEL FILLER"/>
      <sheetName val="DAT(목표)"/>
      <sheetName val="1주"/>
      <sheetName val="2주"/>
      <sheetName val="3주"/>
      <sheetName val="4주"/>
      <sheetName val="1월"/>
      <sheetName val="신규DEP"/>
      <sheetName val="TOTAL"/>
      <sheetName val="5.WIRE적용LIST"/>
      <sheetName val="GG S&amp;O List"/>
      <sheetName val="96원가"/>
      <sheetName val="SOURCE"/>
      <sheetName val="PS일계획"/>
      <sheetName val="양식"/>
      <sheetName val="Intang"/>
      <sheetName val="교육실적"/>
      <sheetName val="교육계획"/>
      <sheetName val="96년도교육계획"/>
      <sheetName val="11월 교육동정"/>
      <sheetName val="전자문서파일링"/>
      <sheetName val="잡동사니"/>
      <sheetName val="99정부과제종합"/>
      <sheetName val="Data입력"/>
      <sheetName val="종합표"/>
      <sheetName val="WELDING"/>
      <sheetName val="체재비"/>
      <sheetName val="귀책별TOP"/>
      <sheetName val="PV"/>
      <sheetName val="안내"/>
      <sheetName val="전체개별장비지수열람"/>
      <sheetName val="평가기준"/>
      <sheetName val="판매대수"/>
      <sheetName val="MC&amp;다변화"/>
      <sheetName val="Instructions"/>
      <sheetName val="General"/>
      <sheetName val="7_(2)"/>
      <sheetName val="Фориш_2003"/>
      <sheetName val="진행_DATA_(2)"/>
      <sheetName val="업체명"/>
      <sheetName val="금월실적"/>
      <sheetName val="Top"/>
      <sheetName val="Detail"/>
      <sheetName val="Segments-Autodata"/>
      <sheetName val="Car_Seg"/>
      <sheetName val="보조부문비배부"/>
      <sheetName val="계DATA"/>
      <sheetName val="실DATA "/>
      <sheetName val="0F Safety"/>
      <sheetName val="0E Energy"/>
      <sheetName val="세계수요종합OK"/>
      <sheetName val="PN_ORDER"/>
      <sheetName val="원가계산서(남측)"/>
      <sheetName val="VTS Workshare"/>
      <sheetName val="Macro2"/>
      <sheetName val="LL"/>
      <sheetName val="ALT1(N-Jo)"/>
      <sheetName val="입력"/>
      <sheetName val="LD100 (2)"/>
      <sheetName val="1) 주요 문제업체 리스트"/>
      <sheetName val="매출DATA"/>
      <sheetName val="수목데이타 "/>
      <sheetName val="CKD&amp;SKD&amp;SUP"/>
      <sheetName val="투찰추정"/>
      <sheetName val="실행대비"/>
      <sheetName val="0F_Safety"/>
      <sheetName val="0E_Energy"/>
      <sheetName val="실DATA_"/>
      <sheetName val="VTS_Workshare"/>
      <sheetName val="LD100_(2)"/>
      <sheetName val="1)_주요_문제업체_리스트"/>
      <sheetName val="수목데이타_"/>
      <sheetName val="J150 승인진도관리 LIST"/>
      <sheetName val="TOTAL LIST"/>
      <sheetName val="EXP-COST"/>
      <sheetName val="LIST"/>
      <sheetName val="채권(하반기)"/>
      <sheetName val="DATE"/>
      <sheetName val="일괄인쇄"/>
      <sheetName val="국가DATA"/>
      <sheetName val="그패프"/>
      <sheetName val="채권"/>
      <sheetName val="10매출"/>
      <sheetName val="Schedule"/>
      <sheetName val="DEHACO"/>
      <sheetName val="사업부계"/>
      <sheetName val="압축기"/>
      <sheetName val="냉장고계"/>
      <sheetName val="Atta#2.Rim Assy"/>
      <sheetName val="p2_1"/>
      <sheetName val="2차 OIL량측정"/>
      <sheetName val="More Info"/>
      <sheetName val="W-현원가"/>
      <sheetName val="사양조정"/>
      <sheetName val="CFLOW"/>
      <sheetName val="Input"/>
      <sheetName val="총 괄"/>
      <sheetName val="구list"/>
      <sheetName val="Definitions"/>
      <sheetName val="国产工装"/>
      <sheetName val="조립수출"/>
      <sheetName val="매출생산"/>
      <sheetName val="L538 spoiler Quotation"/>
      <sheetName val="comparison summary"/>
      <sheetName val="BOM"/>
      <sheetName val="暂作价清单"/>
      <sheetName val="Input Sheet"/>
      <sheetName val="Plants"/>
      <sheetName val="FIN5"/>
      <sheetName val="VTooling"/>
      <sheetName val="价格明细（PV）-正式模"/>
      <sheetName val="냉연"/>
      <sheetName val="OPTIONS"/>
      <sheetName val="Validation"/>
      <sheetName val="MH_생산"/>
      <sheetName val="국내 pilot sample"/>
      <sheetName val=" SUMMARY(P.P&amp;S.O.P)"/>
      <sheetName val="표지"/>
      <sheetName val="9312직원급여"/>
      <sheetName val="PAY02I"/>
      <sheetName val="장적산출"/>
      <sheetName val="외주현황.wq1"/>
      <sheetName val="품의서"/>
      <sheetName val="3.일반사상"/>
      <sheetName val="첨부5"/>
      <sheetName val="RS#39000비교"/>
      <sheetName val="1.변경범위"/>
      <sheetName val="경영재무 (입력)"/>
      <sheetName val="생산현황 (입력)"/>
      <sheetName val="연구개발 (입력)"/>
      <sheetName val="일반현황 (입력)"/>
      <sheetName val="품질관리 (입력)"/>
      <sheetName val="control sheet"/>
      <sheetName val="Volume"/>
      <sheetName val="TEMP TORQUE"/>
      <sheetName val="Данные"/>
      <sheetName val="Расчеты"/>
      <sheetName val="당월_누계3"/>
      <sheetName val="긴급근무"/>
      <sheetName val="SFM-TTL"/>
      <sheetName val="ⓒCR율"/>
      <sheetName val="R&amp;D"/>
      <sheetName val="유효성"/>
      <sheetName val="labor cost"/>
      <sheetName val="ML"/>
      <sheetName val="가능목표"/>
      <sheetName val="int_C"/>
      <sheetName val="개발계획팀"/>
      <sheetName val="개발기획팀"/>
      <sheetName val="개발시험팀"/>
      <sheetName val="기본설계팀"/>
      <sheetName val="기술개발담당"/>
      <sheetName val="기술개발본부"/>
      <sheetName val="기술관리담당"/>
      <sheetName val="기술기획총괄"/>
      <sheetName val="기술전략팀"/>
      <sheetName val="기술지원담당"/>
      <sheetName val="디젤엔진개발팀"/>
      <sheetName val="배기시험팀"/>
      <sheetName val="부품시험팀"/>
      <sheetName val="샤시설계팀"/>
      <sheetName val="선행엔진개발팀"/>
      <sheetName val="설계개발팀"/>
      <sheetName val="설계관리팀"/>
      <sheetName val="소형엔진개발팀"/>
      <sheetName val="소형제품계획팀"/>
      <sheetName val="시작1팀"/>
      <sheetName val="시작2팀"/>
      <sheetName val="시작시험담당"/>
      <sheetName val="신엔진개발팀"/>
      <sheetName val="안전시험팀"/>
      <sheetName val="엔진시험1팀"/>
      <sheetName val="엔진시험2팀"/>
      <sheetName val="연구관리팀"/>
      <sheetName val="열유체설계팀"/>
      <sheetName val="의장설계팀"/>
      <sheetName val="재료시험팀"/>
      <sheetName val="전장설계팀"/>
      <sheetName val="제어개발팀"/>
      <sheetName val="준중형제품계획팀"/>
      <sheetName val="중대형제품계획팀"/>
      <sheetName val="중형엔진개발팀"/>
      <sheetName val="차량개발총괄"/>
      <sheetName val="차량내구시험팀"/>
      <sheetName val="차량인증및특허팀"/>
      <sheetName val="차량종합평가팀"/>
      <sheetName val="차량해석팀"/>
      <sheetName val="차체설계팀"/>
      <sheetName val="J-CAR"/>
      <sheetName val="P-CAR"/>
      <sheetName val="PT개발담당"/>
      <sheetName val="PT개발총괄"/>
      <sheetName val="PT시작시험담당"/>
      <sheetName val="PT시작팀"/>
      <sheetName val="T-CAR"/>
      <sheetName val="TM설계팀"/>
      <sheetName val="U-CAR"/>
      <sheetName val="V-CAR"/>
      <sheetName val="전체"/>
      <sheetName val="전산다운 0205 11시"/>
      <sheetName val="0"/>
      <sheetName val="1"/>
      <sheetName val="PV6_3_5L_LX5_GMX1703"/>
      <sheetName val="2_대외공문2"/>
      <sheetName val="FTR_MACRo"/>
      <sheetName val="Roll_Out_-_Limit"/>
      <sheetName val="실DATA_1"/>
      <sheetName val="0F_Safety1"/>
      <sheetName val="0E_Energy1"/>
      <sheetName val="VTS_Workshare1"/>
      <sheetName val="LD100_(2)1"/>
      <sheetName val="1)_주요_문제업체_리스트1"/>
      <sheetName val="수목데이타_1"/>
      <sheetName val="J150_승인진도관리_LIST"/>
      <sheetName val="TOTAL_LIST"/>
      <sheetName val="국내_pilot_sample"/>
      <sheetName val="_SUMMARY(P_P&amp;S_O_P)"/>
      <sheetName val="11월_교육동정"/>
      <sheetName val="GG_S&amp;O_List"/>
      <sheetName val="FUEL_FILLER"/>
      <sheetName val="5_WIRE적용LIST"/>
      <sheetName val="2차_OIL량측정"/>
      <sheetName val="Atta#2_Rim_Assy"/>
      <sheetName val="J100"/>
      <sheetName val="rate data"/>
      <sheetName val="BOM系"/>
      <sheetName val="대구"/>
      <sheetName val="부산"/>
      <sheetName val="인천"/>
      <sheetName val="full (2)"/>
      <sheetName val="132下実施期GAP"/>
      <sheetName val="차체 품안표"/>
      <sheetName val="Fan_Motor(가공비)"/>
      <sheetName val="facility data"/>
      <sheetName val="Macro1"/>
      <sheetName val="Import"/>
      <sheetName val="Value Analysis - Sheet 1"/>
      <sheetName val="Z41,Z42 이외total"/>
      <sheetName val="굂굍"/>
      <sheetName val="굊굍"/>
      <sheetName val="p2-1"/>
      <sheetName val="7.3 DY팀"/>
      <sheetName val="첨부3"/>
      <sheetName val="해외부품"/>
      <sheetName val="부산정비"/>
      <sheetName val="대구정비"/>
      <sheetName val="구로정비"/>
      <sheetName val="창동정비"/>
      <sheetName val="광주정비"/>
      <sheetName val="대전정비"/>
      <sheetName val="성남정비"/>
      <sheetName val="정비지원"/>
      <sheetName val="정비기술"/>
      <sheetName val="인천정비"/>
      <sheetName val="업무팀"/>
      <sheetName val="양산정비"/>
      <sheetName val="부품운영"/>
      <sheetName val="부품물류"/>
      <sheetName val="부품마케"/>
      <sheetName val="02.25"/>
      <sheetName val="Vol &amp; Assumpt"/>
      <sheetName val="MATIZ"/>
      <sheetName val="Revision Record"/>
      <sheetName val="정비손익"/>
      <sheetName val="PROFILE"/>
      <sheetName val="报告"/>
      <sheetName val="SP"/>
      <sheetName val="Roll_Out_-_Limit1"/>
      <sheetName val="총_괄"/>
      <sheetName val="L538_spoiler_Quotation"/>
      <sheetName val="comparison_summary"/>
      <sheetName val="Input_Sheet"/>
      <sheetName val="rate_data"/>
      <sheetName val="More_Info"/>
      <sheetName val="경영재무_(입력)"/>
      <sheetName val="생산현황_(입력)"/>
      <sheetName val="연구개발_(입력)"/>
      <sheetName val="일반현황_(입력)"/>
      <sheetName val="품질관리_(입력)"/>
      <sheetName val="control_sheet"/>
      <sheetName val="당월_누계4"/>
      <sheetName val="PV6_3_5L_LX5_GMX1704"/>
      <sheetName val="2_대외공문3"/>
      <sheetName val="진행_DATA_(2)1"/>
      <sheetName val="FTR_MACRo1"/>
      <sheetName val="FUEL_FILLER1"/>
      <sheetName val="Roll_Out_-_Limit2"/>
      <sheetName val="7_(2)1"/>
      <sheetName val="Фориш_20031"/>
      <sheetName val="5_WIRE적용LIST1"/>
      <sheetName val="GG_S&amp;O_List1"/>
      <sheetName val="11월_교육동정1"/>
      <sheetName val="2차_OIL량측정1"/>
      <sheetName val="실DATA_2"/>
      <sheetName val="0F_Safety2"/>
      <sheetName val="0E_Energy2"/>
      <sheetName val="VTS_Workshare2"/>
      <sheetName val="LD100_(2)2"/>
      <sheetName val="1)_주요_문제업체_리스트2"/>
      <sheetName val="수목데이타_2"/>
      <sheetName val="J150_승인진도관리_LIST1"/>
      <sheetName val="TOTAL_LIST1"/>
      <sheetName val="Atta#2_Rim_Assy1"/>
      <sheetName val="총_괄1"/>
      <sheetName val="L538_spoiler_Quotation1"/>
      <sheetName val="comparison_summary1"/>
      <sheetName val="Input_Sheet1"/>
      <sheetName val="rate_data1"/>
      <sheetName val="More_Info1"/>
      <sheetName val="경영재무_(입력)1"/>
      <sheetName val="생산현황_(입력)1"/>
      <sheetName val="연구개발_(입력)1"/>
      <sheetName val="일반현황_(입력)1"/>
      <sheetName val="품질관리_(입력)1"/>
      <sheetName val="control_sheet1"/>
      <sheetName val="당월_누계5"/>
      <sheetName val="PV6_3_5L_LX5_GMX1705"/>
      <sheetName val="2_대외공문4"/>
      <sheetName val="진행_DATA_(2)2"/>
      <sheetName val="FTR_MACRo2"/>
      <sheetName val="FUEL_FILLER2"/>
      <sheetName val="Roll_Out_-_Limit3"/>
      <sheetName val="7_(2)2"/>
      <sheetName val="Фориш_20032"/>
      <sheetName val="5_WIRE적용LIST2"/>
      <sheetName val="GG_S&amp;O_List2"/>
      <sheetName val="11월_교육동정2"/>
      <sheetName val="2차_OIL량측정2"/>
      <sheetName val="실DATA_3"/>
      <sheetName val="0F_Safety3"/>
      <sheetName val="0E_Energy3"/>
      <sheetName val="VTS_Workshare3"/>
      <sheetName val="LD100_(2)3"/>
      <sheetName val="1)_주요_문제업체_리스트3"/>
      <sheetName val="수목데이타_3"/>
      <sheetName val="J150_승인진도관리_LIST2"/>
      <sheetName val="TOTAL_LIST2"/>
      <sheetName val="Atta#2_Rim_Assy2"/>
      <sheetName val="총_괄2"/>
      <sheetName val="L538_spoiler_Quotation2"/>
      <sheetName val="comparison_summary2"/>
      <sheetName val="Input_Sheet2"/>
      <sheetName val="rate_data2"/>
      <sheetName val="More_Info2"/>
      <sheetName val="경영재무_(입력)2"/>
      <sheetName val="생산현황_(입력)2"/>
      <sheetName val="연구개발_(입력)2"/>
      <sheetName val="일반현황_(입력)2"/>
      <sheetName val="품질관리_(입력)2"/>
      <sheetName val="control_sheet2"/>
      <sheetName val="M1master"/>
      <sheetName val="사업장별"/>
      <sheetName val="광주(기본)"/>
      <sheetName val="광주(의지)"/>
      <sheetName val="구로(기본)"/>
      <sheetName val="구로(의지)"/>
      <sheetName val="대전(기본)"/>
      <sheetName val="대전(의지)"/>
      <sheetName val="부품총괄(기본)"/>
      <sheetName val="부품합계"/>
      <sheetName val="부품총괄(의지)"/>
      <sheetName val="부문종합당월"/>
      <sheetName val="부문종합누계"/>
      <sheetName val="양산(기본)"/>
      <sheetName val="양산(의지)"/>
      <sheetName val="MAIN"/>
      <sheetName val="prdt-line-up"/>
      <sheetName val="assist"/>
      <sheetName val="инфо"/>
      <sheetName val="СВ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/>
      <sheetData sheetId="310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  <sheetName val="СВОД"/>
      <sheetName val="номма ном"/>
      <sheetName val="Пенсия бўйича"/>
      <sheetName val="UZB SA tables English -- to aut"/>
      <sheetName val="table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tab_18"/>
      <sheetName val="tab_19"/>
      <sheetName val="tab_20"/>
      <sheetName val="tab_21"/>
      <sheetName val="tab_22"/>
      <sheetName val="tab_23"/>
      <sheetName val="tab_24"/>
      <sheetName val="tab_25"/>
      <sheetName val="tab_26"/>
      <sheetName val="tab_27"/>
      <sheetName val="tab_28"/>
      <sheetName val="tab_29"/>
      <sheetName val="tab_30"/>
      <sheetName val="tab_31"/>
      <sheetName val="tab31_old"/>
      <sheetName val="tab_33"/>
      <sheetName val="tab_34"/>
      <sheetName val="tab_35"/>
      <sheetName val="tab_36"/>
      <sheetName val="tab_37"/>
      <sheetName val="tab_38"/>
      <sheetName val="tab_39"/>
      <sheetName val="tab_40"/>
      <sheetName val="tab_41"/>
      <sheetName val="tab_42"/>
      <sheetName val="номма_ном"/>
      <sheetName val="Пенсия_бўйича"/>
      <sheetName val="UZB_SA_tables_English_--_to_a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ий"/>
      <sheetName val="калий (2)"/>
      <sheetName val="Варианты"/>
      <sheetName val="Расчёт цены сырья"/>
      <sheetName val="Фориш 2003"/>
      <sheetName val="#ССЫЛКА"/>
      <sheetName val="курс"/>
    </sheetNames>
    <sheetDataSet>
      <sheetData sheetId="0">
        <row r="92">
          <cell r="C92">
            <v>1720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роканд (2)"/>
      <sheetName val="Мароканд Нурободга"/>
      <sheetName val="Нуробод"/>
      <sheetName val="Мароканд"/>
      <sheetName val="Лист3"/>
      <sheetName val="калий"/>
      <sheetName val="ГТК 9 месяцев-уточн"/>
      <sheetName val="s"/>
      <sheetName val="Мароканд_(2)"/>
      <sheetName val="Мароканд_Нурободга"/>
      <sheetName val="ГТК_9_месяцев-уточн"/>
      <sheetName val="DNET"/>
      <sheetName val="база"/>
      <sheetName val="Date"/>
      <sheetName val="Мароканд_(2)1"/>
      <sheetName val="Мароканд_Нурободга1"/>
      <sheetName val="ГТК_9_месяцев-уточн1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/>
      <sheetData sheetId="15"/>
      <sheetData sheetId="16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Мароканд"/>
      <sheetName val="калий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9_т1"/>
      <sheetName val="1999_т2"/>
      <sheetName val="1999_т3"/>
      <sheetName val="Ожид_кв-л"/>
      <sheetName val="Ожид_кв-л1"/>
      <sheetName val="Ожид_апр"/>
      <sheetName val="Зад_28-30"/>
      <sheetName val="Лист8"/>
      <sheetName val="Ожид_кв-л2"/>
      <sheetName val="Ожид_кв-л3"/>
      <sheetName val="Ожид_кв_л4"/>
      <sheetName val="Ожид_май"/>
      <sheetName val="Ожид_июнь"/>
      <sheetName val="Ожид_июнь1"/>
      <sheetName val="Ожид_июнь2"/>
      <sheetName val="Ожид_Июль"/>
      <sheetName val="Ожид_Июль1"/>
      <sheetName val="Ожид_Авг"/>
      <sheetName val="Лист25"/>
      <sheetName val="Лист22"/>
      <sheetName val="Зад_Июль1"/>
      <sheetName val="Лист20"/>
      <sheetName val="Лист13"/>
      <sheetName val="ПрогнII"/>
      <sheetName val="ПрогнII_1"/>
      <sheetName val="ПрогнII_2"/>
      <sheetName val="Лист14"/>
      <sheetName val="Оценка1"/>
      <sheetName val="Оценка2"/>
      <sheetName val="Оценка3"/>
      <sheetName val="Оценка4"/>
      <sheetName val="Оценка_т"/>
      <sheetName val="Оц_пр_июнь"/>
      <sheetName val="ОЦ_MF_GNK"/>
      <sheetName val="ОЦ_Июнь"/>
      <sheetName val="Ож_Июнь"/>
      <sheetName val="Июль"/>
      <sheetName val="Июль1"/>
      <sheetName val="Зад_март"/>
      <sheetName val="Зад_март1"/>
      <sheetName val="Зад_май"/>
      <sheetName val="Вып_Май"/>
      <sheetName val="Зад_май_ф"/>
      <sheetName val="Зад_июнь"/>
      <sheetName val="Зад_июнь1"/>
      <sheetName val="Зад_июнь2"/>
      <sheetName val="Зад_июнь3"/>
      <sheetName val="Зад_июль"/>
      <sheetName val="Комилов1.1"/>
      <sheetName val="Комилов1"/>
      <sheetName val="Комилов2"/>
      <sheetName val="Комилов3"/>
      <sheetName val="Комилов4"/>
      <sheetName val="Комилов5"/>
      <sheetName val="Комилов6"/>
      <sheetName val="Хамидов1"/>
      <sheetName val="Лист21"/>
      <sheetName val="Лист6"/>
      <sheetName val="Зад_май1"/>
      <sheetName val="вар1"/>
      <sheetName val="вар2"/>
      <sheetName val="вар3"/>
      <sheetName val="вар4"/>
      <sheetName val="вар5"/>
      <sheetName val="вар6"/>
      <sheetName val="вар7"/>
      <sheetName val="вар8"/>
      <sheetName val="Июнь_уд1"/>
      <sheetName val="Июнь_уд2"/>
      <sheetName val="Уд_Апр"/>
      <sheetName val="Уд_Май"/>
      <sheetName val="Схемы"/>
      <sheetName val="Зад_май_д"/>
      <sheetName val="АП_Июль"/>
      <sheetName val="АП_Июль1"/>
      <sheetName val="АП_тек"/>
      <sheetName val="АП_тек1"/>
      <sheetName val="АП_тек2"/>
      <sheetName val="ALK_T"/>
      <sheetName val="ALK_T1"/>
      <sheetName val="АЛК_МАЙ"/>
      <sheetName val="АЛК_Июнь"/>
      <sheetName val="АЛК_Июль"/>
      <sheetName val="NA6502"/>
      <sheetName val="NA6502_01"/>
      <sheetName val="NA6502_02"/>
      <sheetName val="Na6502_03"/>
      <sheetName val="Na6502_03u"/>
      <sheetName val="Na6502_03u1"/>
      <sheetName val="Na6502_04_o"/>
      <sheetName val="Na6502_04u"/>
      <sheetName val="Na6502_05"/>
      <sheetName val="Na6502_05u"/>
      <sheetName val="Na6502_06"/>
      <sheetName val="Na6502_06u"/>
      <sheetName val="Na6502_06u1"/>
      <sheetName val="Na6502_07"/>
      <sheetName val="Na6502_07u"/>
      <sheetName val="Na6502_08"/>
      <sheetName val="Na6502_d"/>
      <sheetName val="Rost"/>
      <sheetName val="F_m"/>
      <sheetName val="F_kv"/>
      <sheetName val="F_g"/>
      <sheetName val="Ist_01-03"/>
      <sheetName val="Лист12"/>
      <sheetName val="F_m_N6502"/>
      <sheetName val="F_kv_N6205"/>
      <sheetName val="F_g_N6502"/>
      <sheetName val="P_m_N6502"/>
      <sheetName val="P_kv_N6502"/>
      <sheetName val="P_g_N6502a"/>
      <sheetName val="F_s_kv"/>
      <sheetName val="F_s"/>
      <sheetName val="S_m"/>
      <sheetName val="F_s_o"/>
      <sheetName val="F_s_t"/>
      <sheetName val="F_s1"/>
      <sheetName val="P_m"/>
      <sheetName val="P_kv"/>
      <sheetName val="P_kv_old"/>
      <sheetName val="P_kv1"/>
      <sheetName val="P_kv_II"/>
      <sheetName val="Откл"/>
      <sheetName val="P_kvII"/>
      <sheetName val="P_g"/>
      <sheetName val="%_m"/>
      <sheetName val="%_kv"/>
      <sheetName val="%_g"/>
      <sheetName val="O_m"/>
      <sheetName val="O_kv"/>
      <sheetName val="O_g"/>
      <sheetName val="Лист4"/>
      <sheetName val="Лист2"/>
      <sheetName val="progn"/>
      <sheetName val="progn1"/>
      <sheetName val="Лист1"/>
      <sheetName val="%_III"/>
      <sheetName val="ALK_TAB9"/>
      <sheetName val="ALK_TAB10"/>
      <sheetName val="ALK_TAB11"/>
      <sheetName val="ALK_TAB12"/>
      <sheetName val="ALK_tek"/>
      <sheetName val="ALK_Фев"/>
      <sheetName val="ALK_Фев1"/>
      <sheetName val="FNPZ_BNPZ"/>
      <sheetName val="Хамидов"/>
      <sheetName val="ned_m"/>
      <sheetName val="ned_kv"/>
      <sheetName val="ned_kv0"/>
      <sheetName val="ned_kv1"/>
      <sheetName val="уд_кв"/>
      <sheetName val="уд_кв1"/>
      <sheetName val="Лист17"/>
      <sheetName val="AP_8"/>
      <sheetName val="ned_g"/>
      <sheetName val="ned_g1"/>
      <sheetName val="f_98-99"/>
      <sheetName val="AP_9"/>
      <sheetName val="AP_10"/>
      <sheetName val="AP_11"/>
      <sheetName val="AP_11f"/>
      <sheetName val="AP_12a"/>
      <sheetName val="AP_12b"/>
      <sheetName val="Лист24"/>
      <sheetName val="Pr_Okt"/>
      <sheetName val="Лист18"/>
      <sheetName val="Лист16"/>
      <sheetName val="sx_23212"/>
      <sheetName val="Лист10"/>
      <sheetName val="Лист5"/>
      <sheetName val="Лист11"/>
      <sheetName val="осн_св_кв"/>
      <sheetName val="Лист7"/>
      <sheetName val="Лист9"/>
      <sheetName val="АПР-МАРТ"/>
      <sheetName val="sxema_nov"/>
      <sheetName val="sxema_dek"/>
      <sheetName val="Лист3"/>
      <sheetName val="sxem_1"/>
      <sheetName val="ожид1"/>
      <sheetName val="ожид2"/>
      <sheetName val="ожид3"/>
      <sheetName val="Лист19"/>
      <sheetName val="Лист15"/>
      <sheetName val="MIN-MAX"/>
      <sheetName val="областной разрез"/>
      <sheetName val="Рост (снижение)"/>
      <sheetName val="Влияние по отдельным видам"/>
      <sheetName val="товары"/>
      <sheetName val="Недели"/>
      <sheetName val="Таблица 4"/>
      <sheetName val="сезонность"/>
      <sheetName val="Эмиссия и ВВП"/>
      <sheetName val="ИПЦ и эмиссия"/>
      <sheetName val="янв.-ноя. 1994-97"/>
      <sheetName val="Доклад ПРООН"/>
      <sheetName val="1996-98"/>
      <sheetName val="Потребительский сектор"/>
      <sheetName val="Сравнение"/>
      <sheetName val="Table"/>
      <sheetName val="CPI-ER"/>
      <sheetName val="Tacis"/>
      <sheetName val="пф"/>
      <sheetName val="вазир_пф"/>
      <sheetName val="дф"/>
      <sheetName val="вазир_дф"/>
      <sheetName val="шф"/>
      <sheetName val="вазир_шф"/>
      <sheetName val="Варианты"/>
      <sheetName val="Комилов1_1"/>
      <sheetName val="областной_разрез"/>
      <sheetName val="Рост_(снижение)"/>
      <sheetName val="Влияние_по_отдельным_видам"/>
      <sheetName val="Таблица_4"/>
      <sheetName val="Эмиссия_и_ВВП"/>
      <sheetName val="ИПЦ_и_эмиссия"/>
      <sheetName val="янв_-ноя__1994-97"/>
      <sheetName val="Доклад_ПРООН"/>
      <sheetName val="Потребительский_сектор"/>
      <sheetName val="Фориш 2003"/>
      <sheetName val="Доход 2008"/>
      <sheetName val="МФО"/>
      <sheetName val="Ставка"/>
      <sheetName val="руйхат"/>
    </sheetNames>
    <sheetDataSet>
      <sheetData sheetId="0">
        <row r="155">
          <cell r="A155" t="str">
            <v>008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 refreshError="1"/>
      <sheetData sheetId="221" refreshError="1"/>
      <sheetData sheetId="222" refreshError="1"/>
      <sheetData sheetId="223" refreshError="1"/>
      <sheetData sheetId="224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N-MAX"/>
      <sheetName val="областной разрез"/>
      <sheetName val="Рост (снижение)"/>
      <sheetName val="Влияние по отдельным видам"/>
      <sheetName val="товары"/>
      <sheetName val="Недели"/>
      <sheetName val="Таблица 4"/>
      <sheetName val="сезонность"/>
      <sheetName val="Эмиссия и ВВП"/>
      <sheetName val="ИПЦ и эмиссия"/>
      <sheetName val="янв.-ноя. 1994-97"/>
      <sheetName val="Доклад ПРООН"/>
      <sheetName val="1996-98"/>
      <sheetName val="Потребительский сектор"/>
      <sheetName val="Сравнение"/>
      <sheetName val="Table"/>
      <sheetName val="CPI-ER"/>
      <sheetName val="Tacis"/>
      <sheetName val="Лист1"/>
      <sheetName val="NA6502"/>
      <sheetName val="областной_разрез"/>
      <sheetName val="Рост_(снижение)"/>
      <sheetName val="Влияние_по_отдельным_видам"/>
      <sheetName val="Таблица_4"/>
      <sheetName val="Эмиссия_и_ВВП"/>
      <sheetName val="ИПЦ_и_эмиссия"/>
      <sheetName val="янв_-ноя__1994-97"/>
      <sheetName val="Доклад_ПРООН"/>
      <sheetName val="Потребительский_сектор"/>
      <sheetName val="Prog. rost tarifov"/>
      <sheetName val="Варианты"/>
      <sheetName val="Фориш 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нителный"/>
      <sheetName val="госзакуп-15"/>
      <sheetName val="госзакуп-16"/>
      <sheetName val="госзакуп-17"/>
      <sheetName val="прямые дог-ра для прочих"/>
      <sheetName val="Баланс ОК"/>
      <sheetName val="Баланс ОК (2)"/>
      <sheetName val="МИНФИН СВОД"/>
      <sheetName val="МИНФИН госзакуп ОК"/>
      <sheetName val="KIMYO-2017-ойма-ой+18%"/>
      <sheetName val="МИНФИН ОК прямые"/>
      <sheetName val="СВОД"/>
      <sheetName val="Лист1"/>
      <sheetName val="Мин_удоб_с_НДС"/>
      <sheetName val="Prog. rost tarifov"/>
      <sheetName val="Максам-Чирчик"/>
      <sheetName val="Ферганазот"/>
      <sheetName val="Навоиазот"/>
      <sheetName val="Аммофос-Максам"/>
      <sheetName val="Кукон СФЗ"/>
      <sheetName val="Самаркандкимё"/>
      <sheetName val="наценка ТАО "/>
      <sheetName val="ДЗКУ"/>
      <sheetName val="прямые дог-ра для прочих куль"/>
      <sheetName val="плодоовощные"/>
      <sheetName val="реализац через биржу"/>
      <sheetName val="рыночный фонд"/>
      <sheetName val="общ.свод"/>
      <sheetName val="отгрузка с зав. на ТАО (г.з)"/>
      <sheetName val="отгрузка с завод на ТАО (плоды)"/>
      <sheetName val="отгрузка с ТАО (плоды) "/>
      <sheetName val="2"/>
      <sheetName val="отгрузка с зав на ТАО (прочие) "/>
      <sheetName val="MIN-MA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нига1"/>
      <sheetName val="Prog. rost tarif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"/>
      <sheetName val="печать"/>
      <sheetName val="тарифы"/>
      <sheetName val="Объем"/>
      <sheetName val="ФОТ"/>
      <sheetName val="ГЭС_предлож."/>
      <sheetName val="фин.рез"/>
      <sheetName val="СВОД"/>
      <sheetName val="РЕЕСТР"/>
      <sheetName val="д_101"/>
      <sheetName val="д_102"/>
      <sheetName val="д_103"/>
      <sheetName val="д_104"/>
      <sheetName val="д_105"/>
      <sheetName val="д_106"/>
      <sheetName val="д_107"/>
      <sheetName val="д_108"/>
      <sheetName val="д_109"/>
      <sheetName val="д_110"/>
      <sheetName val="д_111"/>
      <sheetName val="д_112"/>
      <sheetName val="д_113"/>
      <sheetName val="д_114"/>
      <sheetName val="д_115"/>
      <sheetName val="д_116 "/>
      <sheetName val="д_117"/>
      <sheetName val="кредиты"/>
      <sheetName val="гидро"/>
      <sheetName val="Лист1"/>
    </sheetNames>
    <sheetDataSet>
      <sheetData sheetId="0">
        <row r="1">
          <cell r="A1" t="str">
            <v>да</v>
          </cell>
        </row>
        <row r="2">
          <cell r="F2">
            <v>43466</v>
          </cell>
          <cell r="G2">
            <v>43497</v>
          </cell>
          <cell r="H2">
            <v>43525</v>
          </cell>
          <cell r="I2">
            <v>43556</v>
          </cell>
          <cell r="J2">
            <v>43586</v>
          </cell>
          <cell r="K2">
            <v>43617</v>
          </cell>
          <cell r="L2">
            <v>43647</v>
          </cell>
          <cell r="M2">
            <v>43678</v>
          </cell>
          <cell r="N2">
            <v>43709</v>
          </cell>
          <cell r="O2">
            <v>43739</v>
          </cell>
          <cell r="P2">
            <v>43770</v>
          </cell>
          <cell r="Q2">
            <v>43800</v>
          </cell>
          <cell r="R2">
            <v>43831</v>
          </cell>
          <cell r="S2">
            <v>43862</v>
          </cell>
          <cell r="T2">
            <v>43891</v>
          </cell>
          <cell r="U2">
            <v>43922</v>
          </cell>
          <cell r="V2">
            <v>43952</v>
          </cell>
          <cell r="W2">
            <v>43983</v>
          </cell>
          <cell r="X2">
            <v>44013</v>
          </cell>
          <cell r="Y2">
            <v>44044</v>
          </cell>
          <cell r="Z2">
            <v>44075</v>
          </cell>
          <cell r="AA2">
            <v>44105</v>
          </cell>
          <cell r="AB2">
            <v>44136</v>
          </cell>
          <cell r="AC2">
            <v>44166</v>
          </cell>
        </row>
        <row r="3"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</row>
        <row r="4">
          <cell r="F4">
            <v>0.05</v>
          </cell>
          <cell r="G4">
            <v>0.05</v>
          </cell>
          <cell r="H4">
            <v>0.05</v>
          </cell>
          <cell r="I4">
            <v>0.05</v>
          </cell>
          <cell r="J4">
            <v>0.05</v>
          </cell>
          <cell r="K4">
            <v>0.05</v>
          </cell>
          <cell r="L4">
            <v>0.05</v>
          </cell>
          <cell r="M4">
            <v>0.05</v>
          </cell>
          <cell r="N4">
            <v>0.05</v>
          </cell>
          <cell r="O4">
            <v>0.05</v>
          </cell>
          <cell r="P4">
            <v>0.05</v>
          </cell>
          <cell r="Q4">
            <v>0.05</v>
          </cell>
          <cell r="R4">
            <v>0.05</v>
          </cell>
          <cell r="S4">
            <v>0.05</v>
          </cell>
          <cell r="T4">
            <v>0.05</v>
          </cell>
          <cell r="U4">
            <v>0.05</v>
          </cell>
          <cell r="V4">
            <v>0.05</v>
          </cell>
          <cell r="W4">
            <v>0.05</v>
          </cell>
          <cell r="X4">
            <v>0.05</v>
          </cell>
          <cell r="Y4">
            <v>0.05</v>
          </cell>
          <cell r="Z4">
            <v>0.05</v>
          </cell>
          <cell r="AA4">
            <v>0.05</v>
          </cell>
          <cell r="AB4">
            <v>0.05</v>
          </cell>
          <cell r="AC4">
            <v>0.05</v>
          </cell>
        </row>
        <row r="5">
          <cell r="F5">
            <v>0.12</v>
          </cell>
          <cell r="G5">
            <v>0.12</v>
          </cell>
          <cell r="H5">
            <v>0.12</v>
          </cell>
          <cell r="I5">
            <v>0.12</v>
          </cell>
          <cell r="J5">
            <v>0.12</v>
          </cell>
          <cell r="K5">
            <v>0.12</v>
          </cell>
          <cell r="L5">
            <v>0.12</v>
          </cell>
          <cell r="M5">
            <v>0.12</v>
          </cell>
          <cell r="N5">
            <v>0.12</v>
          </cell>
          <cell r="O5">
            <v>0.12</v>
          </cell>
          <cell r="P5">
            <v>0.12</v>
          </cell>
          <cell r="Q5">
            <v>0.12</v>
          </cell>
          <cell r="R5">
            <v>0.12</v>
          </cell>
          <cell r="S5">
            <v>0.12</v>
          </cell>
          <cell r="T5">
            <v>0.12</v>
          </cell>
          <cell r="U5">
            <v>0.12</v>
          </cell>
          <cell r="V5">
            <v>0.12</v>
          </cell>
          <cell r="W5">
            <v>0.12</v>
          </cell>
          <cell r="X5">
            <v>0.12</v>
          </cell>
          <cell r="Y5">
            <v>0.12</v>
          </cell>
          <cell r="Z5">
            <v>0.12</v>
          </cell>
          <cell r="AA5">
            <v>0.12</v>
          </cell>
          <cell r="AB5">
            <v>0.12</v>
          </cell>
          <cell r="AC5">
            <v>0.12</v>
          </cell>
        </row>
        <row r="6"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</row>
        <row r="7">
          <cell r="F7">
            <v>0.2</v>
          </cell>
          <cell r="G7">
            <v>0.2</v>
          </cell>
          <cell r="H7">
            <v>0.2</v>
          </cell>
          <cell r="I7">
            <v>0.2</v>
          </cell>
          <cell r="J7">
            <v>0.2</v>
          </cell>
          <cell r="K7">
            <v>0.2</v>
          </cell>
          <cell r="L7">
            <v>0.2</v>
          </cell>
          <cell r="M7">
            <v>0.2</v>
          </cell>
          <cell r="N7">
            <v>0.2</v>
          </cell>
          <cell r="O7">
            <v>0.2</v>
          </cell>
          <cell r="P7">
            <v>0.2</v>
          </cell>
          <cell r="Q7">
            <v>0.2</v>
          </cell>
          <cell r="R7">
            <v>0.2</v>
          </cell>
          <cell r="S7">
            <v>0.2</v>
          </cell>
          <cell r="T7">
            <v>0.2</v>
          </cell>
          <cell r="U7">
            <v>0.2</v>
          </cell>
          <cell r="V7">
            <v>0.2</v>
          </cell>
          <cell r="W7">
            <v>0.2</v>
          </cell>
          <cell r="X7">
            <v>0.2</v>
          </cell>
          <cell r="Y7">
            <v>0.2</v>
          </cell>
          <cell r="Z7">
            <v>0.2</v>
          </cell>
          <cell r="AA7">
            <v>0.2</v>
          </cell>
          <cell r="AB7">
            <v>0.2</v>
          </cell>
          <cell r="AC7">
            <v>0.2</v>
          </cell>
        </row>
        <row r="8">
          <cell r="F8">
            <v>0.25</v>
          </cell>
          <cell r="G8">
            <v>0.25</v>
          </cell>
          <cell r="H8">
            <v>0.25</v>
          </cell>
          <cell r="I8">
            <v>0.25</v>
          </cell>
          <cell r="J8">
            <v>0.25</v>
          </cell>
          <cell r="K8">
            <v>0.25</v>
          </cell>
          <cell r="L8">
            <v>0.25</v>
          </cell>
          <cell r="M8">
            <v>0.25</v>
          </cell>
          <cell r="N8">
            <v>0.25</v>
          </cell>
          <cell r="O8">
            <v>0.25</v>
          </cell>
          <cell r="P8">
            <v>0.25</v>
          </cell>
          <cell r="Q8">
            <v>0.25</v>
          </cell>
          <cell r="R8">
            <v>0.25</v>
          </cell>
          <cell r="S8">
            <v>0.25</v>
          </cell>
          <cell r="T8">
            <v>0.25</v>
          </cell>
          <cell r="U8">
            <v>0.25</v>
          </cell>
          <cell r="V8">
            <v>0.25</v>
          </cell>
          <cell r="W8">
            <v>0.25</v>
          </cell>
          <cell r="X8">
            <v>0.25</v>
          </cell>
          <cell r="Y8">
            <v>0.25</v>
          </cell>
          <cell r="Z8">
            <v>0.25</v>
          </cell>
          <cell r="AA8">
            <v>0.25</v>
          </cell>
          <cell r="AB8">
            <v>0.25</v>
          </cell>
          <cell r="AC8">
            <v>0.25</v>
          </cell>
        </row>
        <row r="9">
          <cell r="F9">
            <v>0.15</v>
          </cell>
          <cell r="G9">
            <v>0.15</v>
          </cell>
          <cell r="H9">
            <v>0.15</v>
          </cell>
          <cell r="I9">
            <v>0.15</v>
          </cell>
          <cell r="J9">
            <v>0.15</v>
          </cell>
          <cell r="K9">
            <v>0.15</v>
          </cell>
          <cell r="L9">
            <v>0.15</v>
          </cell>
          <cell r="M9">
            <v>0.15</v>
          </cell>
          <cell r="N9">
            <v>0.15</v>
          </cell>
          <cell r="O9">
            <v>0.15</v>
          </cell>
          <cell r="P9">
            <v>0.15</v>
          </cell>
          <cell r="Q9">
            <v>0.15</v>
          </cell>
          <cell r="R9">
            <v>0.15</v>
          </cell>
          <cell r="S9">
            <v>0.15</v>
          </cell>
          <cell r="T9">
            <v>0.15</v>
          </cell>
          <cell r="U9">
            <v>0.15</v>
          </cell>
          <cell r="V9">
            <v>0.15</v>
          </cell>
          <cell r="W9">
            <v>0.15</v>
          </cell>
          <cell r="X9">
            <v>0.15</v>
          </cell>
          <cell r="Y9">
            <v>0.15</v>
          </cell>
          <cell r="Z9">
            <v>0.15</v>
          </cell>
          <cell r="AA9">
            <v>0.15</v>
          </cell>
          <cell r="AB9">
            <v>0.15</v>
          </cell>
          <cell r="AC9">
            <v>0.15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0">
          <cell r="T60">
            <v>522484723.50000012</v>
          </cell>
        </row>
      </sheetData>
      <sheetData sheetId="10">
        <row r="60">
          <cell r="T60">
            <v>176758715.88166663</v>
          </cell>
        </row>
      </sheetData>
      <sheetData sheetId="11">
        <row r="60">
          <cell r="T60">
            <v>45777047.416666679</v>
          </cell>
        </row>
      </sheetData>
      <sheetData sheetId="12">
        <row r="60">
          <cell r="T60">
            <v>10206955.125000004</v>
          </cell>
        </row>
      </sheetData>
      <sheetData sheetId="13">
        <row r="60">
          <cell r="T60">
            <v>56404210.583333336</v>
          </cell>
        </row>
      </sheetData>
      <sheetData sheetId="14">
        <row r="60">
          <cell r="T60">
            <v>7406837.75</v>
          </cell>
        </row>
      </sheetData>
      <sheetData sheetId="15">
        <row r="60">
          <cell r="T60">
            <v>81800064.848333329</v>
          </cell>
        </row>
      </sheetData>
      <sheetData sheetId="16">
        <row r="60">
          <cell r="T60">
            <v>69433607.558333352</v>
          </cell>
        </row>
      </sheetData>
      <sheetData sheetId="17">
        <row r="60">
          <cell r="T60">
            <v>11427465.333333336</v>
          </cell>
        </row>
      </sheetData>
      <sheetData sheetId="18">
        <row r="60">
          <cell r="T60">
            <v>24869334.666666675</v>
          </cell>
        </row>
      </sheetData>
      <sheetData sheetId="19">
        <row r="60">
          <cell r="T60">
            <v>7191150.0833333358</v>
          </cell>
        </row>
      </sheetData>
      <sheetData sheetId="20">
        <row r="60">
          <cell r="T60">
            <v>550661.08333333489</v>
          </cell>
        </row>
      </sheetData>
      <sheetData sheetId="21">
        <row r="60">
          <cell r="T60">
            <v>8159718.7500000019</v>
          </cell>
        </row>
      </sheetData>
      <sheetData sheetId="22">
        <row r="60">
          <cell r="T60">
            <v>126299.16666666698</v>
          </cell>
        </row>
      </sheetData>
      <sheetData sheetId="23">
        <row r="60">
          <cell r="T60">
            <v>2002344.083333334</v>
          </cell>
        </row>
      </sheetData>
      <sheetData sheetId="24">
        <row r="60">
          <cell r="T60">
            <v>2865121</v>
          </cell>
        </row>
      </sheetData>
      <sheetData sheetId="25">
        <row r="60">
          <cell r="T60">
            <v>1539444.8233333342</v>
          </cell>
        </row>
      </sheetData>
      <sheetData sheetId="26"/>
      <sheetData sheetId="27"/>
      <sheetData sheetId="28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ные1"/>
      <sheetName val="Исходные2"/>
      <sheetName val="Калькуляция на добычу"/>
      <sheetName val="Калькуляция"/>
      <sheetName val="табл чувств"/>
      <sheetName val="Кальк перевозки МЗКТ"/>
      <sheetName val="Кальк общая (МЗКТ)"/>
      <sheetName val="Кальк вода"/>
      <sheetName val="Лист7"/>
      <sheetName val="Годовые издержки"/>
      <sheetName val="Обор капитал"/>
      <sheetName val="Кредиты"/>
      <sheetName val="Прибыли и убытки"/>
      <sheetName val="Налоги"/>
      <sheetName val="Баланс1"/>
      <sheetName val="фин ресурсы"/>
      <sheetName val="Лист2"/>
      <sheetName val="Лист10"/>
      <sheetName val="Лист8"/>
      <sheetName val="параметры ТЭО"/>
      <sheetName val="План продаж"/>
      <sheetName val="Амартизация"/>
      <sheetName val="Притоки и оттоки"/>
      <sheetName val="Притоки и оттоки (2)"/>
      <sheetName val="cash flows"/>
      <sheetName val="IRR, NPV"/>
      <sheetName val="Лист5"/>
      <sheetName val="Условия кредитов"/>
      <sheetName val="Кальк перевозки КРАЗ "/>
      <sheetName val="Лист4"/>
      <sheetName val="Зарплата"/>
      <sheetName val="коэф оборач"/>
      <sheetName val="Сырье"/>
      <sheetName val="Лист3"/>
      <sheetName val="хвосты"/>
      <sheetName val="Кальк общая "/>
      <sheetName val="Калькуляция ГПР"/>
      <sheetName val="Калькуляция на добычу нов."/>
      <sheetName val="Ст-сть проекта"/>
      <sheetName val="Выборка кредита"/>
      <sheetName val="кап вл"/>
      <sheetName val="Кредит1"/>
      <sheetName val="Кредит2"/>
      <sheetName val="Кредит3"/>
      <sheetName val="Кредит4"/>
      <sheetName val="Лист1"/>
      <sheetName val="Распр_выр"/>
      <sheetName val="Spider1"/>
      <sheetName val="Spider2"/>
      <sheetName val="Лист6"/>
      <sheetName val="Лист9"/>
    </sheetNames>
    <sheetDataSet>
      <sheetData sheetId="0" refreshError="1">
        <row r="9">
          <cell r="B9">
            <v>2010</v>
          </cell>
        </row>
        <row r="10">
          <cell r="B10">
            <v>0</v>
          </cell>
        </row>
        <row r="11">
          <cell r="B11">
            <v>0</v>
          </cell>
        </row>
        <row r="23">
          <cell r="B23">
            <v>200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опт.цены"/>
      <sheetName val="ФО"/>
      <sheetName val="Бал"/>
      <sheetName val="сырьё и мат"/>
      <sheetName val="Потребность"/>
      <sheetName val="Эл"/>
      <sheetName val="хоз.нужды"/>
      <sheetName val="осн"/>
      <sheetName val="всп"/>
      <sheetName val="обс"/>
      <sheetName val="УП"/>
      <sheetName val="Платежи по кредитам"/>
      <sheetName val="Налоговые платежи"/>
      <sheetName val="Остатки"/>
      <sheetName val="ТМЦ"/>
      <sheetName val="ремонты и проч"/>
      <sheetName val="XII"/>
      <sheetName val="Реализ."/>
      <sheetName val="3.2.1. Произв."/>
      <sheetName val="3.2.2. Произ.тов."/>
      <sheetName val="3.2.3.Динамика произв."/>
      <sheetName val="3.2.4. ТНП"/>
      <sheetName val="3.2.5. Мощности"/>
      <sheetName val="3.2.6. Локализация"/>
      <sheetName val="3.2.7. Затраты осн. (год)"/>
      <sheetName val="3.2.7.1. Затраты осн. (Iкв)"/>
      <sheetName val="3.2.7.2. Затраты осн. (IIкв)"/>
      <sheetName val="3.2.7.3. Затраты осн. (IIIкв)"/>
      <sheetName val="3.2.7.4. Затраты осн. (IVкв)"/>
      <sheetName val="3.2.8 Нормы"/>
      <sheetName val="3.2.9. 2013 ТЭР"/>
      <sheetName val="3.4.1. смета затрат"/>
      <sheetName val="3.4.2. Рас Пер"/>
      <sheetName val="3.4.3. Ден. потоки"/>
      <sheetName val="3.4.4. Фин.итог"/>
      <sheetName val=" Ф.и."/>
      <sheetName val="3.4.5. Исп. приб."/>
      <sheetName val="3.5.1. Инвестиции"/>
      <sheetName val="Рас Пер"/>
      <sheetName val="Ден. потоки для фин.упр."/>
      <sheetName val="Экспорт (ПП)"/>
      <sheetName val="Тов.вып."/>
      <sheetName val="Рентабельность"/>
      <sheetName val="Рентабельность (2)"/>
      <sheetName val="Амм"/>
      <sheetName val="Карб"/>
      <sheetName val="КАС"/>
      <sheetName val="Р-р карб."/>
      <sheetName val="АК"/>
      <sheetName val="АС"/>
      <sheetName val="Нитрат натрия"/>
      <sheetName val="Р-р АС"/>
      <sheetName val="АФУ"/>
      <sheetName val="мешки"/>
      <sheetName val="Об ПВП"/>
      <sheetName val="Пар ПВП"/>
      <sheetName val="ХМД жид"/>
      <sheetName val="Супер ХМД"/>
      <sheetName val="УзДЭФ"/>
      <sheetName val="ПолиДЭФ"/>
      <sheetName val="канистры"/>
      <sheetName val="ХН"/>
      <sheetName val="Гипохлорит натрия"/>
      <sheetName val="ДАЦ дав"/>
      <sheetName val="УА дав"/>
      <sheetName val="РУК дав"/>
      <sheetName val="Ацетатные нити"/>
      <sheetName val="ДАЦ соб"/>
      <sheetName val="УА соб"/>
      <sheetName val="РУК соб"/>
      <sheetName val="КФС"/>
      <sheetName val="Э"/>
      <sheetName val="+12"/>
      <sheetName val="- 15"/>
      <sheetName val=" 625"/>
      <sheetName val="сода пищ"/>
      <sheetName val="Об НХС"/>
      <sheetName val="Ум НХС"/>
      <sheetName val="ВДЭКфосад."/>
      <sheetName val="КФЖ"/>
      <sheetName val="КФ-МТ"/>
      <sheetName val="НКС"/>
      <sheetName val="Сух.лёд"/>
      <sheetName val="Уг-та"/>
      <sheetName val="КНС"/>
      <sheetName val="азот"/>
      <sheetName val="Кис"/>
      <sheetName val="Воздух"/>
      <sheetName val="Сув"/>
    </sheetNames>
    <sheetDataSet>
      <sheetData sheetId="0" refreshError="1">
        <row r="16">
          <cell r="D16">
            <v>0.14000000000000001</v>
          </cell>
        </row>
        <row r="17">
          <cell r="D17">
            <v>0.06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АКТИВ"/>
      <sheetName val="ПАССИВ"/>
      <sheetName val="Форма №2"/>
      <sheetName val="Платежи "/>
      <sheetName val="Форма №2а"/>
      <sheetName val="Форма №3"/>
      <sheetName val="Форма №4"/>
      <sheetName val="Валюта"/>
      <sheetName val="Форма №5"/>
      <sheetName val="Форма №6"/>
      <sheetName val="04,09"/>
      <sheetName val="Фин Митан"/>
      <sheetName val="COVER"/>
    </sheetNames>
    <sheetDataSet>
      <sheetData sheetId="0" refreshError="1"/>
      <sheetData sheetId="1"/>
      <sheetData sheetId="2"/>
      <sheetData sheetId="3"/>
      <sheetData sheetId="4"/>
      <sheetData sheetId="5">
        <row r="2">
          <cell r="A2" t="str">
            <v>СПРАВКА О ДЕБИТОРСКОЙ И КРЕДИТОРСКОЙ ЗАДОЛЖЕННОСТЯХ</v>
          </cell>
        </row>
        <row r="4">
          <cell r="C4" t="str">
            <v>ИНН</v>
          </cell>
        </row>
        <row r="6">
          <cell r="C6" t="str">
            <v>3</v>
          </cell>
        </row>
      </sheetData>
      <sheetData sheetId="6"/>
      <sheetData sheetId="7"/>
      <sheetData sheetId="8"/>
      <sheetData sheetId="9" refreshError="1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авление"/>
      <sheetName val="ВВОД"/>
      <sheetName val="СВОД"/>
      <sheetName val="Реализация IV-кв"/>
      <sheetName val="Реализация III-кв"/>
      <sheetName val="Реализация II-кв"/>
      <sheetName val="Реализация I-кв"/>
      <sheetName val="Реализация (2)"/>
      <sheetName val="Реализация"/>
      <sheetName val="Затраты осн. ГОД"/>
      <sheetName val="Экспорт"/>
      <sheetName val="Экспорт (2)"/>
      <sheetName val="Фин.резГОД"/>
      <sheetName val="Произв 06г."/>
      <sheetName val="Тов.вып."/>
      <sheetName val="Мощности"/>
      <sheetName val="Исп. прибыли"/>
      <sheetName val="Баланс"/>
      <sheetName val="ТНП 05г.(ф), 06г.(п)"/>
      <sheetName val="Произв 05г."/>
      <sheetName val="Дин.фин.рез"/>
      <sheetName val="Расх.нормы газа"/>
      <sheetName val="Расх.нормы эл. эн."/>
      <sheetName val="Расх.нормы теп. эн."/>
      <sheetName val="Бал"/>
      <sheetName val="РП"/>
      <sheetName val="УП"/>
      <sheetName val="Распр УП"/>
      <sheetName val="Общез"/>
      <sheetName val="ФО"/>
      <sheetName val="Фин.резГОД (2)"/>
      <sheetName val="Затраты осн."/>
      <sheetName val="Пар и эл"/>
      <sheetName val="Эл"/>
      <sheetName val="Пар"/>
      <sheetName val="Расп.пара"/>
      <sheetName val="Лист1"/>
      <sheetName val="Карб"/>
      <sheetName val="АС"/>
      <sheetName val="ХМД жид"/>
      <sheetName val="ХН"/>
      <sheetName val="Амм"/>
      <sheetName val="К ТНП"/>
      <sheetName val="Цены"/>
      <sheetName val="Об ПВП"/>
      <sheetName val="Пар ПВП"/>
      <sheetName val="АК"/>
      <sheetName val=" 625"/>
      <sheetName val="Ум НХС"/>
      <sheetName val="Об НХС"/>
      <sheetName val="НКС"/>
      <sheetName val="Кис"/>
      <sheetName val="Об"/>
      <sheetName val="ДАЦ срав"/>
      <sheetName val="УА срав."/>
      <sheetName val="РУК срав"/>
      <sheetName val="Дс"/>
      <sheetName val="УА"/>
      <sheetName val="РУК"/>
      <sheetName val="Э"/>
      <sheetName val="+12"/>
      <sheetName val="- 15"/>
      <sheetName val="Сув"/>
      <sheetName val="Аз"/>
      <sheetName val="Сух.лёд"/>
      <sheetName val="Уг-та"/>
      <sheetName val="КНС"/>
      <sheetName val="Аммиак"/>
      <sheetName val="Кредиты"/>
      <sheetName val="Валютный"/>
      <sheetName val="Налоги"/>
      <sheetName val="Затраты (2)"/>
      <sheetName val="Мощности1"/>
      <sheetName val="Тахлил туловчи"/>
      <sheetName val="Расчеты"/>
      <sheetName val="Данные"/>
      <sheetName val="GAZ _zap"/>
      <sheetName val="структура"/>
    </sheetNames>
    <sheetDataSet>
      <sheetData sheetId="0"/>
      <sheetData sheetId="1" refreshError="1">
        <row r="10">
          <cell r="D10">
            <v>0.2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/>
      <sheetData sheetId="75"/>
      <sheetData sheetId="76" refreshError="1"/>
      <sheetData sheetId="77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ходы"/>
      <sheetName val="Лист1"/>
      <sheetName val="расходы_пер_2014г"/>
      <sheetName val="расходы пер 2015г"/>
      <sheetName val="финрез"/>
      <sheetName val="распределениеРП"/>
      <sheetName val="цены_нефтепродуктов"/>
      <sheetName val="цены на сырьё"/>
      <sheetName val="анализ_цен_свод"/>
      <sheetName val="анализ_рентаб_продукции"/>
      <sheetName val="выход_первичный"/>
      <sheetName val="действ_коэффициенты"/>
      <sheetName val="параметры процессов"/>
      <sheetName val="СПРАВОЧНИК "/>
      <sheetName val="коэф_цены_на_попутную"/>
      <sheetName val="расчет_процессов"/>
      <sheetName val="расчет_компаудирования"/>
      <sheetName val="оборотка_общая"/>
      <sheetName val="оборотка_собствен"/>
      <sheetName val="оборотка_давалч"/>
      <sheetName val="примечание"/>
      <sheetName val="Лист2"/>
      <sheetName val="Нарх"/>
      <sheetName val="Пункт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1_аммиак"/>
      <sheetName val="П1_АС"/>
      <sheetName val="П1_карбамид"/>
      <sheetName val="П1_ХМД"/>
      <sheetName val="П1_Супер ХМД"/>
      <sheetName val="П1 (А вода)"/>
      <sheetName val="П1_НИТЬ (хл)"/>
      <sheetName val="П1_НИТЬ (др)"/>
      <sheetName val="П2"/>
      <sheetName val="П3"/>
      <sheetName val="П3а"/>
      <sheetName val="П4"/>
      <sheetName val="П5"/>
      <sheetName val="П6"/>
      <sheetName val="П7"/>
      <sheetName val="П8"/>
      <sheetName val="П9"/>
      <sheetName val="П10"/>
      <sheetName val="потоки 2011"/>
      <sheetName val="потоки 2011 (ед)"/>
      <sheetName val="потоки 2011 (ед) (2)"/>
      <sheetName val="полуфабрикаты"/>
      <sheetName val="Азотная кислота"/>
      <sheetName val="ДАЦ_хлоп._соб"/>
      <sheetName val="ДАЦ_древ_соб"/>
      <sheetName val="Цены "/>
      <sheetName val="ВВОД"/>
      <sheetName val="Траспортировка"/>
      <sheetName val="переделы_предложено_2011"/>
      <sheetName val="переделы_принято управлением"/>
      <sheetName val="Товарная продукция"/>
      <sheetName val="Аренда складов, охрана, сопров"/>
      <sheetName val="Налог на землю"/>
      <sheetName val="Плата за воду"/>
      <sheetName val="Платежи по кредитам"/>
      <sheetName val="Платежи по кредитам (МФ)"/>
      <sheetName val="курс разница"/>
      <sheetName val="Дивиденды"/>
      <sheetName val="ЭЛ"/>
      <sheetName val="ЭЛ (МФ)"/>
      <sheetName val="Кап ремонт"/>
      <sheetName val="УП ВСПОМ"/>
      <sheetName val="УП ОСН"/>
      <sheetName val="УП ОБСЛУЖ"/>
      <sheetName val="Комунальные расх"/>
      <sheetName val="полуфабрикаты (2)"/>
      <sheetName val="АФУ"/>
      <sheetName val="ХН"/>
      <sheetName val="ДАЦ (дав)"/>
      <sheetName val="КАС"/>
      <sheetName val="Нитрат натрия"/>
      <sheetName val="Бикарбонат"/>
      <sheetName val="Баланс аммиака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9">
          <cell r="D9">
            <v>0.09</v>
          </cell>
        </row>
      </sheetData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объемы_переработки"/>
      <sheetName val="Затраты_допол_перер_1тн_сырья"/>
      <sheetName val="Цена"/>
      <sheetName val="кол_пер"/>
      <sheetName val="установкалар обороти"/>
      <sheetName val="Стоимость энергоресурсов"/>
      <sheetName val="2014"/>
      <sheetName val="2015"/>
      <sheetName val="2016"/>
      <sheetName val="2013"/>
      <sheetName val="2017"/>
      <sheetName val="смеш_80"/>
      <sheetName val="смеш_91"/>
      <sheetName val="смеш_95"/>
      <sheetName val="2011"/>
      <sheetName val="по общим затратам"/>
      <sheetName val="окончател"/>
      <sheetName val="2012"/>
      <sheetName val="2010"/>
      <sheetName val="ОЖИД ПО ВИДАМ"/>
      <sheetName val="ОБЩИЙ"/>
      <sheetName val="выработка ГП"/>
      <sheetName val="итоговая таблица"/>
      <sheetName val="Расчет по энергоресурсам"/>
      <sheetName val="смеш_дт"/>
      <sheetName val="код по затратам"/>
      <sheetName val="с_2010"/>
      <sheetName val="с_2011"/>
      <sheetName val="с_2012"/>
      <sheetName val="с_2013"/>
      <sheetName val="с_2014"/>
      <sheetName val="с_2015"/>
      <sheetName val="с_2016"/>
      <sheetName val="с_2017"/>
      <sheetName val="с_2018"/>
      <sheetName val="Варианты"/>
      <sheetName val="оборотка_собствен"/>
      <sheetName val="распределениеРП"/>
      <sheetName val="цены_нефтепродуктов"/>
      <sheetName val="Итого_23"/>
      <sheetName val="23_4"/>
      <sheetName val="25_1"/>
      <sheetName val="data input"/>
      <sheetName val="ИСХОД. ДАННЫЕ"/>
      <sheetName val="Лист1"/>
      <sheetName val="Setup"/>
      <sheetName val="setup_products"/>
      <sheetName val="Расчеты"/>
      <sheetName val="Дан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ж 01,01,14 га"/>
      <sheetName val="Лист2"/>
      <sheetName val="14-ойлик"/>
      <sheetName val="стаж"/>
      <sheetName val="Нарх"/>
      <sheetName val="Пункт"/>
      <sheetName val="2010"/>
      <sheetName val="2011"/>
      <sheetName val="2012"/>
      <sheetName val="2013"/>
      <sheetName val="2014"/>
      <sheetName val="2015"/>
      <sheetName val="2016"/>
      <sheetName val="2017"/>
      <sheetName val="смеш_дт"/>
      <sheetName val="курс"/>
      <sheetName val="ВВОД"/>
      <sheetName val="Дебет"/>
      <sheetName val="1"/>
      <sheetName val="план пр-ва_1"/>
      <sheetName val="Data input"/>
      <sheetName val="табл чувств"/>
      <sheetName val="план продаж_1"/>
      <sheetName val="Прогноз"/>
      <sheetName val="NA65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,05,06йилга жами"/>
      <sheetName val="апрель кре.жами"/>
      <sheetName val="Гай пахта"/>
      <sheetName val="Массив"/>
      <sheetName val="Фориш 2003"/>
      <sheetName val="Нарх"/>
      <sheetName val="Пункт"/>
      <sheetName val="Зар"/>
      <sheetName val="Заф"/>
      <sheetName val="Мир"/>
      <sheetName val="Зом"/>
      <sheetName val="Макрос1"/>
      <sheetName val="c"/>
      <sheetName val="Лист2"/>
      <sheetName val="15,05,06йилга_жами"/>
      <sheetName val="апрель_кре_жами"/>
      <sheetName val="Гай_пахта"/>
      <sheetName val="Фориш_2003"/>
      <sheetName val="15,05,06йилга_жами1"/>
      <sheetName val="апрель_кре_жами1"/>
      <sheetName val="Гай_пахта1"/>
      <sheetName val="Фориш_20031"/>
      <sheetName val="калий"/>
      <sheetName val="фев"/>
      <sheetName val="15,05,06йилга_жами2"/>
      <sheetName val="апрель_кре_жами2"/>
      <sheetName val="Гай_пахта2"/>
      <sheetName val="Фориш_20032"/>
      <sheetName val="Prog. rost tarifov"/>
      <sheetName val="15,05,06йилга_жами3"/>
      <sheetName val="апрель_кре_жами3"/>
      <sheetName val="Гай_пахта3"/>
      <sheetName val="Фориш_20033"/>
      <sheetName val="s"/>
      <sheetName val="режа"/>
      <sheetName val="15,05,06йилга_жами4"/>
      <sheetName val="апрель_кре_жами4"/>
      <sheetName val="Гай_пахта4"/>
      <sheetName val="Фориш_20034"/>
      <sheetName val="Prog__rost_tarifov"/>
      <sheetName val="Results"/>
      <sheetName val="Ер Ресурс"/>
      <sheetName val="DNET"/>
      <sheetName val="15,05,06йилга_жами5"/>
      <sheetName val="апрель_кре_жами5"/>
      <sheetName val="Гай_пахта5"/>
      <sheetName val="Фориш_20035"/>
      <sheetName val="Prog__rost_tarifov1"/>
      <sheetName val="Ер_Ресурс"/>
      <sheetName val="Прогноз"/>
      <sheetName val="МФО руйхат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 refreshError="1"/>
      <sheetData sheetId="41"/>
      <sheetData sheetId="42" refreshError="1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0_09_08"/>
      <sheetName val="01_10_08"/>
      <sheetName val="02_10_08"/>
      <sheetName val="03_10_08"/>
      <sheetName val="04_10_08"/>
      <sheetName val="05_10_08"/>
      <sheetName val="06_10_08"/>
      <sheetName val="07_10_08"/>
      <sheetName val="08_10_08"/>
      <sheetName val="09_10_08"/>
      <sheetName val="10_10_08"/>
      <sheetName val="11_10_08"/>
      <sheetName val="12_10_08_"/>
      <sheetName val="13_10_08_"/>
      <sheetName val="14_10_08_"/>
      <sheetName val="15_10_08_"/>
      <sheetName val="16_10_08_"/>
      <sheetName val="17_10_08_"/>
      <sheetName val="18_10_08_"/>
      <sheetName val="19_10_08_"/>
      <sheetName val="20_10_08_"/>
      <sheetName val="21_10_08_"/>
      <sheetName val="22_10_08_"/>
      <sheetName val="23_10_08_"/>
      <sheetName val="24_10_08_"/>
      <sheetName val="25_10_08_"/>
      <sheetName val="26_10_08_"/>
      <sheetName val="27_10_08_"/>
      <sheetName val="28_10_08_"/>
      <sheetName val="29_10_08_"/>
      <sheetName val="30_10_08_"/>
      <sheetName val="31_10_08_"/>
      <sheetName val="до ремонт"/>
      <sheetName val="после ремонта"/>
      <sheetName val="Месяц_"/>
      <sheetName val="паставка"/>
      <sheetName val="задание"/>
      <sheetName val="Реализация"/>
      <sheetName val="Реализация _2_"/>
      <sheetName val="Октябрь"/>
      <sheetName val="Октябрь."/>
      <sheetName val="Октябрь. (2)"/>
      <sheetName val="Октябрь. (3)"/>
      <sheetName val="нефть  акт сверка"/>
      <sheetName val="Акт г_конденсат октябрь 2008 "/>
      <sheetName val="Расшифровка"/>
      <sheetName val="Съем остаток"/>
      <sheetName val="Съем остаток."/>
      <sheetName val="Съем остаток технодогия"/>
      <sheetName val="Лист2"/>
      <sheetName val="Гай пах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3- протокол (5)"/>
      <sheetName val="63- протокол (4)"/>
      <sheetName val="ПАСТДАРГОМ (5)"/>
      <sheetName val="ёпилган"/>
      <sheetName val="йирик"/>
      <sheetName val="Лист5"/>
      <sheetName val="Гай пахта"/>
      <sheetName val="Лист2"/>
      <sheetName val="уюшмага10,09 холатига"/>
      <sheetName val="нефть  акт сверка"/>
      <sheetName val="ГО"/>
      <sheetName val="1-жадвал молиялаштириш"/>
      <sheetName val="ПРОПИСЬ"/>
      <sheetName val="Лист1"/>
      <sheetName val="Зан-ть(р-ны)"/>
      <sheetName val="Массив"/>
      <sheetName val="MIN-MA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ы"/>
      <sheetName val="Тов"/>
      <sheetName val="полуфабрикаты"/>
      <sheetName val="аммиак"/>
      <sheetName val="Кар"/>
      <sheetName val="П1 (ацетатная нить)"/>
      <sheetName val="П2 (ацетатная нить)"/>
      <sheetName val="П3"/>
      <sheetName val="П3 (а)"/>
      <sheetName val="П4"/>
      <sheetName val="П5"/>
      <sheetName val="П6"/>
      <sheetName val="П8"/>
      <sheetName val="П7"/>
      <sheetName val="П9"/>
      <sheetName val="П10"/>
      <sheetName val="П11"/>
      <sheetName val="УП (осн)"/>
      <sheetName val="УП (вспом)"/>
      <sheetName val="УП (обслуж)"/>
      <sheetName val="Лист4"/>
      <sheetName val="Платежи по кредитам"/>
      <sheetName val="Чистая прибыль"/>
      <sheetName val="Налог на землю"/>
      <sheetName val="Налог на имущество"/>
      <sheetName val="Плата за воду"/>
      <sheetName val="бойлеры и отопление (ТЭЦ)"/>
      <sheetName val="бойлеры и отопление (ПВП)"/>
      <sheetName val="освещение и вентиляция"/>
      <sheetName val="водоснабжение"/>
      <sheetName val="Канализация"/>
      <sheetName val="ФО"/>
      <sheetName val="Расп.пар"/>
      <sheetName val="Расч.пара"/>
      <sheetName val="ЭЛ"/>
      <sheetName val="Бал"/>
      <sheetName val="Ам"/>
      <sheetName val="Раствор Кар"/>
      <sheetName val="КАС"/>
      <sheetName val="КарТНПфас"/>
      <sheetName val="Раствор АС"/>
      <sheetName val="АК"/>
      <sheetName val="АС"/>
      <sheetName val="АФУ"/>
      <sheetName val="Нитрат натрия"/>
      <sheetName val="обесПВП"/>
      <sheetName val="парПВП"/>
      <sheetName val="Ацетатные нити"/>
      <sheetName val="ДАЦсд"/>
      <sheetName val="РУКс"/>
      <sheetName val="УАсоб"/>
      <sheetName val="ДАЦдд"/>
      <sheetName val="УАдав"/>
      <sheetName val="РУКДав"/>
      <sheetName val="Эт"/>
      <sheetName val="Холод"/>
      <sheetName val="Рассол"/>
      <sheetName val="Воздух 625"/>
      <sheetName val="КФС"/>
      <sheetName val="ХМД"/>
      <sheetName val="Супер-ХМДж"/>
      <sheetName val="УзДЭФ"/>
      <sheetName val="Гипохлорит натрия"/>
      <sheetName val="ХН"/>
      <sheetName val="Канистры"/>
      <sheetName val="Стир"/>
      <sheetName val="Мешки"/>
      <sheetName val="Обес"/>
      <sheetName val="Умяг"/>
      <sheetName val="Сода"/>
      <sheetName val="НКС"/>
      <sheetName val="Уг"/>
      <sheetName val="Сл"/>
      <sheetName val="КНС"/>
      <sheetName val="Аз"/>
      <sheetName val="Воздух"/>
      <sheetName val="Кис"/>
      <sheetName val="КФ-МТ"/>
      <sheetName val="КФЖ"/>
      <sheetName val="ПАН"/>
      <sheetName val="ВДЭК-У"/>
      <sheetName val="МКЦ"/>
      <sheetName val="известь"/>
      <sheetName val="Сув"/>
      <sheetName val="Исходные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>
        <row r="27">
          <cell r="K27" t="e">
            <v>#REF!</v>
          </cell>
        </row>
      </sheetData>
      <sheetData sheetId="35" refreshError="1"/>
      <sheetData sheetId="36"/>
      <sheetData sheetId="37" refreshError="1"/>
      <sheetData sheetId="38"/>
      <sheetData sheetId="39" refreshError="1"/>
      <sheetData sheetId="40" refreshError="1"/>
      <sheetData sheetId="41"/>
      <sheetData sheetId="42"/>
      <sheetData sheetId="43" refreshError="1"/>
      <sheetData sheetId="44"/>
      <sheetData sheetId="45" refreshError="1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опт.цены"/>
      <sheetName val="ФО"/>
      <sheetName val="Бал"/>
      <sheetName val="сырьё и мат"/>
      <sheetName val="Эл"/>
      <sheetName val="хоз.нужды"/>
      <sheetName val="осн"/>
      <sheetName val="всп"/>
      <sheetName val="обс"/>
      <sheetName val="УП"/>
      <sheetName val="Платежи по кредитам"/>
      <sheetName val="Налоговые платежи"/>
      <sheetName val="Остатки"/>
      <sheetName val="ТМЦ"/>
      <sheetName val="3.2.1. Произв."/>
      <sheetName val="3.2.2. Произ.тов."/>
      <sheetName val="3.3.1. Реализ."/>
      <sheetName val="3.4.1. Ден. потоки"/>
      <sheetName val="3.4.2. Фин.итог"/>
      <sheetName val="Рас Пер"/>
      <sheetName val="3.4.7. Рас Пер"/>
      <sheetName val="XII"/>
      <sheetName val="3.2.3. Мощности"/>
      <sheetName val="3.2.4. Затраты осн. (год)"/>
      <sheetName val="3.2.4.1. Затраты осн. (Iкв)"/>
      <sheetName val="3.2.4.2. Затраты осн. (IIкв)"/>
      <sheetName val="3.2.4.3. Затраты осн. (IIIкв)"/>
      <sheetName val="3.2.4.4. Затраты осн. (IVкв)"/>
      <sheetName val="3.2.5. ТНП"/>
      <sheetName val="3.2.6. Локализация"/>
      <sheetName val="3.2.9. 2010 ТЭР"/>
      <sheetName val="3.3.2. Внутр. рынок"/>
      <sheetName val="3.3.3. Экспорт (ПП)"/>
      <sheetName val="3.3.4. Экспорт (обосн.)"/>
      <sheetName val="3.3.7. Местный рынок"/>
      <sheetName val="3.3.8. Импорт"/>
      <sheetName val="3.4.3. Исп. приб."/>
      <sheetName val="3.4.4. Рентабельность"/>
      <sheetName val="3.4.5. Рентабельность (2)"/>
      <sheetName val="3.4.6. Тов.вып."/>
      <sheetName val="Амм"/>
      <sheetName val="Карб"/>
      <sheetName val="КАС"/>
      <sheetName val="Р-р карб."/>
      <sheetName val="АК"/>
      <sheetName val="АС"/>
      <sheetName val="Нитрат натрия"/>
      <sheetName val="Р-р АС"/>
      <sheetName val="АФУ"/>
      <sheetName val="Об ПВП"/>
      <sheetName val="Пар ПВП"/>
      <sheetName val="ХМД жид"/>
      <sheetName val="ХН"/>
      <sheetName val="Гипохлорит натрия"/>
      <sheetName val="ДАЦ дав"/>
      <sheetName val="УА дав"/>
      <sheetName val="РУК дав"/>
      <sheetName val="Ацетатные нити"/>
      <sheetName val="ДАЦ соб"/>
      <sheetName val="УА соб"/>
      <sheetName val="РУК соб"/>
      <sheetName val="КФС"/>
      <sheetName val="Э"/>
      <sheetName val="+12"/>
      <sheetName val="- 15"/>
      <sheetName val=" 625"/>
      <sheetName val="сода пищ"/>
      <sheetName val="Об НХС"/>
      <sheetName val="Ум НХС"/>
      <sheetName val="ВДЭК-У"/>
      <sheetName val="КФЖ"/>
      <sheetName val="КФ-МТ"/>
      <sheetName val="НКС"/>
      <sheetName val="Сух.лёд"/>
      <sheetName val="Уг-та"/>
      <sheetName val="КНС"/>
      <sheetName val="азот"/>
      <sheetName val="Кис"/>
      <sheetName val="Воздух"/>
      <sheetName val="Сув"/>
    </sheetNames>
    <sheetDataSet>
      <sheetData sheetId="0">
        <row r="5">
          <cell r="D5">
            <v>0.25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14">
          <cell r="P14">
            <v>71.012842946955587</v>
          </cell>
          <cell r="R14">
            <v>69.810123391105122</v>
          </cell>
          <cell r="S14">
            <v>75.064419850425764</v>
          </cell>
          <cell r="T14">
            <v>75.090274491932036</v>
          </cell>
          <cell r="U14">
            <v>74.197231809008187</v>
          </cell>
          <cell r="V14">
            <v>73.73160033115937</v>
          </cell>
          <cell r="W14">
            <v>81.794233716834114</v>
          </cell>
          <cell r="X14">
            <v>83.833019547888071</v>
          </cell>
          <cell r="Y14">
            <v>82.454386798850948</v>
          </cell>
          <cell r="Z14">
            <v>83.683971287740491</v>
          </cell>
          <cell r="AA14">
            <v>83.423802695456189</v>
          </cell>
        </row>
        <row r="16">
          <cell r="R16">
            <v>19568.330000000002</v>
          </cell>
          <cell r="S16">
            <v>19568.330000000002</v>
          </cell>
          <cell r="T16">
            <v>19568.330000000002</v>
          </cell>
          <cell r="U16">
            <v>19568.330000000002</v>
          </cell>
          <cell r="V16">
            <v>19568.330000000002</v>
          </cell>
          <cell r="W16">
            <v>19568.330000000002</v>
          </cell>
          <cell r="X16">
            <v>19568.330000000002</v>
          </cell>
          <cell r="Y16">
            <v>22403.781017000001</v>
          </cell>
          <cell r="Z16">
            <v>22403.781017000001</v>
          </cell>
          <cell r="AA16">
            <v>22403.781017000001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орот"/>
      <sheetName val="реестр"/>
      <sheetName val="данные"/>
      <sheetName val="программа"/>
      <sheetName val="Олувчи"/>
      <sheetName val="Платёжка"/>
      <sheetName val="Банклар"/>
      <sheetName val="Тўловчи"/>
      <sheetName val="Банк"/>
      <sheetName val="Жиззах янги раз"/>
      <sheetName val="сана"/>
      <sheetName val="277"/>
      <sheetName val="Analysis of Interest"/>
      <sheetName val="Tit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бумага"/>
      <sheetName val="бумага (сша)"/>
      <sheetName val="бумага (оф)"/>
      <sheetName val="бумага (об)"/>
      <sheetName val="бумага (кар)"/>
      <sheetName val="амортизация"/>
      <sheetName val="налоги"/>
      <sheetName val="д+р"/>
      <sheetName val="prog. rost tarifov"/>
    </sheetNames>
    <sheetDataSet>
      <sheetData sheetId="0">
        <row r="16">
          <cell r="D16">
            <v>0.2</v>
          </cell>
        </row>
        <row r="18">
          <cell r="D18">
            <v>0.05</v>
          </cell>
        </row>
        <row r="20">
          <cell r="D20">
            <v>35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лог1"/>
      <sheetName val="INI"/>
      <sheetName val="ПРОПИСЬ"/>
      <sheetName val="100-110-расчет"/>
      <sheetName val="100-110-аванс"/>
      <sheetName val="100-110-IV"/>
      <sheetName val="100-082-расчет"/>
      <sheetName val="100-082-аванс"/>
      <sheetName val="100-82-IV"/>
      <sheetName val="100-110-79"/>
      <sheetName val="№5"/>
    </sheetNames>
    <sheetDataSet>
      <sheetData sheetId="0" refreshError="1"/>
      <sheetData sheetId="1" refreshError="1"/>
      <sheetData sheetId="2">
        <row r="61">
          <cell r="A61" t="str">
            <v xml:space="preserve">Бир минг сум 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0"/>
      <sheetName val="G1"/>
      <sheetName val="G2"/>
      <sheetName val="ФО_СГ"/>
      <sheetName val="ФО_ПГ"/>
      <sheetName val="ФО_НП"/>
      <sheetName val="ДгФОНП"/>
      <sheetName val="ДгФОПГ"/>
      <sheetName val="Кред"/>
      <sheetName val="Фин_рес"/>
      <sheetName val="БДС1"/>
      <sheetName val="БДС2"/>
      <sheetName val="ГРР"/>
      <sheetName val="СКВ"/>
      <sheetName val="Лист1"/>
      <sheetName val="А1"/>
      <sheetName val="А2"/>
      <sheetName val="А3"/>
      <sheetName val="Н1"/>
      <sheetName val="Экспорт"/>
      <sheetName val="Обл"/>
      <sheetName val="Силовики"/>
      <sheetName val="ДгДП"/>
      <sheetName val="ДП_газ"/>
      <sheetName val="ОНП_п"/>
      <sheetName val="НП_НГД_п"/>
      <sheetName val="УзТГ_УМГ"/>
      <sheetName val="УргТГ"/>
      <sheetName val="БКГ"/>
      <sheetName val="Refinery"/>
      <sheetName val="БНПЗ"/>
      <sheetName val="ФНПЗ"/>
      <sheetName val="ШГХК"/>
      <sheetName val="Mining"/>
      <sheetName val="МубНГ"/>
      <sheetName val="ШурНГ"/>
      <sheetName val="МГПЗ"/>
      <sheetName val="УстГ"/>
      <sheetName val="ФерН"/>
      <sheetName val="АндН"/>
      <sheetName val="ТУХА"/>
      <sheetName val="ДжарН"/>
      <sheetName val="ГзлТГД"/>
      <sheetName val="УзМал"/>
      <sheetName val="УзПЕК"/>
      <sheetName val="APX1"/>
      <sheetName val="APX2"/>
      <sheetName val="APX3"/>
      <sheetName val="APX4"/>
      <sheetName val="APX5"/>
      <sheetName val="ИТОГИ"/>
      <sheetName val="ДгДПНП"/>
      <sheetName val="ДгДПНП_2"/>
      <sheetName val="ДгДПНП_3"/>
      <sheetName val="ДгДПНП_4"/>
      <sheetName val="ДгДППГ"/>
      <sheetName val="ДгДППГ_2"/>
      <sheetName val="ДгДППГ_3"/>
      <sheetName val="ДгДППГ_4"/>
    </sheetNames>
    <sheetDataSet>
      <sheetData sheetId="0" refreshError="1"/>
      <sheetData sheetId="1">
        <row r="7">
          <cell r="C7">
            <v>36526</v>
          </cell>
        </row>
        <row r="8">
          <cell r="C8">
            <v>36557</v>
          </cell>
        </row>
        <row r="9">
          <cell r="C9">
            <v>36586</v>
          </cell>
        </row>
        <row r="10">
          <cell r="C10">
            <v>36617</v>
          </cell>
        </row>
        <row r="11">
          <cell r="C11">
            <v>36647</v>
          </cell>
        </row>
        <row r="12">
          <cell r="C12">
            <v>36678</v>
          </cell>
        </row>
        <row r="13">
          <cell r="C13">
            <v>36708</v>
          </cell>
        </row>
        <row r="14">
          <cell r="C14">
            <v>36739</v>
          </cell>
        </row>
        <row r="15">
          <cell r="C15">
            <v>36770</v>
          </cell>
        </row>
        <row r="16">
          <cell r="C16">
            <v>36800</v>
          </cell>
        </row>
        <row r="17">
          <cell r="C17">
            <v>36831</v>
          </cell>
        </row>
        <row r="18">
          <cell r="C18">
            <v>36861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естр"/>
      <sheetName val="Свод по шарам"/>
      <sheetName val="поясн"/>
      <sheetName val="Шар 40"/>
      <sheetName val="Шар 100"/>
      <sheetName val="Шар 67-80"/>
      <sheetName val="Шар 120"/>
      <sheetName val="СПЦ-2 перек"/>
      <sheetName val="Мартен"/>
      <sheetName val="ЭСПЦ"/>
      <sheetName val="копров"/>
      <sheetName val="СПЦ-1-3a"/>
      <sheetName val="СПЦ-2-3а"/>
      <sheetName val="Мартен 3a"/>
      <sheetName val="ЭСПЦ-3а"/>
      <sheetName val="Копровый-3а"/>
      <sheetName val="прил.6"/>
      <sheetName val="сред_цен_шар"/>
      <sheetName val="3а-мартен"/>
      <sheetName val="3а-эспц"/>
      <sheetName val="3а-шары"/>
      <sheetName val="3а-копров"/>
      <sheetName val="по Заг_Мартен"/>
      <sheetName val="цена_лом"/>
      <sheetName val="Ангрен"/>
      <sheetName val="ЦПШО"/>
      <sheetName val="по Заг_Копров_ЭСПЦ"/>
      <sheetName val="по Сбыт"/>
      <sheetName val="Жд тариф"/>
      <sheetName val="Газ"/>
      <sheetName val="Эл.эн."/>
      <sheetName val="энерг"/>
      <sheetName val="Баланс_металла"/>
      <sheetName val="средн_лом"/>
      <sheetName val="сред_цена"/>
      <sheetName val="Электроэнергия"/>
      <sheetName val="ККЦ"/>
      <sheetName val="кислород"/>
      <sheetName val="воздух"/>
      <sheetName val="азот"/>
      <sheetName val="аргон"/>
      <sheetName val="вода оборот ККЦ"/>
      <sheetName val="Энергетич общ"/>
      <sheetName val="природ_газ"/>
      <sheetName val="вода_оборот"/>
      <sheetName val="вода_технич"/>
      <sheetName val="вода_ХОВ"/>
      <sheetName val="вода_питьевая"/>
      <sheetName val="вода_горячая"/>
      <sheetName val="выработка пара"/>
      <sheetName val="подача пара"/>
      <sheetName val="пар от СИО СПЦ-2"/>
      <sheetName val="адрес. спис"/>
      <sheetName val="прил №2"/>
      <sheetName val="прил №3"/>
      <sheetName val="прил №4"/>
      <sheetName val="прил №5"/>
      <sheetName val="Дох-Расх"/>
      <sheetName val="прил.7"/>
      <sheetName val="прил №8"/>
      <sheetName val="расшиф косв."/>
      <sheetName val="расшиф накл."/>
      <sheetName val="прил №9"/>
      <sheetName val="данные"/>
      <sheetName val="По района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29">
          <cell r="B29" t="str">
            <v>Заместитель генерального директора по КФВ</v>
          </cell>
        </row>
      </sheetData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"/>
      <sheetName val="База"/>
      <sheetName val="Лист8"/>
      <sheetName val="Лист1"/>
      <sheetName val="Лист4"/>
      <sheetName val="Лист2"/>
      <sheetName val="Лист3"/>
      <sheetName val="Лист5"/>
      <sheetName val="Лист7"/>
      <sheetName val="По районам"/>
      <sheetName val="По_районам"/>
      <sheetName val="данные"/>
      <sheetName val="Варианты"/>
      <sheetName val="63- протокол (4)"/>
      <sheetName val="NA6502"/>
      <sheetName val="прил.6"/>
      <sheetName val="nalog"/>
      <sheetName val="193 свод"/>
      <sheetName val="уюшмага10,09 холатиг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A2" t="str">
            <v>Районы</v>
          </cell>
          <cell r="C2" t="str">
            <v>Доходы</v>
          </cell>
        </row>
        <row r="3">
          <cell r="C3" t="str">
            <v>Исп Св.Ост.</v>
          </cell>
          <cell r="D3" t="str">
            <v>План</v>
          </cell>
          <cell r="E3" t="str">
            <v>Получено (районы)</v>
          </cell>
          <cell r="F3" t="str">
            <v>Получено (Мин Фин)</v>
          </cell>
          <cell r="G3" t="str">
            <v>Дотация</v>
          </cell>
          <cell r="H3" t="str">
            <v>Субвенция</v>
          </cell>
          <cell r="I3" t="str">
            <v>Ссуда</v>
          </cell>
          <cell r="J3" t="str">
            <v>Позаим ОКН</v>
          </cell>
          <cell r="K3" t="str">
            <v>Ост</v>
          </cell>
          <cell r="L3" t="str">
            <v>Баланс</v>
          </cell>
        </row>
        <row r="4">
          <cell r="A4">
            <v>1</v>
          </cell>
          <cell r="B4" t="str">
            <v>Урганч ш.</v>
          </cell>
          <cell r="C4">
            <v>0</v>
          </cell>
          <cell r="D4">
            <v>3727482.2</v>
          </cell>
          <cell r="E4">
            <v>164077.20000000001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36700</v>
          </cell>
          <cell r="L4">
            <v>3928259.4</v>
          </cell>
        </row>
        <row r="5">
          <cell r="A5">
            <v>2</v>
          </cell>
          <cell r="B5" t="str">
            <v>Урганч т.</v>
          </cell>
          <cell r="C5">
            <v>0</v>
          </cell>
          <cell r="D5">
            <v>2216059.5</v>
          </cell>
          <cell r="E5">
            <v>396382.3</v>
          </cell>
          <cell r="F5">
            <v>0</v>
          </cell>
          <cell r="G5">
            <v>66805</v>
          </cell>
          <cell r="H5">
            <v>0</v>
          </cell>
          <cell r="I5">
            <v>205192</v>
          </cell>
          <cell r="J5">
            <v>37500</v>
          </cell>
          <cell r="K5">
            <v>0</v>
          </cell>
          <cell r="L5">
            <v>2921938.8</v>
          </cell>
        </row>
        <row r="6">
          <cell r="A6">
            <v>3</v>
          </cell>
          <cell r="B6" t="str">
            <v>Хива т.</v>
          </cell>
          <cell r="C6">
            <v>0</v>
          </cell>
          <cell r="D6">
            <v>2024539</v>
          </cell>
          <cell r="E6">
            <v>631148.80000000005</v>
          </cell>
          <cell r="F6">
            <v>0</v>
          </cell>
          <cell r="G6">
            <v>1671156</v>
          </cell>
          <cell r="H6">
            <v>0</v>
          </cell>
          <cell r="I6">
            <v>0</v>
          </cell>
          <cell r="J6">
            <v>0</v>
          </cell>
          <cell r="K6">
            <v>57200</v>
          </cell>
          <cell r="L6">
            <v>4384043.8</v>
          </cell>
        </row>
        <row r="7">
          <cell r="A7">
            <v>4</v>
          </cell>
          <cell r="B7" t="str">
            <v>Хазорасп т.</v>
          </cell>
          <cell r="C7">
            <v>0</v>
          </cell>
          <cell r="D7">
            <v>3536737</v>
          </cell>
          <cell r="E7">
            <v>98076.800000000003</v>
          </cell>
          <cell r="F7">
            <v>0</v>
          </cell>
          <cell r="G7">
            <v>851800</v>
          </cell>
          <cell r="H7">
            <v>0</v>
          </cell>
          <cell r="I7">
            <v>0</v>
          </cell>
          <cell r="J7">
            <v>22485</v>
          </cell>
          <cell r="K7">
            <v>39615</v>
          </cell>
          <cell r="L7">
            <v>4548713.8</v>
          </cell>
        </row>
        <row r="8">
          <cell r="A8">
            <v>5</v>
          </cell>
          <cell r="B8" t="str">
            <v>Гурлан т.</v>
          </cell>
          <cell r="C8">
            <v>0</v>
          </cell>
          <cell r="D8">
            <v>1062402</v>
          </cell>
          <cell r="E8">
            <v>283363.7</v>
          </cell>
          <cell r="F8">
            <v>0</v>
          </cell>
          <cell r="G8">
            <v>1548800</v>
          </cell>
          <cell r="H8">
            <v>0</v>
          </cell>
          <cell r="I8">
            <v>0</v>
          </cell>
          <cell r="J8">
            <v>0</v>
          </cell>
          <cell r="K8">
            <v>36700</v>
          </cell>
          <cell r="L8">
            <v>2931265.7</v>
          </cell>
        </row>
        <row r="9">
          <cell r="A9">
            <v>6</v>
          </cell>
          <cell r="B9" t="str">
            <v>Шовот т.</v>
          </cell>
          <cell r="C9">
            <v>0</v>
          </cell>
          <cell r="D9">
            <v>1564133.5</v>
          </cell>
          <cell r="E9">
            <v>324835.20000000001</v>
          </cell>
          <cell r="F9">
            <v>0</v>
          </cell>
          <cell r="G9">
            <v>1226185</v>
          </cell>
          <cell r="H9">
            <v>0</v>
          </cell>
          <cell r="I9">
            <v>0</v>
          </cell>
          <cell r="J9">
            <v>0</v>
          </cell>
          <cell r="K9">
            <v>42000</v>
          </cell>
          <cell r="L9">
            <v>3157153.7</v>
          </cell>
        </row>
        <row r="10">
          <cell r="A10">
            <v>7</v>
          </cell>
          <cell r="B10" t="str">
            <v>Янгиарик т.</v>
          </cell>
          <cell r="C10">
            <v>0</v>
          </cell>
          <cell r="D10">
            <v>760400</v>
          </cell>
          <cell r="E10">
            <v>115192</v>
          </cell>
          <cell r="F10">
            <v>0</v>
          </cell>
          <cell r="G10">
            <v>1382800</v>
          </cell>
          <cell r="H10">
            <v>0</v>
          </cell>
          <cell r="I10">
            <v>0</v>
          </cell>
          <cell r="J10">
            <v>0</v>
          </cell>
          <cell r="K10">
            <v>27500</v>
          </cell>
          <cell r="L10">
            <v>2285892</v>
          </cell>
        </row>
        <row r="11">
          <cell r="A11">
            <v>8</v>
          </cell>
          <cell r="B11" t="str">
            <v>Кўшкупир т.</v>
          </cell>
          <cell r="C11">
            <v>0</v>
          </cell>
          <cell r="D11">
            <v>954353.5</v>
          </cell>
          <cell r="E11">
            <v>187996.2</v>
          </cell>
          <cell r="F11">
            <v>0</v>
          </cell>
          <cell r="G11">
            <v>2299215</v>
          </cell>
          <cell r="H11">
            <v>0</v>
          </cell>
          <cell r="I11">
            <v>0</v>
          </cell>
          <cell r="J11">
            <v>0</v>
          </cell>
          <cell r="K11">
            <v>43400</v>
          </cell>
          <cell r="L11">
            <v>3484964.7</v>
          </cell>
        </row>
        <row r="12">
          <cell r="A12">
            <v>9</v>
          </cell>
          <cell r="B12" t="str">
            <v>Богот т.</v>
          </cell>
          <cell r="C12">
            <v>0</v>
          </cell>
          <cell r="D12">
            <v>1388961.5</v>
          </cell>
          <cell r="E12">
            <v>86678.1</v>
          </cell>
          <cell r="F12">
            <v>0</v>
          </cell>
          <cell r="G12">
            <v>1748470</v>
          </cell>
          <cell r="H12">
            <v>0</v>
          </cell>
          <cell r="I12">
            <v>0</v>
          </cell>
          <cell r="J12">
            <v>0</v>
          </cell>
          <cell r="K12">
            <v>39200</v>
          </cell>
          <cell r="L12">
            <v>3263309.6</v>
          </cell>
        </row>
        <row r="13">
          <cell r="A13">
            <v>10</v>
          </cell>
          <cell r="B13" t="str">
            <v>Хонка т.</v>
          </cell>
          <cell r="C13">
            <v>0</v>
          </cell>
          <cell r="D13">
            <v>3126894</v>
          </cell>
          <cell r="E13">
            <v>121918.39999999999</v>
          </cell>
          <cell r="F13">
            <v>0</v>
          </cell>
          <cell r="G13">
            <v>74515</v>
          </cell>
          <cell r="H13">
            <v>0</v>
          </cell>
          <cell r="I13">
            <v>0</v>
          </cell>
          <cell r="J13">
            <v>0</v>
          </cell>
          <cell r="K13">
            <v>41800</v>
          </cell>
          <cell r="L13">
            <v>3365127.4</v>
          </cell>
        </row>
        <row r="14">
          <cell r="A14">
            <v>11</v>
          </cell>
          <cell r="B14" t="str">
            <v>Янгибозор т.</v>
          </cell>
          <cell r="C14">
            <v>0</v>
          </cell>
          <cell r="D14">
            <v>783852</v>
          </cell>
          <cell r="E14">
            <v>134672.70000000001</v>
          </cell>
          <cell r="F14">
            <v>0</v>
          </cell>
          <cell r="G14">
            <v>831945</v>
          </cell>
          <cell r="H14">
            <v>0</v>
          </cell>
          <cell r="I14">
            <v>0</v>
          </cell>
          <cell r="J14">
            <v>0</v>
          </cell>
          <cell r="K14">
            <v>22800</v>
          </cell>
          <cell r="L14">
            <v>1773269.7</v>
          </cell>
        </row>
        <row r="15">
          <cell r="A15">
            <v>12</v>
          </cell>
          <cell r="B15" t="str">
            <v>Вилоят бюдж.</v>
          </cell>
          <cell r="C15">
            <v>632641</v>
          </cell>
          <cell r="D15">
            <v>15533772.800000001</v>
          </cell>
          <cell r="E15">
            <v>1750441</v>
          </cell>
          <cell r="F15">
            <v>505043</v>
          </cell>
          <cell r="G15">
            <v>213816</v>
          </cell>
          <cell r="H15">
            <v>9517000</v>
          </cell>
          <cell r="I15">
            <v>844808</v>
          </cell>
          <cell r="J15">
            <v>98100</v>
          </cell>
          <cell r="K15">
            <v>0</v>
          </cell>
          <cell r="L15">
            <v>29095621.800000001</v>
          </cell>
        </row>
        <row r="16">
          <cell r="C16">
            <v>632641</v>
          </cell>
          <cell r="D16">
            <v>36679587</v>
          </cell>
          <cell r="E16">
            <v>4294782.4000000004</v>
          </cell>
          <cell r="F16">
            <v>505043</v>
          </cell>
          <cell r="G16">
            <v>11915507</v>
          </cell>
          <cell r="H16">
            <v>9517000</v>
          </cell>
          <cell r="I16">
            <v>1050000</v>
          </cell>
          <cell r="J16">
            <v>158085</v>
          </cell>
          <cell r="K16">
            <v>386915</v>
          </cell>
          <cell r="L16">
            <v>65139560.399999999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"/>
      <sheetName val="Лист1"/>
      <sheetName val="свод"/>
      <sheetName val="РК"/>
      <sheetName val="анд"/>
      <sheetName val="бух"/>
      <sheetName val="джиз"/>
      <sheetName val="каш"/>
      <sheetName val="нав"/>
      <sheetName val="нам"/>
      <sheetName val="сам"/>
      <sheetName val="сур"/>
      <sheetName val="сыр"/>
      <sheetName val="ташобл"/>
      <sheetName val="фер"/>
      <sheetName val="хор"/>
      <sheetName val="гташ"/>
      <sheetName val="ГНК"/>
      <sheetName val="Лист3"/>
      <sheetName val="По районам"/>
      <sheetName val="данные"/>
      <sheetName val="База"/>
      <sheetName val="Варианты"/>
      <sheetName val="По_районам"/>
      <sheetName val="прил.6"/>
      <sheetName val="f007502_18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куш ремонт"/>
      <sheetName val="Свод затрат"/>
      <sheetName val="Свод "/>
      <sheetName val="Импорт тол"/>
      <sheetName val="Собст сорт"/>
      <sheetName val="Сорт 1"/>
      <sheetName val="Шары"/>
      <sheetName val="Катан"/>
      <sheetName val="на тонну_2010"/>
      <sheetName val="на весь объем_2010"/>
      <sheetName val="на весь объем_сорт_шары"/>
      <sheetName val="Реал.тов"/>
      <sheetName val=" Расх. эл.09"/>
      <sheetName val=" Расх. газ-09"/>
      <sheetName val="Бенз.Диз.Матер."/>
      <sheetName val="Фот"/>
      <sheetName val="Амортизация (2)"/>
      <sheetName val="План себст"/>
      <sheetName val="Металлолом"/>
      <sheetName val="Осн.пок"/>
      <sheetName val="дивиденды"/>
      <sheetName val="Расх пер УМЗ"/>
      <sheetName val="Расход периода"/>
      <sheetName val="Себ толлинг"/>
      <sheetName val="кол-во"/>
      <sheetName val="кол-во (2)"/>
      <sheetName val="БАЛАНС"/>
      <sheetName val="спц 2"/>
      <sheetName val="сорт"/>
      <sheetName val="Сорт Импорт"/>
      <sheetName val="Собств"/>
      <sheetName val="перекат"/>
      <sheetName val="по стану"/>
      <sheetName val="тек.рем."/>
      <sheetName val="смен.об."/>
      <sheetName val="трансп."/>
      <sheetName val="пар от СИО"/>
      <sheetName val="круг12б"/>
      <sheetName val="катанка"/>
      <sheetName val="спц1 сорт"/>
      <sheetName val="кальк"/>
      <sheetName val=" по стану"/>
      <sheetName val="тек рем"/>
      <sheetName val="прочие рас"/>
      <sheetName val="транс"/>
      <sheetName val="всего спц1"/>
      <sheetName val="Шары "/>
      <sheetName val="спц1 шары"/>
      <sheetName val="калькул"/>
      <sheetName val="по стану "/>
      <sheetName val="тек ремонт"/>
      <sheetName val="прочие"/>
      <sheetName val="транспорт"/>
      <sheetName val="спц1 шар 40"/>
      <sheetName val=" калькул"/>
      <sheetName val=" постану "/>
      <sheetName val=" тек рем"/>
      <sheetName val="почие, расх"/>
      <sheetName val="  транспорт"/>
      <sheetName val="спц1 шар 120"/>
      <sheetName val="кальку "/>
      <sheetName val=" по  стану"/>
      <sheetName val="тек рем."/>
      <sheetName val="почие расх"/>
      <sheetName val=" транспорт"/>
      <sheetName val="ALL"/>
      <sheetName val="Э.титул"/>
      <sheetName val="Э.кальк"/>
      <sheetName val="Э.кальк Свод"/>
      <sheetName val="Э.Импорт"/>
      <sheetName val="Э.Собств"/>
      <sheetName val="Э.передел"/>
      <sheetName val="Э.огнеуп"/>
      <sheetName val="Э.текущ"/>
      <sheetName val="Э.известь"/>
      <sheetName val="М.титул"/>
      <sheetName val="М.калькул"/>
      <sheetName val="М.передел"/>
      <sheetName val="М.текущ"/>
      <sheetName val="К.титул"/>
      <sheetName val="К.смета"/>
      <sheetName val="К.Импорт"/>
      <sheetName val="К.Собст"/>
      <sheetName val="К.текущ"/>
      <sheetName val="атц"/>
      <sheetName val="ждц"/>
      <sheetName val="энергетический"/>
      <sheetName val="ккц"/>
      <sheetName val="цсип"/>
      <sheetName val="всего"/>
      <sheetName val="з упр"/>
      <sheetName val="омтс"/>
      <sheetName val="вво"/>
      <sheetName val="цлм"/>
      <sheetName val="вц"/>
      <sheetName val="цлк"/>
      <sheetName val="ппа"/>
      <sheetName val="связь"/>
      <sheetName val="прочее"/>
      <sheetName val="ЭнРЦ"/>
      <sheetName val="ЭлРЦ"/>
      <sheetName val="Э Т Л "/>
      <sheetName val="КИПиА"/>
      <sheetName val="ЦЛАМ"/>
      <sheetName val="РМЦ"/>
      <sheetName val="ЦРМП"/>
      <sheetName val="ЦРМО"/>
      <sheetName val="спецмолоко"/>
      <sheetName val="зарплата"/>
      <sheetName val="зарплата (2)"/>
      <sheetName val="зарплата (3)"/>
      <sheetName val="зарплата ОТК"/>
      <sheetName val="амортизация"/>
      <sheetName val="уюшмага10,09 холатига"/>
      <sheetName val="사양조정"/>
      <sheetName val="Списо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ст 3 тоифа"/>
      <sheetName val="паст 2 тоифа"/>
      <sheetName val="паст 1 тоифа"/>
      <sheetName val="Лист1 (2)"/>
      <sheetName val="Лист1"/>
      <sheetName val="жами (2)"/>
      <sheetName val="ЁММ"/>
      <sheetName val="1 д-жадвал (2)"/>
      <sheetName val="1г-жадвал (2)"/>
      <sheetName val="1г-жадвал"/>
      <sheetName val="1 д-жадвал"/>
      <sheetName val="1 е-жадвал"/>
      <sheetName val="2 а-жадвал"/>
      <sheetName val="2 в-жадвал"/>
      <sheetName val="3а-жадвал"/>
      <sheetName val="4 а-жадвал"/>
      <sheetName val="5 а-жадвал"/>
      <sheetName val="6а-жадвал"/>
      <sheetName val="Список"/>
      <sheetName val="63- протокол (4)"/>
      <sheetName val="паст_3_тоифа"/>
      <sheetName val="паст_2_тоифа"/>
      <sheetName val="паст_1_тоифа"/>
      <sheetName val="Лист1_(2)"/>
      <sheetName val="жами_(2)"/>
      <sheetName val="1_д-жадвал_(2)"/>
      <sheetName val="1г-жадвал_(2)"/>
      <sheetName val="1_д-жадвал"/>
      <sheetName val="1_е-жадвал"/>
      <sheetName val="2_а-жадвал"/>
      <sheetName val="2_в-жадвал"/>
      <sheetName val="4_а-жадвал"/>
      <sheetName val="5_а-жадвал"/>
      <sheetName val="63-_протокол_(4)"/>
      <sheetName val="Гай пахта"/>
      <sheetName val="К.смета"/>
      <sheetName val="Исходные1"/>
      <sheetName val="000"/>
      <sheetName val="паст_3_тоифа1"/>
      <sheetName val="паст_2_тоифа1"/>
      <sheetName val="паст_1_тоифа1"/>
      <sheetName val="Лист1_(2)1"/>
      <sheetName val="жами_(2)1"/>
      <sheetName val="1_д-жадвал_(2)1"/>
      <sheetName val="1г-жадвал_(2)1"/>
      <sheetName val="1_д-жадвал1"/>
      <sheetName val="1_е-жадвал1"/>
      <sheetName val="2_а-жадвал1"/>
      <sheetName val="2_в-жадвал1"/>
      <sheetName val="4_а-жадвал1"/>
      <sheetName val="5_а-жадвал1"/>
      <sheetName val="63-_протокол_(4)1"/>
      <sheetName val="Гай_пахта"/>
      <sheetName val="К_смета"/>
      <sheetName val="Зан-ть(р-ны)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ные1"/>
      <sheetName val="Исходные2"/>
      <sheetName val="Прибыли и убытки"/>
      <sheetName val="текущее состояние"/>
      <sheetName val="Притоки и оттоки"/>
      <sheetName val="фин ресурсы"/>
      <sheetName val="Зарплата"/>
      <sheetName val="коэф оборач"/>
      <sheetName val="кап вл"/>
      <sheetName val="Условия кредитов"/>
      <sheetName val="Сырье"/>
      <sheetName val="Амортизация"/>
      <sheetName val="Годовые издержки"/>
      <sheetName val="Кальк НКФУ"/>
      <sheetName val="План продаж"/>
      <sheetName val="Налоги"/>
      <sheetName val="Ст-сть проекта"/>
      <sheetName val="Выборка кредита"/>
      <sheetName val="Кредит1"/>
      <sheetName val="Кредит2"/>
      <sheetName val="Кредит3"/>
      <sheetName val="Кредиты"/>
      <sheetName val="Распр_выр"/>
      <sheetName val="табл чувств"/>
      <sheetName val="Spider1"/>
      <sheetName val="Spider2"/>
      <sheetName val="Обор капитал"/>
      <sheetName val="код по затратам"/>
      <sheetName val="с_2010"/>
      <sheetName val="с_2011"/>
      <sheetName val="с_2012"/>
      <sheetName val="с_2013"/>
      <sheetName val="с_2014"/>
      <sheetName val="с_2015"/>
      <sheetName val="с_2016"/>
      <sheetName val="с_2017"/>
      <sheetName val="с_2018"/>
    </sheetNames>
    <sheetDataSet>
      <sheetData sheetId="0" refreshError="1">
        <row r="7">
          <cell r="B7">
            <v>10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н.пар. "/>
      <sheetName val="Осн ТЭП"/>
      <sheetName val="Исходные1"/>
      <sheetName val="13.1 13.2 Инвест. в осн. к-л"/>
      <sheetName val=" 13.2. Предпр. р-ды"/>
      <sheetName val="Исходные2"/>
      <sheetName val="кап вл"/>
      <sheetName val="14.1. Источ.и план фин."/>
      <sheetName val="14.2.План продаж"/>
      <sheetName val="14.3.Издержки"/>
      <sheetName val="Прочие произв затраты"/>
      <sheetName val="Вспомог Ферг"/>
      <sheetName val="14.3.1. Сырье"/>
      <sheetName val=" 14.3.2. Кальк аммиак"/>
      <sheetName val=" 14.3.2.1.Кальк осмос амм"/>
      <sheetName val=" 14.3.2.2. Кальк карбамид"/>
      <sheetName val=" 14.3.2.3. Кальк АК"/>
      <sheetName val=" 14.3.2.4. Кальк АС"/>
      <sheetName val=" 14.3.2.5.Кальк осмос кар АС АК"/>
      <sheetName val=" 14.3.2.6. Кальк эл ПТУ"/>
      <sheetName val=" 14.3.2.7Кальк оборот. воды ПТУ"/>
      <sheetName val=" 14.3.2.7.Кальк азота В1"/>
      <sheetName val=" 14.3.2.8.Кальк пар котель "/>
      <sheetName val="14.3.3. Амортизация проекта"/>
      <sheetName val="14.3.3.4 Амортизация сущ"/>
      <sheetName val="14.3.5. Зарплата"/>
      <sheetName val="14.3.6.Налоги"/>
      <sheetName val="14.3.7.Удельные РП"/>
      <sheetName val="14.3.8. Прочие себест"/>
      <sheetName val="14.4. Потреб. в об. к-ле"/>
      <sheetName val="14.4.1 Коэф об."/>
      <sheetName val="13.6.1 Условия кредитов"/>
      <sheetName val="Выборка кредита"/>
      <sheetName val="14.5. Заем. ср-ва"/>
      <sheetName val="14.5.2. софинансирующие банки"/>
      <sheetName val="14.5.1. кредит комм банка "/>
      <sheetName val="14.5.2.ФРР"/>
      <sheetName val="14.6. 14.7. Дисконт. поток нал."/>
      <sheetName val="14.8. Фин ресурсы"/>
      <sheetName val="14.9. 14.10. Прогноз прибылей"/>
      <sheetName val="ФОРМА ТЭО"/>
      <sheetName val="14.11.Расчет эфф В1"/>
      <sheetName val="14.11.Расчет эфф В1 "/>
      <sheetName val="14.12. Ден потоки Ферг (завод)"/>
      <sheetName val="Д+Р (без проекта)"/>
      <sheetName val="14.12.Ден потоки Ферг"/>
      <sheetName val="денежные потоки ферганы без пр."/>
      <sheetName val="Кредит3"/>
      <sheetName val="13.11. Прогноз.баланс"/>
      <sheetName val="Диаграмма3"/>
      <sheetName val="Диаграмма4"/>
      <sheetName val="табл чувств"/>
      <sheetName val="Распр_выр"/>
      <sheetName val="инобанк"/>
      <sheetName val="13.6.2. комбанк1"/>
      <sheetName val="ИСХОД. ДАННЫЕ"/>
    </sheetNames>
    <sheetDataSet>
      <sheetData sheetId="0"/>
      <sheetData sheetId="1"/>
      <sheetData sheetId="2">
        <row r="7">
          <cell r="B7">
            <v>10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History_"/>
      <sheetName val="History_MA"/>
      <sheetName val="CF_history"/>
      <sheetName val="CF"/>
      <sheetName val="setup_products"/>
      <sheetName val="НДПИ Рент налог"/>
      <sheetName val="QB"/>
      <sheetName val="Труба_КЗ"/>
      <sheetName val="Удельные_КТО"/>
      <sheetName val="Транснефть2012"/>
      <sheetName val="Труба СНГ_2012"/>
      <sheetName val="Потери Арман"/>
      <sheetName val="Потери КОА"/>
      <sheetName val="Потери ККМ"/>
      <sheetName val="Потери НПБ"/>
      <sheetName val="Потери ТП"/>
      <sheetName val="Оптимизация all"/>
      <sheetName val="Процессинг"/>
      <sheetName val="ФНПЗ процессинг_ЛУК"/>
      <sheetName val="ФНПЗ процессинг_УНГ"/>
      <sheetName val="ФНПЗ процессинг_цель"/>
      <sheetName val="Ново (Самара)"/>
      <sheetName val="Ново (Махачкала)"/>
      <sheetName val="Батуми НПБ"/>
      <sheetName val="Иарн Бузачи"/>
      <sheetName val="Китай (алашанькоу)"/>
      <sheetName val="Актау"/>
      <sheetName val="Узбекистан"/>
      <sheetName val="Приморск Бузачи"/>
      <sheetName val="Усть-Луга"/>
      <sheetName val="Приморск"/>
      <sheetName val="Венгрия"/>
      <sheetName val="Прииртышск"/>
      <sheetName val="Среднехулым ФНПЗ"/>
      <sheetName val="SWAP RF RK UZ"/>
      <sheetName val="Caspi Bitum"/>
      <sheetName val="КТК"/>
      <sheetName val="Актобе НП нефть ККМ"/>
      <sheetName val="Сагиз Петролеум"/>
      <sheetName val="Актобе НП нефть КОА"/>
      <sheetName val="Атырау нефть 3х лиц"/>
      <sheetName val="Арман"/>
      <sheetName val="КОА"/>
      <sheetName val="ТП (Кумколь)"/>
      <sheetName val="НПБ"/>
      <sheetName val="ККМ"/>
      <sheetName val="Сагиз"/>
      <sheetName val="Stress test"/>
    </sheetNames>
    <sheetDataSet>
      <sheetData sheetId="0">
        <row r="13">
          <cell r="D13">
            <v>330.54</v>
          </cell>
        </row>
      </sheetData>
      <sheetData sheetId="1"/>
      <sheetData sheetId="2"/>
      <sheetData sheetId="3"/>
      <sheetData sheetId="4"/>
      <sheetData sheetId="5">
        <row r="5">
          <cell r="C5">
            <v>980</v>
          </cell>
          <cell r="D5">
            <v>1000</v>
          </cell>
        </row>
        <row r="54">
          <cell r="C54">
            <v>602.5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ход Газ 2009"/>
      <sheetName val="газ план факт 2010"/>
      <sheetName val="газ сравн."/>
      <sheetName val="Электр 2009"/>
      <sheetName val="эл.сравн."/>
      <sheetName val="эл.план факт 2010"/>
      <sheetName val="сталь по годам"/>
      <sheetName val="д.сталь"/>
      <sheetName val="прокат годам"/>
      <sheetName val="д.прокат"/>
      <sheetName val="ГСМ"/>
      <sheetName val="оплата"/>
      <sheetName val="свод.%"/>
      <sheetName val="тарифы "/>
      <sheetName val="Лист1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 refreshError="1">
        <row r="7">
          <cell r="E7" t="str">
            <v>2002г</v>
          </cell>
          <cell r="G7" t="str">
            <v>2003г</v>
          </cell>
          <cell r="I7" t="str">
            <v>2004г</v>
          </cell>
          <cell r="K7" t="str">
            <v>2005г</v>
          </cell>
          <cell r="M7" t="str">
            <v>2006г</v>
          </cell>
          <cell r="O7" t="str">
            <v>2007г</v>
          </cell>
          <cell r="Q7" t="str">
            <v>2008г</v>
          </cell>
          <cell r="S7" t="str">
            <v>2009г</v>
          </cell>
        </row>
        <row r="8">
          <cell r="D8" t="str">
            <v>норма</v>
          </cell>
          <cell r="E8" t="str">
            <v>факт</v>
          </cell>
          <cell r="F8" t="str">
            <v>норма</v>
          </cell>
          <cell r="G8" t="str">
            <v>факт</v>
          </cell>
          <cell r="H8" t="str">
            <v>норма</v>
          </cell>
          <cell r="I8" t="str">
            <v>факт</v>
          </cell>
          <cell r="J8" t="str">
            <v>норма</v>
          </cell>
          <cell r="K8" t="str">
            <v>факт</v>
          </cell>
          <cell r="L8" t="str">
            <v>норма</v>
          </cell>
          <cell r="M8" t="str">
            <v>факт</v>
          </cell>
          <cell r="N8" t="str">
            <v>норма</v>
          </cell>
          <cell r="O8" t="str">
            <v>факт</v>
          </cell>
          <cell r="P8" t="str">
            <v>норма</v>
          </cell>
          <cell r="Q8" t="str">
            <v>факт</v>
          </cell>
          <cell r="R8" t="str">
            <v>норма</v>
          </cell>
          <cell r="S8" t="str">
            <v>факт</v>
          </cell>
          <cell r="T8" t="str">
            <v>норма</v>
          </cell>
          <cell r="U8" t="str">
            <v>факт</v>
          </cell>
          <cell r="V8" t="str">
            <v>норма</v>
          </cell>
          <cell r="W8" t="str">
            <v>факт</v>
          </cell>
          <cell r="X8" t="str">
            <v>норма</v>
          </cell>
          <cell r="Y8" t="str">
            <v>факт</v>
          </cell>
          <cell r="Z8" t="str">
            <v>норма</v>
          </cell>
          <cell r="AA8" t="str">
            <v>факт</v>
          </cell>
          <cell r="AB8" t="str">
            <v>норма</v>
          </cell>
          <cell r="AC8" t="str">
            <v>факт</v>
          </cell>
          <cell r="AD8" t="str">
            <v>норма</v>
          </cell>
          <cell r="AE8" t="str">
            <v>факт</v>
          </cell>
          <cell r="AF8" t="str">
            <v>норма</v>
          </cell>
          <cell r="AG8" t="str">
            <v>факт</v>
          </cell>
          <cell r="AH8" t="str">
            <v>норма</v>
          </cell>
          <cell r="AI8" t="str">
            <v>факт</v>
          </cell>
          <cell r="AJ8" t="str">
            <v>норма</v>
          </cell>
          <cell r="AK8" t="str">
            <v>факт</v>
          </cell>
          <cell r="AL8" t="str">
            <v>норма</v>
          </cell>
          <cell r="AM8" t="str">
            <v>факт</v>
          </cell>
        </row>
        <row r="11">
          <cell r="D11">
            <v>285.05737019954825</v>
          </cell>
          <cell r="E11">
            <v>273.59213640275385</v>
          </cell>
          <cell r="F11">
            <v>252.47988330427407</v>
          </cell>
          <cell r="G11">
            <v>225.15511860559783</v>
          </cell>
          <cell r="H11">
            <v>212.59230677597748</v>
          </cell>
          <cell r="I11">
            <v>185.32908740188904</v>
          </cell>
          <cell r="J11">
            <v>189.46899565421518</v>
          </cell>
          <cell r="K11">
            <v>176.44352629397591</v>
          </cell>
          <cell r="L11">
            <v>170.75820358099998</v>
          </cell>
          <cell r="M11">
            <v>164.01467256375267</v>
          </cell>
          <cell r="N11">
            <v>171.10081210749055</v>
          </cell>
          <cell r="O11">
            <v>159.75143361236593</v>
          </cell>
          <cell r="P11">
            <v>177.45061527022239</v>
          </cell>
          <cell r="Q11">
            <v>158.04298750775226</v>
          </cell>
          <cell r="R11">
            <v>161.72518369911066</v>
          </cell>
          <cell r="S11">
            <v>137.68718061581095</v>
          </cell>
          <cell r="T11">
            <v>192.21144535935733</v>
          </cell>
          <cell r="U11">
            <v>184.53894480024377</v>
          </cell>
          <cell r="V11">
            <v>169.16322285397308</v>
          </cell>
          <cell r="W11">
            <v>160.07641103869088</v>
          </cell>
          <cell r="X11" t="e">
            <v>#REF!</v>
          </cell>
          <cell r="Y11">
            <v>153.46785393212755</v>
          </cell>
          <cell r="Z11" t="e">
            <v>#REF!</v>
          </cell>
          <cell r="AA11">
            <v>372.78585728587223</v>
          </cell>
          <cell r="AB11">
            <v>150.63271629811291</v>
          </cell>
          <cell r="AC11">
            <v>132.61396390125395</v>
          </cell>
          <cell r="AD11">
            <v>148.50963409115732</v>
          </cell>
          <cell r="AE11">
            <v>128.50006718359225</v>
          </cell>
          <cell r="AF11">
            <v>147.02161322193191</v>
          </cell>
          <cell r="AG11">
            <v>126.41566361051365</v>
          </cell>
          <cell r="AH11">
            <v>146.7071869469186</v>
          </cell>
          <cell r="AI11">
            <v>125.63445462930933</v>
          </cell>
          <cell r="AJ11">
            <v>143.94754062776997</v>
          </cell>
          <cell r="AK11">
            <v>123.12261803675737</v>
          </cell>
          <cell r="AL11">
            <v>143.69489289626907</v>
          </cell>
          <cell r="AM11">
            <v>122.39557364816842</v>
          </cell>
        </row>
        <row r="12">
          <cell r="D12">
            <v>1385.4360231102987</v>
          </cell>
          <cell r="E12">
            <v>1311.4567645582329</v>
          </cell>
          <cell r="F12">
            <v>1264.1212823960427</v>
          </cell>
          <cell r="G12">
            <v>1196.2227663537574</v>
          </cell>
          <cell r="H12">
            <v>1003.4621524544367</v>
          </cell>
          <cell r="I12">
            <v>959.12958128242656</v>
          </cell>
          <cell r="J12">
            <v>916.10072865414816</v>
          </cell>
          <cell r="K12">
            <v>881.62582569051881</v>
          </cell>
          <cell r="L12">
            <v>869.5383864125879</v>
          </cell>
          <cell r="M12">
            <v>853.53321714539391</v>
          </cell>
          <cell r="N12">
            <v>836.93424862463678</v>
          </cell>
          <cell r="O12">
            <v>831.85923390453002</v>
          </cell>
          <cell r="P12">
            <v>836.21647652813033</v>
          </cell>
          <cell r="Q12">
            <v>815.92928885738763</v>
          </cell>
          <cell r="R12">
            <v>860.40604166794549</v>
          </cell>
          <cell r="S12">
            <v>802.04179764045614</v>
          </cell>
          <cell r="T12">
            <v>881.55440201280874</v>
          </cell>
          <cell r="U12">
            <v>839.61366270204326</v>
          </cell>
          <cell r="V12">
            <v>856.23760574122878</v>
          </cell>
          <cell r="W12">
            <v>833.38512342254887</v>
          </cell>
          <cell r="X12">
            <v>843.29259781504675</v>
          </cell>
          <cell r="Y12">
            <v>811.36403228484187</v>
          </cell>
          <cell r="Z12">
            <v>839.63642802511959</v>
          </cell>
          <cell r="AA12">
            <v>2434.8368544912673</v>
          </cell>
          <cell r="AB12">
            <v>829.23257250319978</v>
          </cell>
          <cell r="AC12">
            <v>789.25749063617434</v>
          </cell>
          <cell r="AD12">
            <v>830.81212428417211</v>
          </cell>
          <cell r="AE12">
            <v>789.30463850393551</v>
          </cell>
          <cell r="AF12">
            <v>813.41764990848924</v>
          </cell>
          <cell r="AG12">
            <v>775.98890138157026</v>
          </cell>
          <cell r="AH12">
            <v>816.4027357599374</v>
          </cell>
          <cell r="AI12">
            <v>778.90468984203847</v>
          </cell>
          <cell r="AJ12">
            <v>847.54352816009157</v>
          </cell>
          <cell r="AK12">
            <v>804.33548915758104</v>
          </cell>
          <cell r="AL12">
            <v>847.66337687676412</v>
          </cell>
          <cell r="AM12">
            <v>801.73728662999895</v>
          </cell>
        </row>
        <row r="13">
          <cell r="D13">
            <v>7.9138742469879517</v>
          </cell>
          <cell r="E13">
            <v>6.8473402538726322</v>
          </cell>
          <cell r="F13">
            <v>6.4711267634590328</v>
          </cell>
          <cell r="G13">
            <v>5.7005152116973203</v>
          </cell>
          <cell r="H13">
            <v>4.7198982306771322</v>
          </cell>
          <cell r="I13">
            <v>4.1398363708926436</v>
          </cell>
          <cell r="J13">
            <v>4.7944583074655664</v>
          </cell>
          <cell r="K13">
            <v>4.1174324958769217</v>
          </cell>
          <cell r="L13">
            <v>3.9180052942240349</v>
          </cell>
          <cell r="M13">
            <v>3.7151707469459563</v>
          </cell>
          <cell r="N13">
            <v>4.1967402084390368</v>
          </cell>
          <cell r="O13">
            <v>3.9097740096539866</v>
          </cell>
          <cell r="P13">
            <v>3.6742217153339731</v>
          </cell>
          <cell r="Q13">
            <v>3.4942582837005256</v>
          </cell>
          <cell r="R13">
            <v>3.4060987679349291</v>
          </cell>
          <cell r="S13">
            <v>3.1731157194978614</v>
          </cell>
          <cell r="T13">
            <v>4.2163464470875267</v>
          </cell>
          <cell r="U13">
            <v>3.44773813154417</v>
          </cell>
          <cell r="V13">
            <v>3.1778186104562476</v>
          </cell>
          <cell r="W13">
            <v>2.6880113715157399</v>
          </cell>
          <cell r="X13">
            <v>3.1424015746932161</v>
          </cell>
          <cell r="Y13">
            <v>2.5260534654195324</v>
          </cell>
          <cell r="Z13">
            <v>3.1165734957325961</v>
          </cell>
          <cell r="AA13">
            <v>2.5706854426436716</v>
          </cell>
          <cell r="AB13">
            <v>3.7286540344406491</v>
          </cell>
          <cell r="AC13">
            <v>5.7085420598700392</v>
          </cell>
          <cell r="AD13">
            <v>2.6185366905861076</v>
          </cell>
          <cell r="AE13">
            <v>2.1325115449016295E-2</v>
          </cell>
          <cell r="AF13">
            <v>3.0939290304403331</v>
          </cell>
          <cell r="AG13">
            <v>2.6631197565776668</v>
          </cell>
          <cell r="AH13">
            <v>2.6049215236942231</v>
          </cell>
          <cell r="AI13">
            <v>2.6612673671163378</v>
          </cell>
          <cell r="AJ13">
            <v>3.1416816948148334</v>
          </cell>
          <cell r="AK13">
            <v>2.6797188923499893</v>
          </cell>
          <cell r="AL13">
            <v>3.4782754438169774</v>
          </cell>
          <cell r="AM13">
            <v>2.7235245624253372</v>
          </cell>
        </row>
        <row r="15">
          <cell r="D15">
            <v>1.3601100831899025</v>
          </cell>
          <cell r="E15">
            <v>1.2134632279116464</v>
          </cell>
          <cell r="F15">
            <v>1.3085164123502784</v>
          </cell>
          <cell r="G15">
            <v>1.0196606921846536</v>
          </cell>
          <cell r="H15">
            <v>0.85919083410935215</v>
          </cell>
          <cell r="I15">
            <v>0.75793368365039238</v>
          </cell>
          <cell r="J15">
            <v>0.8440384327658762</v>
          </cell>
          <cell r="K15">
            <v>0.80255312709055981</v>
          </cell>
          <cell r="L15">
            <v>0.77604774666644738</v>
          </cell>
          <cell r="M15">
            <v>0.75925256079314718</v>
          </cell>
          <cell r="N15">
            <v>0.73608196537870207</v>
          </cell>
          <cell r="O15">
            <v>0.71227503284164118</v>
          </cell>
          <cell r="P15">
            <v>0.76939546971442063</v>
          </cell>
          <cell r="Q15">
            <v>0.7475871947077759</v>
          </cell>
          <cell r="R15">
            <v>0.61512924255181456</v>
          </cell>
          <cell r="S15">
            <v>0.58592484263344013</v>
          </cell>
          <cell r="T15">
            <v>0.66077056013012092</v>
          </cell>
          <cell r="U15">
            <v>0.64161837958727252</v>
          </cell>
          <cell r="V15">
            <v>0.50270420191374288</v>
          </cell>
          <cell r="W15">
            <v>0.53954028567466372</v>
          </cell>
          <cell r="X15">
            <v>0.50593491902417254</v>
          </cell>
          <cell r="Y15">
            <v>0.48031983200031947</v>
          </cell>
          <cell r="Z15">
            <v>0.51094660009916948</v>
          </cell>
          <cell r="AA15">
            <v>0.48109537314347389</v>
          </cell>
          <cell r="AB15">
            <v>0.50946256143695379</v>
          </cell>
          <cell r="AC15">
            <v>0.92873495161762054</v>
          </cell>
          <cell r="AD15">
            <v>0.43069265985363214</v>
          </cell>
          <cell r="AE15">
            <v>0</v>
          </cell>
          <cell r="AF15">
            <v>0.50264564731486072</v>
          </cell>
          <cell r="AG15">
            <v>0.47459787552533345</v>
          </cell>
          <cell r="AH15">
            <v>0.45068027210884354</v>
          </cell>
          <cell r="AI15">
            <v>0.46886890349360077</v>
          </cell>
          <cell r="AJ15">
            <v>0.50335275846107652</v>
          </cell>
          <cell r="AK15">
            <v>0.47654114212584486</v>
          </cell>
          <cell r="AL15">
            <v>0.55123058876864706</v>
          </cell>
          <cell r="AM15">
            <v>0.4778007150950549</v>
          </cell>
        </row>
        <row r="16">
          <cell r="D16">
            <v>3.7833073364888126</v>
          </cell>
          <cell r="E16">
            <v>3.0420364493689043</v>
          </cell>
          <cell r="F16">
            <v>2.9242971862780172</v>
          </cell>
          <cell r="G16">
            <v>2.6214057507987221</v>
          </cell>
          <cell r="H16">
            <v>2.4751812558201411</v>
          </cell>
          <cell r="I16">
            <v>2.1493631102833577</v>
          </cell>
          <cell r="J16">
            <v>2.6941320726487272</v>
          </cell>
          <cell r="K16">
            <v>2.1536811910236411</v>
          </cell>
          <cell r="L16">
            <v>2.2796073724535937</v>
          </cell>
          <cell r="M16">
            <v>2.2007678269018927</v>
          </cell>
          <cell r="N16">
            <v>2.4855872330706514</v>
          </cell>
          <cell r="O16">
            <v>2.3859770407420298</v>
          </cell>
          <cell r="P16">
            <v>2.4785741708750479</v>
          </cell>
          <cell r="Q16">
            <v>2.4321978086884619</v>
          </cell>
          <cell r="R16">
            <v>2.2909207119587016</v>
          </cell>
          <cell r="S16">
            <v>2.0871420634400084</v>
          </cell>
          <cell r="T16">
            <v>2.5660465589102368</v>
          </cell>
          <cell r="U16">
            <v>2.2477178001423197</v>
          </cell>
          <cell r="V16">
            <v>1.9934821800027736</v>
          </cell>
          <cell r="W16">
            <v>1.920260712799889</v>
          </cell>
          <cell r="X16">
            <v>1.9720092517919712</v>
          </cell>
          <cell r="Y16">
            <v>1.6951093652114384</v>
          </cell>
          <cell r="Z16">
            <v>1.9545296842365905</v>
          </cell>
          <cell r="AA16">
            <v>1.743492342597726</v>
          </cell>
          <cell r="AB16">
            <v>1.9535772305894183</v>
          </cell>
          <cell r="AC16">
            <v>3.6274402310001728</v>
          </cell>
          <cell r="AD16">
            <v>1.651527388585494</v>
          </cell>
          <cell r="AE16">
            <v>2.1325115449016295E-2</v>
          </cell>
          <cell r="AF16">
            <v>1.9579591102732892</v>
          </cell>
          <cell r="AG16">
            <v>1.7782837861839484</v>
          </cell>
          <cell r="AH16">
            <v>1.7555380202928628</v>
          </cell>
          <cell r="AI16">
            <v>1.7936952323302202</v>
          </cell>
          <cell r="AJ16">
            <v>2.0017425197440506</v>
          </cell>
          <cell r="AK16">
            <v>1.791986778583567</v>
          </cell>
          <cell r="AL16">
            <v>2.2234705194804523</v>
          </cell>
          <cell r="AM16">
            <v>1.8161051551308136</v>
          </cell>
        </row>
        <row r="17">
          <cell r="D17">
            <v>2.7704568273092369</v>
          </cell>
          <cell r="E17">
            <v>2.5918405765920824</v>
          </cell>
          <cell r="F17">
            <v>2.2383131648307368</v>
          </cell>
          <cell r="G17">
            <v>2.0594487687139447</v>
          </cell>
          <cell r="H17">
            <v>1.3855261407476387</v>
          </cell>
          <cell r="I17">
            <v>1.2325395769588932</v>
          </cell>
          <cell r="J17">
            <v>1.2562878020509627</v>
          </cell>
          <cell r="K17">
            <v>1.1611981777627205</v>
          </cell>
          <cell r="L17">
            <v>0.8623501751039937</v>
          </cell>
          <cell r="M17">
            <v>0.75515035925091667</v>
          </cell>
          <cell r="N17">
            <v>0.97507100998968388</v>
          </cell>
          <cell r="O17">
            <v>0.81152193607031553</v>
          </cell>
          <cell r="P17">
            <v>0.90936475591388333</v>
          </cell>
          <cell r="Q17">
            <v>0.71136853607394934</v>
          </cell>
          <cell r="R17">
            <v>0.50004881342441254</v>
          </cell>
          <cell r="S17">
            <v>0.50004881342441254</v>
          </cell>
          <cell r="T17">
            <v>0.98952932804716887</v>
          </cell>
          <cell r="U17">
            <v>0.55840195181457764</v>
          </cell>
          <cell r="V17">
            <v>0.68163222853973104</v>
          </cell>
          <cell r="W17">
            <v>0.22821037304118708</v>
          </cell>
          <cell r="X17">
            <v>0.66445740387707219</v>
          </cell>
          <cell r="Y17">
            <v>0.35062426820777459</v>
          </cell>
          <cell r="Z17">
            <v>0.65109721139683618</v>
          </cell>
          <cell r="AA17">
            <v>0.34609772690247198</v>
          </cell>
          <cell r="AB17">
            <v>1.2656142424142771</v>
          </cell>
          <cell r="AC17">
            <v>1.152366877252246</v>
          </cell>
          <cell r="AD17">
            <v>0.5363166421469816</v>
          </cell>
          <cell r="AE17">
            <v>0</v>
          </cell>
          <cell r="AF17">
            <v>0.63332427285218318</v>
          </cell>
          <cell r="AG17">
            <v>0.4102380948683847</v>
          </cell>
          <cell r="AH17">
            <v>0.398703231292517</v>
          </cell>
          <cell r="AI17">
            <v>0.398703231292517</v>
          </cell>
          <cell r="AJ17">
            <v>0.63658641660970627</v>
          </cell>
          <cell r="AK17">
            <v>0.41119097164057716</v>
          </cell>
          <cell r="AL17">
            <v>0.70357433556787818</v>
          </cell>
          <cell r="AM17">
            <v>0.42961869219946891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119.99966426523045</v>
          </cell>
          <cell r="M18">
            <v>110.44081415681612</v>
          </cell>
          <cell r="N18">
            <v>120</v>
          </cell>
          <cell r="O18">
            <v>110.24658187684751</v>
          </cell>
          <cell r="P18">
            <v>119.8048072801609</v>
          </cell>
          <cell r="Q18">
            <v>114.75575631683645</v>
          </cell>
          <cell r="R18">
            <v>114.07354788408755</v>
          </cell>
          <cell r="S18">
            <v>114.07354788408755</v>
          </cell>
          <cell r="T18">
            <v>118</v>
          </cell>
          <cell r="U18">
            <v>115</v>
          </cell>
          <cell r="V18">
            <v>116.2402517444247</v>
          </cell>
          <cell r="W18">
            <v>114.78998495006157</v>
          </cell>
          <cell r="X18">
            <v>114.27531372098161</v>
          </cell>
          <cell r="Y18">
            <v>112.44087460730547</v>
          </cell>
          <cell r="Z18">
            <v>114.52111650861335</v>
          </cell>
          <cell r="AA18">
            <v>111.81605587705396</v>
          </cell>
          <cell r="AB18">
            <v>114.24444111092163</v>
          </cell>
          <cell r="AC18">
            <v>110.55838399523331</v>
          </cell>
          <cell r="AD18">
            <v>95.680975984250892</v>
          </cell>
          <cell r="AE18">
            <v>109.65114094825731</v>
          </cell>
          <cell r="AF18">
            <v>112.78310735624112</v>
          </cell>
          <cell r="AG18">
            <v>109.12763346333885</v>
          </cell>
          <cell r="AH18">
            <v>101.64266392637481</v>
          </cell>
          <cell r="AI18">
            <v>108.86615386940294</v>
          </cell>
          <cell r="AJ18">
            <v>114.57377938512339</v>
          </cell>
          <cell r="AK18">
            <v>107.77589572153514</v>
          </cell>
          <cell r="AL18">
            <v>114.90415454252513</v>
          </cell>
          <cell r="AM18">
            <v>106.54936402290352</v>
          </cell>
        </row>
        <row r="20">
          <cell r="D20">
            <v>127194.87904200002</v>
          </cell>
          <cell r="E20">
            <v>122079</v>
          </cell>
          <cell r="F20">
            <v>122806.72019896552</v>
          </cell>
          <cell r="G20">
            <v>109515.9</v>
          </cell>
          <cell r="H20">
            <v>127844.50960280182</v>
          </cell>
          <cell r="I20">
            <v>111449.5</v>
          </cell>
          <cell r="J20">
            <v>110173</v>
          </cell>
          <cell r="K20">
            <v>102598.91099999999</v>
          </cell>
          <cell r="L20">
            <v>103856.84699999999</v>
          </cell>
          <cell r="M20">
            <v>99755.364000000001</v>
          </cell>
          <cell r="N20">
            <v>111621.55009699994</v>
          </cell>
          <cell r="O20">
            <v>104217.522</v>
          </cell>
          <cell r="P20">
            <v>120173.1056733</v>
          </cell>
          <cell r="Q20">
            <v>107029.87199999999</v>
          </cell>
          <cell r="R20">
            <v>113578.21173999998</v>
          </cell>
          <cell r="S20">
            <v>96696.528000000006</v>
          </cell>
          <cell r="T20">
            <v>9453.9199399999907</v>
          </cell>
          <cell r="U20">
            <v>9076.5479999999898</v>
          </cell>
          <cell r="V20">
            <v>9758.6880000000001</v>
          </cell>
          <cell r="W20">
            <v>9234.4879999999994</v>
          </cell>
          <cell r="X20" t="e">
            <v>#REF!</v>
          </cell>
          <cell r="Y20">
            <v>26996.83</v>
          </cell>
          <cell r="Z20" t="e">
            <v>#REF!</v>
          </cell>
          <cell r="AA20">
            <v>89127.748999999996</v>
          </cell>
          <cell r="AB20">
            <v>55928.907777999986</v>
          </cell>
          <cell r="AC20">
            <v>49238.666999999979</v>
          </cell>
          <cell r="AD20">
            <v>65225.356740999989</v>
          </cell>
          <cell r="AE20">
            <v>56437.164999999994</v>
          </cell>
          <cell r="AF20">
            <v>73170.685870000016</v>
          </cell>
          <cell r="AG20">
            <v>62915.381000000008</v>
          </cell>
          <cell r="AH20">
            <v>81433.051672999994</v>
          </cell>
          <cell r="AI20">
            <v>69736.167999999991</v>
          </cell>
          <cell r="AJ20">
            <v>88698.767317000005</v>
          </cell>
          <cell r="AK20">
            <v>75866.696999999986</v>
          </cell>
          <cell r="AL20">
            <v>96451.669147000008</v>
          </cell>
          <cell r="AM20">
            <v>82155.02399999999</v>
          </cell>
        </row>
        <row r="21">
          <cell r="D21">
            <v>618192.6370000001</v>
          </cell>
          <cell r="E21">
            <v>585182.5</v>
          </cell>
          <cell r="F21">
            <v>614871.12</v>
          </cell>
          <cell r="G21">
            <v>581845.1460000003</v>
          </cell>
          <cell r="H21">
            <v>603442</v>
          </cell>
          <cell r="I21">
            <v>576782.16500000004</v>
          </cell>
          <cell r="J21">
            <v>532697</v>
          </cell>
          <cell r="K21">
            <v>512650.43</v>
          </cell>
          <cell r="L21">
            <v>528861.94200000004</v>
          </cell>
          <cell r="M21">
            <v>519127.43800000002</v>
          </cell>
          <cell r="N21">
            <v>545993.30657800019</v>
          </cell>
          <cell r="O21">
            <v>542682.50399999996</v>
          </cell>
          <cell r="P21">
            <v>566302.52223438048</v>
          </cell>
          <cell r="Q21">
            <v>552563.63300000003</v>
          </cell>
          <cell r="R21">
            <v>604255.79583666637</v>
          </cell>
          <cell r="S21">
            <v>563267.08700000006</v>
          </cell>
          <cell r="T21">
            <v>43359.253262999999</v>
          </cell>
          <cell r="U21">
            <v>41296.398000000001</v>
          </cell>
          <cell r="V21">
            <v>49394.635000000002</v>
          </cell>
          <cell r="W21">
            <v>48076.321000000004</v>
          </cell>
          <cell r="X21">
            <v>148345.24833806398</v>
          </cell>
          <cell r="Y21">
            <v>142728.63200000001</v>
          </cell>
          <cell r="Z21">
            <v>200745.02115806393</v>
          </cell>
          <cell r="AA21">
            <v>582134.55200000003</v>
          </cell>
          <cell r="AB21">
            <v>307888.44026592223</v>
          </cell>
          <cell r="AC21">
            <v>293045.96299999993</v>
          </cell>
          <cell r="AD21">
            <v>364892.26791792206</v>
          </cell>
          <cell r="AE21">
            <v>346662.20099999994</v>
          </cell>
          <cell r="AF21">
            <v>404827.05935707333</v>
          </cell>
          <cell r="AG21">
            <v>386199.27300000004</v>
          </cell>
          <cell r="AH21">
            <v>453162.29934373999</v>
          </cell>
          <cell r="AI21">
            <v>432348.18399999995</v>
          </cell>
          <cell r="AJ21">
            <v>522246.27018600446</v>
          </cell>
          <cell r="AK21">
            <v>495621.989</v>
          </cell>
          <cell r="AL21">
            <v>568973.2315926255</v>
          </cell>
          <cell r="AM21">
            <v>538146.47100000002</v>
          </cell>
        </row>
        <row r="22">
          <cell r="D22">
            <v>606.89200000000005</v>
          </cell>
          <cell r="E22">
            <v>541.45699999999999</v>
          </cell>
          <cell r="F22">
            <v>636.46500000000003</v>
          </cell>
          <cell r="G22">
            <v>495.96499999999997</v>
          </cell>
          <cell r="H22">
            <v>516.68299999999999</v>
          </cell>
          <cell r="I22">
            <v>455.791</v>
          </cell>
          <cell r="J22">
            <v>490.79399999999998</v>
          </cell>
          <cell r="K22">
            <v>466.67099999999999</v>
          </cell>
          <cell r="L22">
            <v>472</v>
          </cell>
          <cell r="M22">
            <v>461.78500000000003</v>
          </cell>
          <cell r="N22">
            <v>480.2</v>
          </cell>
          <cell r="O22">
            <v>464.66899999999998</v>
          </cell>
          <cell r="P22">
            <v>521.04999999999995</v>
          </cell>
          <cell r="Q22">
            <v>506.28100000000001</v>
          </cell>
          <cell r="R22">
            <v>432</v>
          </cell>
          <cell r="S22">
            <v>411.49</v>
          </cell>
          <cell r="T22">
            <v>32.5</v>
          </cell>
          <cell r="U22">
            <v>31.558</v>
          </cell>
          <cell r="V22">
            <v>29</v>
          </cell>
          <cell r="W22">
            <v>31.125</v>
          </cell>
          <cell r="X22">
            <v>89</v>
          </cell>
          <cell r="Y22">
            <v>84.494</v>
          </cell>
          <cell r="Z22">
            <v>122.16</v>
          </cell>
          <cell r="AA22">
            <v>115.023</v>
          </cell>
          <cell r="AB22">
            <v>189.16</v>
          </cell>
          <cell r="AC22">
            <v>344.83300000000003</v>
          </cell>
          <cell r="AD22">
            <v>189.16</v>
          </cell>
          <cell r="AE22">
            <v>0</v>
          </cell>
          <cell r="AF22">
            <v>250.16</v>
          </cell>
          <cell r="AG22">
            <v>236.20099999999999</v>
          </cell>
          <cell r="AH22">
            <v>250.16</v>
          </cell>
          <cell r="AI22">
            <v>260.25599999999997</v>
          </cell>
          <cell r="AJ22">
            <v>310.15999999999997</v>
          </cell>
          <cell r="AK22">
            <v>293.63900000000001</v>
          </cell>
          <cell r="AL22">
            <v>370</v>
          </cell>
          <cell r="AM22">
            <v>320.71199999999999</v>
          </cell>
        </row>
        <row r="23">
          <cell r="D23">
            <v>1688.1420000000001</v>
          </cell>
          <cell r="E23">
            <v>1357.3810000000001</v>
          </cell>
          <cell r="F23">
            <v>1422.384</v>
          </cell>
          <cell r="G23">
            <v>1275.057</v>
          </cell>
          <cell r="H23">
            <v>1488.4749999999999</v>
          </cell>
          <cell r="I23">
            <v>1292.5409999999999</v>
          </cell>
          <cell r="J23">
            <v>1566.5920000000001</v>
          </cell>
          <cell r="K23">
            <v>1252.329</v>
          </cell>
          <cell r="L23">
            <v>1386.48</v>
          </cell>
          <cell r="M23">
            <v>1338.529</v>
          </cell>
          <cell r="N23">
            <v>1621.53</v>
          </cell>
          <cell r="O23">
            <v>1556.547</v>
          </cell>
          <cell r="P23">
            <v>1678.54</v>
          </cell>
          <cell r="Q23">
            <v>1647.133</v>
          </cell>
          <cell r="R23">
            <v>1608.894</v>
          </cell>
          <cell r="S23">
            <v>1465.7819999999999</v>
          </cell>
          <cell r="T23">
            <v>126.211</v>
          </cell>
          <cell r="U23">
            <v>110.554</v>
          </cell>
          <cell r="V23">
            <v>115</v>
          </cell>
          <cell r="W23">
            <v>110.776</v>
          </cell>
          <cell r="X23">
            <v>346.9</v>
          </cell>
          <cell r="Y23">
            <v>298.19</v>
          </cell>
          <cell r="Z23">
            <v>467.3</v>
          </cell>
          <cell r="AA23">
            <v>416.84399999999999</v>
          </cell>
          <cell r="AB23">
            <v>725.34999999999991</v>
          </cell>
          <cell r="AC23">
            <v>1346.8440000000001</v>
          </cell>
          <cell r="AD23">
            <v>725.34999999999991</v>
          </cell>
          <cell r="AE23">
            <v>9.3659800000000004</v>
          </cell>
          <cell r="AF23">
            <v>974.44999999999993</v>
          </cell>
          <cell r="AG23">
            <v>885.02800000000002</v>
          </cell>
          <cell r="AH23">
            <v>974.44999999999993</v>
          </cell>
          <cell r="AI23">
            <v>995.63</v>
          </cell>
          <cell r="AJ23">
            <v>1233.4499999999998</v>
          </cell>
          <cell r="AK23">
            <v>1104.201</v>
          </cell>
          <cell r="AL23">
            <v>1492.45</v>
          </cell>
          <cell r="AM23">
            <v>1219.0160000000001</v>
          </cell>
        </row>
        <row r="24">
          <cell r="D24">
            <v>1236.2</v>
          </cell>
          <cell r="E24">
            <v>1156.5</v>
          </cell>
          <cell r="F24">
            <v>1088.72</v>
          </cell>
          <cell r="G24">
            <v>1001.72</v>
          </cell>
          <cell r="H24">
            <v>833.2</v>
          </cell>
          <cell r="I24">
            <v>741.2</v>
          </cell>
          <cell r="J24">
            <v>730.51</v>
          </cell>
          <cell r="K24">
            <v>675.21699999999998</v>
          </cell>
          <cell r="L24">
            <v>524.49</v>
          </cell>
          <cell r="M24">
            <v>459.29</v>
          </cell>
          <cell r="N24">
            <v>636.11</v>
          </cell>
          <cell r="O24">
            <v>529.41499999999996</v>
          </cell>
          <cell r="P24">
            <v>615.84</v>
          </cell>
          <cell r="Q24">
            <v>481.75299999999999</v>
          </cell>
          <cell r="R24">
            <v>351.18</v>
          </cell>
          <cell r="S24">
            <v>351.18</v>
          </cell>
          <cell r="T24">
            <v>48.67</v>
          </cell>
          <cell r="U24">
            <v>27.465</v>
          </cell>
          <cell r="V24">
            <v>39.322000000000003</v>
          </cell>
          <cell r="W24">
            <v>13.164999999999999</v>
          </cell>
          <cell r="X24">
            <v>116.886</v>
          </cell>
          <cell r="Y24">
            <v>61.679000000000002</v>
          </cell>
          <cell r="Z24">
            <v>155.66800000000001</v>
          </cell>
          <cell r="AA24">
            <v>82.747</v>
          </cell>
          <cell r="AB24">
            <v>469.91399999999999</v>
          </cell>
          <cell r="AC24">
            <v>427.86601999999993</v>
          </cell>
          <cell r="AD24">
            <v>235.54999999999998</v>
          </cell>
          <cell r="AF24">
            <v>315.197</v>
          </cell>
          <cell r="AG24">
            <v>204.17</v>
          </cell>
          <cell r="AH24">
            <v>221.309</v>
          </cell>
          <cell r="AI24">
            <v>221.309</v>
          </cell>
          <cell r="AJ24">
            <v>392.25700000000001</v>
          </cell>
          <cell r="AK24">
            <v>253.37099999999998</v>
          </cell>
          <cell r="AL24">
            <v>472.25700000000001</v>
          </cell>
          <cell r="AM24">
            <v>288.37099999999998</v>
          </cell>
        </row>
        <row r="25">
          <cell r="L25">
            <v>10722.72</v>
          </cell>
          <cell r="M25">
            <v>9868.5769999999993</v>
          </cell>
          <cell r="N25">
            <v>10948.2012</v>
          </cell>
          <cell r="O25">
            <v>10058.348</v>
          </cell>
          <cell r="P25">
            <v>10900.68</v>
          </cell>
          <cell r="Q25">
            <v>10441.281999999999</v>
          </cell>
          <cell r="R25">
            <v>10309.9</v>
          </cell>
          <cell r="S25">
            <v>10309.9</v>
          </cell>
          <cell r="T25">
            <v>949.9</v>
          </cell>
          <cell r="U25">
            <v>925.75</v>
          </cell>
          <cell r="V25">
            <v>849.6</v>
          </cell>
          <cell r="W25">
            <v>839</v>
          </cell>
          <cell r="X25">
            <v>2454.4</v>
          </cell>
          <cell r="Y25">
            <v>2415</v>
          </cell>
          <cell r="Z25">
            <v>3327.6000000000004</v>
          </cell>
          <cell r="AA25">
            <v>3249</v>
          </cell>
          <cell r="AB25">
            <v>4897</v>
          </cell>
          <cell r="AC25">
            <v>4739</v>
          </cell>
          <cell r="AD25">
            <v>4897</v>
          </cell>
          <cell r="AE25">
            <v>5612</v>
          </cell>
          <cell r="AF25">
            <v>6726</v>
          </cell>
          <cell r="AG25">
            <v>6508</v>
          </cell>
          <cell r="AH25">
            <v>6726</v>
          </cell>
          <cell r="AI25">
            <v>7204</v>
          </cell>
          <cell r="AJ25">
            <v>8562</v>
          </cell>
          <cell r="AK25">
            <v>8054</v>
          </cell>
          <cell r="AL25">
            <v>9502.9699999999993</v>
          </cell>
          <cell r="AM25">
            <v>8812</v>
          </cell>
        </row>
        <row r="26">
          <cell r="D26">
            <v>446208</v>
          </cell>
          <cell r="E26">
            <v>446208</v>
          </cell>
          <cell r="F26">
            <v>486402</v>
          </cell>
          <cell r="G26">
            <v>486402</v>
          </cell>
          <cell r="H26">
            <v>601360</v>
          </cell>
          <cell r="I26">
            <v>601360</v>
          </cell>
          <cell r="J26">
            <v>581483</v>
          </cell>
          <cell r="K26">
            <v>581483</v>
          </cell>
          <cell r="L26">
            <v>608210</v>
          </cell>
          <cell r="M26">
            <v>608210</v>
          </cell>
          <cell r="N26">
            <v>652373</v>
          </cell>
          <cell r="O26">
            <v>652373</v>
          </cell>
          <cell r="P26">
            <v>677220</v>
          </cell>
          <cell r="Q26">
            <v>677220</v>
          </cell>
          <cell r="R26">
            <v>702291.4375</v>
          </cell>
          <cell r="S26">
            <v>702291.4375</v>
          </cell>
          <cell r="T26">
            <v>49185</v>
          </cell>
          <cell r="U26">
            <v>49185</v>
          </cell>
          <cell r="V26">
            <v>57688</v>
          </cell>
          <cell r="W26">
            <v>57688</v>
          </cell>
          <cell r="X26">
            <v>175911.95360000001</v>
          </cell>
          <cell r="Y26">
            <v>175911.95360000001</v>
          </cell>
          <cell r="Z26">
            <v>239085.65</v>
          </cell>
          <cell r="AA26">
            <v>239085.65</v>
          </cell>
          <cell r="AB26">
            <v>371293.23</v>
          </cell>
          <cell r="AC26">
            <v>371293.23</v>
          </cell>
          <cell r="AD26">
            <v>439199.49800000002</v>
          </cell>
          <cell r="AE26">
            <v>439199.49800000002</v>
          </cell>
          <cell r="AF26">
            <v>497686.59359999996</v>
          </cell>
          <cell r="AG26">
            <v>497686.59359999996</v>
          </cell>
          <cell r="AH26">
            <v>555072</v>
          </cell>
          <cell r="AI26">
            <v>555072</v>
          </cell>
          <cell r="AJ26">
            <v>616188.14</v>
          </cell>
          <cell r="AK26">
            <v>616188.14</v>
          </cell>
          <cell r="AL26">
            <v>671225.45</v>
          </cell>
          <cell r="AM26">
            <v>671225.45</v>
          </cell>
        </row>
        <row r="27">
          <cell r="D27">
            <v>67230</v>
          </cell>
          <cell r="E27">
            <v>67230</v>
          </cell>
          <cell r="F27">
            <v>80898</v>
          </cell>
          <cell r="G27">
            <v>80898</v>
          </cell>
          <cell r="H27">
            <v>89237</v>
          </cell>
          <cell r="I27">
            <v>89237</v>
          </cell>
          <cell r="J27">
            <v>84524</v>
          </cell>
          <cell r="K27">
            <v>84524</v>
          </cell>
          <cell r="L27">
            <v>89356.25</v>
          </cell>
          <cell r="M27">
            <v>89356.25</v>
          </cell>
          <cell r="N27">
            <v>91235.01</v>
          </cell>
          <cell r="O27">
            <v>91235.01</v>
          </cell>
          <cell r="P27">
            <v>90987</v>
          </cell>
          <cell r="Q27">
            <v>90987</v>
          </cell>
          <cell r="R27">
            <v>90379.410399999993</v>
          </cell>
          <cell r="S27">
            <v>90379.410399999993</v>
          </cell>
          <cell r="T27">
            <v>8050</v>
          </cell>
          <cell r="U27">
            <v>8050</v>
          </cell>
          <cell r="V27">
            <v>7309</v>
          </cell>
          <cell r="W27">
            <v>7309</v>
          </cell>
          <cell r="X27">
            <v>21477.954600000001</v>
          </cell>
          <cell r="Y27">
            <v>21477.954600000001</v>
          </cell>
          <cell r="Z27">
            <v>29056.65</v>
          </cell>
          <cell r="AA27">
            <v>29056.65</v>
          </cell>
          <cell r="AB27">
            <v>42864.23</v>
          </cell>
          <cell r="AC27">
            <v>42864.23</v>
          </cell>
          <cell r="AD27">
            <v>51180.497999999992</v>
          </cell>
          <cell r="AE27">
            <v>51180.497999999992</v>
          </cell>
          <cell r="AF27">
            <v>59636.590600000003</v>
          </cell>
          <cell r="AG27">
            <v>59636.590600000003</v>
          </cell>
          <cell r="AH27">
            <v>66173</v>
          </cell>
          <cell r="AI27">
            <v>66173</v>
          </cell>
          <cell r="AJ27">
            <v>74729.14</v>
          </cell>
          <cell r="AK27">
            <v>74729.14</v>
          </cell>
          <cell r="AL27">
            <v>82703.45</v>
          </cell>
          <cell r="AM27">
            <v>82703.45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/>
      <sheetData sheetId="14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"/>
      <sheetName val=" ОблУНО"/>
      <sheetName val=" ОблУНО (1)"/>
      <sheetName val="ПТО "/>
      <sheetName val="Урганч Муз"/>
      <sheetName val="Спорт"/>
      <sheetName val="ОблИУУ"/>
      <sheetName val="Урганч Мед"/>
      <sheetName val="Хива Мед "/>
      <sheetName val="Хазарасп Мед "/>
      <sheetName val="Резерв"/>
      <sheetName val="ПРОПИСЬ"/>
      <sheetName val="_ОблУНО"/>
      <sheetName val="_ОблУНО _1_"/>
      <sheetName val="_ОблУНО1"/>
      <sheetName val="_ОблУНО_(1)"/>
      <sheetName val="ПТО_"/>
      <sheetName val="Урганч_Муз"/>
      <sheetName val="Урганч_Мед"/>
      <sheetName val="Хива_Мед_"/>
      <sheetName val="Хазарасп_Мед_"/>
      <sheetName val="_ОблУНО__1_"/>
      <sheetName val="Уруглик крим"/>
      <sheetName val="Кирим Чиким"/>
      <sheetName val="Шухрат"/>
      <sheetName val="СчетП"/>
      <sheetName val="Уруг"/>
      <sheetName val="Шухрат (2)"/>
      <sheetName val="Инка"/>
      <sheetName val="Сир"/>
      <sheetName val="Сай"/>
      <sheetName val="Мирзобод"/>
      <sheetName val="Гулистон"/>
      <sheetName val="Компанияга"/>
      <sheetName val="реестри месный"/>
      <sheetName val="реестри андижон"/>
      <sheetName val="реестри арпа"/>
      <sheetName val="НДС Уруг"/>
      <sheetName val="СчетП (2)"/>
      <sheetName val="НДС Кудрат"/>
      <sheetName val="Лист2"/>
      <sheetName val="Пр1э"/>
      <sheetName val="По районам"/>
      <sheetName val="суд"/>
      <sheetName val="Лист3"/>
      <sheetName val="свод"/>
      <sheetName val="1 Соц сфера"/>
      <sheetName val="2 Пособия"/>
      <sheetName val="3 Орг упр 2"/>
      <sheetName val="4 Другие"/>
      <sheetName val="Sheet0"/>
      <sheetName val="StateAcc(2)"/>
      <sheetName val="MIN-MAX"/>
      <sheetName val="Зан-ть(р-ны)"/>
      <sheetName val="Список"/>
    </sheetNames>
    <sheetDataSet>
      <sheetData sheetId="0" refreshError="1"/>
      <sheetData sheetId="1" refreshError="1">
        <row r="25">
          <cell r="P25">
            <v>649.79999999999995</v>
          </cell>
        </row>
        <row r="33">
          <cell r="P33">
            <v>59886</v>
          </cell>
        </row>
        <row r="67">
          <cell r="P67">
            <v>3753</v>
          </cell>
        </row>
      </sheetData>
      <sheetData sheetId="2" refreshError="1">
        <row r="25">
          <cell r="P25">
            <v>649.79999999999995</v>
          </cell>
        </row>
        <row r="70">
          <cell r="P70">
            <v>5671</v>
          </cell>
        </row>
      </sheetData>
      <sheetData sheetId="3" refreshError="1">
        <row r="23">
          <cell r="P23">
            <v>199347</v>
          </cell>
        </row>
        <row r="57">
          <cell r="P57">
            <v>10000</v>
          </cell>
        </row>
      </sheetData>
      <sheetData sheetId="4" refreshError="1">
        <row r="22">
          <cell r="P22">
            <v>6955</v>
          </cell>
        </row>
        <row r="55">
          <cell r="P55">
            <v>1803</v>
          </cell>
        </row>
      </sheetData>
      <sheetData sheetId="5" refreshError="1">
        <row r="25">
          <cell r="P25">
            <v>649.79999999999995</v>
          </cell>
        </row>
        <row r="57">
          <cell r="P57">
            <v>3125</v>
          </cell>
        </row>
      </sheetData>
      <sheetData sheetId="6" refreshError="1">
        <row r="56">
          <cell r="P56">
            <v>5897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лог1"/>
      <sheetName val="INI"/>
      <sheetName val="ПРОПИСЬ"/>
      <sheetName val="№1"/>
      <sheetName val="200 ав"/>
      <sheetName val="200 рас"/>
      <sheetName val="200 4гр"/>
      <sheetName val="202"/>
      <sheetName val="203 аванс"/>
      <sheetName val="203 расчет"/>
      <sheetName val="203 4 гр"/>
      <sheetName val="200"/>
      <sheetName val="201"/>
      <sheetName val="203 квп"/>
      <sheetName val="№12"/>
      <sheetName val="№13"/>
      <sheetName val="№14"/>
      <sheetName val="№15"/>
      <sheetName val="№16"/>
      <sheetName val="№17"/>
      <sheetName val="№18"/>
      <sheetName val="№19"/>
      <sheetName val="Облсэс"/>
      <sheetName val="Обл СЭС 4 гурух"/>
      <sheetName val="_12"/>
      <sheetName val="_13"/>
      <sheetName val="_14"/>
      <sheetName val="_15"/>
      <sheetName val="_16"/>
      <sheetName val="_17"/>
      <sheetName val="_18"/>
      <sheetName val="_19"/>
      <sheetName val="Пр1э"/>
      <sheetName val="Список"/>
      <sheetName val=" ОблУНО"/>
      <sheetName val=" ОблУНО (1)"/>
      <sheetName val="Спорт"/>
      <sheetName val="ПТО "/>
      <sheetName val="Урганч Муз"/>
      <sheetName val="ОблИУУ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7">
          <cell r="J27">
            <v>1635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27">
          <cell r="J27">
            <v>39754</v>
          </cell>
        </row>
      </sheetData>
      <sheetData sheetId="23"/>
      <sheetData sheetId="24"/>
      <sheetData sheetId="25"/>
      <sheetData sheetId="26">
        <row r="27">
          <cell r="J27">
            <v>37366.5</v>
          </cell>
        </row>
      </sheetData>
      <sheetData sheetId="27"/>
      <sheetData sheetId="28">
        <row r="27">
          <cell r="J27">
            <v>1635</v>
          </cell>
        </row>
      </sheetData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жадвал (4)"/>
      <sheetName val="193 свод"/>
      <sheetName val="123 сниж"/>
      <sheetName val="89 сниж"/>
      <sheetName val="по регионам"/>
      <sheetName val="Лист1 (3)"/>
      <sheetName val="34"/>
      <sheetName val="Лист1 "/>
      <sheetName val="nalog"/>
      <sheetName val="203 квп"/>
      <sheetName val="Облсэс"/>
      <sheetName val="Гай пахта"/>
      <sheetName val=" ОблУНО"/>
      <sheetName val=" ОблУНО (1)"/>
      <sheetName val="Спорт"/>
      <sheetName val="ПТО "/>
      <sheetName val="Урганч Муз"/>
      <sheetName val="ОблИУУ"/>
    </sheetNames>
    <sheetDataSet>
      <sheetData sheetId="0"/>
      <sheetData sheetId="1">
        <row r="12">
          <cell r="B12" t="str">
            <v>Республика Каракалпакстан</v>
          </cell>
          <cell r="C12">
            <v>1386484.06</v>
          </cell>
          <cell r="D12">
            <v>912397.60299999989</v>
          </cell>
          <cell r="E12">
            <v>911068.40299999993</v>
          </cell>
          <cell r="F12">
            <v>475415.65700000006</v>
          </cell>
          <cell r="G12">
            <v>0.34289298428717602</v>
          </cell>
          <cell r="H12">
            <v>307955.87542420655</v>
          </cell>
          <cell r="J12">
            <v>1731.3390045751289</v>
          </cell>
          <cell r="K12">
            <v>5704.3846629725349</v>
          </cell>
          <cell r="L12">
            <v>6471.19359453576</v>
          </cell>
          <cell r="M12">
            <v>1192.4799458695929</v>
          </cell>
          <cell r="N12">
            <v>7597.1577716714792</v>
          </cell>
          <cell r="O12">
            <v>285043.71283199999</v>
          </cell>
          <cell r="P12">
            <v>215.60761258205031</v>
          </cell>
          <cell r="Q12">
            <v>167614.71856184467</v>
          </cell>
          <cell r="R12">
            <v>165007.70331608775</v>
          </cell>
          <cell r="S12">
            <v>165007.69099999999</v>
          </cell>
          <cell r="T12">
            <v>1.2316087751059968E-2</v>
          </cell>
          <cell r="U12">
            <v>0</v>
          </cell>
          <cell r="V12">
            <v>0</v>
          </cell>
          <cell r="W12">
            <v>2607.015245756957</v>
          </cell>
          <cell r="X12">
            <v>0</v>
          </cell>
          <cell r="Y12">
            <v>0</v>
          </cell>
        </row>
        <row r="13">
          <cell r="B13" t="str">
            <v>Республиканский бюджет</v>
          </cell>
          <cell r="C13">
            <v>415226.049</v>
          </cell>
          <cell r="D13">
            <v>43238.932999999997</v>
          </cell>
          <cell r="E13">
            <v>391561.44800000003</v>
          </cell>
          <cell r="F13">
            <v>23664.600999999973</v>
          </cell>
          <cell r="G13">
            <v>5.6992091553485301E-2</v>
          </cell>
          <cell r="Q13">
            <v>37719.346407692043</v>
          </cell>
          <cell r="R13">
            <v>37614.169395683988</v>
          </cell>
          <cell r="S13">
            <v>165007.69099999999</v>
          </cell>
          <cell r="T13">
            <v>-127393.521604316</v>
          </cell>
          <cell r="U13">
            <v>0</v>
          </cell>
          <cell r="V13">
            <v>0</v>
          </cell>
          <cell r="W13">
            <v>105.1770120080527</v>
          </cell>
          <cell r="X13">
            <v>0</v>
          </cell>
          <cell r="Y13">
            <v>0</v>
          </cell>
        </row>
        <row r="14">
          <cell r="B14" t="str">
            <v>г. Нукус</v>
          </cell>
          <cell r="C14">
            <v>135408.08900000001</v>
          </cell>
          <cell r="D14">
            <v>357251.304</v>
          </cell>
          <cell r="E14">
            <v>135408.08900000001</v>
          </cell>
          <cell r="F14">
            <v>0</v>
          </cell>
          <cell r="G14">
            <v>0</v>
          </cell>
          <cell r="H14">
            <v>263944.83843633014</v>
          </cell>
          <cell r="J14">
            <v>375.12138468917908</v>
          </cell>
          <cell r="K14">
            <v>859.75012821371922</v>
          </cell>
          <cell r="L14">
            <v>134.55035372493799</v>
          </cell>
          <cell r="M14">
            <v>10.838337815157148</v>
          </cell>
          <cell r="N14">
            <v>1097.1911967295284</v>
          </cell>
          <cell r="O14">
            <v>261334.7</v>
          </cell>
          <cell r="P14">
            <v>132.68703515762849</v>
          </cell>
          <cell r="Q14">
            <v>19450.421861544244</v>
          </cell>
          <cell r="R14">
            <v>18973.601281315001</v>
          </cell>
          <cell r="S14">
            <v>0</v>
          </cell>
          <cell r="T14">
            <v>18973.601281315001</v>
          </cell>
          <cell r="U14">
            <v>0</v>
          </cell>
          <cell r="V14">
            <v>0</v>
          </cell>
          <cell r="W14">
            <v>476.82058022924463</v>
          </cell>
          <cell r="X14">
            <v>0</v>
          </cell>
          <cell r="Y14">
            <v>0</v>
          </cell>
        </row>
        <row r="15">
          <cell r="B15" t="str">
            <v>Амударьинский район</v>
          </cell>
          <cell r="C15">
            <v>98785.56</v>
          </cell>
          <cell r="D15">
            <v>35550.127999999997</v>
          </cell>
          <cell r="E15">
            <v>35539.686000000002</v>
          </cell>
          <cell r="F15">
            <v>63245.874000000003</v>
          </cell>
          <cell r="G15">
            <v>0.64023399776242607</v>
          </cell>
          <cell r="H15">
            <v>631.52302019076456</v>
          </cell>
          <cell r="J15">
            <v>144.01516988010974</v>
          </cell>
          <cell r="K15">
            <v>471.22754887217764</v>
          </cell>
          <cell r="L15">
            <v>0</v>
          </cell>
          <cell r="M15">
            <v>6.1012270786725793</v>
          </cell>
          <cell r="N15">
            <v>0</v>
          </cell>
          <cell r="O15">
            <v>0</v>
          </cell>
          <cell r="P15">
            <v>10.17907435980459</v>
          </cell>
          <cell r="Q15">
            <v>12955.479917875289</v>
          </cell>
          <cell r="R15">
            <v>12716.096787835942</v>
          </cell>
          <cell r="S15">
            <v>0</v>
          </cell>
          <cell r="T15">
            <v>12716.096787835942</v>
          </cell>
          <cell r="U15">
            <v>0</v>
          </cell>
          <cell r="V15">
            <v>0</v>
          </cell>
          <cell r="W15">
            <v>239.38313003934718</v>
          </cell>
          <cell r="X15">
            <v>49658.871061933954</v>
          </cell>
          <cell r="Y15">
            <v>0.50269362305517074</v>
          </cell>
        </row>
        <row r="16">
          <cell r="B16" t="str">
            <v>Берунийский район</v>
          </cell>
          <cell r="C16">
            <v>90100.625</v>
          </cell>
          <cell r="D16">
            <v>39618.959999999999</v>
          </cell>
          <cell r="E16">
            <v>34346.207000000002</v>
          </cell>
          <cell r="F16">
            <v>55754.417999999998</v>
          </cell>
          <cell r="G16">
            <v>0.61880167867869951</v>
          </cell>
          <cell r="H16">
            <v>1160.0313546907084</v>
          </cell>
          <cell r="J16">
            <v>148.00717530875414</v>
          </cell>
          <cell r="K16">
            <v>810.8473952436118</v>
          </cell>
          <cell r="L16">
            <v>184.9388610471525</v>
          </cell>
          <cell r="M16">
            <v>2.2512592782488601</v>
          </cell>
          <cell r="N16">
            <v>0</v>
          </cell>
          <cell r="O16">
            <v>0</v>
          </cell>
          <cell r="P16">
            <v>13.986663812941069</v>
          </cell>
          <cell r="Q16">
            <v>12276.107982635271</v>
          </cell>
          <cell r="R16">
            <v>12126.9773519469</v>
          </cell>
          <cell r="S16">
            <v>0</v>
          </cell>
          <cell r="T16">
            <v>12126.9773519469</v>
          </cell>
          <cell r="U16">
            <v>0</v>
          </cell>
          <cell r="V16">
            <v>0</v>
          </cell>
          <cell r="W16">
            <v>149.13063068837118</v>
          </cell>
          <cell r="X16">
            <v>42318.27866267402</v>
          </cell>
          <cell r="Y16">
            <v>0.46967797018804275</v>
          </cell>
        </row>
        <row r="17">
          <cell r="B17" t="str">
            <v>Караузякский район</v>
          </cell>
          <cell r="C17">
            <v>35043.440000000002</v>
          </cell>
          <cell r="D17">
            <v>15041.467000000001</v>
          </cell>
          <cell r="E17">
            <v>15036.830000000002</v>
          </cell>
          <cell r="F17">
            <v>20006.61</v>
          </cell>
          <cell r="G17">
            <v>0.57090884913124962</v>
          </cell>
          <cell r="H17">
            <v>161.70909784776825</v>
          </cell>
          <cell r="J17">
            <v>44.579783004182801</v>
          </cell>
          <cell r="K17">
            <v>116.0017636700092</v>
          </cell>
          <cell r="L17">
            <v>0</v>
          </cell>
          <cell r="M17">
            <v>0.96560625375514231</v>
          </cell>
          <cell r="N17">
            <v>0</v>
          </cell>
          <cell r="O17">
            <v>0</v>
          </cell>
          <cell r="P17">
            <v>0.16194491982110926</v>
          </cell>
          <cell r="Q17">
            <v>5394.440659322514</v>
          </cell>
          <cell r="R17">
            <v>5238.8570217017395</v>
          </cell>
          <cell r="S17">
            <v>0</v>
          </cell>
          <cell r="T17">
            <v>5238.8570217017395</v>
          </cell>
          <cell r="U17">
            <v>0</v>
          </cell>
          <cell r="V17">
            <v>0</v>
          </cell>
          <cell r="W17">
            <v>155.58363762077485</v>
          </cell>
          <cell r="X17">
            <v>14450.460242829718</v>
          </cell>
          <cell r="Y17">
            <v>0.41235849684933096</v>
          </cell>
        </row>
        <row r="18">
          <cell r="B18" t="str">
            <v>Кегелийский район</v>
          </cell>
          <cell r="C18">
            <v>52829.932000000001</v>
          </cell>
          <cell r="D18">
            <v>21804.150999999998</v>
          </cell>
          <cell r="E18">
            <v>21788.331999999995</v>
          </cell>
          <cell r="F18">
            <v>31041.600000000002</v>
          </cell>
          <cell r="G18">
            <v>0.58757599763709711</v>
          </cell>
          <cell r="H18">
            <v>362.59579911383457</v>
          </cell>
          <cell r="J18">
            <v>57.191831339792728</v>
          </cell>
          <cell r="K18">
            <v>255.40717244665205</v>
          </cell>
          <cell r="L18">
            <v>44.861475701916802</v>
          </cell>
          <cell r="M18">
            <v>0.64420144609430019</v>
          </cell>
          <cell r="N18">
            <v>0</v>
          </cell>
          <cell r="O18">
            <v>0</v>
          </cell>
          <cell r="P18">
            <v>4.49111817937872</v>
          </cell>
          <cell r="Q18">
            <v>6147.8507811108875</v>
          </cell>
          <cell r="R18">
            <v>6032.7094007811393</v>
          </cell>
          <cell r="S18">
            <v>0</v>
          </cell>
          <cell r="T18">
            <v>6032.7094007811393</v>
          </cell>
          <cell r="U18">
            <v>0</v>
          </cell>
          <cell r="V18">
            <v>0</v>
          </cell>
          <cell r="W18">
            <v>115.14138032974819</v>
          </cell>
          <cell r="X18">
            <v>24531.153419775281</v>
          </cell>
          <cell r="Y18">
            <v>0.46434194576997145</v>
          </cell>
        </row>
        <row r="19">
          <cell r="B19" t="str">
            <v>Кунградский район</v>
          </cell>
          <cell r="C19">
            <v>73537.929000000004</v>
          </cell>
          <cell r="D19">
            <v>112283.79399999999</v>
          </cell>
          <cell r="E19">
            <v>73537.929000000004</v>
          </cell>
          <cell r="F19">
            <v>0</v>
          </cell>
          <cell r="G19">
            <v>0</v>
          </cell>
          <cell r="H19">
            <v>1413.4229301599094</v>
          </cell>
          <cell r="J19">
            <v>138.57558620504682</v>
          </cell>
          <cell r="K19">
            <v>347.93801758451031</v>
          </cell>
          <cell r="L19">
            <v>587.20729932670804</v>
          </cell>
          <cell r="M19">
            <v>327.21204660070333</v>
          </cell>
          <cell r="N19">
            <v>0</v>
          </cell>
          <cell r="P19">
            <v>12.489980442940897</v>
          </cell>
          <cell r="Q19">
            <v>7502.5775225593979</v>
          </cell>
          <cell r="R19">
            <v>7339.5321929300007</v>
          </cell>
          <cell r="S19">
            <v>0</v>
          </cell>
          <cell r="T19">
            <v>7339.5321929300007</v>
          </cell>
          <cell r="U19">
            <v>0</v>
          </cell>
          <cell r="V19">
            <v>0</v>
          </cell>
          <cell r="W19">
            <v>163.04532962939709</v>
          </cell>
          <cell r="X19">
            <v>0</v>
          </cell>
          <cell r="Y19">
            <v>0</v>
          </cell>
        </row>
        <row r="20">
          <cell r="B20" t="str">
            <v>Канлыкульский район</v>
          </cell>
          <cell r="C20">
            <v>31776.924999999999</v>
          </cell>
          <cell r="D20">
            <v>13775.093000000001</v>
          </cell>
          <cell r="E20">
            <v>13771.335000000001</v>
          </cell>
          <cell r="F20">
            <v>18005.59</v>
          </cell>
          <cell r="G20">
            <v>0.56662468127422649</v>
          </cell>
          <cell r="H20">
            <v>13972.00602930501</v>
          </cell>
          <cell r="J20">
            <v>47.681639684904013</v>
          </cell>
          <cell r="K20">
            <v>0.23738629067093525</v>
          </cell>
          <cell r="L20">
            <v>0</v>
          </cell>
          <cell r="M20">
            <v>0</v>
          </cell>
          <cell r="N20">
            <v>0</v>
          </cell>
          <cell r="O20">
            <v>13923.012832</v>
          </cell>
          <cell r="P20">
            <v>1.0741713294354169</v>
          </cell>
          <cell r="Q20">
            <v>4104.1777402800562</v>
          </cell>
          <cell r="R20">
            <v>4018.6350000000002</v>
          </cell>
          <cell r="S20">
            <v>0</v>
          </cell>
          <cell r="T20">
            <v>4018.6350000000002</v>
          </cell>
          <cell r="U20">
            <v>0</v>
          </cell>
          <cell r="V20">
            <v>0</v>
          </cell>
          <cell r="W20">
            <v>85.542740280055995</v>
          </cell>
          <cell r="X20">
            <v>0</v>
          </cell>
          <cell r="Y20">
            <v>0</v>
          </cell>
        </row>
        <row r="21">
          <cell r="B21" t="str">
            <v>Муйнакский район</v>
          </cell>
          <cell r="C21">
            <v>23216.449000000001</v>
          </cell>
          <cell r="D21">
            <v>23233.069</v>
          </cell>
          <cell r="E21">
            <v>23216.449000000001</v>
          </cell>
          <cell r="F21">
            <v>0</v>
          </cell>
          <cell r="G21">
            <v>0</v>
          </cell>
          <cell r="H21">
            <v>84.599855875298502</v>
          </cell>
          <cell r="J21">
            <v>34.808249935710698</v>
          </cell>
          <cell r="K21">
            <v>47.083137897404889</v>
          </cell>
          <cell r="L21">
            <v>0</v>
          </cell>
          <cell r="M21">
            <v>2.708468042182921</v>
          </cell>
          <cell r="N21">
            <v>0</v>
          </cell>
          <cell r="O21">
            <v>0</v>
          </cell>
          <cell r="P21">
            <v>0</v>
          </cell>
          <cell r="Q21">
            <v>2961.5058030168907</v>
          </cell>
          <cell r="R21">
            <v>2880.1798826754543</v>
          </cell>
          <cell r="S21">
            <v>0</v>
          </cell>
          <cell r="T21">
            <v>2880.1798826754543</v>
          </cell>
          <cell r="U21">
            <v>0</v>
          </cell>
          <cell r="V21">
            <v>0</v>
          </cell>
          <cell r="W21">
            <v>81.325920341436429</v>
          </cell>
          <cell r="X21">
            <v>0</v>
          </cell>
          <cell r="Y21">
            <v>0</v>
          </cell>
        </row>
        <row r="22">
          <cell r="B22" t="str">
            <v>Тахтакупырский район</v>
          </cell>
          <cell r="C22">
            <v>30725.534</v>
          </cell>
          <cell r="D22">
            <v>12837.757</v>
          </cell>
          <cell r="E22">
            <v>12831.967000000001</v>
          </cell>
          <cell r="F22">
            <v>17893.566999999999</v>
          </cell>
          <cell r="G22">
            <v>0.58236797446709954</v>
          </cell>
          <cell r="H22">
            <v>106.26037811303488</v>
          </cell>
          <cell r="J22">
            <v>30.489268570136861</v>
          </cell>
          <cell r="K22">
            <v>70.959371835972604</v>
          </cell>
          <cell r="L22">
            <v>2.3990350557653817</v>
          </cell>
          <cell r="M22">
            <v>9.8268902151976978E-2</v>
          </cell>
          <cell r="N22">
            <v>0</v>
          </cell>
          <cell r="O22">
            <v>0</v>
          </cell>
          <cell r="P22">
            <v>2.3144337490080567</v>
          </cell>
          <cell r="Q22">
            <v>4983.4496750023491</v>
          </cell>
          <cell r="R22">
            <v>4855.8119767809094</v>
          </cell>
          <cell r="S22">
            <v>0</v>
          </cell>
          <cell r="T22">
            <v>4855.8119767809094</v>
          </cell>
          <cell r="U22">
            <v>0</v>
          </cell>
          <cell r="V22">
            <v>0</v>
          </cell>
          <cell r="W22">
            <v>127.63769822143936</v>
          </cell>
          <cell r="X22">
            <v>12803.856946884614</v>
          </cell>
          <cell r="Y22">
            <v>0.41671714955009781</v>
          </cell>
        </row>
        <row r="23">
          <cell r="B23" t="str">
            <v>Турткульский район</v>
          </cell>
          <cell r="C23">
            <v>85530.307000000001</v>
          </cell>
          <cell r="D23">
            <v>39860.788</v>
          </cell>
          <cell r="E23">
            <v>31574.53</v>
          </cell>
          <cell r="F23">
            <v>53955.777000000002</v>
          </cell>
          <cell r="G23">
            <v>0.63083810747925884</v>
          </cell>
          <cell r="H23">
            <v>1317.06211163494</v>
          </cell>
          <cell r="J23">
            <v>196.86778820236813</v>
          </cell>
          <cell r="K23">
            <v>967.98960798463406</v>
          </cell>
          <cell r="L23">
            <v>135.39910356634866</v>
          </cell>
          <cell r="M23">
            <v>8.0565485618620851</v>
          </cell>
          <cell r="N23">
            <v>0</v>
          </cell>
          <cell r="O23">
            <v>0</v>
          </cell>
          <cell r="P23">
            <v>8.7490633197271332</v>
          </cell>
          <cell r="Q23">
            <v>11431.58051706167</v>
          </cell>
          <cell r="R23">
            <v>11322.392784264212</v>
          </cell>
          <cell r="S23">
            <v>0</v>
          </cell>
          <cell r="T23">
            <v>11322.392784264212</v>
          </cell>
          <cell r="U23">
            <v>0</v>
          </cell>
          <cell r="V23">
            <v>0</v>
          </cell>
          <cell r="W23">
            <v>109.18773279745889</v>
          </cell>
          <cell r="X23">
            <v>41207.134371303386</v>
          </cell>
          <cell r="Y23">
            <v>0.4817840110325266</v>
          </cell>
        </row>
        <row r="24">
          <cell r="B24" t="str">
            <v>Ходжелийский район</v>
          </cell>
          <cell r="C24">
            <v>105475.01300000001</v>
          </cell>
          <cell r="D24">
            <v>102764.333</v>
          </cell>
          <cell r="E24">
            <v>41942.268000000004</v>
          </cell>
          <cell r="F24">
            <v>63532.745000000003</v>
          </cell>
          <cell r="G24">
            <v>0.60234877619782801</v>
          </cell>
          <cell r="H24">
            <v>5928.3013850710295</v>
          </cell>
          <cell r="J24">
            <v>195.4054962643865</v>
          </cell>
          <cell r="K24">
            <v>655.46098853281194</v>
          </cell>
          <cell r="L24">
            <v>4227.6521014858708</v>
          </cell>
          <cell r="M24">
            <v>823.4147301901337</v>
          </cell>
          <cell r="N24">
            <v>0</v>
          </cell>
          <cell r="O24">
            <v>0</v>
          </cell>
          <cell r="P24">
            <v>26.368068597826333</v>
          </cell>
          <cell r="Q24">
            <v>13624.792944221279</v>
          </cell>
          <cell r="R24">
            <v>13344.267000000002</v>
          </cell>
          <cell r="S24">
            <v>0</v>
          </cell>
          <cell r="T24">
            <v>13344.267000000002</v>
          </cell>
          <cell r="U24">
            <v>0</v>
          </cell>
          <cell r="V24">
            <v>0</v>
          </cell>
          <cell r="W24">
            <v>280.52594422127669</v>
          </cell>
          <cell r="X24">
            <v>43979.650670707699</v>
          </cell>
          <cell r="Y24">
            <v>0.41696748281706963</v>
          </cell>
        </row>
        <row r="25">
          <cell r="B25" t="str">
            <v>Чимбайский район</v>
          </cell>
          <cell r="C25">
            <v>68510.921000000002</v>
          </cell>
          <cell r="D25">
            <v>26230.623</v>
          </cell>
          <cell r="E25">
            <v>26221.530000000006</v>
          </cell>
          <cell r="F25">
            <v>42289.390999999996</v>
          </cell>
          <cell r="G25">
            <v>0.61726496130449038</v>
          </cell>
          <cell r="H25">
            <v>390.82386625578295</v>
          </cell>
          <cell r="J25">
            <v>96.24266994111818</v>
          </cell>
          <cell r="K25">
            <v>292.83391591625809</v>
          </cell>
          <cell r="L25">
            <v>0</v>
          </cell>
          <cell r="M25">
            <v>0.42919100094954638</v>
          </cell>
          <cell r="N25">
            <v>0</v>
          </cell>
          <cell r="O25">
            <v>0</v>
          </cell>
          <cell r="P25">
            <v>1.3180893974571317</v>
          </cell>
          <cell r="Q25">
            <v>10432.183679218351</v>
          </cell>
          <cell r="R25">
            <v>10243.474374423333</v>
          </cell>
          <cell r="S25">
            <v>0</v>
          </cell>
          <cell r="T25">
            <v>10243.474374423333</v>
          </cell>
          <cell r="U25">
            <v>0</v>
          </cell>
          <cell r="V25">
            <v>0</v>
          </cell>
          <cell r="W25">
            <v>188.70930479501848</v>
          </cell>
          <cell r="X25">
            <v>31466.383454525858</v>
          </cell>
          <cell r="Y25">
            <v>0.45929003719751277</v>
          </cell>
        </row>
        <row r="26">
          <cell r="B26" t="str">
            <v>Шуманайский район</v>
          </cell>
          <cell r="C26">
            <v>33834.684999999998</v>
          </cell>
          <cell r="D26">
            <v>14453.628000000001</v>
          </cell>
          <cell r="E26">
            <v>14450.442999999996</v>
          </cell>
          <cell r="F26">
            <v>19384.242000000002</v>
          </cell>
          <cell r="G26">
            <v>0.57291037289101421</v>
          </cell>
          <cell r="H26">
            <v>136.78095995779216</v>
          </cell>
          <cell r="J26">
            <v>39.9568093882705</v>
          </cell>
          <cell r="K26">
            <v>96.465011303735437</v>
          </cell>
          <cell r="L26">
            <v>0.29002078799020398</v>
          </cell>
          <cell r="M26">
            <v>6.9118477795986247E-2</v>
          </cell>
          <cell r="N26">
            <v>0</v>
          </cell>
          <cell r="O26">
            <v>0</v>
          </cell>
          <cell r="P26">
            <v>0</v>
          </cell>
          <cell r="Q26">
            <v>4881.9583163527259</v>
          </cell>
          <cell r="R26">
            <v>4772.1592593891301</v>
          </cell>
          <cell r="S26">
            <v>0</v>
          </cell>
          <cell r="T26">
            <v>4772.1592593891301</v>
          </cell>
          <cell r="U26">
            <v>0</v>
          </cell>
          <cell r="V26">
            <v>0</v>
          </cell>
          <cell r="W26">
            <v>109.79905696359542</v>
          </cell>
          <cell r="X26">
            <v>14365.502723689484</v>
          </cell>
          <cell r="Y26">
            <v>0.42457917736457379</v>
          </cell>
        </row>
        <row r="27">
          <cell r="B27" t="str">
            <v>Элликалинский район</v>
          </cell>
          <cell r="C27">
            <v>71756.031000000003</v>
          </cell>
          <cell r="D27">
            <v>39644.455000000002</v>
          </cell>
          <cell r="E27">
            <v>25048.320000000007</v>
          </cell>
          <cell r="F27">
            <v>46707.710999999996</v>
          </cell>
          <cell r="G27">
            <v>0.65092383663193398</v>
          </cell>
          <cell r="H27">
            <v>1748.1231148021886</v>
          </cell>
          <cell r="J27">
            <v>127.81549910168548</v>
          </cell>
          <cell r="K27">
            <v>584.17825443892889</v>
          </cell>
          <cell r="L27">
            <v>1027.3344090678011</v>
          </cell>
          <cell r="M27">
            <v>8.7949521937733071</v>
          </cell>
          <cell r="N27">
            <v>0</v>
          </cell>
          <cell r="O27">
            <v>0</v>
          </cell>
          <cell r="P27">
            <v>0</v>
          </cell>
          <cell r="Q27">
            <v>9851.2632179959764</v>
          </cell>
          <cell r="R27">
            <v>9715.1986063599998</v>
          </cell>
          <cell r="S27">
            <v>0</v>
          </cell>
          <cell r="T27">
            <v>9715.1986063599998</v>
          </cell>
          <cell r="U27">
            <v>0</v>
          </cell>
          <cell r="V27">
            <v>0</v>
          </cell>
          <cell r="W27">
            <v>136.06461163597697</v>
          </cell>
          <cell r="X27">
            <v>35108.324667201829</v>
          </cell>
          <cell r="Y27">
            <v>0.48927350325719421</v>
          </cell>
        </row>
        <row r="28">
          <cell r="B28" t="str">
            <v>Нукуский район</v>
          </cell>
          <cell r="C28">
            <v>34726.571000000004</v>
          </cell>
          <cell r="D28">
            <v>14809.12</v>
          </cell>
          <cell r="E28">
            <v>14793.040000000008</v>
          </cell>
          <cell r="F28">
            <v>19933.530999999999</v>
          </cell>
          <cell r="G28">
            <v>0.57401380055635198</v>
          </cell>
          <cell r="H28">
            <v>16597.797084858335</v>
          </cell>
          <cell r="J28">
            <v>54.580653059483211</v>
          </cell>
          <cell r="K28">
            <v>128.00496274143819</v>
          </cell>
          <cell r="L28">
            <v>126.5609347712688</v>
          </cell>
          <cell r="M28">
            <v>0.89599002811217132</v>
          </cell>
          <cell r="N28">
            <v>6499.966574941951</v>
          </cell>
          <cell r="O28">
            <v>9786</v>
          </cell>
          <cell r="P28">
            <v>1.787969316081377</v>
          </cell>
          <cell r="Q28">
            <v>3897.5815359557632</v>
          </cell>
          <cell r="R28">
            <v>3813.6410000000005</v>
          </cell>
          <cell r="S28">
            <v>0</v>
          </cell>
          <cell r="T28">
            <v>3813.6410000000005</v>
          </cell>
          <cell r="U28">
            <v>0</v>
          </cell>
          <cell r="V28">
            <v>0</v>
          </cell>
          <cell r="W28">
            <v>83.940535955762485</v>
          </cell>
          <cell r="X28">
            <v>0</v>
          </cell>
          <cell r="Y28">
            <v>0</v>
          </cell>
        </row>
        <row r="29">
          <cell r="B29" t="str">
            <v>Андижанская область</v>
          </cell>
          <cell r="C29">
            <v>1740204.943</v>
          </cell>
          <cell r="D29">
            <v>1741535.8429999996</v>
          </cell>
          <cell r="E29">
            <v>1740204.9429999997</v>
          </cell>
          <cell r="F29">
            <v>-7.2759576141834259E-12</v>
          </cell>
          <cell r="G29">
            <v>-4.1810923727409648E-18</v>
          </cell>
          <cell r="H29">
            <v>42699.723965575729</v>
          </cell>
          <cell r="J29">
            <v>3743.3174873705466</v>
          </cell>
          <cell r="K29">
            <v>7812.2368361338831</v>
          </cell>
          <cell r="L29">
            <v>15688.186763796257</v>
          </cell>
          <cell r="M29">
            <v>173.18638551520775</v>
          </cell>
          <cell r="N29">
            <v>11957.553415874241</v>
          </cell>
          <cell r="O29">
            <v>3306</v>
          </cell>
          <cell r="P29">
            <v>19.24307688559399</v>
          </cell>
          <cell r="Q29">
            <v>227033.6553780309</v>
          </cell>
          <cell r="R29">
            <v>225275.20399999991</v>
          </cell>
          <cell r="S29">
            <v>225275.204</v>
          </cell>
          <cell r="T29">
            <v>-7.6397554948925972E-11</v>
          </cell>
          <cell r="U29">
            <v>0</v>
          </cell>
          <cell r="V29">
            <v>0</v>
          </cell>
          <cell r="W29">
            <v>1758.4513780310131</v>
          </cell>
          <cell r="X29">
            <v>0</v>
          </cell>
          <cell r="Y29">
            <v>0</v>
          </cell>
        </row>
        <row r="30">
          <cell r="B30" t="str">
            <v>Областной бюжет Андижанской области</v>
          </cell>
          <cell r="C30">
            <v>483409.95899999974</v>
          </cell>
          <cell r="D30">
            <v>629966.41599999997</v>
          </cell>
          <cell r="E30">
            <v>958589.7429999999</v>
          </cell>
          <cell r="F30">
            <v>-475179.78499999997</v>
          </cell>
          <cell r="G30">
            <v>-0.98297475290532899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90309.161975993746</v>
          </cell>
          <cell r="R30">
            <v>90272.403999999951</v>
          </cell>
          <cell r="S30">
            <v>225275.204</v>
          </cell>
          <cell r="T30">
            <v>-135002.80000000005</v>
          </cell>
          <cell r="U30">
            <v>0</v>
          </cell>
          <cell r="V30">
            <v>0</v>
          </cell>
          <cell r="W30">
            <v>36.757975993797224</v>
          </cell>
          <cell r="X30">
            <v>0</v>
          </cell>
          <cell r="Y30">
            <v>0</v>
          </cell>
        </row>
        <row r="31">
          <cell r="B31" t="str">
            <v>г.Ханабад</v>
          </cell>
          <cell r="C31">
            <v>20290.744999999999</v>
          </cell>
          <cell r="D31">
            <v>25565.235000000001</v>
          </cell>
          <cell r="E31">
            <v>20290.744999999999</v>
          </cell>
          <cell r="F31">
            <v>0</v>
          </cell>
          <cell r="G31">
            <v>0</v>
          </cell>
          <cell r="H31">
            <v>266.68042476126396</v>
          </cell>
          <cell r="J31">
            <v>56.25139513269832</v>
          </cell>
          <cell r="K31">
            <v>112.79745024044634</v>
          </cell>
          <cell r="L31">
            <v>65.101486443968341</v>
          </cell>
          <cell r="M31">
            <v>32.530092944150987</v>
          </cell>
          <cell r="N31">
            <v>0</v>
          </cell>
          <cell r="O31">
            <v>0</v>
          </cell>
          <cell r="P31">
            <v>0</v>
          </cell>
          <cell r="Q31">
            <v>2602.1255151433293</v>
          </cell>
          <cell r="R31">
            <v>2544.944</v>
          </cell>
          <cell r="S31">
            <v>0</v>
          </cell>
          <cell r="T31">
            <v>2544.944</v>
          </cell>
          <cell r="U31">
            <v>0</v>
          </cell>
          <cell r="V31">
            <v>0</v>
          </cell>
          <cell r="W31">
            <v>57.181515143329214</v>
          </cell>
          <cell r="X31">
            <v>0</v>
          </cell>
          <cell r="Y31">
            <v>0</v>
          </cell>
        </row>
        <row r="32">
          <cell r="B32" t="str">
            <v>г.Андижан</v>
          </cell>
          <cell r="C32">
            <v>153569.16399999999</v>
          </cell>
          <cell r="D32">
            <v>437679.62599999999</v>
          </cell>
          <cell r="E32">
            <v>153569.16399999999</v>
          </cell>
          <cell r="F32">
            <v>0</v>
          </cell>
          <cell r="G32">
            <v>0</v>
          </cell>
          <cell r="H32">
            <v>9747.6080953646651</v>
          </cell>
          <cell r="J32">
            <v>641.46187911873119</v>
          </cell>
          <cell r="K32">
            <v>1158.4238510100765</v>
          </cell>
          <cell r="L32">
            <v>6323.6081096800954</v>
          </cell>
          <cell r="M32">
            <v>39.205139216579006</v>
          </cell>
          <cell r="N32">
            <v>1583.6690586980758</v>
          </cell>
          <cell r="O32">
            <v>0</v>
          </cell>
          <cell r="P32">
            <v>1.2400576411064548</v>
          </cell>
          <cell r="Q32">
            <v>10074.116206819883</v>
          </cell>
          <cell r="R32">
            <v>9940.0990000000002</v>
          </cell>
          <cell r="S32">
            <v>0</v>
          </cell>
          <cell r="T32">
            <v>9940.0990000000002</v>
          </cell>
          <cell r="U32">
            <v>0</v>
          </cell>
          <cell r="V32">
            <v>0</v>
          </cell>
          <cell r="W32">
            <v>134.01720681988263</v>
          </cell>
          <cell r="X32">
            <v>0</v>
          </cell>
          <cell r="Y32">
            <v>0</v>
          </cell>
        </row>
        <row r="33">
          <cell r="B33" t="str">
            <v>Андижанский район</v>
          </cell>
          <cell r="C33">
            <v>90321.218000000008</v>
          </cell>
          <cell r="D33">
            <v>66023.842000000004</v>
          </cell>
          <cell r="E33">
            <v>63193.771000000001</v>
          </cell>
          <cell r="F33">
            <v>27127.457999999999</v>
          </cell>
          <cell r="G33">
            <v>0.30034424469342291</v>
          </cell>
          <cell r="H33">
            <v>14810.5744054508</v>
          </cell>
          <cell r="J33">
            <v>310.68525820394757</v>
          </cell>
          <cell r="K33">
            <v>475.20692750989559</v>
          </cell>
          <cell r="L33">
            <v>338.13234253952157</v>
          </cell>
          <cell r="M33">
            <v>6.665520021267695</v>
          </cell>
          <cell r="N33">
            <v>10373.884357176166</v>
          </cell>
          <cell r="O33">
            <v>3306</v>
          </cell>
          <cell r="P33">
            <v>0</v>
          </cell>
          <cell r="Q33">
            <v>10359.318665007411</v>
          </cell>
          <cell r="R33">
            <v>10206.813</v>
          </cell>
          <cell r="S33">
            <v>0</v>
          </cell>
          <cell r="T33">
            <v>10206.813</v>
          </cell>
          <cell r="U33">
            <v>0</v>
          </cell>
          <cell r="V33">
            <v>0</v>
          </cell>
          <cell r="W33">
            <v>152.50566500741112</v>
          </cell>
          <cell r="X33">
            <v>1957.5649295417879</v>
          </cell>
          <cell r="Y33">
            <v>2.1673367265062655E-2</v>
          </cell>
        </row>
        <row r="34">
          <cell r="B34" t="str">
            <v>Балыкчинский район</v>
          </cell>
          <cell r="C34">
            <v>85850.301000000007</v>
          </cell>
          <cell r="D34">
            <v>40438.209000000003</v>
          </cell>
          <cell r="E34">
            <v>39953.653000000006</v>
          </cell>
          <cell r="F34">
            <v>45896.663</v>
          </cell>
          <cell r="G34">
            <v>0.53461272081037892</v>
          </cell>
          <cell r="H34">
            <v>860.03242238260498</v>
          </cell>
          <cell r="J34">
            <v>169.56829133486926</v>
          </cell>
          <cell r="K34">
            <v>572.29926799155453</v>
          </cell>
          <cell r="L34">
            <v>109.98787917616372</v>
          </cell>
          <cell r="M34">
            <v>8.1769838800174952</v>
          </cell>
          <cell r="N34">
            <v>0</v>
          </cell>
          <cell r="O34">
            <v>0</v>
          </cell>
          <cell r="P34">
            <v>0</v>
          </cell>
          <cell r="Q34">
            <v>10485.51687350787</v>
          </cell>
          <cell r="R34">
            <v>10397.948</v>
          </cell>
          <cell r="S34">
            <v>0</v>
          </cell>
          <cell r="T34">
            <v>10397.948</v>
          </cell>
          <cell r="U34">
            <v>0</v>
          </cell>
          <cell r="V34">
            <v>0</v>
          </cell>
          <cell r="W34">
            <v>87.568873507868403</v>
          </cell>
          <cell r="X34">
            <v>34551.113704109528</v>
          </cell>
          <cell r="Y34">
            <v>0.40245768857711434</v>
          </cell>
        </row>
        <row r="35">
          <cell r="B35" t="str">
            <v>Бозский район</v>
          </cell>
          <cell r="C35">
            <v>40280.578000000001</v>
          </cell>
          <cell r="D35">
            <v>17711.550999999999</v>
          </cell>
          <cell r="E35">
            <v>17539.852000000003</v>
          </cell>
          <cell r="F35">
            <v>22740.725999999999</v>
          </cell>
          <cell r="G35">
            <v>0.56455808553690556</v>
          </cell>
          <cell r="H35">
            <v>440.61716310462009</v>
          </cell>
          <cell r="J35">
            <v>90.873609574225867</v>
          </cell>
          <cell r="K35">
            <v>246.59242552180584</v>
          </cell>
          <cell r="L35">
            <v>102.41360823859203</v>
          </cell>
          <cell r="M35">
            <v>0.6417500976236209</v>
          </cell>
          <cell r="N35">
            <v>0</v>
          </cell>
          <cell r="O35">
            <v>0</v>
          </cell>
          <cell r="P35">
            <v>9.5769672372747167E-2</v>
          </cell>
          <cell r="Q35">
            <v>3359.5142949804326</v>
          </cell>
          <cell r="R35">
            <v>3280.0309999999999</v>
          </cell>
          <cell r="S35">
            <v>0</v>
          </cell>
          <cell r="T35">
            <v>3280.0309999999999</v>
          </cell>
          <cell r="U35">
            <v>0</v>
          </cell>
          <cell r="V35">
            <v>0</v>
          </cell>
          <cell r="W35">
            <v>79.483294980432802</v>
          </cell>
          <cell r="X35">
            <v>18940.594541914947</v>
          </cell>
          <cell r="Y35">
            <v>0.47021655304735066</v>
          </cell>
        </row>
        <row r="36">
          <cell r="B36" t="str">
            <v>Булакбошинский район</v>
          </cell>
          <cell r="C36">
            <v>60984.34</v>
          </cell>
          <cell r="D36">
            <v>26989.812000000002</v>
          </cell>
          <cell r="E36">
            <v>26942.659</v>
          </cell>
          <cell r="F36">
            <v>34041.680999999997</v>
          </cell>
          <cell r="G36">
            <v>0.5582036470346321</v>
          </cell>
          <cell r="H36">
            <v>569.6307107063393</v>
          </cell>
          <cell r="J36">
            <v>193.12629800108851</v>
          </cell>
          <cell r="K36">
            <v>354.03078640093167</v>
          </cell>
          <cell r="L36">
            <v>20.436990056651236</v>
          </cell>
          <cell r="M36">
            <v>2.0366362476678548</v>
          </cell>
          <cell r="N36">
            <v>0</v>
          </cell>
          <cell r="O36">
            <v>0</v>
          </cell>
          <cell r="P36">
            <v>0</v>
          </cell>
          <cell r="Q36">
            <v>7302.9416091086841</v>
          </cell>
          <cell r="R36">
            <v>7212.8560000000007</v>
          </cell>
          <cell r="S36">
            <v>0</v>
          </cell>
          <cell r="T36">
            <v>7212.8560000000007</v>
          </cell>
          <cell r="U36">
            <v>0</v>
          </cell>
          <cell r="V36">
            <v>0</v>
          </cell>
          <cell r="W36">
            <v>90.085609108683855</v>
          </cell>
          <cell r="X36">
            <v>26169.108680184974</v>
          </cell>
          <cell r="Y36">
            <v>0.42911194382336476</v>
          </cell>
        </row>
        <row r="37">
          <cell r="B37" t="str">
            <v>Жалакудукский район</v>
          </cell>
          <cell r="C37">
            <v>80181.661999999997</v>
          </cell>
          <cell r="D37">
            <v>36424.122000000003</v>
          </cell>
          <cell r="E37">
            <v>35590.002999999997</v>
          </cell>
          <cell r="F37">
            <v>44591.659</v>
          </cell>
          <cell r="G37">
            <v>0.55613288484840839</v>
          </cell>
          <cell r="H37">
            <v>3319.3236195192026</v>
          </cell>
          <cell r="J37">
            <v>231.81616065029502</v>
          </cell>
          <cell r="K37">
            <v>411.4002507614203</v>
          </cell>
          <cell r="L37">
            <v>2669.6019013352779</v>
          </cell>
          <cell r="M37">
            <v>6.505306772209015</v>
          </cell>
          <cell r="N37">
            <v>0</v>
          </cell>
          <cell r="O37">
            <v>0</v>
          </cell>
          <cell r="P37">
            <v>0</v>
          </cell>
          <cell r="Q37">
            <v>9011.0200244239968</v>
          </cell>
          <cell r="R37">
            <v>8868.9459999999999</v>
          </cell>
          <cell r="S37">
            <v>0</v>
          </cell>
          <cell r="T37">
            <v>8868.9459999999999</v>
          </cell>
          <cell r="U37">
            <v>0</v>
          </cell>
          <cell r="V37">
            <v>0</v>
          </cell>
          <cell r="W37">
            <v>142.07402442399609</v>
          </cell>
          <cell r="X37">
            <v>32261.315356056803</v>
          </cell>
          <cell r="Y37">
            <v>0.40235278929559731</v>
          </cell>
        </row>
        <row r="38">
          <cell r="B38" t="str">
            <v>Избосканский район</v>
          </cell>
          <cell r="C38">
            <v>86173.875</v>
          </cell>
          <cell r="D38">
            <v>38861.483999999997</v>
          </cell>
          <cell r="E38">
            <v>38541.893000000004</v>
          </cell>
          <cell r="F38">
            <v>47632.017999999996</v>
          </cell>
          <cell r="G38">
            <v>0.5527431370586503</v>
          </cell>
          <cell r="H38">
            <v>886.0327904230686</v>
          </cell>
          <cell r="J38">
            <v>203.70974840083363</v>
          </cell>
          <cell r="K38">
            <v>643.28919164189199</v>
          </cell>
          <cell r="L38">
            <v>16.26858317235974</v>
          </cell>
          <cell r="M38">
            <v>22.765267207983285</v>
          </cell>
          <cell r="N38">
            <v>0</v>
          </cell>
          <cell r="O38">
            <v>0</v>
          </cell>
          <cell r="P38">
            <v>0</v>
          </cell>
          <cell r="Q38">
            <v>10284.707566492791</v>
          </cell>
          <cell r="R38">
            <v>10194.771999999999</v>
          </cell>
          <cell r="S38">
            <v>0</v>
          </cell>
          <cell r="T38">
            <v>10194.771999999999</v>
          </cell>
          <cell r="U38">
            <v>0</v>
          </cell>
          <cell r="V38">
            <v>0</v>
          </cell>
          <cell r="W38">
            <v>89.935566492790869</v>
          </cell>
          <cell r="X38">
            <v>36461.27764308414</v>
          </cell>
          <cell r="Y38">
            <v>0.42311289405384334</v>
          </cell>
        </row>
        <row r="39">
          <cell r="B39" t="str">
            <v>Улугнарский район</v>
          </cell>
          <cell r="C39">
            <v>32584.511999999999</v>
          </cell>
          <cell r="D39">
            <v>16705.434000000001</v>
          </cell>
          <cell r="E39">
            <v>16676.356999999996</v>
          </cell>
          <cell r="F39">
            <v>15908.155000000001</v>
          </cell>
          <cell r="G39">
            <v>0.48821216042762899</v>
          </cell>
          <cell r="H39">
            <v>246.42749005662699</v>
          </cell>
          <cell r="J39">
            <v>53.100675542372493</v>
          </cell>
          <cell r="K39">
            <v>159.9363889877929</v>
          </cell>
          <cell r="L39">
            <v>25.215573051523176</v>
          </cell>
          <cell r="M39">
            <v>8.1403753928842342</v>
          </cell>
          <cell r="N39">
            <v>0</v>
          </cell>
          <cell r="O39">
            <v>0</v>
          </cell>
          <cell r="P39">
            <v>3.4477082054188986E-2</v>
          </cell>
          <cell r="Q39">
            <v>3395.8276634440131</v>
          </cell>
          <cell r="R39">
            <v>3334.0349999999999</v>
          </cell>
          <cell r="S39">
            <v>0</v>
          </cell>
          <cell r="T39">
            <v>3334.0349999999999</v>
          </cell>
          <cell r="U39">
            <v>0</v>
          </cell>
          <cell r="V39">
            <v>0</v>
          </cell>
          <cell r="W39">
            <v>61.792663444013122</v>
          </cell>
          <cell r="X39">
            <v>12265.89984649936</v>
          </cell>
          <cell r="Y39">
            <v>0.37643343704209414</v>
          </cell>
        </row>
        <row r="40">
          <cell r="B40" t="str">
            <v>Кургантепинский район</v>
          </cell>
          <cell r="C40">
            <v>91499.375999999989</v>
          </cell>
          <cell r="D40">
            <v>45595.796999999999</v>
          </cell>
          <cell r="E40">
            <v>42606.444999999992</v>
          </cell>
          <cell r="F40">
            <v>48892.906999999999</v>
          </cell>
          <cell r="G40">
            <v>0.53435235449037388</v>
          </cell>
          <cell r="H40">
            <v>949.96064863004244</v>
          </cell>
          <cell r="J40">
            <v>282.80384771298208</v>
          </cell>
          <cell r="K40">
            <v>534.20241877219883</v>
          </cell>
          <cell r="L40">
            <v>127.93403830274261</v>
          </cell>
          <cell r="M40">
            <v>4.3962448104898995</v>
          </cell>
          <cell r="N40">
            <v>0</v>
          </cell>
          <cell r="O40">
            <v>0</v>
          </cell>
          <cell r="P40">
            <v>0.6240990316290691</v>
          </cell>
          <cell r="Q40">
            <v>10578.811313428912</v>
          </cell>
          <cell r="R40">
            <v>10421.513999999996</v>
          </cell>
          <cell r="S40">
            <v>0</v>
          </cell>
          <cell r="T40">
            <v>10421.513999999996</v>
          </cell>
          <cell r="U40">
            <v>0</v>
          </cell>
          <cell r="V40">
            <v>0</v>
          </cell>
          <cell r="W40">
            <v>157.29731342891691</v>
          </cell>
          <cell r="X40">
            <v>37364.135037941043</v>
          </cell>
          <cell r="Y40">
            <v>0.40835398744075641</v>
          </cell>
        </row>
        <row r="41">
          <cell r="B41" t="str">
            <v>Асакинский район</v>
          </cell>
          <cell r="C41">
            <v>117250.16199999998</v>
          </cell>
          <cell r="D41">
            <v>135129.28</v>
          </cell>
          <cell r="E41">
            <v>117250.20199999999</v>
          </cell>
          <cell r="F41">
            <v>0</v>
          </cell>
          <cell r="G41">
            <v>0</v>
          </cell>
          <cell r="H41">
            <v>1366.290453558599</v>
          </cell>
          <cell r="J41">
            <v>435.40755532450504</v>
          </cell>
          <cell r="K41">
            <v>620.49032333891239</v>
          </cell>
          <cell r="L41">
            <v>300.80618401800331</v>
          </cell>
          <cell r="M41">
            <v>9.4267747565570517</v>
          </cell>
          <cell r="N41">
            <v>0</v>
          </cell>
          <cell r="O41">
            <v>0</v>
          </cell>
          <cell r="P41">
            <v>0.15961612062124528</v>
          </cell>
          <cell r="Q41">
            <v>13069.346775460141</v>
          </cell>
          <cell r="R41">
            <v>12919.436999999985</v>
          </cell>
          <cell r="S41">
            <v>0</v>
          </cell>
          <cell r="T41">
            <v>12919.436999999985</v>
          </cell>
          <cell r="U41">
            <v>0</v>
          </cell>
          <cell r="V41">
            <v>0</v>
          </cell>
          <cell r="W41">
            <v>149.90977546015526</v>
          </cell>
          <cell r="X41">
            <v>0</v>
          </cell>
          <cell r="Y41">
            <v>0</v>
          </cell>
        </row>
        <row r="42">
          <cell r="B42" t="str">
            <v>Мархаматский район</v>
          </cell>
          <cell r="C42">
            <v>72108.256000000008</v>
          </cell>
          <cell r="D42">
            <v>33332.989000000001</v>
          </cell>
          <cell r="E42">
            <v>33030.391000000003</v>
          </cell>
          <cell r="F42">
            <v>39077.830999999998</v>
          </cell>
          <cell r="G42">
            <v>0.54193282666550679</v>
          </cell>
          <cell r="H42">
            <v>668.6041790033712</v>
          </cell>
          <cell r="J42">
            <v>207.22256272633226</v>
          </cell>
          <cell r="K42">
            <v>444.81009639705371</v>
          </cell>
          <cell r="L42">
            <v>13.486780814066533</v>
          </cell>
          <cell r="M42">
            <v>3.0847390659186558</v>
          </cell>
          <cell r="N42">
            <v>0</v>
          </cell>
          <cell r="O42">
            <v>0</v>
          </cell>
          <cell r="P42">
            <v>0</v>
          </cell>
          <cell r="Q42">
            <v>9557.5204705279339</v>
          </cell>
          <cell r="R42">
            <v>9441.3390000000054</v>
          </cell>
          <cell r="S42">
            <v>0</v>
          </cell>
          <cell r="T42">
            <v>9441.3390000000054</v>
          </cell>
          <cell r="U42">
            <v>0</v>
          </cell>
          <cell r="V42">
            <v>0</v>
          </cell>
          <cell r="W42">
            <v>116.18147052792762</v>
          </cell>
          <cell r="X42">
            <v>28851.706350468696</v>
          </cell>
          <cell r="Y42">
            <v>0.40011654630044985</v>
          </cell>
        </row>
        <row r="43">
          <cell r="B43" t="str">
            <v>Алтынкульский район</v>
          </cell>
          <cell r="C43">
            <v>68102.103000000003</v>
          </cell>
          <cell r="D43">
            <v>43261.154000000002</v>
          </cell>
          <cell r="E43">
            <v>33214.787000000004</v>
          </cell>
          <cell r="F43">
            <v>34887.334999999999</v>
          </cell>
          <cell r="G43">
            <v>0.51227984839175966</v>
          </cell>
          <cell r="H43">
            <v>3650.9506112778577</v>
          </cell>
          <cell r="J43">
            <v>214.9035089056853</v>
          </cell>
          <cell r="K43">
            <v>432.08363219809092</v>
          </cell>
          <cell r="L43">
            <v>2996.8204612537547</v>
          </cell>
          <cell r="M43">
            <v>7.0703835854440316</v>
          </cell>
          <cell r="N43">
            <v>0</v>
          </cell>
          <cell r="O43">
            <v>0</v>
          </cell>
          <cell r="P43">
            <v>7.2625334882666606E-2</v>
          </cell>
          <cell r="Q43">
            <v>6930.1919053997053</v>
          </cell>
          <cell r="R43">
            <v>6874.9159999999974</v>
          </cell>
          <cell r="S43">
            <v>0</v>
          </cell>
          <cell r="T43">
            <v>6874.9159999999974</v>
          </cell>
          <cell r="U43">
            <v>0</v>
          </cell>
          <cell r="V43">
            <v>0</v>
          </cell>
          <cell r="W43">
            <v>55.275905399708329</v>
          </cell>
          <cell r="X43">
            <v>24306.192483322437</v>
          </cell>
          <cell r="Y43">
            <v>0.35690810434036724</v>
          </cell>
        </row>
        <row r="44">
          <cell r="B44" t="str">
            <v>Шахриханский район</v>
          </cell>
          <cell r="C44">
            <v>117402.97</v>
          </cell>
          <cell r="D44">
            <v>56471.271999999997</v>
          </cell>
          <cell r="E44">
            <v>53017.364000000001</v>
          </cell>
          <cell r="F44">
            <v>64385.593000000001</v>
          </cell>
          <cell r="G44">
            <v>0.54841536802689062</v>
          </cell>
          <cell r="H44">
            <v>1199.4898862005898</v>
          </cell>
          <cell r="J44">
            <v>288.01564390654016</v>
          </cell>
          <cell r="K44">
            <v>767.82028369363991</v>
          </cell>
          <cell r="L44">
            <v>119.95906379677452</v>
          </cell>
          <cell r="M44">
            <v>7.0455798781362144</v>
          </cell>
          <cell r="N44">
            <v>0</v>
          </cell>
          <cell r="O44">
            <v>0</v>
          </cell>
          <cell r="P44">
            <v>16.649314925498754</v>
          </cell>
          <cell r="Q44">
            <v>11907.010339929791</v>
          </cell>
          <cell r="R44">
            <v>11779.16</v>
          </cell>
          <cell r="S44">
            <v>0</v>
          </cell>
          <cell r="T44">
            <v>11779.16</v>
          </cell>
          <cell r="U44">
            <v>0</v>
          </cell>
          <cell r="V44">
            <v>0</v>
          </cell>
          <cell r="W44">
            <v>127.85033992979115</v>
          </cell>
          <cell r="X44">
            <v>51279.092773869619</v>
          </cell>
          <cell r="Y44">
            <v>0.43677849694832777</v>
          </cell>
        </row>
        <row r="45">
          <cell r="B45" t="str">
            <v>Пахтабадский район</v>
          </cell>
          <cell r="C45">
            <v>89301.423999999999</v>
          </cell>
          <cell r="D45">
            <v>39357.335999999996</v>
          </cell>
          <cell r="E45">
            <v>39303.649999999994</v>
          </cell>
          <cell r="F45">
            <v>49997.759000000005</v>
          </cell>
          <cell r="G45">
            <v>0.55987639122081645</v>
          </cell>
          <cell r="H45">
            <v>687.58807756917417</v>
          </cell>
          <cell r="J45">
            <v>168.56252558488961</v>
          </cell>
          <cell r="K45">
            <v>460.03850562157834</v>
          </cell>
          <cell r="L45">
            <v>57.866366562973901</v>
          </cell>
          <cell r="M45">
            <v>1.1206797997323517</v>
          </cell>
          <cell r="N45">
            <v>0</v>
          </cell>
          <cell r="O45">
            <v>0</v>
          </cell>
          <cell r="P45">
            <v>0</v>
          </cell>
          <cell r="Q45">
            <v>11682.979533586342</v>
          </cell>
          <cell r="R45">
            <v>11526.795000000002</v>
          </cell>
          <cell r="S45">
            <v>0</v>
          </cell>
          <cell r="T45">
            <v>11526.795000000002</v>
          </cell>
          <cell r="U45">
            <v>0</v>
          </cell>
          <cell r="V45">
            <v>0</v>
          </cell>
          <cell r="W45">
            <v>156.18453358634005</v>
          </cell>
          <cell r="X45">
            <v>37627.191388844483</v>
          </cell>
          <cell r="Y45">
            <v>0.42135040745648672</v>
          </cell>
        </row>
        <row r="46">
          <cell r="B46" t="str">
            <v>Ходжаабадский район</v>
          </cell>
          <cell r="C46">
            <v>50894.297999999995</v>
          </cell>
          <cell r="D46">
            <v>52022.284</v>
          </cell>
          <cell r="E46">
            <v>50894.263999999996</v>
          </cell>
          <cell r="F46">
            <v>0</v>
          </cell>
          <cell r="G46">
            <v>0</v>
          </cell>
          <cell r="H46">
            <v>3029.9129875669064</v>
          </cell>
          <cell r="J46">
            <v>195.8085272505499</v>
          </cell>
          <cell r="K46">
            <v>418.81503604659332</v>
          </cell>
          <cell r="L46">
            <v>2400.5473953537885</v>
          </cell>
          <cell r="M46">
            <v>14.374911838546341</v>
          </cell>
          <cell r="N46">
            <v>0</v>
          </cell>
          <cell r="O46">
            <v>0</v>
          </cell>
          <cell r="P46">
            <v>0.36711707742886418</v>
          </cell>
          <cell r="Q46">
            <v>6123.544644775965</v>
          </cell>
          <cell r="R46">
            <v>6059.1949999999961</v>
          </cell>
          <cell r="S46">
            <v>0</v>
          </cell>
          <cell r="T46">
            <v>6059.1949999999961</v>
          </cell>
          <cell r="U46">
            <v>0</v>
          </cell>
          <cell r="V46">
            <v>0</v>
          </cell>
          <cell r="W46">
            <v>64.349644775968628</v>
          </cell>
          <cell r="X46">
            <v>0</v>
          </cell>
          <cell r="Y46">
            <v>0</v>
          </cell>
        </row>
        <row r="47">
          <cell r="B47" t="str">
            <v>Бухарская область</v>
          </cell>
          <cell r="C47">
            <v>1175619.8130000001</v>
          </cell>
          <cell r="D47">
            <v>1768174.1220000002</v>
          </cell>
          <cell r="E47">
            <v>1175619.8430000003</v>
          </cell>
          <cell r="F47">
            <v>0</v>
          </cell>
          <cell r="G47">
            <v>0</v>
          </cell>
          <cell r="H47">
            <v>41557.7405779818</v>
          </cell>
          <cell r="J47">
            <v>3573.7411491833632</v>
          </cell>
          <cell r="K47">
            <v>7915.3398423036751</v>
          </cell>
          <cell r="L47">
            <v>6667.8801181144436</v>
          </cell>
          <cell r="M47">
            <v>266.57142945216646</v>
          </cell>
          <cell r="N47">
            <v>6911.8516188912527</v>
          </cell>
          <cell r="O47">
            <v>15622.57984</v>
          </cell>
          <cell r="P47">
            <v>599.7765800369034</v>
          </cell>
          <cell r="Q47">
            <v>141090.0604510603</v>
          </cell>
          <cell r="R47">
            <v>138464.08199999988</v>
          </cell>
          <cell r="S47">
            <v>138464.08199999999</v>
          </cell>
          <cell r="T47">
            <v>-1.1459633242338896E-10</v>
          </cell>
          <cell r="U47">
            <v>0</v>
          </cell>
          <cell r="V47">
            <v>0</v>
          </cell>
          <cell r="W47">
            <v>2625.9784510604227</v>
          </cell>
          <cell r="X47">
            <v>0</v>
          </cell>
          <cell r="Y47">
            <v>0</v>
          </cell>
        </row>
        <row r="48">
          <cell r="B48" t="str">
            <v>Областной бюжет Бухарской области</v>
          </cell>
          <cell r="C48">
            <v>336015.18300000002</v>
          </cell>
          <cell r="D48">
            <v>8.7311491370201111E-11</v>
          </cell>
          <cell r="E48">
            <v>449273.94800000009</v>
          </cell>
          <cell r="F48">
            <v>-113258.815</v>
          </cell>
          <cell r="G48">
            <v>-0.33706457544211627</v>
          </cell>
          <cell r="Q48">
            <v>55964.91618960596</v>
          </cell>
          <cell r="R48">
            <v>55761.466999999859</v>
          </cell>
          <cell r="S48">
            <v>138464.08199999999</v>
          </cell>
          <cell r="T48">
            <v>-82702.615000000136</v>
          </cell>
          <cell r="U48">
            <v>0</v>
          </cell>
          <cell r="V48">
            <v>0</v>
          </cell>
          <cell r="W48">
            <v>203.44918960610306</v>
          </cell>
          <cell r="X48">
            <v>0</v>
          </cell>
          <cell r="Y48">
            <v>0</v>
          </cell>
        </row>
        <row r="49">
          <cell r="B49" t="str">
            <v>г.Бухара</v>
          </cell>
          <cell r="C49">
            <v>117550.732</v>
          </cell>
          <cell r="D49">
            <v>294783.18400000001</v>
          </cell>
          <cell r="E49">
            <v>117550.68900000001</v>
          </cell>
          <cell r="F49">
            <v>0</v>
          </cell>
          <cell r="G49">
            <v>0</v>
          </cell>
          <cell r="H49">
            <v>4511.4322916288984</v>
          </cell>
          <cell r="J49">
            <v>864.97700449113631</v>
          </cell>
          <cell r="K49">
            <v>1087.0196091984253</v>
          </cell>
          <cell r="L49">
            <v>835.02186253654361</v>
          </cell>
          <cell r="M49">
            <v>69.186741540429438</v>
          </cell>
          <cell r="N49">
            <v>1072.868549551016</v>
          </cell>
          <cell r="O49">
            <v>0</v>
          </cell>
          <cell r="P49">
            <v>582.35852431134754</v>
          </cell>
          <cell r="Q49">
            <v>9156.9162760990457</v>
          </cell>
          <cell r="R49">
            <v>8912.396999999999</v>
          </cell>
          <cell r="S49">
            <v>0</v>
          </cell>
          <cell r="T49">
            <v>8912.396999999999</v>
          </cell>
          <cell r="U49">
            <v>0</v>
          </cell>
          <cell r="V49">
            <v>0</v>
          </cell>
          <cell r="W49">
            <v>244.51927609904618</v>
          </cell>
          <cell r="X49">
            <v>0</v>
          </cell>
          <cell r="Y49">
            <v>0</v>
          </cell>
        </row>
        <row r="50">
          <cell r="B50" t="str">
            <v>г.Каган</v>
          </cell>
          <cell r="C50">
            <v>29162.897000000001</v>
          </cell>
          <cell r="D50">
            <v>88085.031000000003</v>
          </cell>
          <cell r="E50">
            <v>29162.886000000002</v>
          </cell>
          <cell r="F50">
            <v>0</v>
          </cell>
          <cell r="G50">
            <v>0</v>
          </cell>
          <cell r="H50">
            <v>1116.6709178327876</v>
          </cell>
          <cell r="J50">
            <v>178.85498556377362</v>
          </cell>
          <cell r="K50">
            <v>150.0779653633374</v>
          </cell>
          <cell r="L50">
            <v>780.74186557995574</v>
          </cell>
          <cell r="M50">
            <v>5.3953511560404879</v>
          </cell>
          <cell r="N50">
            <v>0</v>
          </cell>
          <cell r="O50">
            <v>0</v>
          </cell>
          <cell r="P50">
            <v>1.6007501696803137</v>
          </cell>
          <cell r="Q50">
            <v>1353.8510483279076</v>
          </cell>
          <cell r="R50">
            <v>1223.9720000000016</v>
          </cell>
          <cell r="S50">
            <v>0</v>
          </cell>
          <cell r="T50">
            <v>1223.9720000000016</v>
          </cell>
          <cell r="U50">
            <v>0</v>
          </cell>
          <cell r="V50">
            <v>0</v>
          </cell>
          <cell r="W50">
            <v>129.87904832790596</v>
          </cell>
          <cell r="X50">
            <v>0</v>
          </cell>
          <cell r="Y50">
            <v>0</v>
          </cell>
        </row>
        <row r="51">
          <cell r="B51" t="str">
            <v>Алатский район</v>
          </cell>
          <cell r="C51">
            <v>45753.671000000002</v>
          </cell>
          <cell r="D51">
            <v>66381.13</v>
          </cell>
          <cell r="E51">
            <v>45753.707000000002</v>
          </cell>
          <cell r="F51">
            <v>0</v>
          </cell>
          <cell r="G51">
            <v>0</v>
          </cell>
          <cell r="H51">
            <v>547.93616956323194</v>
          </cell>
          <cell r="J51">
            <v>117.64765339452239</v>
          </cell>
          <cell r="K51">
            <v>418.66071149205749</v>
          </cell>
          <cell r="L51">
            <v>5.1296242285549333E-2</v>
          </cell>
          <cell r="M51">
            <v>10.938043951881616</v>
          </cell>
          <cell r="N51">
            <v>0</v>
          </cell>
          <cell r="O51">
            <v>0</v>
          </cell>
          <cell r="P51">
            <v>0.63846448248498111</v>
          </cell>
          <cell r="Q51">
            <v>5077.4184098934866</v>
          </cell>
          <cell r="R51">
            <v>4908.1810000000032</v>
          </cell>
          <cell r="S51">
            <v>0</v>
          </cell>
          <cell r="T51">
            <v>4908.1810000000032</v>
          </cell>
          <cell r="U51">
            <v>0</v>
          </cell>
          <cell r="V51">
            <v>0</v>
          </cell>
          <cell r="W51">
            <v>169.23740989348317</v>
          </cell>
          <cell r="X51">
            <v>0</v>
          </cell>
          <cell r="Y51">
            <v>0</v>
          </cell>
        </row>
        <row r="52">
          <cell r="B52" t="str">
            <v>Бухарский район</v>
          </cell>
          <cell r="C52">
            <v>57937.438000000002</v>
          </cell>
          <cell r="D52">
            <v>53371.688999999998</v>
          </cell>
          <cell r="E52">
            <v>53371.73</v>
          </cell>
          <cell r="F52">
            <v>4565.7270000000008</v>
          </cell>
          <cell r="G52">
            <v>7.8804433844658447E-2</v>
          </cell>
          <cell r="H52">
            <v>7546.4237164664046</v>
          </cell>
          <cell r="J52">
            <v>273.91543593203613</v>
          </cell>
          <cell r="K52">
            <v>495.18054810096322</v>
          </cell>
          <cell r="L52">
            <v>935.27988759244317</v>
          </cell>
          <cell r="M52">
            <v>2.3365843610850412</v>
          </cell>
          <cell r="N52">
            <v>5838.9830693402364</v>
          </cell>
          <cell r="O52">
            <v>0</v>
          </cell>
          <cell r="P52">
            <v>0.7281911396404156</v>
          </cell>
          <cell r="Q52">
            <v>4073.6468730403294</v>
          </cell>
          <cell r="R52">
            <v>4040.433</v>
          </cell>
          <cell r="S52">
            <v>0</v>
          </cell>
          <cell r="T52">
            <v>4040.433</v>
          </cell>
          <cell r="U52">
            <v>0</v>
          </cell>
          <cell r="V52">
            <v>0</v>
          </cell>
          <cell r="W52">
            <v>33.213873040329197</v>
          </cell>
          <cell r="X52">
            <v>0</v>
          </cell>
          <cell r="Y52">
            <v>0</v>
          </cell>
        </row>
        <row r="53">
          <cell r="B53" t="str">
            <v>Вабкентский район</v>
          </cell>
          <cell r="C53">
            <v>57109.576999999997</v>
          </cell>
          <cell r="D53">
            <v>35003.089999999997</v>
          </cell>
          <cell r="E53">
            <v>35003.131999999998</v>
          </cell>
          <cell r="F53">
            <v>22106.493999999999</v>
          </cell>
          <cell r="G53">
            <v>0.38708908665178871</v>
          </cell>
          <cell r="H53">
            <v>16460.214707371637</v>
          </cell>
          <cell r="J53">
            <v>262.68804663749671</v>
          </cell>
          <cell r="K53">
            <v>427.41415945094462</v>
          </cell>
          <cell r="L53">
            <v>127.19075743243981</v>
          </cell>
          <cell r="M53">
            <v>8.6034829618247084</v>
          </cell>
          <cell r="N53">
            <v>0</v>
          </cell>
          <cell r="O53">
            <v>15622.57984</v>
          </cell>
          <cell r="P53">
            <v>11.738420888929792</v>
          </cell>
          <cell r="Q53">
            <v>5731.9288356497809</v>
          </cell>
          <cell r="R53">
            <v>5599.8319999999994</v>
          </cell>
          <cell r="S53">
            <v>0</v>
          </cell>
          <cell r="T53">
            <v>5599.8319999999994</v>
          </cell>
          <cell r="U53">
            <v>0</v>
          </cell>
          <cell r="V53">
            <v>0</v>
          </cell>
          <cell r="W53">
            <v>132.09683564978121</v>
          </cell>
          <cell r="X53">
            <v>0</v>
          </cell>
          <cell r="Y53">
            <v>0</v>
          </cell>
        </row>
        <row r="54">
          <cell r="B54" t="str">
            <v>Гиждуванский район</v>
          </cell>
          <cell r="C54">
            <v>123911.139</v>
          </cell>
          <cell r="D54">
            <v>98887.388000000006</v>
          </cell>
          <cell r="E54">
            <v>98887.429000000004</v>
          </cell>
          <cell r="F54">
            <v>25023.792000000001</v>
          </cell>
          <cell r="G54">
            <v>0.20194949543640303</v>
          </cell>
          <cell r="H54">
            <v>3086.4176416231085</v>
          </cell>
          <cell r="J54">
            <v>471.33288189087011</v>
          </cell>
          <cell r="K54">
            <v>1312.7119342064398</v>
          </cell>
          <cell r="L54">
            <v>1238.2276488784084</v>
          </cell>
          <cell r="M54">
            <v>64.14517664738996</v>
          </cell>
          <cell r="N54">
            <v>0</v>
          </cell>
          <cell r="O54">
            <v>0</v>
          </cell>
          <cell r="P54">
            <v>0</v>
          </cell>
          <cell r="Q54">
            <v>10762.969217473965</v>
          </cell>
          <cell r="R54">
            <v>10440.812000000002</v>
          </cell>
          <cell r="S54">
            <v>0</v>
          </cell>
          <cell r="T54">
            <v>10440.812000000002</v>
          </cell>
          <cell r="U54">
            <v>0</v>
          </cell>
          <cell r="V54">
            <v>0</v>
          </cell>
          <cell r="W54">
            <v>322.15721747396282</v>
          </cell>
          <cell r="X54">
            <v>11174.405140902927</v>
          </cell>
          <cell r="Y54">
            <v>9.0180795940411201E-2</v>
          </cell>
        </row>
        <row r="55">
          <cell r="B55" t="str">
            <v>Каганский район</v>
          </cell>
          <cell r="C55">
            <v>31577.317999999999</v>
          </cell>
          <cell r="D55">
            <v>85916.093999999997</v>
          </cell>
          <cell r="E55">
            <v>31577.334999999999</v>
          </cell>
          <cell r="F55">
            <v>0</v>
          </cell>
          <cell r="G55">
            <v>0</v>
          </cell>
          <cell r="H55">
            <v>1536.0165310768268</v>
          </cell>
          <cell r="J55">
            <v>226.56053943634808</v>
          </cell>
          <cell r="K55">
            <v>396.19914695837809</v>
          </cell>
          <cell r="L55">
            <v>902.32508155268101</v>
          </cell>
          <cell r="M55">
            <v>9.8782967333193259</v>
          </cell>
          <cell r="N55">
            <v>0</v>
          </cell>
          <cell r="O55">
            <v>0</v>
          </cell>
          <cell r="P55">
            <v>1.0534663961002189</v>
          </cell>
          <cell r="Q55">
            <v>1803.6380981825641</v>
          </cell>
          <cell r="R55">
            <v>1691.819</v>
          </cell>
          <cell r="S55">
            <v>0</v>
          </cell>
          <cell r="T55">
            <v>1691.819</v>
          </cell>
          <cell r="U55">
            <v>0</v>
          </cell>
          <cell r="V55">
            <v>0</v>
          </cell>
          <cell r="W55">
            <v>111.81909818256426</v>
          </cell>
          <cell r="X55">
            <v>0</v>
          </cell>
          <cell r="Y55">
            <v>0</v>
          </cell>
        </row>
        <row r="56">
          <cell r="B56" t="str">
            <v>Каракульский район</v>
          </cell>
          <cell r="C56">
            <v>75716.65400000001</v>
          </cell>
          <cell r="D56">
            <v>78269.183000000005</v>
          </cell>
          <cell r="E56">
            <v>75716.649000000005</v>
          </cell>
          <cell r="F56">
            <v>0</v>
          </cell>
          <cell r="G56">
            <v>0</v>
          </cell>
          <cell r="H56">
            <v>1043.6096947183357</v>
          </cell>
          <cell r="J56">
            <v>205.83569118968751</v>
          </cell>
          <cell r="K56">
            <v>804.66212852370529</v>
          </cell>
          <cell r="L56">
            <v>27.047227823791655</v>
          </cell>
          <cell r="M56">
            <v>5.6552318317578285</v>
          </cell>
          <cell r="N56">
            <v>0</v>
          </cell>
          <cell r="O56">
            <v>0</v>
          </cell>
          <cell r="P56">
            <v>0.40941534939349417</v>
          </cell>
          <cell r="Q56">
            <v>8680.499862241737</v>
          </cell>
          <cell r="R56">
            <v>8393.8200000000106</v>
          </cell>
          <cell r="S56">
            <v>0</v>
          </cell>
          <cell r="T56">
            <v>8393.8200000000106</v>
          </cell>
          <cell r="U56">
            <v>0</v>
          </cell>
          <cell r="V56">
            <v>0</v>
          </cell>
          <cell r="W56">
            <v>286.67986224172665</v>
          </cell>
          <cell r="X56">
            <v>0</v>
          </cell>
          <cell r="Y56">
            <v>0</v>
          </cell>
        </row>
        <row r="57">
          <cell r="B57" t="str">
            <v>Караулбазарский район</v>
          </cell>
          <cell r="C57">
            <v>21631.583000000002</v>
          </cell>
          <cell r="D57">
            <v>621897.95900000003</v>
          </cell>
          <cell r="E57">
            <v>21631.567000000003</v>
          </cell>
          <cell r="F57">
            <v>0</v>
          </cell>
          <cell r="G57">
            <v>0</v>
          </cell>
          <cell r="H57">
            <v>1646.3046436997313</v>
          </cell>
          <cell r="J57">
            <v>29.713190997397465</v>
          </cell>
          <cell r="K57">
            <v>77.61311501895706</v>
          </cell>
          <cell r="L57">
            <v>1471.7830075629952</v>
          </cell>
          <cell r="M57">
            <v>67.195330120381612</v>
          </cell>
          <cell r="N57">
            <v>0</v>
          </cell>
          <cell r="O57">
            <v>0</v>
          </cell>
          <cell r="P57">
            <v>0</v>
          </cell>
          <cell r="Q57">
            <v>1134.1333803034711</v>
          </cell>
          <cell r="R57">
            <v>966.948000000001</v>
          </cell>
          <cell r="S57">
            <v>0</v>
          </cell>
          <cell r="T57">
            <v>966.948000000001</v>
          </cell>
          <cell r="U57">
            <v>0</v>
          </cell>
          <cell r="V57">
            <v>0</v>
          </cell>
          <cell r="W57">
            <v>167.18538030347005</v>
          </cell>
          <cell r="X57">
            <v>0</v>
          </cell>
          <cell r="Y57">
            <v>0</v>
          </cell>
        </row>
        <row r="58">
          <cell r="B58" t="str">
            <v>Пешкунский район</v>
          </cell>
          <cell r="C58">
            <v>60636.535000000003</v>
          </cell>
          <cell r="D58">
            <v>36010.04</v>
          </cell>
          <cell r="E58">
            <v>36010.03</v>
          </cell>
          <cell r="F58">
            <v>24626.498</v>
          </cell>
          <cell r="G58">
            <v>0.40613300215785741</v>
          </cell>
          <cell r="H58">
            <v>757.75521349396024</v>
          </cell>
          <cell r="J58">
            <v>173.9405635321107</v>
          </cell>
          <cell r="K58">
            <v>556.29906735647774</v>
          </cell>
          <cell r="L58">
            <v>25.963017062953725</v>
          </cell>
          <cell r="M58">
            <v>0.56020019729175563</v>
          </cell>
          <cell r="N58">
            <v>0</v>
          </cell>
          <cell r="O58">
            <v>0</v>
          </cell>
          <cell r="P58">
            <v>0.99236534512640628</v>
          </cell>
          <cell r="Q58">
            <v>7845.3671866543527</v>
          </cell>
          <cell r="R58">
            <v>7652.0430000000015</v>
          </cell>
          <cell r="S58">
            <v>0</v>
          </cell>
          <cell r="T58">
            <v>7652.0430000000015</v>
          </cell>
          <cell r="U58">
            <v>0</v>
          </cell>
          <cell r="V58">
            <v>0</v>
          </cell>
          <cell r="W58">
            <v>193.32418665435083</v>
          </cell>
          <cell r="X58">
            <v>16023.375599851686</v>
          </cell>
          <cell r="Y58">
            <v>0.26425282381078807</v>
          </cell>
        </row>
        <row r="59">
          <cell r="B59" t="str">
            <v>Ромитанский район</v>
          </cell>
          <cell r="C59">
            <v>69088.377999999997</v>
          </cell>
          <cell r="D59">
            <v>196759.46799999999</v>
          </cell>
          <cell r="E59">
            <v>69088.368000000002</v>
          </cell>
          <cell r="F59">
            <v>0</v>
          </cell>
          <cell r="G59">
            <v>0</v>
          </cell>
          <cell r="H59">
            <v>1303.3330794581673</v>
          </cell>
          <cell r="J59">
            <v>234.8829997473249</v>
          </cell>
          <cell r="K59">
            <v>782.42342318462215</v>
          </cell>
          <cell r="L59">
            <v>272.69214641779621</v>
          </cell>
          <cell r="M59">
            <v>13.334510108423943</v>
          </cell>
          <cell r="N59">
            <v>0</v>
          </cell>
          <cell r="O59">
            <v>0</v>
          </cell>
          <cell r="P59">
            <v>0</v>
          </cell>
          <cell r="Q59">
            <v>9839.2803286161597</v>
          </cell>
          <cell r="R59">
            <v>9611.6089999999949</v>
          </cell>
          <cell r="S59">
            <v>0</v>
          </cell>
          <cell r="T59">
            <v>9611.6089999999949</v>
          </cell>
          <cell r="U59">
            <v>0</v>
          </cell>
          <cell r="V59">
            <v>0</v>
          </cell>
          <cell r="W59">
            <v>227.6713286161648</v>
          </cell>
          <cell r="X59">
            <v>0</v>
          </cell>
          <cell r="Y59">
            <v>0</v>
          </cell>
        </row>
        <row r="60">
          <cell r="B60" t="str">
            <v>Жондорский район</v>
          </cell>
          <cell r="C60">
            <v>70876.813000000009</v>
          </cell>
          <cell r="D60">
            <v>71094.316000000006</v>
          </cell>
          <cell r="E60">
            <v>70876.830000000016</v>
          </cell>
          <cell r="F60">
            <v>0</v>
          </cell>
          <cell r="G60">
            <v>0</v>
          </cell>
          <cell r="H60">
            <v>982.60673530291319</v>
          </cell>
          <cell r="J60">
            <v>279.15468952407542</v>
          </cell>
          <cell r="K60">
            <v>662.95005102151629</v>
          </cell>
          <cell r="L60">
            <v>39.261055663370293</v>
          </cell>
          <cell r="M60">
            <v>1.2409390939511307</v>
          </cell>
          <cell r="N60">
            <v>0</v>
          </cell>
          <cell r="O60">
            <v>0</v>
          </cell>
          <cell r="P60">
            <v>0</v>
          </cell>
          <cell r="Q60">
            <v>9580.7367541970361</v>
          </cell>
          <cell r="R60">
            <v>9416.5690000000013</v>
          </cell>
          <cell r="S60">
            <v>0</v>
          </cell>
          <cell r="T60">
            <v>9416.5690000000013</v>
          </cell>
          <cell r="U60">
            <v>0</v>
          </cell>
          <cell r="V60">
            <v>0</v>
          </cell>
          <cell r="W60">
            <v>164.16775419703544</v>
          </cell>
          <cell r="X60">
            <v>0</v>
          </cell>
          <cell r="Y60">
            <v>0</v>
          </cell>
        </row>
        <row r="61">
          <cell r="B61" t="str">
            <v>Шафриканский район</v>
          </cell>
          <cell r="C61">
            <v>78651.895000000004</v>
          </cell>
          <cell r="D61">
            <v>41715.550000000003</v>
          </cell>
          <cell r="E61">
            <v>41715.542999999998</v>
          </cell>
          <cell r="F61">
            <v>36936.303999999996</v>
          </cell>
          <cell r="G61">
            <v>0.46961747075515464</v>
          </cell>
          <cell r="H61">
            <v>1019.0192357458041</v>
          </cell>
          <cell r="J61">
            <v>254.23746684658346</v>
          </cell>
          <cell r="K61">
            <v>744.1279824278505</v>
          </cell>
          <cell r="L61">
            <v>12.295263768780183</v>
          </cell>
          <cell r="M61">
            <v>8.1015407483896791</v>
          </cell>
          <cell r="N61">
            <v>0</v>
          </cell>
          <cell r="O61">
            <v>0</v>
          </cell>
          <cell r="P61">
            <v>0.25698195420020492</v>
          </cell>
          <cell r="Q61">
            <v>10084.757990774504</v>
          </cell>
          <cell r="R61">
            <v>9844.1800000000039</v>
          </cell>
          <cell r="S61">
            <v>0</v>
          </cell>
          <cell r="T61">
            <v>9844.1800000000039</v>
          </cell>
          <cell r="U61">
            <v>0</v>
          </cell>
          <cell r="V61">
            <v>0</v>
          </cell>
          <cell r="W61">
            <v>240.57799077449954</v>
          </cell>
          <cell r="X61">
            <v>25832.526773479687</v>
          </cell>
          <cell r="Y61">
            <v>0.32844125082402253</v>
          </cell>
        </row>
        <row r="62">
          <cell r="B62" t="str">
            <v>Джизакская область</v>
          </cell>
          <cell r="C62">
            <v>920329.174</v>
          </cell>
          <cell r="D62">
            <v>516263.25300000014</v>
          </cell>
          <cell r="E62">
            <v>515798.15300000005</v>
          </cell>
          <cell r="F62">
            <v>404531.02100000007</v>
          </cell>
          <cell r="G62">
            <v>0.43955036135798958</v>
          </cell>
          <cell r="H62">
            <v>28277.172336924883</v>
          </cell>
          <cell r="J62">
            <v>2159.0244157887437</v>
          </cell>
          <cell r="K62">
            <v>3725.6369125725378</v>
          </cell>
          <cell r="L62">
            <v>5011.3660340444003</v>
          </cell>
          <cell r="M62">
            <v>380.82768234719759</v>
          </cell>
          <cell r="N62">
            <v>4091.0411916348844</v>
          </cell>
          <cell r="O62">
            <v>12891.686079999999</v>
          </cell>
          <cell r="P62">
            <v>17.590020537119869</v>
          </cell>
          <cell r="Q62">
            <v>112025.65867112071</v>
          </cell>
          <cell r="R62">
            <v>110176.11999999995</v>
          </cell>
          <cell r="S62">
            <v>110176.12</v>
          </cell>
          <cell r="T62">
            <v>-4.524736141320318E-11</v>
          </cell>
          <cell r="U62">
            <v>0</v>
          </cell>
          <cell r="V62">
            <v>0</v>
          </cell>
          <cell r="W62">
            <v>1849.5386711207468</v>
          </cell>
          <cell r="X62">
            <v>264228.18999195448</v>
          </cell>
          <cell r="Y62">
            <v>0.28710182992846695</v>
          </cell>
        </row>
        <row r="63">
          <cell r="B63" t="str">
            <v>Областной бюжет Джизакской области</v>
          </cell>
          <cell r="C63">
            <v>242256.48199999999</v>
          </cell>
          <cell r="D63">
            <v>34706.259000000064</v>
          </cell>
          <cell r="E63">
            <v>225087.633</v>
          </cell>
          <cell r="F63">
            <v>17168.957000000064</v>
          </cell>
          <cell r="G63">
            <v>7.0870991183633492E-2</v>
          </cell>
          <cell r="Q63">
            <v>36051.39363545541</v>
          </cell>
          <cell r="R63">
            <v>35946.645999999964</v>
          </cell>
          <cell r="S63">
            <v>110176.12</v>
          </cell>
          <cell r="T63">
            <v>-74229.474000000031</v>
          </cell>
          <cell r="U63">
            <v>0</v>
          </cell>
          <cell r="V63">
            <v>0</v>
          </cell>
          <cell r="W63">
            <v>104.74763545544305</v>
          </cell>
          <cell r="X63">
            <v>0</v>
          </cell>
          <cell r="Y63">
            <v>0</v>
          </cell>
        </row>
        <row r="64">
          <cell r="B64" t="str">
            <v>г.Жиззах</v>
          </cell>
          <cell r="C64">
            <v>75579.421000000002</v>
          </cell>
          <cell r="D64">
            <v>189334.003</v>
          </cell>
          <cell r="E64">
            <v>32345.990000000005</v>
          </cell>
          <cell r="F64">
            <v>43233.430999999997</v>
          </cell>
          <cell r="G64">
            <v>0.57202649117939119</v>
          </cell>
          <cell r="H64">
            <v>2778.0698636793122</v>
          </cell>
          <cell r="J64">
            <v>540.57381800410656</v>
          </cell>
          <cell r="K64">
            <v>737.9448862180119</v>
          </cell>
          <cell r="L64">
            <v>734.25062842001057</v>
          </cell>
          <cell r="M64">
            <v>16.324534409297229</v>
          </cell>
          <cell r="N64">
            <v>745.48974903832448</v>
          </cell>
          <cell r="O64">
            <v>0</v>
          </cell>
          <cell r="P64">
            <v>3.4862475895615099</v>
          </cell>
          <cell r="Q64">
            <v>6880.8883529895147</v>
          </cell>
          <cell r="R64">
            <v>6691.8960000000006</v>
          </cell>
          <cell r="S64">
            <v>0</v>
          </cell>
          <cell r="T64">
            <v>6691.8960000000006</v>
          </cell>
          <cell r="U64">
            <v>0</v>
          </cell>
          <cell r="V64">
            <v>0</v>
          </cell>
          <cell r="W64">
            <v>188.99235298951444</v>
          </cell>
          <cell r="X64">
            <v>33574.47278333117</v>
          </cell>
          <cell r="Y64">
            <v>0.4442277056254661</v>
          </cell>
        </row>
        <row r="65">
          <cell r="B65" t="str">
            <v>Арнасайский район</v>
          </cell>
          <cell r="C65">
            <v>25314.268</v>
          </cell>
          <cell r="D65">
            <v>9667.9339999999993</v>
          </cell>
          <cell r="E65">
            <v>9664.0669999999991</v>
          </cell>
          <cell r="F65">
            <v>15650.201000000001</v>
          </cell>
          <cell r="G65">
            <v>0.61823636377713942</v>
          </cell>
          <cell r="H65">
            <v>152.87160720840134</v>
          </cell>
          <cell r="J65">
            <v>53.106514727697331</v>
          </cell>
          <cell r="K65">
            <v>99.619103542517863</v>
          </cell>
          <cell r="L65">
            <v>0</v>
          </cell>
          <cell r="M65">
            <v>0.14598893818614087</v>
          </cell>
          <cell r="N65">
            <v>0</v>
          </cell>
          <cell r="O65">
            <v>0</v>
          </cell>
          <cell r="P65">
            <v>0</v>
          </cell>
          <cell r="Q65">
            <v>3161.7758271389876</v>
          </cell>
          <cell r="R65">
            <v>3039.2510000000002</v>
          </cell>
          <cell r="S65">
            <v>0</v>
          </cell>
          <cell r="T65">
            <v>3039.2510000000002</v>
          </cell>
          <cell r="U65">
            <v>0</v>
          </cell>
          <cell r="V65">
            <v>0</v>
          </cell>
          <cell r="W65">
            <v>122.52482713898738</v>
          </cell>
          <cell r="X65">
            <v>12335.553565652612</v>
          </cell>
          <cell r="Y65">
            <v>0.48729647508087581</v>
          </cell>
        </row>
        <row r="66">
          <cell r="B66" t="str">
            <v>Бахмальский район</v>
          </cell>
          <cell r="C66">
            <v>72665.394</v>
          </cell>
          <cell r="D66">
            <v>18286.313999999998</v>
          </cell>
          <cell r="E66">
            <v>18272.940000000002</v>
          </cell>
          <cell r="F66">
            <v>54392.453999999998</v>
          </cell>
          <cell r="G66">
            <v>0.74853311880480544</v>
          </cell>
          <cell r="H66">
            <v>829.53669884954036</v>
          </cell>
          <cell r="J66">
            <v>179.69711144817387</v>
          </cell>
          <cell r="K66">
            <v>615.93989361289528</v>
          </cell>
          <cell r="L66">
            <v>30.776063116935429</v>
          </cell>
          <cell r="M66">
            <v>2.358670413458444</v>
          </cell>
          <cell r="N66">
            <v>0</v>
          </cell>
          <cell r="O66">
            <v>0</v>
          </cell>
          <cell r="P66">
            <v>0.76496025807731804</v>
          </cell>
          <cell r="Q66">
            <v>7972.8875547670887</v>
          </cell>
          <cell r="R66">
            <v>7883.6450000000004</v>
          </cell>
          <cell r="S66">
            <v>0</v>
          </cell>
          <cell r="T66">
            <v>7883.6450000000004</v>
          </cell>
          <cell r="U66">
            <v>0</v>
          </cell>
          <cell r="V66">
            <v>0</v>
          </cell>
          <cell r="W66">
            <v>89.24255476708791</v>
          </cell>
          <cell r="X66">
            <v>45590.02974638337</v>
          </cell>
          <cell r="Y66">
            <v>0.62739671853129109</v>
          </cell>
        </row>
        <row r="67">
          <cell r="B67" t="str">
            <v>Галлааральский район</v>
          </cell>
          <cell r="C67">
            <v>94560.637999999992</v>
          </cell>
          <cell r="D67">
            <v>29981.940999999999</v>
          </cell>
          <cell r="E67">
            <v>29948.760000000002</v>
          </cell>
          <cell r="F67">
            <v>64611.784999999996</v>
          </cell>
          <cell r="G67">
            <v>0.68328414831549678</v>
          </cell>
          <cell r="H67">
            <v>811.91308597397324</v>
          </cell>
          <cell r="J67">
            <v>244.1706852462907</v>
          </cell>
          <cell r="K67">
            <v>476.13294905682204</v>
          </cell>
          <cell r="L67">
            <v>33.869053523296365</v>
          </cell>
          <cell r="M67">
            <v>53.232663211756282</v>
          </cell>
          <cell r="N67">
            <v>0</v>
          </cell>
          <cell r="O67">
            <v>0</v>
          </cell>
          <cell r="P67">
            <v>4.5077349358079353</v>
          </cell>
          <cell r="Q67">
            <v>9076.6375198174155</v>
          </cell>
          <cell r="R67">
            <v>8871.5579999999936</v>
          </cell>
          <cell r="S67">
            <v>0</v>
          </cell>
          <cell r="T67">
            <v>8871.5579999999936</v>
          </cell>
          <cell r="U67">
            <v>0</v>
          </cell>
          <cell r="V67">
            <v>0</v>
          </cell>
          <cell r="W67">
            <v>205.07951981742244</v>
          </cell>
          <cell r="X67">
            <v>54723.234394208608</v>
          </cell>
          <cell r="Y67">
            <v>0.57871050313988592</v>
          </cell>
        </row>
        <row r="68">
          <cell r="B68" t="str">
            <v>Жиззахский район</v>
          </cell>
          <cell r="C68">
            <v>88613.34</v>
          </cell>
          <cell r="D68">
            <v>38092.853000000003</v>
          </cell>
          <cell r="E68">
            <v>37611.450999999994</v>
          </cell>
          <cell r="F68">
            <v>51001.868000000002</v>
          </cell>
          <cell r="G68">
            <v>0.57555519293144808</v>
          </cell>
          <cell r="H68">
            <v>4239.1829367443206</v>
          </cell>
          <cell r="J68">
            <v>275.48714487189568</v>
          </cell>
          <cell r="K68">
            <v>592.17026247206582</v>
          </cell>
          <cell r="L68">
            <v>14.804504887093561</v>
          </cell>
          <cell r="M68">
            <v>6.2661746912215932</v>
          </cell>
          <cell r="N68">
            <v>3345.5514425965598</v>
          </cell>
          <cell r="O68">
            <v>0</v>
          </cell>
          <cell r="P68">
            <v>4.9034072254846564</v>
          </cell>
          <cell r="Q68">
            <v>13007.827444983488</v>
          </cell>
          <cell r="R68">
            <v>12834.807000000003</v>
          </cell>
          <cell r="S68">
            <v>0</v>
          </cell>
          <cell r="T68">
            <v>12834.807000000003</v>
          </cell>
          <cell r="U68">
            <v>0</v>
          </cell>
          <cell r="V68">
            <v>0</v>
          </cell>
          <cell r="W68">
            <v>173.02044498348528</v>
          </cell>
          <cell r="X68">
            <v>33754.857618272195</v>
          </cell>
          <cell r="Y68">
            <v>0.3809229808770575</v>
          </cell>
        </row>
        <row r="69">
          <cell r="B69" t="str">
            <v>Дустликский район</v>
          </cell>
          <cell r="C69">
            <v>32916.758000000002</v>
          </cell>
          <cell r="D69">
            <v>57842.544000000002</v>
          </cell>
          <cell r="E69">
            <v>32916.764000000003</v>
          </cell>
          <cell r="F69">
            <v>0</v>
          </cell>
          <cell r="G69">
            <v>0</v>
          </cell>
          <cell r="H69">
            <v>4010.8274027012194</v>
          </cell>
          <cell r="J69">
            <v>102.6206798946392</v>
          </cell>
          <cell r="K69">
            <v>150.53088527989553</v>
          </cell>
          <cell r="L69">
            <v>3755.7373792958415</v>
          </cell>
          <cell r="M69">
            <v>1.9384582308429306</v>
          </cell>
          <cell r="N69">
            <v>0</v>
          </cell>
          <cell r="O69">
            <v>0</v>
          </cell>
          <cell r="P69">
            <v>0</v>
          </cell>
          <cell r="Q69">
            <v>3773.7187943645199</v>
          </cell>
          <cell r="R69">
            <v>3647.4209999999985</v>
          </cell>
          <cell r="S69">
            <v>0</v>
          </cell>
          <cell r="T69">
            <v>3647.4209999999985</v>
          </cell>
          <cell r="U69">
            <v>0</v>
          </cell>
          <cell r="V69">
            <v>0</v>
          </cell>
          <cell r="W69">
            <v>126.29779436452125</v>
          </cell>
          <cell r="X69">
            <v>0</v>
          </cell>
          <cell r="Y69">
            <v>0</v>
          </cell>
        </row>
        <row r="70">
          <cell r="B70" t="str">
            <v>Зааминский район</v>
          </cell>
          <cell r="C70">
            <v>83356.043999999994</v>
          </cell>
          <cell r="D70">
            <v>29651.163</v>
          </cell>
          <cell r="E70">
            <v>29631.62799999999</v>
          </cell>
          <cell r="F70">
            <v>53724.416000000005</v>
          </cell>
          <cell r="G70">
            <v>0.64451734297755314</v>
          </cell>
          <cell r="H70">
            <v>684.60239736039455</v>
          </cell>
          <cell r="J70">
            <v>221.88504281654639</v>
          </cell>
          <cell r="K70">
            <v>332.99188808138854</v>
          </cell>
          <cell r="L70">
            <v>42.290838289831584</v>
          </cell>
          <cell r="M70">
            <v>87.434628172628109</v>
          </cell>
          <cell r="N70">
            <v>0</v>
          </cell>
          <cell r="O70">
            <v>0</v>
          </cell>
          <cell r="P70">
            <v>0</v>
          </cell>
          <cell r="Q70">
            <v>9258.4740561537437</v>
          </cell>
          <cell r="R70">
            <v>9077.2219999999998</v>
          </cell>
          <cell r="S70">
            <v>0</v>
          </cell>
          <cell r="T70">
            <v>9077.2219999999998</v>
          </cell>
          <cell r="U70">
            <v>0</v>
          </cell>
          <cell r="V70">
            <v>0</v>
          </cell>
          <cell r="W70">
            <v>181.25205615374381</v>
          </cell>
          <cell r="X70">
            <v>43781.339546485862</v>
          </cell>
          <cell r="Y70">
            <v>0.52523293387682679</v>
          </cell>
        </row>
        <row r="71">
          <cell r="B71" t="str">
            <v>Зарбдарский район</v>
          </cell>
          <cell r="C71">
            <v>38477.839</v>
          </cell>
          <cell r="D71">
            <v>20210.753000000001</v>
          </cell>
          <cell r="E71">
            <v>17466.509999999998</v>
          </cell>
          <cell r="F71">
            <v>21011.329000000002</v>
          </cell>
          <cell r="G71">
            <v>0.54606312480282482</v>
          </cell>
          <cell r="H71">
            <v>13731.97544221138</v>
          </cell>
          <cell r="J71">
            <v>115.53581885607851</v>
          </cell>
          <cell r="K71">
            <v>181.3010177092917</v>
          </cell>
          <cell r="L71">
            <v>344.12429800764511</v>
          </cell>
          <cell r="M71">
            <v>199.32822763836512</v>
          </cell>
          <cell r="N71">
            <v>0</v>
          </cell>
          <cell r="O71">
            <v>12891.686079999999</v>
          </cell>
          <cell r="P71">
            <v>0</v>
          </cell>
          <cell r="Q71">
            <v>4580.4373985777656</v>
          </cell>
          <cell r="R71">
            <v>4505.3329999999996</v>
          </cell>
          <cell r="S71">
            <v>0</v>
          </cell>
          <cell r="T71">
            <v>4505.3329999999996</v>
          </cell>
          <cell r="U71">
            <v>0</v>
          </cell>
          <cell r="V71">
            <v>0</v>
          </cell>
          <cell r="W71">
            <v>75.104398577765593</v>
          </cell>
          <cell r="X71">
            <v>2698.9161592108558</v>
          </cell>
          <cell r="Y71">
            <v>7.014209293850561E-2</v>
          </cell>
        </row>
        <row r="72">
          <cell r="B72" t="str">
            <v>Зафарабадский район</v>
          </cell>
          <cell r="C72">
            <v>26920.758999999998</v>
          </cell>
          <cell r="D72">
            <v>26946.678</v>
          </cell>
          <cell r="E72">
            <v>26920.758999999998</v>
          </cell>
          <cell r="F72">
            <v>0</v>
          </cell>
          <cell r="G72">
            <v>0</v>
          </cell>
          <cell r="H72">
            <v>200.76927279470007</v>
          </cell>
          <cell r="J72">
            <v>62.410761556054346</v>
          </cell>
          <cell r="K72">
            <v>116.07209512090316</v>
          </cell>
          <cell r="L72">
            <v>21.568200724534172</v>
          </cell>
          <cell r="M72">
            <v>0.59738934183664361</v>
          </cell>
          <cell r="N72">
            <v>0</v>
          </cell>
          <cell r="O72">
            <v>0</v>
          </cell>
          <cell r="P72">
            <v>0.12082605137174963</v>
          </cell>
          <cell r="Q72">
            <v>3630.8178544041798</v>
          </cell>
          <cell r="R72">
            <v>3517.5330000000004</v>
          </cell>
          <cell r="S72">
            <v>0</v>
          </cell>
          <cell r="T72">
            <v>3517.5330000000004</v>
          </cell>
          <cell r="U72">
            <v>0</v>
          </cell>
          <cell r="V72">
            <v>0</v>
          </cell>
          <cell r="W72">
            <v>113.28485440417958</v>
          </cell>
          <cell r="X72">
            <v>0</v>
          </cell>
          <cell r="Y72">
            <v>0</v>
          </cell>
        </row>
        <row r="73">
          <cell r="B73" t="str">
            <v>Мирзачульский район</v>
          </cell>
          <cell r="C73">
            <v>30447.542000000001</v>
          </cell>
          <cell r="D73">
            <v>11797.531000000001</v>
          </cell>
          <cell r="E73">
            <v>11789.442000000003</v>
          </cell>
          <cell r="F73">
            <v>18658.099999999999</v>
          </cell>
          <cell r="G73">
            <v>0.61279495073855217</v>
          </cell>
          <cell r="H73">
            <v>250.58686591681538</v>
          </cell>
          <cell r="J73">
            <v>89.998924999946937</v>
          </cell>
          <cell r="K73">
            <v>152.8077861780896</v>
          </cell>
          <cell r="L73">
            <v>6.3416111413622778</v>
          </cell>
          <cell r="M73">
            <v>1.438543597416567</v>
          </cell>
          <cell r="N73">
            <v>0</v>
          </cell>
          <cell r="O73">
            <v>0</v>
          </cell>
          <cell r="P73">
            <v>0</v>
          </cell>
          <cell r="Q73">
            <v>3335.667890295214</v>
          </cell>
          <cell r="R73">
            <v>3227.0699999999997</v>
          </cell>
          <cell r="S73">
            <v>0</v>
          </cell>
          <cell r="T73">
            <v>3227.0699999999997</v>
          </cell>
          <cell r="U73">
            <v>0</v>
          </cell>
          <cell r="V73">
            <v>0</v>
          </cell>
          <cell r="W73">
            <v>108.59789029521413</v>
          </cell>
          <cell r="X73">
            <v>15071.84524378797</v>
          </cell>
          <cell r="Y73">
            <v>0.49501024561483381</v>
          </cell>
        </row>
        <row r="74">
          <cell r="B74" t="str">
            <v>Пахтакорский район</v>
          </cell>
          <cell r="C74">
            <v>36045</v>
          </cell>
          <cell r="D74">
            <v>22692.280999999999</v>
          </cell>
          <cell r="E74">
            <v>17096.52</v>
          </cell>
          <cell r="F74">
            <v>18948.48</v>
          </cell>
          <cell r="G74">
            <v>0.52568955472326262</v>
          </cell>
          <cell r="H74">
            <v>288.14681021891198</v>
          </cell>
          <cell r="J74">
            <v>132.35909853460589</v>
          </cell>
          <cell r="K74">
            <v>143.88227713042133</v>
          </cell>
          <cell r="L74">
            <v>4.8068601014287999</v>
          </cell>
          <cell r="M74">
            <v>3.2917299756392291</v>
          </cell>
          <cell r="N74">
            <v>0</v>
          </cell>
          <cell r="O74">
            <v>0</v>
          </cell>
          <cell r="P74">
            <v>3.8068444768166998</v>
          </cell>
          <cell r="Q74">
            <v>3555.9363349450587</v>
          </cell>
          <cell r="R74">
            <v>3382.8119999999999</v>
          </cell>
          <cell r="S74">
            <v>0</v>
          </cell>
          <cell r="T74">
            <v>3382.8119999999999</v>
          </cell>
          <cell r="U74">
            <v>0</v>
          </cell>
          <cell r="V74">
            <v>0</v>
          </cell>
          <cell r="W74">
            <v>173.12433494505873</v>
          </cell>
          <cell r="X74">
            <v>15104.396854836028</v>
          </cell>
          <cell r="Y74">
            <v>0.41904277583121174</v>
          </cell>
        </row>
        <row r="75">
          <cell r="B75" t="str">
            <v>Фаришский район</v>
          </cell>
          <cell r="C75">
            <v>53171.779000000002</v>
          </cell>
          <cell r="D75">
            <v>18484.914000000001</v>
          </cell>
          <cell r="E75">
            <v>18480.579000000005</v>
          </cell>
          <cell r="F75">
            <v>34691.199999999997</v>
          </cell>
          <cell r="G75">
            <v>0.65243632341133428</v>
          </cell>
          <cell r="H75">
            <v>196.95444013460994</v>
          </cell>
          <cell r="J75">
            <v>106.81147468718879</v>
          </cell>
          <cell r="K75">
            <v>73.484536668416595</v>
          </cell>
          <cell r="L75">
            <v>15.839297202123804</v>
          </cell>
          <cell r="M75">
            <v>0.81913157688073002</v>
          </cell>
          <cell r="N75">
            <v>0</v>
          </cell>
          <cell r="O75">
            <v>0</v>
          </cell>
          <cell r="P75">
            <v>0</v>
          </cell>
          <cell r="Q75">
            <v>5893.4309401468272</v>
          </cell>
          <cell r="R75">
            <v>5799.3289999999997</v>
          </cell>
          <cell r="S75">
            <v>0</v>
          </cell>
          <cell r="T75">
            <v>5799.3289999999997</v>
          </cell>
          <cell r="U75">
            <v>0</v>
          </cell>
          <cell r="V75">
            <v>0</v>
          </cell>
          <cell r="W75">
            <v>94.101940146827019</v>
          </cell>
          <cell r="X75">
            <v>28600.814619718563</v>
          </cell>
          <cell r="Y75">
            <v>0.53789463428933915</v>
          </cell>
        </row>
        <row r="76">
          <cell r="B76" t="str">
            <v>Янгиабадский район</v>
          </cell>
          <cell r="C76">
            <v>20003.91</v>
          </cell>
          <cell r="D76">
            <v>8568.0849999999991</v>
          </cell>
          <cell r="E76">
            <v>8565.11</v>
          </cell>
          <cell r="F76">
            <v>11438.8</v>
          </cell>
          <cell r="G76">
            <v>0.57182820758541697</v>
          </cell>
          <cell r="H76">
            <v>101.73551313130484</v>
          </cell>
          <cell r="J76">
            <v>34.367340145519918</v>
          </cell>
          <cell r="K76">
            <v>52.759331501818401</v>
          </cell>
          <cell r="L76">
            <v>6.9572993342979714</v>
          </cell>
          <cell r="M76">
            <v>7.6515421496685416</v>
          </cell>
          <cell r="N76">
            <v>0</v>
          </cell>
          <cell r="O76">
            <v>0</v>
          </cell>
          <cell r="P76">
            <v>0</v>
          </cell>
          <cell r="Q76">
            <v>1845.7650670814962</v>
          </cell>
          <cell r="R76">
            <v>1751.597</v>
          </cell>
          <cell r="S76">
            <v>0</v>
          </cell>
          <cell r="T76">
            <v>1751.597</v>
          </cell>
          <cell r="U76">
            <v>0</v>
          </cell>
          <cell r="V76">
            <v>0</v>
          </cell>
          <cell r="W76">
            <v>94.168067081496275</v>
          </cell>
          <cell r="X76">
            <v>9491.2994197871976</v>
          </cell>
          <cell r="Y76">
            <v>0.47447221167197801</v>
          </cell>
        </row>
        <row r="77">
          <cell r="B77" t="str">
            <v>Кашкадарьинская область</v>
          </cell>
          <cell r="C77">
            <v>1814018.371</v>
          </cell>
          <cell r="D77">
            <v>2696763.8480000007</v>
          </cell>
          <cell r="E77">
            <v>1814018.3709999996</v>
          </cell>
          <cell r="F77">
            <v>-5.8207660913467407E-11</v>
          </cell>
          <cell r="G77">
            <v>-3.2087690976017906E-17</v>
          </cell>
          <cell r="H77">
            <v>46144.99704181595</v>
          </cell>
          <cell r="J77">
            <v>3844.4301601831939</v>
          </cell>
          <cell r="K77">
            <v>8725.4601971215216</v>
          </cell>
          <cell r="L77">
            <v>20997.715922510954</v>
          </cell>
          <cell r="M77">
            <v>3454.6741470817087</v>
          </cell>
          <cell r="N77">
            <v>9019.2345142420309</v>
          </cell>
          <cell r="O77">
            <v>0</v>
          </cell>
          <cell r="P77">
            <v>103.48210067653793</v>
          </cell>
          <cell r="Q77">
            <v>245760.73135907872</v>
          </cell>
          <cell r="R77">
            <v>243698.46300000005</v>
          </cell>
          <cell r="S77">
            <v>243698.46299999999</v>
          </cell>
          <cell r="T77">
            <v>5.0931703299283981E-11</v>
          </cell>
          <cell r="U77">
            <v>0</v>
          </cell>
          <cell r="V77">
            <v>0</v>
          </cell>
          <cell r="W77">
            <v>2062.2683590786201</v>
          </cell>
          <cell r="X77">
            <v>0</v>
          </cell>
          <cell r="Y77">
            <v>0</v>
          </cell>
        </row>
        <row r="78">
          <cell r="B78" t="str">
            <v>Областной бюжет Кашкадарьинской области</v>
          </cell>
          <cell r="C78">
            <v>455953.32800000015</v>
          </cell>
          <cell r="D78">
            <v>0</v>
          </cell>
          <cell r="E78">
            <v>805033.68799999997</v>
          </cell>
          <cell r="F78">
            <v>-349080.30500000005</v>
          </cell>
          <cell r="G78">
            <v>-0.76560534502776989</v>
          </cell>
          <cell r="Q78">
            <v>58026.994810708791</v>
          </cell>
          <cell r="R78">
            <v>57976.659000000043</v>
          </cell>
          <cell r="S78">
            <v>243698.46299999999</v>
          </cell>
          <cell r="T78">
            <v>-185721.80399999995</v>
          </cell>
          <cell r="U78">
            <v>0</v>
          </cell>
          <cell r="V78">
            <v>0</v>
          </cell>
          <cell r="W78">
            <v>50.335810708751474</v>
          </cell>
          <cell r="X78">
            <v>0</v>
          </cell>
          <cell r="Y78">
            <v>0</v>
          </cell>
        </row>
        <row r="79">
          <cell r="B79" t="str">
            <v>г.Карши</v>
          </cell>
          <cell r="C79">
            <v>104917.67499999999</v>
          </cell>
          <cell r="D79">
            <v>404195.62699999998</v>
          </cell>
          <cell r="E79">
            <v>104917.67499999999</v>
          </cell>
          <cell r="F79">
            <v>0</v>
          </cell>
          <cell r="G79">
            <v>0</v>
          </cell>
          <cell r="H79">
            <v>20824.952576138581</v>
          </cell>
          <cell r="J79">
            <v>607.96900818153415</v>
          </cell>
          <cell r="K79">
            <v>935.07755304801151</v>
          </cell>
          <cell r="L79">
            <v>16797.619580593419</v>
          </cell>
          <cell r="M79">
            <v>45.377828146803147</v>
          </cell>
          <cell r="N79">
            <v>2402.7631113306384</v>
          </cell>
          <cell r="O79">
            <v>0</v>
          </cell>
          <cell r="P79">
            <v>36.145494838176063</v>
          </cell>
          <cell r="Q79">
            <v>9210.0993056691077</v>
          </cell>
          <cell r="R79">
            <v>9018.6769999999997</v>
          </cell>
          <cell r="S79">
            <v>0</v>
          </cell>
          <cell r="T79">
            <v>9018.6769999999997</v>
          </cell>
          <cell r="U79">
            <v>0</v>
          </cell>
          <cell r="V79">
            <v>0</v>
          </cell>
          <cell r="W79">
            <v>191.42230566910885</v>
          </cell>
          <cell r="X79">
            <v>0</v>
          </cell>
          <cell r="Y79">
            <v>0</v>
          </cell>
        </row>
        <row r="80">
          <cell r="B80" t="str">
            <v>Каршинский район</v>
          </cell>
          <cell r="C80">
            <v>88761.111000000004</v>
          </cell>
          <cell r="D80">
            <v>70395.297000000006</v>
          </cell>
          <cell r="E80">
            <v>65328.269</v>
          </cell>
          <cell r="F80">
            <v>23432.842000000001</v>
          </cell>
          <cell r="G80">
            <v>0.26399897135131623</v>
          </cell>
          <cell r="H80">
            <v>7810.668194544678</v>
          </cell>
          <cell r="J80">
            <v>249.94889037658842</v>
          </cell>
          <cell r="K80">
            <v>587.4401686815545</v>
          </cell>
          <cell r="L80">
            <v>349.88697610361669</v>
          </cell>
          <cell r="M80">
            <v>3.808896653337718</v>
          </cell>
          <cell r="N80">
            <v>6616.4714029113929</v>
          </cell>
          <cell r="O80">
            <v>0</v>
          </cell>
          <cell r="P80">
            <v>3.111859818187277</v>
          </cell>
          <cell r="Q80">
            <v>10690.755801002069</v>
          </cell>
          <cell r="R80">
            <v>10635.393000000002</v>
          </cell>
          <cell r="S80">
            <v>0</v>
          </cell>
          <cell r="T80">
            <v>10635.393000000002</v>
          </cell>
          <cell r="U80">
            <v>0</v>
          </cell>
          <cell r="V80">
            <v>0</v>
          </cell>
          <cell r="W80">
            <v>55.362801002067158</v>
          </cell>
          <cell r="X80">
            <v>4931.4180044532532</v>
          </cell>
          <cell r="Y80">
            <v>5.5558317701242525E-2</v>
          </cell>
        </row>
        <row r="81">
          <cell r="B81" t="str">
            <v>Миришкорский район</v>
          </cell>
          <cell r="C81">
            <v>49037.811000000002</v>
          </cell>
          <cell r="D81">
            <v>92754.312999999995</v>
          </cell>
          <cell r="E81">
            <v>49037.811000000002</v>
          </cell>
          <cell r="F81">
            <v>0</v>
          </cell>
          <cell r="G81">
            <v>0</v>
          </cell>
          <cell r="H81">
            <v>697.876576132389</v>
          </cell>
          <cell r="J81">
            <v>128.10413059889035</v>
          </cell>
          <cell r="K81">
            <v>346.45710985760104</v>
          </cell>
          <cell r="L81">
            <v>50.653193470728716</v>
          </cell>
          <cell r="M81">
            <v>167.69808085384804</v>
          </cell>
          <cell r="N81">
            <v>0</v>
          </cell>
          <cell r="O81">
            <v>0</v>
          </cell>
          <cell r="P81">
            <v>4.964061351320729</v>
          </cell>
          <cell r="Q81">
            <v>5727.5947692470272</v>
          </cell>
          <cell r="R81">
            <v>5616.393</v>
          </cell>
          <cell r="S81">
            <v>0</v>
          </cell>
          <cell r="T81">
            <v>5616.393</v>
          </cell>
          <cell r="U81">
            <v>0</v>
          </cell>
          <cell r="V81">
            <v>0</v>
          </cell>
          <cell r="W81">
            <v>111.20176924702697</v>
          </cell>
          <cell r="X81">
            <v>0</v>
          </cell>
          <cell r="Y81">
            <v>0</v>
          </cell>
        </row>
        <row r="82">
          <cell r="B82" t="str">
            <v>Гузарский район</v>
          </cell>
          <cell r="C82">
            <v>101663.447</v>
          </cell>
          <cell r="D82">
            <v>765556.071</v>
          </cell>
          <cell r="E82">
            <v>101663.46800000001</v>
          </cell>
          <cell r="F82">
            <v>0</v>
          </cell>
          <cell r="G82">
            <v>0</v>
          </cell>
          <cell r="H82">
            <v>1664.4261491128527</v>
          </cell>
          <cell r="J82">
            <v>232.98955493706057</v>
          </cell>
          <cell r="K82">
            <v>531.75769399621799</v>
          </cell>
          <cell r="L82">
            <v>468.42624868343904</v>
          </cell>
          <cell r="M82">
            <v>431.25265149613512</v>
          </cell>
          <cell r="N82">
            <v>0</v>
          </cell>
          <cell r="O82">
            <v>0</v>
          </cell>
          <cell r="P82">
            <v>0</v>
          </cell>
          <cell r="Q82">
            <v>14457.246301488369</v>
          </cell>
          <cell r="R82">
            <v>14318.527999999995</v>
          </cell>
          <cell r="S82">
            <v>0</v>
          </cell>
          <cell r="T82">
            <v>14318.527999999995</v>
          </cell>
          <cell r="U82">
            <v>0</v>
          </cell>
          <cell r="V82">
            <v>0</v>
          </cell>
          <cell r="W82">
            <v>138.71830148837407</v>
          </cell>
          <cell r="X82">
            <v>0</v>
          </cell>
          <cell r="Y82">
            <v>0</v>
          </cell>
        </row>
        <row r="83">
          <cell r="B83" t="str">
            <v>Дехканабадский район</v>
          </cell>
          <cell r="C83">
            <v>78747.578000000009</v>
          </cell>
          <cell r="D83">
            <v>90162.843000000008</v>
          </cell>
          <cell r="E83">
            <v>78747.578000000009</v>
          </cell>
          <cell r="F83">
            <v>0</v>
          </cell>
          <cell r="G83">
            <v>0</v>
          </cell>
          <cell r="H83">
            <v>307.84921666854842</v>
          </cell>
          <cell r="J83">
            <v>94.768712147028992</v>
          </cell>
          <cell r="K83">
            <v>137.46470769380011</v>
          </cell>
          <cell r="L83">
            <v>73.484429166936806</v>
          </cell>
          <cell r="M83">
            <v>2.065925051327826</v>
          </cell>
          <cell r="N83">
            <v>0</v>
          </cell>
          <cell r="O83">
            <v>0</v>
          </cell>
          <cell r="P83">
            <v>6.5442609454710587E-2</v>
          </cell>
          <cell r="Q83">
            <v>12587.941897671601</v>
          </cell>
          <cell r="R83">
            <v>12490.974</v>
          </cell>
          <cell r="S83">
            <v>0</v>
          </cell>
          <cell r="T83">
            <v>12490.974</v>
          </cell>
          <cell r="U83">
            <v>0</v>
          </cell>
          <cell r="V83">
            <v>0</v>
          </cell>
          <cell r="W83">
            <v>96.967897671600568</v>
          </cell>
          <cell r="X83">
            <v>0</v>
          </cell>
          <cell r="Y83">
            <v>0</v>
          </cell>
        </row>
        <row r="84">
          <cell r="B84" t="str">
            <v>Камашинский район</v>
          </cell>
          <cell r="C84">
            <v>106743.129</v>
          </cell>
          <cell r="D84">
            <v>53541.648000000001</v>
          </cell>
          <cell r="E84">
            <v>48136.379000000001</v>
          </cell>
          <cell r="F84">
            <v>58606.75</v>
          </cell>
          <cell r="G84">
            <v>0.54904470713051701</v>
          </cell>
          <cell r="H84">
            <v>827.79834230022209</v>
          </cell>
          <cell r="J84">
            <v>155.15154746341318</v>
          </cell>
          <cell r="K84">
            <v>508.5186826644179</v>
          </cell>
          <cell r="L84">
            <v>148.14357018701583</v>
          </cell>
          <cell r="M84">
            <v>15.984541985375282</v>
          </cell>
          <cell r="N84">
            <v>0</v>
          </cell>
          <cell r="O84">
            <v>0</v>
          </cell>
          <cell r="P84">
            <v>0</v>
          </cell>
          <cell r="Q84">
            <v>18630.616043098318</v>
          </cell>
          <cell r="R84">
            <v>18493.589</v>
          </cell>
          <cell r="S84">
            <v>0</v>
          </cell>
          <cell r="T84">
            <v>18493.589</v>
          </cell>
          <cell r="U84">
            <v>0</v>
          </cell>
          <cell r="V84">
            <v>0</v>
          </cell>
          <cell r="W84">
            <v>137.02704309831998</v>
          </cell>
          <cell r="X84">
            <v>39148.335614601456</v>
          </cell>
          <cell r="Y84">
            <v>0.36675274541185182</v>
          </cell>
        </row>
        <row r="85">
          <cell r="B85" t="str">
            <v>Касанский район</v>
          </cell>
          <cell r="C85">
            <v>115662.16399999999</v>
          </cell>
          <cell r="D85">
            <v>130502.58899999999</v>
          </cell>
          <cell r="E85">
            <v>115662.16399999999</v>
          </cell>
          <cell r="F85">
            <v>0</v>
          </cell>
          <cell r="G85">
            <v>0</v>
          </cell>
          <cell r="H85">
            <v>1442.1409812911861</v>
          </cell>
          <cell r="J85">
            <v>312.05081404578539</v>
          </cell>
          <cell r="K85">
            <v>715.53280013376923</v>
          </cell>
          <cell r="L85">
            <v>398.53080842053498</v>
          </cell>
          <cell r="M85">
            <v>16.026558691096312</v>
          </cell>
          <cell r="N85">
            <v>0</v>
          </cell>
          <cell r="O85">
            <v>0</v>
          </cell>
          <cell r="P85">
            <v>0</v>
          </cell>
          <cell r="Q85">
            <v>15373.03583283126</v>
          </cell>
          <cell r="R85">
            <v>15193.11</v>
          </cell>
          <cell r="S85">
            <v>0</v>
          </cell>
          <cell r="T85">
            <v>15193.11</v>
          </cell>
          <cell r="U85">
            <v>0</v>
          </cell>
          <cell r="V85">
            <v>0</v>
          </cell>
          <cell r="W85">
            <v>179.9258328312583</v>
          </cell>
          <cell r="X85">
            <v>0</v>
          </cell>
          <cell r="Y85">
            <v>0</v>
          </cell>
        </row>
        <row r="86">
          <cell r="B86" t="str">
            <v>Китабский район</v>
          </cell>
          <cell r="C86">
            <v>106633.18900000001</v>
          </cell>
          <cell r="D86">
            <v>58156.972999999998</v>
          </cell>
          <cell r="E86">
            <v>53990.506000000001</v>
          </cell>
          <cell r="F86">
            <v>52642.641000000003</v>
          </cell>
          <cell r="G86">
            <v>0.4936797022923135</v>
          </cell>
          <cell r="H86">
            <v>1644.3405039559441</v>
          </cell>
          <cell r="J86">
            <v>363.65999561696555</v>
          </cell>
          <cell r="K86">
            <v>883.55763425665134</v>
          </cell>
          <cell r="L86">
            <v>367.08253365690808</v>
          </cell>
          <cell r="M86">
            <v>26.516491356022545</v>
          </cell>
          <cell r="N86">
            <v>0</v>
          </cell>
          <cell r="O86">
            <v>0</v>
          </cell>
          <cell r="P86">
            <v>3.5238490693966367</v>
          </cell>
          <cell r="Q86">
            <v>12572.123778855885</v>
          </cell>
          <cell r="R86">
            <v>12447.901000000005</v>
          </cell>
          <cell r="S86">
            <v>0</v>
          </cell>
          <cell r="T86">
            <v>12447.901000000005</v>
          </cell>
          <cell r="U86">
            <v>0</v>
          </cell>
          <cell r="V86">
            <v>0</v>
          </cell>
          <cell r="W86">
            <v>124.22277885587867</v>
          </cell>
          <cell r="X86">
            <v>38426.176717188173</v>
          </cell>
          <cell r="Y86">
            <v>0.36035850636698269</v>
          </cell>
        </row>
        <row r="87">
          <cell r="B87" t="str">
            <v>Мубарекский район</v>
          </cell>
          <cell r="C87">
            <v>36616.605000000003</v>
          </cell>
          <cell r="D87">
            <v>610379.60499999998</v>
          </cell>
          <cell r="E87">
            <v>36616.605000000003</v>
          </cell>
          <cell r="F87">
            <v>0</v>
          </cell>
          <cell r="G87">
            <v>0</v>
          </cell>
          <cell r="H87">
            <v>1004.1868365327558</v>
          </cell>
          <cell r="J87">
            <v>149.48564067520124</v>
          </cell>
          <cell r="K87">
            <v>349.11772804314649</v>
          </cell>
          <cell r="L87">
            <v>352.90780337446836</v>
          </cell>
          <cell r="M87">
            <v>123.22305205408178</v>
          </cell>
          <cell r="N87">
            <v>0</v>
          </cell>
          <cell r="O87">
            <v>0</v>
          </cell>
          <cell r="P87">
            <v>29.45261238585794</v>
          </cell>
          <cell r="Q87">
            <v>3697.6343116021758</v>
          </cell>
          <cell r="R87">
            <v>3598.058</v>
          </cell>
          <cell r="S87">
            <v>0</v>
          </cell>
          <cell r="T87">
            <v>3598.058</v>
          </cell>
          <cell r="U87">
            <v>0</v>
          </cell>
          <cell r="V87">
            <v>0</v>
          </cell>
          <cell r="W87">
            <v>99.576311602175963</v>
          </cell>
          <cell r="X87">
            <v>0</v>
          </cell>
          <cell r="Y87">
            <v>0</v>
          </cell>
        </row>
        <row r="88">
          <cell r="B88" t="str">
            <v>Нишанский район</v>
          </cell>
          <cell r="C88">
            <v>62184.792000000001</v>
          </cell>
          <cell r="D88">
            <v>89437.506999999998</v>
          </cell>
          <cell r="E88">
            <v>62184.792000000001</v>
          </cell>
          <cell r="F88">
            <v>0</v>
          </cell>
          <cell r="G88">
            <v>0</v>
          </cell>
          <cell r="H88">
            <v>3011.8102826148825</v>
          </cell>
          <cell r="J88">
            <v>175.4608170477548</v>
          </cell>
          <cell r="K88">
            <v>346.06202942323495</v>
          </cell>
          <cell r="L88">
            <v>15.111647544533948</v>
          </cell>
          <cell r="M88">
            <v>2475.1757885993588</v>
          </cell>
          <cell r="N88">
            <v>0</v>
          </cell>
          <cell r="O88">
            <v>0</v>
          </cell>
          <cell r="P88">
            <v>0</v>
          </cell>
          <cell r="Q88">
            <v>7599.6448662976518</v>
          </cell>
          <cell r="R88">
            <v>7427.6819999999998</v>
          </cell>
          <cell r="S88">
            <v>0</v>
          </cell>
          <cell r="T88">
            <v>7427.6819999999998</v>
          </cell>
          <cell r="U88">
            <v>0</v>
          </cell>
          <cell r="V88">
            <v>0</v>
          </cell>
          <cell r="W88">
            <v>171.96286629765163</v>
          </cell>
          <cell r="X88">
            <v>0</v>
          </cell>
          <cell r="Y88">
            <v>0</v>
          </cell>
        </row>
        <row r="89">
          <cell r="B89" t="str">
            <v>Касбинский район</v>
          </cell>
          <cell r="C89">
            <v>76066.346000000005</v>
          </cell>
          <cell r="D89">
            <v>47909.444000000003</v>
          </cell>
          <cell r="E89">
            <v>42809.40800000001</v>
          </cell>
          <cell r="F89">
            <v>33256.938000000002</v>
          </cell>
          <cell r="G89">
            <v>0.4372096169835738</v>
          </cell>
          <cell r="H89">
            <v>1168.5012694304201</v>
          </cell>
          <cell r="J89">
            <v>258.84384384595512</v>
          </cell>
          <cell r="K89">
            <v>661.90527832603175</v>
          </cell>
          <cell r="L89">
            <v>245.76880027451628</v>
          </cell>
          <cell r="M89">
            <v>1.9833469839168694</v>
          </cell>
          <cell r="N89">
            <v>0</v>
          </cell>
          <cell r="O89">
            <v>0</v>
          </cell>
          <cell r="P89">
            <v>0</v>
          </cell>
          <cell r="Q89">
            <v>10032.410903561615</v>
          </cell>
          <cell r="R89">
            <v>9936.5019999999986</v>
          </cell>
          <cell r="S89">
            <v>0</v>
          </cell>
          <cell r="T89">
            <v>9936.5019999999986</v>
          </cell>
          <cell r="U89">
            <v>0</v>
          </cell>
          <cell r="V89">
            <v>0</v>
          </cell>
          <cell r="W89">
            <v>95.90890356161681</v>
          </cell>
          <cell r="X89">
            <v>22056.025827007965</v>
          </cell>
          <cell r="Y89">
            <v>0.28995774066770558</v>
          </cell>
        </row>
        <row r="90">
          <cell r="B90" t="str">
            <v>Чиракчинский район</v>
          </cell>
          <cell r="C90">
            <v>166940.06900000002</v>
          </cell>
          <cell r="D90">
            <v>52488.501000000004</v>
          </cell>
          <cell r="E90">
            <v>48880.14300000004</v>
          </cell>
          <cell r="F90">
            <v>118059.92599999999</v>
          </cell>
          <cell r="G90">
            <v>0.70719945611140234</v>
          </cell>
          <cell r="H90">
            <v>1183.5408324258294</v>
          </cell>
          <cell r="J90">
            <v>264.09079916984575</v>
          </cell>
          <cell r="K90">
            <v>500.34568392576898</v>
          </cell>
          <cell r="L90">
            <v>407.28216632384857</v>
          </cell>
          <cell r="M90">
            <v>11.12414180685929</v>
          </cell>
          <cell r="N90">
            <v>0</v>
          </cell>
          <cell r="O90">
            <v>0</v>
          </cell>
          <cell r="P90">
            <v>0.69804119950686105</v>
          </cell>
          <cell r="Q90">
            <v>28188.923294283148</v>
          </cell>
          <cell r="R90">
            <v>28023.501</v>
          </cell>
          <cell r="S90">
            <v>0</v>
          </cell>
          <cell r="T90">
            <v>28023.501</v>
          </cell>
          <cell r="U90">
            <v>0</v>
          </cell>
          <cell r="V90">
            <v>0</v>
          </cell>
          <cell r="W90">
            <v>165.42229428314729</v>
          </cell>
          <cell r="X90">
            <v>88687.461873291017</v>
          </cell>
          <cell r="Y90">
            <v>0.53125329589561276</v>
          </cell>
        </row>
        <row r="91">
          <cell r="B91" t="str">
            <v>Шахрисабзский район</v>
          </cell>
          <cell r="C91">
            <v>150377.84599999999</v>
          </cell>
          <cell r="D91">
            <v>175554.35200000001</v>
          </cell>
          <cell r="E91">
            <v>150377.81200000001</v>
          </cell>
          <cell r="F91">
            <v>0</v>
          </cell>
          <cell r="G91">
            <v>0</v>
          </cell>
          <cell r="H91">
            <v>3241.2636239305289</v>
          </cell>
          <cell r="J91">
            <v>559.56207238681247</v>
          </cell>
          <cell r="K91">
            <v>1384.5198691883213</v>
          </cell>
          <cell r="L91">
            <v>1151.3714760268183</v>
          </cell>
          <cell r="M91">
            <v>120.7894947488477</v>
          </cell>
          <cell r="N91">
            <v>0</v>
          </cell>
          <cell r="O91">
            <v>0</v>
          </cell>
          <cell r="P91">
            <v>25.02071157972874</v>
          </cell>
          <cell r="Q91">
            <v>21306.364625475151</v>
          </cell>
          <cell r="R91">
            <v>21008.396999999994</v>
          </cell>
          <cell r="S91">
            <v>0</v>
          </cell>
          <cell r="T91">
            <v>21008.396999999994</v>
          </cell>
          <cell r="U91">
            <v>0</v>
          </cell>
          <cell r="V91">
            <v>0</v>
          </cell>
          <cell r="W91">
            <v>297.96762547515777</v>
          </cell>
          <cell r="X91">
            <v>0</v>
          </cell>
          <cell r="Y91">
            <v>0</v>
          </cell>
        </row>
        <row r="92">
          <cell r="B92" t="str">
            <v>Яккабагский район</v>
          </cell>
          <cell r="C92">
            <v>113713.281</v>
          </cell>
          <cell r="D92">
            <v>55729.078000000001</v>
          </cell>
          <cell r="E92">
            <v>50632.073000000011</v>
          </cell>
          <cell r="F92">
            <v>63081.207999999999</v>
          </cell>
          <cell r="G92">
            <v>0.55473914256330359</v>
          </cell>
          <cell r="H92">
            <v>1315.6416567371298</v>
          </cell>
          <cell r="J92">
            <v>292.34433369035742</v>
          </cell>
          <cell r="K92">
            <v>837.70325788299454</v>
          </cell>
          <cell r="L92">
            <v>171.4466886841704</v>
          </cell>
          <cell r="M92">
            <v>13.647348654698579</v>
          </cell>
          <cell r="N92">
            <v>0</v>
          </cell>
          <cell r="O92">
            <v>0</v>
          </cell>
          <cell r="P92">
            <v>0.50002782490896891</v>
          </cell>
          <cell r="Q92">
            <v>17659.344817286485</v>
          </cell>
          <cell r="R92">
            <v>17513.098999999998</v>
          </cell>
          <cell r="S92">
            <v>0</v>
          </cell>
          <cell r="T92">
            <v>17513.098999999998</v>
          </cell>
          <cell r="U92">
            <v>0</v>
          </cell>
          <cell r="V92">
            <v>0</v>
          </cell>
          <cell r="W92">
            <v>146.24581728648488</v>
          </cell>
          <cell r="X92">
            <v>44106.221525976391</v>
          </cell>
          <cell r="Y92">
            <v>0.38787220928025451</v>
          </cell>
        </row>
        <row r="93">
          <cell r="B93" t="str">
            <v>Навоийская область</v>
          </cell>
          <cell r="C93">
            <v>812140.60700000008</v>
          </cell>
          <cell r="D93">
            <v>2282528.3810000001</v>
          </cell>
          <cell r="E93">
            <v>812140.60699999996</v>
          </cell>
          <cell r="F93">
            <v>0</v>
          </cell>
          <cell r="G93">
            <v>0</v>
          </cell>
          <cell r="H93">
            <v>21571.448538266559</v>
          </cell>
          <cell r="J93">
            <v>2172.0690103603874</v>
          </cell>
          <cell r="K93">
            <v>3617.0295685016072</v>
          </cell>
          <cell r="L93">
            <v>6681.6914135605921</v>
          </cell>
          <cell r="M93">
            <v>4968.182222174577</v>
          </cell>
          <cell r="N93">
            <v>4082.7481399154949</v>
          </cell>
          <cell r="O93">
            <v>0</v>
          </cell>
          <cell r="P93">
            <v>49.72818375390662</v>
          </cell>
          <cell r="Q93">
            <v>108219.55423759428</v>
          </cell>
          <cell r="R93">
            <v>106128.68400000002</v>
          </cell>
          <cell r="S93">
            <v>106128.68399999999</v>
          </cell>
          <cell r="T93">
            <v>3.4560798667371273E-11</v>
          </cell>
          <cell r="U93">
            <v>0</v>
          </cell>
          <cell r="V93">
            <v>0</v>
          </cell>
          <cell r="W93">
            <v>2090.8702375942521</v>
          </cell>
          <cell r="X93">
            <v>0</v>
          </cell>
          <cell r="Y93">
            <v>0</v>
          </cell>
        </row>
        <row r="94">
          <cell r="B94" t="str">
            <v>Областной бюжет Навоинской области</v>
          </cell>
          <cell r="C94">
            <v>234285.30600000007</v>
          </cell>
          <cell r="D94">
            <v>1192206.676</v>
          </cell>
          <cell r="E94">
            <v>387856.49799999985</v>
          </cell>
          <cell r="F94">
            <v>-153571.22</v>
          </cell>
          <cell r="G94">
            <v>-0.65548805694199175</v>
          </cell>
          <cell r="Q94">
            <v>64320.626473234952</v>
          </cell>
          <cell r="R94">
            <v>64095.821000000025</v>
          </cell>
          <cell r="S94">
            <v>106128.68399999999</v>
          </cell>
          <cell r="T94">
            <v>-42032.862999999968</v>
          </cell>
          <cell r="U94">
            <v>0</v>
          </cell>
          <cell r="V94">
            <v>0</v>
          </cell>
          <cell r="W94">
            <v>224.80547323492547</v>
          </cell>
          <cell r="X94">
            <v>0</v>
          </cell>
          <cell r="Y94">
            <v>0</v>
          </cell>
        </row>
        <row r="95">
          <cell r="B95" t="str">
            <v>г.Зарафшан</v>
          </cell>
          <cell r="C95">
            <v>50162.324999999997</v>
          </cell>
          <cell r="D95">
            <v>130377.18399999999</v>
          </cell>
          <cell r="E95">
            <v>50162.303999999996</v>
          </cell>
          <cell r="F95">
            <v>0</v>
          </cell>
          <cell r="G95">
            <v>0</v>
          </cell>
          <cell r="H95">
            <v>438.03474185948193</v>
          </cell>
          <cell r="J95">
            <v>175.31459322085823</v>
          </cell>
          <cell r="K95">
            <v>78.855151435731514</v>
          </cell>
          <cell r="L95">
            <v>61.984360798825428</v>
          </cell>
          <cell r="M95">
            <v>118.01675725912125</v>
          </cell>
          <cell r="N95">
            <v>0.54865231964224359</v>
          </cell>
          <cell r="O95">
            <v>0</v>
          </cell>
          <cell r="P95">
            <v>3.3152268253032648</v>
          </cell>
          <cell r="Q95">
            <v>718.18461463089125</v>
          </cell>
          <cell r="R95">
            <v>447.49699999999916</v>
          </cell>
          <cell r="S95">
            <v>0</v>
          </cell>
          <cell r="T95">
            <v>447.49699999999916</v>
          </cell>
          <cell r="U95">
            <v>0</v>
          </cell>
          <cell r="V95">
            <v>0</v>
          </cell>
          <cell r="W95">
            <v>270.68761463089209</v>
          </cell>
          <cell r="X95">
            <v>0</v>
          </cell>
          <cell r="Y95">
            <v>0</v>
          </cell>
        </row>
        <row r="96">
          <cell r="B96" t="str">
            <v>Кызылтепинский район</v>
          </cell>
          <cell r="C96">
            <v>77269.971999999994</v>
          </cell>
          <cell r="D96">
            <v>83193.063999999998</v>
          </cell>
          <cell r="E96">
            <v>68561.019</v>
          </cell>
          <cell r="F96">
            <v>8709</v>
          </cell>
          <cell r="G96">
            <v>0.11270872467767945</v>
          </cell>
          <cell r="H96">
            <v>1279.1345519146698</v>
          </cell>
          <cell r="J96">
            <v>334.56738362664169</v>
          </cell>
          <cell r="K96">
            <v>652.518635008155</v>
          </cell>
          <cell r="L96">
            <v>273.41732247612441</v>
          </cell>
          <cell r="M96">
            <v>9.8657074859260909</v>
          </cell>
          <cell r="N96">
            <v>0</v>
          </cell>
          <cell r="O96">
            <v>0</v>
          </cell>
          <cell r="P96">
            <v>8.7655033178224429</v>
          </cell>
          <cell r="Q96">
            <v>5967.0354761112339</v>
          </cell>
          <cell r="R96">
            <v>5856.2839999999997</v>
          </cell>
          <cell r="S96">
            <v>0</v>
          </cell>
          <cell r="T96">
            <v>5856.2839999999997</v>
          </cell>
          <cell r="U96">
            <v>0</v>
          </cell>
          <cell r="V96">
            <v>0</v>
          </cell>
          <cell r="W96">
            <v>110.75147611123471</v>
          </cell>
          <cell r="X96">
            <v>1462.8299719740962</v>
          </cell>
          <cell r="Y96">
            <v>1.8931415841254559E-2</v>
          </cell>
        </row>
        <row r="97">
          <cell r="B97" t="str">
            <v>Навбахорский район</v>
          </cell>
          <cell r="C97">
            <v>56866.877999999997</v>
          </cell>
          <cell r="D97">
            <v>35091.330999999998</v>
          </cell>
          <cell r="E97">
            <v>28717.772999999994</v>
          </cell>
          <cell r="F97">
            <v>28149.105</v>
          </cell>
          <cell r="G97">
            <v>0.49500000685812223</v>
          </cell>
          <cell r="H97">
            <v>4458.923905371139</v>
          </cell>
          <cell r="J97">
            <v>247.1475502467346</v>
          </cell>
          <cell r="K97">
            <v>756.13797239356882</v>
          </cell>
          <cell r="L97">
            <v>30.862006283182382</v>
          </cell>
          <cell r="M97">
            <v>13.954547497086319</v>
          </cell>
          <cell r="N97">
            <v>3410.1961337577309</v>
          </cell>
          <cell r="O97">
            <v>0</v>
          </cell>
          <cell r="P97">
            <v>0.62569519283528163</v>
          </cell>
          <cell r="Q97">
            <v>5113.619967133478</v>
          </cell>
          <cell r="R97">
            <v>4967.7440000000006</v>
          </cell>
          <cell r="S97">
            <v>0</v>
          </cell>
          <cell r="T97">
            <v>4967.7440000000006</v>
          </cell>
          <cell r="U97">
            <v>0</v>
          </cell>
          <cell r="V97">
            <v>0</v>
          </cell>
          <cell r="W97">
            <v>145.87596713347764</v>
          </cell>
          <cell r="X97">
            <v>18576.561127495384</v>
          </cell>
          <cell r="Y97">
            <v>0.3266675045444799</v>
          </cell>
        </row>
        <row r="98">
          <cell r="B98" t="str">
            <v>Навоийский район</v>
          </cell>
          <cell r="C98">
            <v>72673.706999999995</v>
          </cell>
          <cell r="D98">
            <v>402038.32</v>
          </cell>
          <cell r="E98">
            <v>72673.706999999995</v>
          </cell>
          <cell r="F98">
            <v>0</v>
          </cell>
          <cell r="G98">
            <v>0</v>
          </cell>
          <cell r="H98">
            <v>7993.2735460801459</v>
          </cell>
          <cell r="J98">
            <v>644.66181963352949</v>
          </cell>
          <cell r="K98">
            <v>402.42888311914146</v>
          </cell>
          <cell r="L98">
            <v>5520.1917862322371</v>
          </cell>
          <cell r="M98">
            <v>739.0980981686987</v>
          </cell>
          <cell r="N98">
            <v>672.00335383812182</v>
          </cell>
          <cell r="O98">
            <v>0</v>
          </cell>
          <cell r="P98">
            <v>14.88960508841647</v>
          </cell>
          <cell r="Q98">
            <v>3070.9897006239316</v>
          </cell>
          <cell r="R98">
            <v>2738.779</v>
          </cell>
          <cell r="S98">
            <v>0</v>
          </cell>
          <cell r="T98">
            <v>2738.779</v>
          </cell>
          <cell r="U98">
            <v>0</v>
          </cell>
          <cell r="V98">
            <v>0</v>
          </cell>
          <cell r="W98">
            <v>332.21070062393181</v>
          </cell>
          <cell r="X98">
            <v>0</v>
          </cell>
          <cell r="Y98">
            <v>0</v>
          </cell>
        </row>
        <row r="99">
          <cell r="B99" t="str">
            <v>Нуратинский район</v>
          </cell>
          <cell r="C99">
            <v>64735.875</v>
          </cell>
          <cell r="D99">
            <v>27059.328000000001</v>
          </cell>
          <cell r="E99">
            <v>22190.461999999992</v>
          </cell>
          <cell r="F99">
            <v>42545.415000000008</v>
          </cell>
          <cell r="G99">
            <v>0.65721541571810083</v>
          </cell>
          <cell r="H99">
            <v>289.12115091600157</v>
          </cell>
          <cell r="J99">
            <v>87.953437373206683</v>
          </cell>
          <cell r="K99">
            <v>152.27699946516574</v>
          </cell>
          <cell r="L99">
            <v>31.768430360661636</v>
          </cell>
          <cell r="M99">
            <v>17.122283716967495</v>
          </cell>
          <cell r="N99">
            <v>0</v>
          </cell>
          <cell r="O99">
            <v>0</v>
          </cell>
          <cell r="P99">
            <v>0</v>
          </cell>
          <cell r="Q99">
            <v>6602.4238998335577</v>
          </cell>
          <cell r="R99">
            <v>6434.6050000000023</v>
          </cell>
          <cell r="S99">
            <v>0</v>
          </cell>
          <cell r="T99">
            <v>6434.6050000000023</v>
          </cell>
          <cell r="U99">
            <v>0</v>
          </cell>
          <cell r="V99">
            <v>0</v>
          </cell>
          <cell r="W99">
            <v>167.81889983355501</v>
          </cell>
          <cell r="X99">
            <v>35653.869949250453</v>
          </cell>
          <cell r="Y99">
            <v>0.55075906441753442</v>
          </cell>
        </row>
        <row r="100">
          <cell r="B100" t="str">
            <v>Канимехский район</v>
          </cell>
          <cell r="C100">
            <v>31281.807999999997</v>
          </cell>
          <cell r="D100">
            <v>32872.163999999997</v>
          </cell>
          <cell r="E100">
            <v>31281.830999999998</v>
          </cell>
          <cell r="F100">
            <v>0</v>
          </cell>
          <cell r="G100">
            <v>0</v>
          </cell>
          <cell r="H100">
            <v>299.58843475144522</v>
          </cell>
          <cell r="J100">
            <v>51.177795763484404</v>
          </cell>
          <cell r="K100">
            <v>81.940584387658049</v>
          </cell>
          <cell r="L100">
            <v>154.69399162315642</v>
          </cell>
          <cell r="M100">
            <v>11.776062977146374</v>
          </cell>
          <cell r="N100">
            <v>0</v>
          </cell>
          <cell r="O100">
            <v>0</v>
          </cell>
          <cell r="P100">
            <v>0</v>
          </cell>
          <cell r="Q100">
            <v>2254.0146559300529</v>
          </cell>
          <cell r="R100">
            <v>2112.0939999999991</v>
          </cell>
          <cell r="S100">
            <v>0</v>
          </cell>
          <cell r="T100">
            <v>2112.0939999999991</v>
          </cell>
          <cell r="U100">
            <v>0</v>
          </cell>
          <cell r="V100">
            <v>0</v>
          </cell>
          <cell r="W100">
            <v>141.92065593005358</v>
          </cell>
          <cell r="X100">
            <v>0</v>
          </cell>
          <cell r="Y100">
            <v>0</v>
          </cell>
        </row>
        <row r="101">
          <cell r="B101" t="str">
            <v>Тамдинский район</v>
          </cell>
          <cell r="C101">
            <v>17471.526000000002</v>
          </cell>
          <cell r="D101">
            <v>22046.723000000002</v>
          </cell>
          <cell r="E101">
            <v>17471.517</v>
          </cell>
          <cell r="F101">
            <v>0</v>
          </cell>
          <cell r="G101">
            <v>0</v>
          </cell>
          <cell r="H101">
            <v>850.05133582676922</v>
          </cell>
          <cell r="J101">
            <v>28.227038293566046</v>
          </cell>
          <cell r="K101">
            <v>2.4650084917985575</v>
          </cell>
          <cell r="L101">
            <v>79.574819871516951</v>
          </cell>
          <cell r="M101">
            <v>739.78446916988764</v>
          </cell>
          <cell r="N101">
            <v>0</v>
          </cell>
          <cell r="O101">
            <v>0</v>
          </cell>
          <cell r="P101">
            <v>0</v>
          </cell>
          <cell r="Q101">
            <v>617.65843663051373</v>
          </cell>
          <cell r="R101">
            <v>577.04000000000042</v>
          </cell>
          <cell r="S101">
            <v>0</v>
          </cell>
          <cell r="T101">
            <v>577.04000000000042</v>
          </cell>
          <cell r="U101">
            <v>0</v>
          </cell>
          <cell r="V101">
            <v>0</v>
          </cell>
          <cell r="W101">
            <v>40.618436630513344</v>
          </cell>
          <cell r="X101">
            <v>0</v>
          </cell>
          <cell r="Y101">
            <v>0</v>
          </cell>
        </row>
        <row r="102">
          <cell r="B102" t="str">
            <v>Хатырчинский район</v>
          </cell>
          <cell r="C102">
            <v>111477.201</v>
          </cell>
          <cell r="D102">
            <v>45863.821000000004</v>
          </cell>
          <cell r="E102">
            <v>37309.51200000001</v>
          </cell>
          <cell r="F102">
            <v>74167.7</v>
          </cell>
          <cell r="G102">
            <v>0.66531720687892049</v>
          </cell>
          <cell r="H102">
            <v>1200.8815737244001</v>
          </cell>
          <cell r="J102">
            <v>222.98174741413263</v>
          </cell>
          <cell r="K102">
            <v>888.5357415039515</v>
          </cell>
          <cell r="L102">
            <v>87.989206002643357</v>
          </cell>
          <cell r="M102">
            <v>0.97583850211925904</v>
          </cell>
          <cell r="N102">
            <v>0</v>
          </cell>
          <cell r="O102">
            <v>0</v>
          </cell>
          <cell r="P102">
            <v>0.39904030155311321</v>
          </cell>
          <cell r="Q102">
            <v>14319.996082143318</v>
          </cell>
          <cell r="R102">
            <v>14068.959000000003</v>
          </cell>
          <cell r="S102">
            <v>0</v>
          </cell>
          <cell r="T102">
            <v>14068.959000000003</v>
          </cell>
          <cell r="U102">
            <v>0</v>
          </cell>
          <cell r="V102">
            <v>0</v>
          </cell>
          <cell r="W102">
            <v>251.0370821433151</v>
          </cell>
          <cell r="X102">
            <v>58646.822344132277</v>
          </cell>
          <cell r="Y102">
            <v>0.52608804148331889</v>
          </cell>
        </row>
        <row r="103">
          <cell r="B103" t="str">
            <v>Учкудукский район</v>
          </cell>
          <cell r="C103">
            <v>35022.964</v>
          </cell>
          <cell r="D103">
            <v>79039.244000000006</v>
          </cell>
          <cell r="E103">
            <v>35022.964</v>
          </cell>
          <cell r="F103">
            <v>0</v>
          </cell>
          <cell r="G103">
            <v>0</v>
          </cell>
          <cell r="H103">
            <v>699.24681226458824</v>
          </cell>
          <cell r="J103">
            <v>92.523849358655866</v>
          </cell>
          <cell r="K103">
            <v>14.777785782640827</v>
          </cell>
          <cell r="L103">
            <v>161.08605082299522</v>
          </cell>
          <cell r="M103">
            <v>427.15065092418479</v>
          </cell>
          <cell r="N103">
            <v>0</v>
          </cell>
          <cell r="O103">
            <v>0</v>
          </cell>
          <cell r="P103">
            <v>3.7084753761115761</v>
          </cell>
          <cell r="Q103">
            <v>858.59783334287204</v>
          </cell>
          <cell r="R103">
            <v>586.72199999999998</v>
          </cell>
          <cell r="S103">
            <v>0</v>
          </cell>
          <cell r="T103">
            <v>586.72199999999998</v>
          </cell>
          <cell r="U103">
            <v>0</v>
          </cell>
          <cell r="V103">
            <v>0</v>
          </cell>
          <cell r="W103">
            <v>271.875833342872</v>
          </cell>
          <cell r="X103">
            <v>0</v>
          </cell>
          <cell r="Y103">
            <v>0</v>
          </cell>
        </row>
        <row r="104">
          <cell r="B104" t="str">
            <v>Карманинский район</v>
          </cell>
          <cell r="C104">
            <v>60893.045000000006</v>
          </cell>
          <cell r="D104">
            <v>232740.52600000001</v>
          </cell>
          <cell r="E104">
            <v>60893.020000000004</v>
          </cell>
          <cell r="F104">
            <v>0</v>
          </cell>
          <cell r="G104">
            <v>0</v>
          </cell>
          <cell r="H104">
            <v>4063.192485557925</v>
          </cell>
          <cell r="J104">
            <v>287.51379542957761</v>
          </cell>
          <cell r="K104">
            <v>587.0928069137957</v>
          </cell>
          <cell r="L104">
            <v>280.12343908924817</v>
          </cell>
          <cell r="M104">
            <v>2890.4378064734392</v>
          </cell>
          <cell r="N104">
            <v>0</v>
          </cell>
          <cell r="O104">
            <v>0</v>
          </cell>
          <cell r="P104">
            <v>18.024637651864474</v>
          </cell>
          <cell r="Q104">
            <v>4376.4070979794842</v>
          </cell>
          <cell r="R104">
            <v>4243.1390000000029</v>
          </cell>
          <cell r="S104">
            <v>0</v>
          </cell>
          <cell r="T104">
            <v>4243.1390000000029</v>
          </cell>
          <cell r="U104">
            <v>0</v>
          </cell>
          <cell r="V104">
            <v>0</v>
          </cell>
          <cell r="W104">
            <v>133.26809797948138</v>
          </cell>
          <cell r="X104">
            <v>0</v>
          </cell>
          <cell r="Y104">
            <v>0</v>
          </cell>
        </row>
        <row r="105">
          <cell r="B105" t="str">
            <v>Наманганская область</v>
          </cell>
          <cell r="C105">
            <v>1630672.9230000002</v>
          </cell>
          <cell r="D105">
            <v>975670.77700000012</v>
          </cell>
          <cell r="E105">
            <v>974437.67700000003</v>
          </cell>
          <cell r="F105">
            <v>656235.24599999993</v>
          </cell>
          <cell r="G105">
            <v>0.4024321718623397</v>
          </cell>
          <cell r="H105">
            <v>41443.191715167595</v>
          </cell>
          <cell r="J105">
            <v>3937.0820892597217</v>
          </cell>
          <cell r="K105">
            <v>9519.3538314951547</v>
          </cell>
          <cell r="L105">
            <v>2464.8964577658644</v>
          </cell>
          <cell r="M105">
            <v>529.85619547735701</v>
          </cell>
          <cell r="N105">
            <v>8697.335182746765</v>
          </cell>
          <cell r="O105">
            <v>15711.485568</v>
          </cell>
          <cell r="P105">
            <v>583.18239042272739</v>
          </cell>
          <cell r="Q105">
            <v>220966.77831503499</v>
          </cell>
          <cell r="R105">
            <v>218254.39300000013</v>
          </cell>
          <cell r="S105">
            <v>218254.42</v>
          </cell>
          <cell r="T105">
            <v>-2.699999989636126E-2</v>
          </cell>
          <cell r="U105">
            <v>0</v>
          </cell>
          <cell r="V105">
            <v>0</v>
          </cell>
          <cell r="W105">
            <v>2712.3853150348623</v>
          </cell>
          <cell r="X105">
            <v>393825.27596979734</v>
          </cell>
          <cell r="Y105">
            <v>0.24151089431549805</v>
          </cell>
        </row>
        <row r="106">
          <cell r="B106" t="str">
            <v>Областной бюжет Наманганской области</v>
          </cell>
          <cell r="C106">
            <v>443047.13400000019</v>
          </cell>
          <cell r="D106">
            <v>104344.67600000018</v>
          </cell>
          <cell r="E106">
            <v>402190.21899999992</v>
          </cell>
          <cell r="F106">
            <v>40856.914999999921</v>
          </cell>
          <cell r="G106">
            <v>9.2217987353011302E-2</v>
          </cell>
          <cell r="Q106">
            <v>80151.48999090775</v>
          </cell>
          <cell r="R106">
            <v>79977.175688000105</v>
          </cell>
          <cell r="S106">
            <v>218254.42</v>
          </cell>
          <cell r="T106">
            <v>-138277.24431199991</v>
          </cell>
          <cell r="U106">
            <v>0</v>
          </cell>
          <cell r="V106">
            <v>0</v>
          </cell>
          <cell r="W106">
            <v>174.31430290764465</v>
          </cell>
          <cell r="X106">
            <v>0</v>
          </cell>
          <cell r="Y106">
            <v>0</v>
          </cell>
        </row>
        <row r="107">
          <cell r="B107" t="str">
            <v>г.Наманган</v>
          </cell>
          <cell r="C107">
            <v>201702.796</v>
          </cell>
          <cell r="D107">
            <v>327780.18699999998</v>
          </cell>
          <cell r="E107">
            <v>201702.796</v>
          </cell>
          <cell r="F107">
            <v>0</v>
          </cell>
          <cell r="G107">
            <v>0</v>
          </cell>
          <cell r="H107">
            <v>4957.1782726200227</v>
          </cell>
          <cell r="J107">
            <v>869.3520558395428</v>
          </cell>
          <cell r="K107">
            <v>1393.5465757528848</v>
          </cell>
          <cell r="L107">
            <v>672.19569104982281</v>
          </cell>
          <cell r="M107">
            <v>120.17066339999381</v>
          </cell>
          <cell r="N107">
            <v>1346.7654626473009</v>
          </cell>
          <cell r="O107">
            <v>0</v>
          </cell>
          <cell r="P107">
            <v>555.14782393047722</v>
          </cell>
          <cell r="Q107">
            <v>24262.562857191846</v>
          </cell>
          <cell r="R107">
            <v>23848.786</v>
          </cell>
          <cell r="S107">
            <v>0</v>
          </cell>
          <cell r="T107">
            <v>23848.786</v>
          </cell>
          <cell r="U107">
            <v>0</v>
          </cell>
          <cell r="V107">
            <v>0</v>
          </cell>
          <cell r="W107">
            <v>413.77685719184495</v>
          </cell>
          <cell r="X107">
            <v>0</v>
          </cell>
          <cell r="Y107">
            <v>0</v>
          </cell>
        </row>
        <row r="108">
          <cell r="B108" t="str">
            <v>Мингбулакский район</v>
          </cell>
          <cell r="C108">
            <v>66353.86</v>
          </cell>
          <cell r="D108">
            <v>25410.169000000002</v>
          </cell>
          <cell r="E108">
            <v>22502.635000000002</v>
          </cell>
          <cell r="F108">
            <v>43851.213000000003</v>
          </cell>
          <cell r="G108">
            <v>0.66086905871037505</v>
          </cell>
          <cell r="H108">
            <v>740.91456989260485</v>
          </cell>
          <cell r="J108">
            <v>166.54889748944177</v>
          </cell>
          <cell r="K108">
            <v>549.58200626715825</v>
          </cell>
          <cell r="L108">
            <v>17.486067185594486</v>
          </cell>
          <cell r="M108">
            <v>6.4835567352420105</v>
          </cell>
          <cell r="N108">
            <v>0</v>
          </cell>
          <cell r="O108">
            <v>0</v>
          </cell>
          <cell r="P108">
            <v>0.81404221516835107</v>
          </cell>
          <cell r="Q108">
            <v>6488.237538695922</v>
          </cell>
          <cell r="R108">
            <v>6393.3390999999956</v>
          </cell>
          <cell r="S108">
            <v>0</v>
          </cell>
          <cell r="T108">
            <v>6393.3390999999956</v>
          </cell>
          <cell r="U108">
            <v>0</v>
          </cell>
          <cell r="V108">
            <v>0</v>
          </cell>
          <cell r="W108">
            <v>94.898438695926217</v>
          </cell>
          <cell r="X108">
            <v>36622.060891411471</v>
          </cell>
          <cell r="Y108">
            <v>0.5519205799242346</v>
          </cell>
        </row>
        <row r="109">
          <cell r="B109" t="str">
            <v>Касансайский район</v>
          </cell>
          <cell r="C109">
            <v>89154.98000000001</v>
          </cell>
          <cell r="D109">
            <v>33180.714999999997</v>
          </cell>
          <cell r="E109">
            <v>31421.670000000006</v>
          </cell>
          <cell r="F109">
            <v>57733.313000000002</v>
          </cell>
          <cell r="G109">
            <v>0.64756128036818572</v>
          </cell>
          <cell r="H109">
            <v>966.29689167402228</v>
          </cell>
          <cell r="J109">
            <v>211.88402713956796</v>
          </cell>
          <cell r="K109">
            <v>729.12864193115195</v>
          </cell>
          <cell r="L109">
            <v>9.7846014876262259</v>
          </cell>
          <cell r="M109">
            <v>0.2732009051330474</v>
          </cell>
          <cell r="N109">
            <v>0</v>
          </cell>
          <cell r="O109">
            <v>0</v>
          </cell>
          <cell r="P109">
            <v>15.226420210543075</v>
          </cell>
          <cell r="Q109">
            <v>11346.813073149153</v>
          </cell>
          <cell r="R109">
            <v>11112.148500000007</v>
          </cell>
          <cell r="S109">
            <v>0</v>
          </cell>
          <cell r="T109">
            <v>11112.148500000007</v>
          </cell>
          <cell r="U109">
            <v>0</v>
          </cell>
          <cell r="V109">
            <v>0</v>
          </cell>
          <cell r="W109">
            <v>234.66457314914587</v>
          </cell>
          <cell r="X109">
            <v>45420.203035176826</v>
          </cell>
          <cell r="Y109">
            <v>0.50945222617039254</v>
          </cell>
        </row>
        <row r="110">
          <cell r="B110" t="str">
            <v>Наманганский район</v>
          </cell>
          <cell r="C110">
            <v>87038.501000000004</v>
          </cell>
          <cell r="D110">
            <v>86691.123999999996</v>
          </cell>
          <cell r="E110">
            <v>44882.525000000001</v>
          </cell>
          <cell r="F110">
            <v>42155.976000000002</v>
          </cell>
          <cell r="G110">
            <v>0.48433710962002896</v>
          </cell>
          <cell r="H110">
            <v>8731.3364567156368</v>
          </cell>
          <cell r="J110">
            <v>426.33159628201821</v>
          </cell>
          <cell r="K110">
            <v>578.20028381970326</v>
          </cell>
          <cell r="L110">
            <v>152.65888511655004</v>
          </cell>
          <cell r="M110">
            <v>223.57597139790039</v>
          </cell>
          <cell r="N110">
            <v>7350.5697200994646</v>
          </cell>
          <cell r="O110">
            <v>0</v>
          </cell>
          <cell r="P110">
            <v>0</v>
          </cell>
          <cell r="Q110">
            <v>11320.079476088751</v>
          </cell>
          <cell r="R110">
            <v>11175.613000000001</v>
          </cell>
          <cell r="S110">
            <v>0</v>
          </cell>
          <cell r="T110">
            <v>11175.613000000001</v>
          </cell>
          <cell r="U110">
            <v>0</v>
          </cell>
          <cell r="V110">
            <v>0</v>
          </cell>
          <cell r="W110">
            <v>144.46647608874909</v>
          </cell>
          <cell r="X110">
            <v>22104.560067195613</v>
          </cell>
          <cell r="Y110">
            <v>0.25396301422051848</v>
          </cell>
        </row>
        <row r="111">
          <cell r="B111" t="str">
            <v>Папский район</v>
          </cell>
          <cell r="C111">
            <v>98887.608999999997</v>
          </cell>
          <cell r="D111">
            <v>72046.353000000003</v>
          </cell>
          <cell r="E111">
            <v>37750.449000000001</v>
          </cell>
          <cell r="F111">
            <v>61137.159999999996</v>
          </cell>
          <cell r="G111">
            <v>0.61824894562876931</v>
          </cell>
          <cell r="H111">
            <v>17398.932056868896</v>
          </cell>
          <cell r="J111">
            <v>406.97798576031119</v>
          </cell>
          <cell r="K111">
            <v>986.36226542600275</v>
          </cell>
          <cell r="L111">
            <v>206.74417061316237</v>
          </cell>
          <cell r="M111">
            <v>87.047547012451801</v>
          </cell>
          <cell r="N111">
            <v>0</v>
          </cell>
          <cell r="O111">
            <v>15711.485568</v>
          </cell>
          <cell r="P111">
            <v>0.314520056965224</v>
          </cell>
          <cell r="Q111">
            <v>9718.3720524932378</v>
          </cell>
          <cell r="R111">
            <v>9559.9590000000007</v>
          </cell>
          <cell r="S111">
            <v>0</v>
          </cell>
          <cell r="T111">
            <v>9559.9590000000007</v>
          </cell>
          <cell r="U111">
            <v>0</v>
          </cell>
          <cell r="V111">
            <v>0</v>
          </cell>
          <cell r="W111">
            <v>158.4130524932369</v>
          </cell>
          <cell r="X111">
            <v>34019.855890637868</v>
          </cell>
          <cell r="Y111">
            <v>0.34402546724168309</v>
          </cell>
        </row>
        <row r="112">
          <cell r="B112" t="str">
            <v>Туракурганский район</v>
          </cell>
          <cell r="C112">
            <v>97692.891000000003</v>
          </cell>
          <cell r="D112">
            <v>62150.356</v>
          </cell>
          <cell r="E112">
            <v>34222.087</v>
          </cell>
          <cell r="F112">
            <v>63470.767000000007</v>
          </cell>
          <cell r="G112">
            <v>0.64969688531379433</v>
          </cell>
          <cell r="H112">
            <v>2332.7348024662715</v>
          </cell>
          <cell r="J112">
            <v>283.63086041832247</v>
          </cell>
          <cell r="K112">
            <v>770.61710021068347</v>
          </cell>
          <cell r="L112">
            <v>1272.4839526186208</v>
          </cell>
          <cell r="M112">
            <v>5.8614326240663006</v>
          </cell>
          <cell r="N112">
            <v>0</v>
          </cell>
          <cell r="O112">
            <v>0</v>
          </cell>
          <cell r="P112">
            <v>0.1414565945781662</v>
          </cell>
          <cell r="Q112">
            <v>11250.013659607366</v>
          </cell>
          <cell r="R112">
            <v>10922.944599999999</v>
          </cell>
          <cell r="S112">
            <v>0</v>
          </cell>
          <cell r="T112">
            <v>10922.944599999999</v>
          </cell>
          <cell r="U112">
            <v>0</v>
          </cell>
          <cell r="V112">
            <v>0</v>
          </cell>
          <cell r="W112">
            <v>327.06905960736691</v>
          </cell>
          <cell r="X112">
            <v>49888.018537926371</v>
          </cell>
          <cell r="Y112">
            <v>0.5106617075947355</v>
          </cell>
        </row>
        <row r="113">
          <cell r="B113" t="str">
            <v>Уйчинский район</v>
          </cell>
          <cell r="C113">
            <v>97076.713000000003</v>
          </cell>
          <cell r="D113">
            <v>56506.250999999997</v>
          </cell>
          <cell r="E113">
            <v>33219.271000000008</v>
          </cell>
          <cell r="F113">
            <v>63857.421999999991</v>
          </cell>
          <cell r="G113">
            <v>0.65780371035018448</v>
          </cell>
          <cell r="H113">
            <v>1056.6161915051537</v>
          </cell>
          <cell r="J113">
            <v>270.98425085029146</v>
          </cell>
          <cell r="K113">
            <v>714.08773317793964</v>
          </cell>
          <cell r="L113">
            <v>65.586823808568084</v>
          </cell>
          <cell r="M113">
            <v>1.2109588975007088</v>
          </cell>
          <cell r="N113">
            <v>0</v>
          </cell>
          <cell r="O113">
            <v>0</v>
          </cell>
          <cell r="P113">
            <v>4.7464247708536611</v>
          </cell>
          <cell r="Q113">
            <v>15460.15633844179</v>
          </cell>
          <cell r="R113">
            <v>15260.975000000002</v>
          </cell>
          <cell r="S113">
            <v>0</v>
          </cell>
          <cell r="T113">
            <v>15260.975000000002</v>
          </cell>
          <cell r="U113">
            <v>0</v>
          </cell>
          <cell r="V113">
            <v>0</v>
          </cell>
          <cell r="W113">
            <v>199.18133844178718</v>
          </cell>
          <cell r="X113">
            <v>47340.649470053046</v>
          </cell>
          <cell r="Y113">
            <v>0.48766226221579057</v>
          </cell>
        </row>
        <row r="114">
          <cell r="B114" t="str">
            <v>Чартакский район</v>
          </cell>
          <cell r="C114">
            <v>81932.914000000004</v>
          </cell>
          <cell r="D114">
            <v>30127.541000000001</v>
          </cell>
          <cell r="E114">
            <v>30107.054000000004</v>
          </cell>
          <cell r="F114">
            <v>51825.861000000004</v>
          </cell>
          <cell r="G114">
            <v>0.63254019013653051</v>
          </cell>
          <cell r="H114">
            <v>864.41679620283571</v>
          </cell>
          <cell r="J114">
            <v>229.06200423134092</v>
          </cell>
          <cell r="K114">
            <v>580.32496451629436</v>
          </cell>
          <cell r="L114">
            <v>52.377585744933491</v>
          </cell>
          <cell r="M114">
            <v>2.652241710266904</v>
          </cell>
          <cell r="N114">
            <v>0</v>
          </cell>
          <cell r="O114">
            <v>0</v>
          </cell>
          <cell r="P114">
            <v>0</v>
          </cell>
          <cell r="Q114">
            <v>10308.609931912133</v>
          </cell>
          <cell r="R114">
            <v>10155.741</v>
          </cell>
          <cell r="S114">
            <v>0</v>
          </cell>
          <cell r="T114">
            <v>10155.741</v>
          </cell>
          <cell r="U114">
            <v>0</v>
          </cell>
          <cell r="V114">
            <v>0</v>
          </cell>
          <cell r="W114">
            <v>152.86893191213292</v>
          </cell>
          <cell r="X114">
            <v>40652.834271885033</v>
          </cell>
          <cell r="Y114">
            <v>0.49617220097755865</v>
          </cell>
        </row>
        <row r="115">
          <cell r="B115" t="str">
            <v>Янгикурганский район</v>
          </cell>
          <cell r="C115">
            <v>94921.930999999997</v>
          </cell>
          <cell r="D115">
            <v>43434.756000000001</v>
          </cell>
          <cell r="E115">
            <v>32681.563999999998</v>
          </cell>
          <cell r="F115">
            <v>62240.354000000007</v>
          </cell>
          <cell r="G115">
            <v>0.65570046188799103</v>
          </cell>
          <cell r="H115">
            <v>970.25098701090303</v>
          </cell>
          <cell r="J115">
            <v>259.75372531240811</v>
          </cell>
          <cell r="K115">
            <v>704.17383679832983</v>
          </cell>
          <cell r="L115">
            <v>5.9614129071940321</v>
          </cell>
          <cell r="M115">
            <v>0.36201199297111053</v>
          </cell>
          <cell r="N115">
            <v>0</v>
          </cell>
          <cell r="O115">
            <v>0</v>
          </cell>
          <cell r="P115">
            <v>0</v>
          </cell>
          <cell r="Q115">
            <v>10861.978977147885</v>
          </cell>
          <cell r="R115">
            <v>10663.494687999995</v>
          </cell>
          <cell r="S115">
            <v>0</v>
          </cell>
          <cell r="T115">
            <v>10663.494687999995</v>
          </cell>
          <cell r="U115">
            <v>0</v>
          </cell>
          <cell r="V115">
            <v>0</v>
          </cell>
          <cell r="W115">
            <v>198.48428914788943</v>
          </cell>
          <cell r="X115">
            <v>50408.124035841218</v>
          </cell>
          <cell r="Y115">
            <v>0.53104823621678343</v>
          </cell>
        </row>
        <row r="116">
          <cell r="B116" t="str">
            <v>Норинский район</v>
          </cell>
          <cell r="C116">
            <v>75222.26400000001</v>
          </cell>
          <cell r="D116">
            <v>29445.701000000001</v>
          </cell>
          <cell r="E116">
            <v>27750.245999999999</v>
          </cell>
          <cell r="F116">
            <v>47472.036000000007</v>
          </cell>
          <cell r="G116">
            <v>0.63109023147721266</v>
          </cell>
          <cell r="H116">
            <v>849.82781332073455</v>
          </cell>
          <cell r="J116">
            <v>209.04462701291303</v>
          </cell>
          <cell r="K116">
            <v>578.25443851214516</v>
          </cell>
          <cell r="L116">
            <v>2.9537970991602984</v>
          </cell>
          <cell r="M116">
            <v>59.574950696516133</v>
          </cell>
          <cell r="N116">
            <v>0</v>
          </cell>
          <cell r="O116">
            <v>0</v>
          </cell>
          <cell r="P116">
            <v>0</v>
          </cell>
          <cell r="Q116">
            <v>8377.4642208762489</v>
          </cell>
          <cell r="R116">
            <v>8160.6192240000073</v>
          </cell>
          <cell r="S116">
            <v>0</v>
          </cell>
          <cell r="T116">
            <v>8160.6192240000073</v>
          </cell>
          <cell r="U116">
            <v>0</v>
          </cell>
          <cell r="V116">
            <v>0</v>
          </cell>
          <cell r="W116">
            <v>216.84499687624239</v>
          </cell>
          <cell r="X116">
            <v>38244.74396580302</v>
          </cell>
          <cell r="Y116">
            <v>0.50842319723058338</v>
          </cell>
        </row>
        <row r="117">
          <cell r="B117" t="str">
            <v>Учкурганский район</v>
          </cell>
          <cell r="C117">
            <v>88400.550999999992</v>
          </cell>
          <cell r="D117">
            <v>58906.764999999999</v>
          </cell>
          <cell r="E117">
            <v>35169.891999999993</v>
          </cell>
          <cell r="F117">
            <v>53230.644</v>
          </cell>
          <cell r="G117">
            <v>0.60215285309703559</v>
          </cell>
          <cell r="H117">
            <v>1107.6064175096442</v>
          </cell>
          <cell r="J117">
            <v>256.76698893212733</v>
          </cell>
          <cell r="K117">
            <v>824.47527054879322</v>
          </cell>
          <cell r="L117">
            <v>4.9624594030009428</v>
          </cell>
          <cell r="M117">
            <v>21.401698625722592</v>
          </cell>
          <cell r="N117">
            <v>0</v>
          </cell>
          <cell r="O117">
            <v>0</v>
          </cell>
          <cell r="P117">
            <v>0</v>
          </cell>
          <cell r="Q117">
            <v>10267.61740011775</v>
          </cell>
          <cell r="R117">
            <v>10081.092199999999</v>
          </cell>
          <cell r="S117">
            <v>0</v>
          </cell>
          <cell r="T117">
            <v>10081.092199999999</v>
          </cell>
          <cell r="U117">
            <v>0</v>
          </cell>
          <cell r="V117">
            <v>0</v>
          </cell>
          <cell r="W117">
            <v>186.52520011775127</v>
          </cell>
          <cell r="X117">
            <v>41855.420182372603</v>
          </cell>
          <cell r="Y117">
            <v>0.47347465269048616</v>
          </cell>
        </row>
        <row r="118">
          <cell r="B118" t="str">
            <v>Чустский район</v>
          </cell>
          <cell r="C118">
            <v>109240.77899999999</v>
          </cell>
          <cell r="D118">
            <v>45646.182999999997</v>
          </cell>
          <cell r="E118">
            <v>40837.269</v>
          </cell>
          <cell r="F118">
            <v>68403.485000000001</v>
          </cell>
          <cell r="G118">
            <v>0.62617170644672904</v>
          </cell>
          <cell r="H118">
            <v>1467.0804593808693</v>
          </cell>
          <cell r="J118">
            <v>346.74506999143642</v>
          </cell>
          <cell r="K118">
            <v>1110.6007145340689</v>
          </cell>
          <cell r="L118">
            <v>1.7010107316302565</v>
          </cell>
          <cell r="M118">
            <v>1.2419614795922203</v>
          </cell>
          <cell r="N118">
            <v>0</v>
          </cell>
          <cell r="O118">
            <v>0</v>
          </cell>
          <cell r="P118">
            <v>6.791702644141731</v>
          </cell>
          <cell r="Q118">
            <v>11153.382798405146</v>
          </cell>
          <cell r="R118">
            <v>10942.505000000001</v>
          </cell>
          <cell r="S118">
            <v>0</v>
          </cell>
          <cell r="T118">
            <v>10942.505000000001</v>
          </cell>
          <cell r="U118">
            <v>0</v>
          </cell>
          <cell r="V118">
            <v>0</v>
          </cell>
          <cell r="W118">
            <v>210.87779840514463</v>
          </cell>
          <cell r="X118">
            <v>55783.021742213983</v>
          </cell>
          <cell r="Y118">
            <v>0.51064284100550017</v>
          </cell>
        </row>
        <row r="119">
          <cell r="B119" t="str">
            <v>Самаркандская область</v>
          </cell>
          <cell r="C119">
            <v>2212314.1259999997</v>
          </cell>
          <cell r="D119">
            <v>2213365.6260000002</v>
          </cell>
          <cell r="E119">
            <v>2212314.1259999997</v>
          </cell>
          <cell r="F119">
            <v>0</v>
          </cell>
          <cell r="G119">
            <v>0</v>
          </cell>
          <cell r="H119">
            <v>153831.20473141392</v>
          </cell>
          <cell r="J119">
            <v>7745.0466433821321</v>
          </cell>
          <cell r="K119">
            <v>11444.316559513862</v>
          </cell>
          <cell r="L119">
            <v>11879.103904973088</v>
          </cell>
          <cell r="M119">
            <v>289.50936279417897</v>
          </cell>
          <cell r="N119">
            <v>10391.238816530898</v>
          </cell>
          <cell r="O119">
            <v>111215.66074322601</v>
          </cell>
          <cell r="P119">
            <v>866.32870099375918</v>
          </cell>
          <cell r="Q119">
            <v>309017.76496102329</v>
          </cell>
          <cell r="R119">
            <v>305167.97500000056</v>
          </cell>
          <cell r="S119">
            <v>305167.97499999998</v>
          </cell>
          <cell r="T119">
            <v>5.9662852436304092E-10</v>
          </cell>
          <cell r="U119">
            <v>0</v>
          </cell>
          <cell r="V119">
            <v>0</v>
          </cell>
          <cell r="W119">
            <v>3849.7899610227523</v>
          </cell>
          <cell r="X119">
            <v>0</v>
          </cell>
          <cell r="Y119">
            <v>0</v>
          </cell>
        </row>
        <row r="120">
          <cell r="B120" t="str">
            <v>Областной бюжет Самаркандской области</v>
          </cell>
          <cell r="C120">
            <v>573911.75999999978</v>
          </cell>
          <cell r="D120">
            <v>874257.93</v>
          </cell>
          <cell r="E120">
            <v>1190336.0890000002</v>
          </cell>
          <cell r="F120">
            <v>-616424.42500000005</v>
          </cell>
          <cell r="G120">
            <v>-1.0740752637652873</v>
          </cell>
          <cell r="Q120">
            <v>117647.2560691309</v>
          </cell>
          <cell r="R120">
            <v>117176.10400000057</v>
          </cell>
          <cell r="S120">
            <v>305167.97499999998</v>
          </cell>
          <cell r="T120">
            <v>-187991.8709999994</v>
          </cell>
          <cell r="U120">
            <v>0</v>
          </cell>
          <cell r="V120">
            <v>0</v>
          </cell>
          <cell r="W120">
            <v>471.15206913033609</v>
          </cell>
          <cell r="X120">
            <v>0</v>
          </cell>
          <cell r="Y120">
            <v>0</v>
          </cell>
        </row>
        <row r="121">
          <cell r="B121" t="str">
            <v>г.Самарканд</v>
          </cell>
          <cell r="C121">
            <v>213138.13200000001</v>
          </cell>
          <cell r="D121">
            <v>520167.01500000001</v>
          </cell>
          <cell r="E121">
            <v>213138.13200000001</v>
          </cell>
          <cell r="F121">
            <v>0</v>
          </cell>
          <cell r="G121">
            <v>0</v>
          </cell>
          <cell r="H121">
            <v>8495.6289650751878</v>
          </cell>
          <cell r="J121">
            <v>2002.545026077388</v>
          </cell>
          <cell r="K121">
            <v>2033.4686789292598</v>
          </cell>
          <cell r="L121">
            <v>1978.8235256924361</v>
          </cell>
          <cell r="M121">
            <v>105.88988474413446</v>
          </cell>
          <cell r="N121">
            <v>1779.1688206948315</v>
          </cell>
          <cell r="O121">
            <v>0</v>
          </cell>
          <cell r="P121">
            <v>595.73302893713844</v>
          </cell>
          <cell r="Q121">
            <v>12010.704087413826</v>
          </cell>
          <cell r="R121">
            <v>11395.847</v>
          </cell>
          <cell r="S121">
            <v>0</v>
          </cell>
          <cell r="T121">
            <v>11395.847</v>
          </cell>
          <cell r="U121">
            <v>0</v>
          </cell>
          <cell r="V121">
            <v>0</v>
          </cell>
          <cell r="W121">
            <v>614.85708741382518</v>
          </cell>
          <cell r="X121">
            <v>0</v>
          </cell>
          <cell r="Y121">
            <v>0</v>
          </cell>
        </row>
        <row r="122">
          <cell r="B122" t="str">
            <v>г.Каттакурган</v>
          </cell>
          <cell r="C122">
            <v>50434.114999999998</v>
          </cell>
          <cell r="D122">
            <v>52871.934999999998</v>
          </cell>
          <cell r="E122">
            <v>50434.134999999995</v>
          </cell>
          <cell r="F122">
            <v>0</v>
          </cell>
          <cell r="G122">
            <v>0</v>
          </cell>
          <cell r="H122">
            <v>638.99346973056072</v>
          </cell>
          <cell r="J122">
            <v>229.18977941113585</v>
          </cell>
          <cell r="K122">
            <v>185.07574595025571</v>
          </cell>
          <cell r="L122">
            <v>176.97920552756176</v>
          </cell>
          <cell r="M122">
            <v>38.126193221089267</v>
          </cell>
          <cell r="N122">
            <v>0</v>
          </cell>
          <cell r="O122">
            <v>0</v>
          </cell>
          <cell r="P122">
            <v>9.6225456205181139</v>
          </cell>
          <cell r="Q122">
            <v>6506.293660699811</v>
          </cell>
          <cell r="R122">
            <v>6340.9619999999995</v>
          </cell>
          <cell r="S122">
            <v>0</v>
          </cell>
          <cell r="T122">
            <v>6340.9619999999995</v>
          </cell>
          <cell r="U122">
            <v>0</v>
          </cell>
          <cell r="V122">
            <v>0</v>
          </cell>
          <cell r="W122">
            <v>165.33166069981164</v>
          </cell>
          <cell r="X122">
            <v>0</v>
          </cell>
          <cell r="Y122">
            <v>0</v>
          </cell>
        </row>
        <row r="123">
          <cell r="B123" t="str">
            <v>Акдарьинский район</v>
          </cell>
          <cell r="C123">
            <v>72502.72099999999</v>
          </cell>
          <cell r="D123">
            <v>33667.9</v>
          </cell>
          <cell r="E123">
            <v>33647.899999999994</v>
          </cell>
          <cell r="F123">
            <v>38854.800000000003</v>
          </cell>
          <cell r="G123">
            <v>0.53590816267433616</v>
          </cell>
          <cell r="H123">
            <v>31567.534651071066</v>
          </cell>
          <cell r="J123">
            <v>276.74913625879412</v>
          </cell>
          <cell r="K123">
            <v>438.03171949071043</v>
          </cell>
          <cell r="L123">
            <v>127.97602383835502</v>
          </cell>
          <cell r="M123">
            <v>0.71860391019328895</v>
          </cell>
          <cell r="N123">
            <v>0</v>
          </cell>
          <cell r="O123">
            <v>30723.335040000002</v>
          </cell>
          <cell r="P123">
            <v>0.72412757301295849</v>
          </cell>
          <cell r="Q123">
            <v>8422.4872849103522</v>
          </cell>
          <cell r="R123">
            <v>8305.637999999999</v>
          </cell>
          <cell r="S123">
            <v>0</v>
          </cell>
          <cell r="T123">
            <v>8305.637999999999</v>
          </cell>
          <cell r="U123">
            <v>0</v>
          </cell>
          <cell r="V123">
            <v>0</v>
          </cell>
          <cell r="W123">
            <v>116.84928491035261</v>
          </cell>
          <cell r="X123">
            <v>0</v>
          </cell>
          <cell r="Y123">
            <v>0</v>
          </cell>
        </row>
        <row r="124">
          <cell r="B124" t="str">
            <v>Булунгурский район</v>
          </cell>
          <cell r="C124">
            <v>82227.289000000004</v>
          </cell>
          <cell r="D124">
            <v>33919.5</v>
          </cell>
          <cell r="E124">
            <v>33904.5</v>
          </cell>
          <cell r="F124">
            <v>48322.811999999998</v>
          </cell>
          <cell r="G124">
            <v>0.58767366147751743</v>
          </cell>
          <cell r="H124">
            <v>957.03471761567505</v>
          </cell>
          <cell r="J124">
            <v>218.45618428786736</v>
          </cell>
          <cell r="K124">
            <v>618.09914239414252</v>
          </cell>
          <cell r="L124">
            <v>116.48764124814454</v>
          </cell>
          <cell r="M124">
            <v>2.2847938222691062</v>
          </cell>
          <cell r="N124">
            <v>0</v>
          </cell>
          <cell r="O124">
            <v>0</v>
          </cell>
          <cell r="P124">
            <v>1.7069558632515194</v>
          </cell>
          <cell r="Q124">
            <v>10254.477173724805</v>
          </cell>
          <cell r="R124">
            <v>10087.376000000006</v>
          </cell>
          <cell r="S124">
            <v>0</v>
          </cell>
          <cell r="T124">
            <v>10087.376000000006</v>
          </cell>
          <cell r="U124">
            <v>0</v>
          </cell>
          <cell r="V124">
            <v>0</v>
          </cell>
          <cell r="W124">
            <v>167.10117372479888</v>
          </cell>
          <cell r="X124">
            <v>37111.300108659518</v>
          </cell>
          <cell r="Y124">
            <v>0.45132583793027053</v>
          </cell>
        </row>
        <row r="125">
          <cell r="B125" t="str">
            <v>Жамбайский район</v>
          </cell>
          <cell r="C125">
            <v>66451.305000000008</v>
          </cell>
          <cell r="D125">
            <v>58407</v>
          </cell>
          <cell r="E125">
            <v>58387</v>
          </cell>
          <cell r="F125">
            <v>8064.3359999999993</v>
          </cell>
          <cell r="G125">
            <v>0.12135707492877677</v>
          </cell>
          <cell r="H125">
            <v>1278.8177312378457</v>
          </cell>
          <cell r="J125">
            <v>431.6598072341946</v>
          </cell>
          <cell r="K125">
            <v>554.8765325776576</v>
          </cell>
          <cell r="L125">
            <v>268.34431060915279</v>
          </cell>
          <cell r="M125">
            <v>9.0832689060838234</v>
          </cell>
          <cell r="N125">
            <v>0</v>
          </cell>
          <cell r="O125">
            <v>0</v>
          </cell>
          <cell r="P125">
            <v>14.8538119107569</v>
          </cell>
          <cell r="Q125">
            <v>8174.1994727803676</v>
          </cell>
          <cell r="R125">
            <v>8064.4659999999994</v>
          </cell>
          <cell r="S125">
            <v>0</v>
          </cell>
          <cell r="T125">
            <v>8064.4659999999994</v>
          </cell>
          <cell r="U125">
            <v>0</v>
          </cell>
          <cell r="V125">
            <v>0</v>
          </cell>
          <cell r="W125">
            <v>109.73347278036844</v>
          </cell>
          <cell r="X125">
            <v>0</v>
          </cell>
          <cell r="Y125">
            <v>0</v>
          </cell>
        </row>
        <row r="126">
          <cell r="B126" t="str">
            <v>Иштиханский район</v>
          </cell>
          <cell r="C126">
            <v>109732.51700000001</v>
          </cell>
          <cell r="D126">
            <v>35423</v>
          </cell>
          <cell r="E126">
            <v>35398</v>
          </cell>
          <cell r="F126">
            <v>74334.517000000007</v>
          </cell>
          <cell r="G126">
            <v>0.67741558320401962</v>
          </cell>
          <cell r="H126">
            <v>1064.8968560703902</v>
          </cell>
          <cell r="J126">
            <v>332.38729759593338</v>
          </cell>
          <cell r="K126">
            <v>679.22508255654964</v>
          </cell>
          <cell r="L126">
            <v>50.912882874730812</v>
          </cell>
          <cell r="M126">
            <v>2.1561112803378308</v>
          </cell>
          <cell r="N126">
            <v>0</v>
          </cell>
          <cell r="O126">
            <v>0</v>
          </cell>
          <cell r="P126">
            <v>0.21548176283868115</v>
          </cell>
          <cell r="Q126">
            <v>14823.45885770335</v>
          </cell>
          <cell r="R126">
            <v>14688.871000000001</v>
          </cell>
          <cell r="S126">
            <v>0</v>
          </cell>
          <cell r="T126">
            <v>14688.871000000001</v>
          </cell>
          <cell r="U126">
            <v>0</v>
          </cell>
          <cell r="V126">
            <v>0</v>
          </cell>
          <cell r="W126">
            <v>134.58785770334816</v>
          </cell>
          <cell r="X126">
            <v>58446.161286226263</v>
          </cell>
          <cell r="Y126">
            <v>0.53262390113794855</v>
          </cell>
        </row>
        <row r="127">
          <cell r="B127" t="str">
            <v>Каттакурганский район</v>
          </cell>
          <cell r="C127">
            <v>114436.405</v>
          </cell>
          <cell r="D127">
            <v>41758.527000000002</v>
          </cell>
          <cell r="E127">
            <v>41733.527000000002</v>
          </cell>
          <cell r="F127">
            <v>72702.900999999998</v>
          </cell>
          <cell r="G127">
            <v>0.63531269616517572</v>
          </cell>
          <cell r="H127">
            <v>1754.1290119361925</v>
          </cell>
          <cell r="J127">
            <v>456.6230566898368</v>
          </cell>
          <cell r="K127">
            <v>960.24278736406939</v>
          </cell>
          <cell r="L127">
            <v>336.63215832655067</v>
          </cell>
          <cell r="M127">
            <v>0.61504794367341986</v>
          </cell>
          <cell r="N127">
            <v>0</v>
          </cell>
          <cell r="O127">
            <v>0</v>
          </cell>
          <cell r="P127">
            <v>1.5961612062124528E-2</v>
          </cell>
          <cell r="Q127">
            <v>16159.769842326212</v>
          </cell>
          <cell r="R127">
            <v>15974.39899999999</v>
          </cell>
          <cell r="S127">
            <v>0</v>
          </cell>
          <cell r="T127">
            <v>15974.39899999999</v>
          </cell>
          <cell r="U127">
            <v>0</v>
          </cell>
          <cell r="V127">
            <v>0</v>
          </cell>
          <cell r="W127">
            <v>185.37084232622081</v>
          </cell>
          <cell r="X127">
            <v>54789.002145737591</v>
          </cell>
          <cell r="Y127">
            <v>0.47877248630571356</v>
          </cell>
        </row>
        <row r="128">
          <cell r="B128" t="str">
            <v>Кушрабадский район</v>
          </cell>
          <cell r="C128">
            <v>78225.240999999995</v>
          </cell>
          <cell r="D128">
            <v>29435</v>
          </cell>
          <cell r="E128">
            <v>29369.999999999993</v>
          </cell>
          <cell r="F128">
            <v>48855.257000000005</v>
          </cell>
          <cell r="G128">
            <v>0.62454594419210552</v>
          </cell>
          <cell r="H128">
            <v>295.09594279254014</v>
          </cell>
          <cell r="J128">
            <v>109.90682933537786</v>
          </cell>
          <cell r="K128">
            <v>73.386781322945822</v>
          </cell>
          <cell r="L128">
            <v>60.158484747331151</v>
          </cell>
          <cell r="M128">
            <v>51.452667178411176</v>
          </cell>
          <cell r="N128">
            <v>0</v>
          </cell>
          <cell r="O128">
            <v>0</v>
          </cell>
          <cell r="P128">
            <v>0.19118020847409656</v>
          </cell>
          <cell r="Q128">
            <v>10556.218616619526</v>
          </cell>
          <cell r="R128">
            <v>10421.897999999999</v>
          </cell>
          <cell r="S128">
            <v>0</v>
          </cell>
          <cell r="T128">
            <v>10421.897999999999</v>
          </cell>
          <cell r="U128">
            <v>0</v>
          </cell>
          <cell r="V128">
            <v>0</v>
          </cell>
          <cell r="W128">
            <v>134.3206166195267</v>
          </cell>
          <cell r="X128">
            <v>38003.94244058794</v>
          </cell>
          <cell r="Y128">
            <v>0.48582710586456285</v>
          </cell>
        </row>
        <row r="129">
          <cell r="B129" t="str">
            <v>Нарпайский район</v>
          </cell>
          <cell r="C129">
            <v>93621.795999999988</v>
          </cell>
          <cell r="D129">
            <v>49055</v>
          </cell>
          <cell r="E129">
            <v>49034.999999999993</v>
          </cell>
          <cell r="F129">
            <v>44586.753000000004</v>
          </cell>
          <cell r="G129">
            <v>0.47624329915653413</v>
          </cell>
          <cell r="H129">
            <v>1233.8691910228974</v>
          </cell>
          <cell r="J129">
            <v>325.16431126924857</v>
          </cell>
          <cell r="K129">
            <v>801.72025268883772</v>
          </cell>
          <cell r="L129">
            <v>100.07121027221025</v>
          </cell>
          <cell r="M129">
            <v>5.6476802377016613</v>
          </cell>
          <cell r="N129">
            <v>0</v>
          </cell>
          <cell r="O129">
            <v>0</v>
          </cell>
          <cell r="P129">
            <v>1.2657365548991042</v>
          </cell>
          <cell r="Q129">
            <v>12070.886776348805</v>
          </cell>
          <cell r="R129">
            <v>11785.979999999994</v>
          </cell>
          <cell r="S129">
            <v>0</v>
          </cell>
          <cell r="T129">
            <v>11785.979999999994</v>
          </cell>
          <cell r="U129">
            <v>0</v>
          </cell>
          <cell r="V129">
            <v>0</v>
          </cell>
          <cell r="W129">
            <v>284.90677634881177</v>
          </cell>
          <cell r="X129">
            <v>31281.997032628304</v>
          </cell>
          <cell r="Y129">
            <v>0.33413156304572822</v>
          </cell>
        </row>
        <row r="130">
          <cell r="B130" t="str">
            <v>Пайарикский район</v>
          </cell>
          <cell r="C130">
            <v>123007.856</v>
          </cell>
          <cell r="D130">
            <v>43065</v>
          </cell>
          <cell r="E130">
            <v>43040</v>
          </cell>
          <cell r="F130">
            <v>79967.856</v>
          </cell>
          <cell r="G130">
            <v>0.65010364866452108</v>
          </cell>
          <cell r="H130">
            <v>1828.015471059208</v>
          </cell>
          <cell r="J130">
            <v>429.94468735387528</v>
          </cell>
          <cell r="K130">
            <v>1213.9005093666003</v>
          </cell>
          <cell r="L130">
            <v>179.31138653451572</v>
          </cell>
          <cell r="M130">
            <v>2.2416558897453656</v>
          </cell>
          <cell r="N130">
            <v>0</v>
          </cell>
          <cell r="O130">
            <v>0</v>
          </cell>
          <cell r="P130">
            <v>2.6172319144713838</v>
          </cell>
          <cell r="Q130">
            <v>14574.983227235685</v>
          </cell>
          <cell r="R130">
            <v>14371.838999999998</v>
          </cell>
          <cell r="S130">
            <v>0</v>
          </cell>
          <cell r="T130">
            <v>14371.838999999998</v>
          </cell>
          <cell r="U130">
            <v>0</v>
          </cell>
          <cell r="V130">
            <v>0</v>
          </cell>
          <cell r="W130">
            <v>203.14422723568626</v>
          </cell>
          <cell r="X130">
            <v>63564.857301705109</v>
          </cell>
          <cell r="Y130">
            <v>0.51675445267256026</v>
          </cell>
        </row>
        <row r="131">
          <cell r="B131" t="str">
            <v>Пастдаргомский район</v>
          </cell>
          <cell r="C131">
            <v>154622.674</v>
          </cell>
          <cell r="D131">
            <v>156124.82</v>
          </cell>
          <cell r="E131">
            <v>154622.72</v>
          </cell>
          <cell r="F131">
            <v>0</v>
          </cell>
          <cell r="G131">
            <v>0</v>
          </cell>
          <cell r="H131">
            <v>7624.7706366477223</v>
          </cell>
          <cell r="J131">
            <v>463.34300632736893</v>
          </cell>
          <cell r="K131">
            <v>1197.6750120417082</v>
          </cell>
          <cell r="L131">
            <v>5835.4219537229837</v>
          </cell>
          <cell r="M131">
            <v>3.4367803882671213</v>
          </cell>
          <cell r="N131">
            <v>0</v>
          </cell>
          <cell r="O131">
            <v>0</v>
          </cell>
          <cell r="P131">
            <v>124.89388416739413</v>
          </cell>
          <cell r="Q131">
            <v>20910.930893178524</v>
          </cell>
          <cell r="R131">
            <v>20640.259999999995</v>
          </cell>
          <cell r="S131">
            <v>0</v>
          </cell>
          <cell r="T131">
            <v>20640.259999999995</v>
          </cell>
          <cell r="U131">
            <v>0</v>
          </cell>
          <cell r="V131">
            <v>0</v>
          </cell>
          <cell r="W131">
            <v>270.67089317852714</v>
          </cell>
          <cell r="X131">
            <v>0</v>
          </cell>
          <cell r="Y131">
            <v>0</v>
          </cell>
        </row>
        <row r="132">
          <cell r="B132" t="str">
            <v>Пахтачинский район</v>
          </cell>
          <cell r="C132">
            <v>66889.706999999995</v>
          </cell>
          <cell r="D132">
            <v>24795</v>
          </cell>
          <cell r="E132">
            <v>24774.999999999993</v>
          </cell>
          <cell r="F132">
            <v>42114.707000000002</v>
          </cell>
          <cell r="G132">
            <v>0.62961416470250053</v>
          </cell>
          <cell r="H132">
            <v>989.16980727182499</v>
          </cell>
          <cell r="J132">
            <v>271.45016946869731</v>
          </cell>
          <cell r="K132">
            <v>498.40328517451087</v>
          </cell>
          <cell r="L132">
            <v>197.88461753515242</v>
          </cell>
          <cell r="M132">
            <v>21.431735093464415</v>
          </cell>
          <cell r="N132">
            <v>0</v>
          </cell>
          <cell r="O132">
            <v>0</v>
          </cell>
          <cell r="P132">
            <v>0</v>
          </cell>
          <cell r="Q132">
            <v>8765.4698946411954</v>
          </cell>
          <cell r="R132">
            <v>8455.4489999999987</v>
          </cell>
          <cell r="S132">
            <v>0</v>
          </cell>
          <cell r="T132">
            <v>8455.4489999999987</v>
          </cell>
          <cell r="U132">
            <v>0</v>
          </cell>
          <cell r="V132">
            <v>0</v>
          </cell>
          <cell r="W132">
            <v>310.02089464119643</v>
          </cell>
          <cell r="X132">
            <v>32360.067298086979</v>
          </cell>
          <cell r="Y132">
            <v>0.48378246443936407</v>
          </cell>
        </row>
        <row r="133">
          <cell r="B133" t="str">
            <v>Самаркандский район</v>
          </cell>
          <cell r="C133">
            <v>82349.888000000006</v>
          </cell>
          <cell r="D133">
            <v>88196</v>
          </cell>
          <cell r="E133">
            <v>82349.88900000001</v>
          </cell>
          <cell r="F133">
            <v>0</v>
          </cell>
          <cell r="G133">
            <v>0</v>
          </cell>
          <cell r="H133">
            <v>10503.781501449044</v>
          </cell>
          <cell r="J133">
            <v>708.23045804510946</v>
          </cell>
          <cell r="K133">
            <v>697.72674986337654</v>
          </cell>
          <cell r="L133">
            <v>483.09061616836186</v>
          </cell>
          <cell r="M133">
            <v>5.9737693597989301</v>
          </cell>
          <cell r="N133">
            <v>8608.7599080123964</v>
          </cell>
          <cell r="O133">
            <v>0</v>
          </cell>
          <cell r="P133">
            <v>0</v>
          </cell>
          <cell r="Q133">
            <v>8386.909372611286</v>
          </cell>
          <cell r="R133">
            <v>8198.7230000000018</v>
          </cell>
          <cell r="S133">
            <v>0</v>
          </cell>
          <cell r="T133">
            <v>8198.7230000000018</v>
          </cell>
          <cell r="U133">
            <v>0</v>
          </cell>
          <cell r="V133">
            <v>0</v>
          </cell>
          <cell r="W133">
            <v>188.18637261128382</v>
          </cell>
          <cell r="X133">
            <v>0</v>
          </cell>
          <cell r="Y133">
            <v>0</v>
          </cell>
        </row>
        <row r="134">
          <cell r="B134" t="str">
            <v>Нурабадский район</v>
          </cell>
          <cell r="C134">
            <v>74791.656000000003</v>
          </cell>
          <cell r="D134">
            <v>54352</v>
          </cell>
          <cell r="E134">
            <v>54322</v>
          </cell>
          <cell r="F134">
            <v>20469.655999999999</v>
          </cell>
          <cell r="G134">
            <v>0.273689032904954</v>
          </cell>
          <cell r="H134">
            <v>1554.346072214368</v>
          </cell>
          <cell r="J134">
            <v>216.61977186146396</v>
          </cell>
          <cell r="K134">
            <v>160.37271016364627</v>
          </cell>
          <cell r="L134">
            <v>1148.4938091591778</v>
          </cell>
          <cell r="M134">
            <v>28.859781030080068</v>
          </cell>
          <cell r="N134">
            <v>0</v>
          </cell>
          <cell r="O134">
            <v>0</v>
          </cell>
          <cell r="P134">
            <v>0</v>
          </cell>
          <cell r="Q134">
            <v>10575.133699342996</v>
          </cell>
          <cell r="R134">
            <v>10402.744999999999</v>
          </cell>
          <cell r="S134">
            <v>0</v>
          </cell>
          <cell r="T134">
            <v>10402.744999999999</v>
          </cell>
          <cell r="U134">
            <v>0</v>
          </cell>
          <cell r="V134">
            <v>0</v>
          </cell>
          <cell r="W134">
            <v>172.38869934299746</v>
          </cell>
          <cell r="X134">
            <v>8340.176228442635</v>
          </cell>
          <cell r="Y134">
            <v>0.11151212146502859</v>
          </cell>
        </row>
        <row r="135">
          <cell r="B135" t="str">
            <v>Ургутский район</v>
          </cell>
          <cell r="C135">
            <v>174972.38</v>
          </cell>
          <cell r="D135">
            <v>72271</v>
          </cell>
          <cell r="E135">
            <v>72241.235000000001</v>
          </cell>
          <cell r="F135">
            <v>102731.145</v>
          </cell>
          <cell r="G135">
            <v>0.58712777982444997</v>
          </cell>
          <cell r="H135">
            <v>82895.236743676127</v>
          </cell>
          <cell r="J135">
            <v>977.13382622058839</v>
          </cell>
          <cell r="K135">
            <v>872.61739120199286</v>
          </cell>
          <cell r="L135">
            <v>457.60657054643042</v>
          </cell>
          <cell r="M135">
            <v>3.935824177992528</v>
          </cell>
          <cell r="N135">
            <v>0</v>
          </cell>
          <cell r="O135">
            <v>80492.325703226001</v>
          </cell>
          <cell r="P135">
            <v>91.617428303126161</v>
          </cell>
          <cell r="Q135">
            <v>19833.265780246908</v>
          </cell>
          <cell r="R135">
            <v>19687.861000000001</v>
          </cell>
          <cell r="S135">
            <v>0</v>
          </cell>
          <cell r="T135">
            <v>19687.861000000001</v>
          </cell>
          <cell r="U135">
            <v>0</v>
          </cell>
          <cell r="V135">
            <v>0</v>
          </cell>
          <cell r="W135">
            <v>145.40478024690816</v>
          </cell>
          <cell r="X135">
            <v>2.642476076969615</v>
          </cell>
          <cell r="Y135">
            <v>1.5102246863016979E-5</v>
          </cell>
        </row>
        <row r="136">
          <cell r="B136" t="str">
            <v>Тайлакский район</v>
          </cell>
          <cell r="C136">
            <v>80998.683999999994</v>
          </cell>
          <cell r="D136">
            <v>45598.999000000003</v>
          </cell>
          <cell r="E136">
            <v>45578.998999999996</v>
          </cell>
          <cell r="F136">
            <v>35419.684999999998</v>
          </cell>
          <cell r="G136">
            <v>0.4372871662951956</v>
          </cell>
          <cell r="H136">
            <v>1149.8839625432684</v>
          </cell>
          <cell r="J136">
            <v>295.64329594525304</v>
          </cell>
          <cell r="K136">
            <v>459.4941784275976</v>
          </cell>
          <cell r="L136">
            <v>360.90950816999464</v>
          </cell>
          <cell r="M136">
            <v>7.6555656109365522</v>
          </cell>
          <cell r="N136">
            <v>3.3100878236713105</v>
          </cell>
          <cell r="O136">
            <v>0</v>
          </cell>
          <cell r="P136">
            <v>22.871326565815338</v>
          </cell>
          <cell r="Q136">
            <v>9345.3202521087533</v>
          </cell>
          <cell r="R136">
            <v>9169.5570000000007</v>
          </cell>
          <cell r="S136">
            <v>0</v>
          </cell>
          <cell r="T136">
            <v>9169.5570000000007</v>
          </cell>
          <cell r="U136">
            <v>0</v>
          </cell>
          <cell r="V136">
            <v>0</v>
          </cell>
          <cell r="W136">
            <v>175.76325210875308</v>
          </cell>
          <cell r="X136">
            <v>24924.48078534798</v>
          </cell>
          <cell r="Y136">
            <v>0.30771463873842669</v>
          </cell>
        </row>
        <row r="137">
          <cell r="B137" t="str">
            <v>Сурхандарьинская область</v>
          </cell>
          <cell r="C137">
            <v>1594481.1849999998</v>
          </cell>
          <cell r="D137">
            <v>906503.90399999998</v>
          </cell>
          <cell r="E137">
            <v>905842.10400000017</v>
          </cell>
          <cell r="F137">
            <v>688639.08100000001</v>
          </cell>
          <cell r="G137">
            <v>0.43188912323226947</v>
          </cell>
          <cell r="H137">
            <v>87931.089335190496</v>
          </cell>
          <cell r="J137">
            <v>6709.6992839758386</v>
          </cell>
          <cell r="K137">
            <v>17562.917153636994</v>
          </cell>
          <cell r="L137">
            <v>23408.364401040195</v>
          </cell>
          <cell r="M137">
            <v>323.65160321149347</v>
          </cell>
          <cell r="N137">
            <v>11187.974126109661</v>
          </cell>
          <cell r="O137">
            <v>28622.629440000001</v>
          </cell>
          <cell r="P137">
            <v>115.85332721629888</v>
          </cell>
          <cell r="Q137">
            <v>202520.43748373844</v>
          </cell>
          <cell r="R137">
            <v>200636.30800000008</v>
          </cell>
          <cell r="S137">
            <v>200636.30799999999</v>
          </cell>
          <cell r="T137">
            <v>9.0949470177292824E-11</v>
          </cell>
          <cell r="U137">
            <v>0</v>
          </cell>
          <cell r="V137">
            <v>0</v>
          </cell>
          <cell r="W137">
            <v>1884.129483738373</v>
          </cell>
          <cell r="X137">
            <v>398187.55418107111</v>
          </cell>
          <cell r="Y137">
            <v>0.24972860007819481</v>
          </cell>
        </row>
        <row r="138">
          <cell r="B138" t="str">
            <v>Областной бюжет Сурхандарьинской области</v>
          </cell>
          <cell r="C138">
            <v>455543.78299999976</v>
          </cell>
          <cell r="D138">
            <v>70352.114999999947</v>
          </cell>
          <cell r="E138">
            <v>424056.71500000008</v>
          </cell>
          <cell r="F138">
            <v>31486.970999999947</v>
          </cell>
          <cell r="G138">
            <v>6.9119527419826438E-2</v>
          </cell>
          <cell r="Q138">
            <v>53785.47214862972</v>
          </cell>
          <cell r="R138">
            <v>53659.136000000057</v>
          </cell>
          <cell r="S138">
            <v>200636.30799999999</v>
          </cell>
          <cell r="T138">
            <v>-146977.17199999993</v>
          </cell>
          <cell r="U138">
            <v>0</v>
          </cell>
          <cell r="V138">
            <v>0</v>
          </cell>
          <cell r="W138">
            <v>126.33614862966628</v>
          </cell>
          <cell r="X138">
            <v>0</v>
          </cell>
          <cell r="Y138">
            <v>0</v>
          </cell>
        </row>
        <row r="139">
          <cell r="B139" t="str">
            <v>г.Термез</v>
          </cell>
          <cell r="C139">
            <v>60415.366999999998</v>
          </cell>
          <cell r="D139">
            <v>181456.49</v>
          </cell>
          <cell r="E139">
            <v>60415.345999999998</v>
          </cell>
          <cell r="F139">
            <v>0</v>
          </cell>
          <cell r="G139">
            <v>0</v>
          </cell>
          <cell r="H139">
            <v>8085.6031802667594</v>
          </cell>
          <cell r="J139">
            <v>307.73402496308455</v>
          </cell>
          <cell r="K139">
            <v>364.09985582783293</v>
          </cell>
          <cell r="L139">
            <v>6279.2712610928347</v>
          </cell>
          <cell r="M139">
            <v>15.669514390695337</v>
          </cell>
          <cell r="N139">
            <v>1092.8887252641957</v>
          </cell>
          <cell r="O139">
            <v>0</v>
          </cell>
          <cell r="P139">
            <v>25.939798728115921</v>
          </cell>
          <cell r="Q139">
            <v>6092.2994756737908</v>
          </cell>
          <cell r="R139">
            <v>5933.5809999999992</v>
          </cell>
          <cell r="S139">
            <v>0</v>
          </cell>
          <cell r="T139">
            <v>5933.5809999999992</v>
          </cell>
          <cell r="U139">
            <v>0</v>
          </cell>
          <cell r="V139">
            <v>0</v>
          </cell>
          <cell r="W139">
            <v>158.71847567379194</v>
          </cell>
          <cell r="X139">
            <v>0</v>
          </cell>
          <cell r="Y139">
            <v>0</v>
          </cell>
        </row>
        <row r="140">
          <cell r="B140" t="str">
            <v>Алтынсайский район</v>
          </cell>
          <cell r="C140">
            <v>78566.260999999999</v>
          </cell>
          <cell r="D140">
            <v>25941.447</v>
          </cell>
          <cell r="E140">
            <v>25933.510999999999</v>
          </cell>
          <cell r="F140">
            <v>52632.75</v>
          </cell>
          <cell r="G140">
            <v>0.6699154233647443</v>
          </cell>
          <cell r="H140">
            <v>545.06529744024203</v>
          </cell>
          <cell r="J140">
            <v>92.561996918620579</v>
          </cell>
          <cell r="K140">
            <v>400.89407723882056</v>
          </cell>
          <cell r="L140">
            <v>49.984211338884975</v>
          </cell>
          <cell r="M140">
            <v>1.4379163119684462</v>
          </cell>
          <cell r="N140">
            <v>0</v>
          </cell>
          <cell r="O140">
            <v>0</v>
          </cell>
          <cell r="P140">
            <v>0.18709563194739889</v>
          </cell>
          <cell r="Q140">
            <v>11783.662007241199</v>
          </cell>
          <cell r="R140">
            <v>11651.504999999999</v>
          </cell>
          <cell r="S140">
            <v>0</v>
          </cell>
          <cell r="T140">
            <v>11651.504999999999</v>
          </cell>
          <cell r="U140">
            <v>0</v>
          </cell>
          <cell r="V140">
            <v>0</v>
          </cell>
          <cell r="W140">
            <v>132.15700724119893</v>
          </cell>
          <cell r="X140">
            <v>40304.022695318563</v>
          </cell>
          <cell r="Y140">
            <v>0.51299402800037242</v>
          </cell>
        </row>
        <row r="141">
          <cell r="B141" t="str">
            <v>Байсунский район</v>
          </cell>
          <cell r="C141">
            <v>62202.070999999996</v>
          </cell>
          <cell r="D141">
            <v>20145.621999999999</v>
          </cell>
          <cell r="E141">
            <v>20143.163</v>
          </cell>
          <cell r="F141">
            <v>42058.877999999997</v>
          </cell>
          <cell r="G141">
            <v>0.67616523572020615</v>
          </cell>
          <cell r="H141">
            <v>34157.21149605704</v>
          </cell>
          <cell r="J141">
            <v>1790.513994471818</v>
          </cell>
          <cell r="K141">
            <v>3126.9597407417386</v>
          </cell>
          <cell r="L141">
            <v>562.10887159364631</v>
          </cell>
          <cell r="M141">
            <v>53.052675867724282</v>
          </cell>
          <cell r="N141">
            <v>0</v>
          </cell>
          <cell r="O141">
            <v>28622.629440000001</v>
          </cell>
          <cell r="P141">
            <v>1.9467733821130873</v>
          </cell>
          <cell r="Q141">
            <v>9123.4095558718673</v>
          </cell>
          <cell r="R141">
            <v>9056.7639999999992</v>
          </cell>
          <cell r="S141">
            <v>0</v>
          </cell>
          <cell r="T141">
            <v>9056.7639999999992</v>
          </cell>
          <cell r="U141">
            <v>0</v>
          </cell>
          <cell r="V141">
            <v>0</v>
          </cell>
          <cell r="W141">
            <v>66.645555871868069</v>
          </cell>
          <cell r="X141">
            <v>0</v>
          </cell>
          <cell r="Y141">
            <v>0</v>
          </cell>
        </row>
        <row r="142">
          <cell r="B142" t="str">
            <v>Музрабадский район</v>
          </cell>
          <cell r="C142">
            <v>60135.304000000004</v>
          </cell>
          <cell r="D142">
            <v>20162.091</v>
          </cell>
          <cell r="E142">
            <v>20157.478000000003</v>
          </cell>
          <cell r="F142">
            <v>39977.86</v>
          </cell>
          <cell r="G142">
            <v>0.6647985017253758</v>
          </cell>
          <cell r="H142">
            <v>888.48310691447762</v>
          </cell>
          <cell r="J142">
            <v>156.9502574852329</v>
          </cell>
          <cell r="K142">
            <v>636.07179881824868</v>
          </cell>
          <cell r="L142">
            <v>71.626201520458665</v>
          </cell>
          <cell r="M142">
            <v>23.042833900014799</v>
          </cell>
          <cell r="N142">
            <v>0</v>
          </cell>
          <cell r="O142">
            <v>0</v>
          </cell>
          <cell r="P142">
            <v>0.79201519052261915</v>
          </cell>
          <cell r="Q142">
            <v>8643.9544649796353</v>
          </cell>
          <cell r="R142">
            <v>8533.4380000000001</v>
          </cell>
          <cell r="S142">
            <v>0</v>
          </cell>
          <cell r="T142">
            <v>8533.4380000000001</v>
          </cell>
          <cell r="U142">
            <v>0</v>
          </cell>
          <cell r="V142">
            <v>0</v>
          </cell>
          <cell r="W142">
            <v>110.51646497963499</v>
          </cell>
          <cell r="X142">
            <v>30445.422428105885</v>
          </cell>
          <cell r="Y142">
            <v>0.5062820074561506</v>
          </cell>
        </row>
        <row r="143">
          <cell r="B143" t="str">
            <v>Денауский район</v>
          </cell>
          <cell r="C143">
            <v>153227.30299999999</v>
          </cell>
          <cell r="D143">
            <v>135498.66800000001</v>
          </cell>
          <cell r="E143">
            <v>50185.100999999995</v>
          </cell>
          <cell r="F143">
            <v>103042.2</v>
          </cell>
          <cell r="G143">
            <v>0.67247936877150416</v>
          </cell>
          <cell r="H143">
            <v>5209.7185005876136</v>
          </cell>
          <cell r="J143">
            <v>480.56643238613913</v>
          </cell>
          <cell r="K143">
            <v>1002.3392346845558</v>
          </cell>
          <cell r="L143">
            <v>3701.2013570663235</v>
          </cell>
          <cell r="M143">
            <v>16.265182459873358</v>
          </cell>
          <cell r="N143">
            <v>0</v>
          </cell>
          <cell r="O143">
            <v>0</v>
          </cell>
          <cell r="P143">
            <v>9.3462939907225806</v>
          </cell>
          <cell r="Q143">
            <v>18574.051847014136</v>
          </cell>
          <cell r="R143">
            <v>18421.386999999999</v>
          </cell>
          <cell r="S143">
            <v>0</v>
          </cell>
          <cell r="T143">
            <v>18421.386999999999</v>
          </cell>
          <cell r="U143">
            <v>0</v>
          </cell>
          <cell r="V143">
            <v>0</v>
          </cell>
          <cell r="W143">
            <v>152.66484701413768</v>
          </cell>
          <cell r="X143">
            <v>79258.429652398248</v>
          </cell>
          <cell r="Y143">
            <v>0.51726048883336584</v>
          </cell>
        </row>
        <row r="144">
          <cell r="B144" t="str">
            <v>Жаркурганский район</v>
          </cell>
          <cell r="C144">
            <v>87147.271000000008</v>
          </cell>
          <cell r="D144">
            <v>122304.179</v>
          </cell>
          <cell r="E144">
            <v>87147.293000000005</v>
          </cell>
          <cell r="F144">
            <v>0</v>
          </cell>
          <cell r="G144">
            <v>0</v>
          </cell>
          <cell r="H144">
            <v>8478.1801440830022</v>
          </cell>
          <cell r="J144">
            <v>167.6030630047224</v>
          </cell>
          <cell r="K144">
            <v>904.22920980248364</v>
          </cell>
          <cell r="L144">
            <v>7382.9849607681781</v>
          </cell>
          <cell r="M144">
            <v>8.622262806251646</v>
          </cell>
          <cell r="N144">
            <v>0</v>
          </cell>
          <cell r="O144">
            <v>0</v>
          </cell>
          <cell r="P144">
            <v>14.740647701366786</v>
          </cell>
          <cell r="Q144">
            <v>11299.444954472156</v>
          </cell>
          <cell r="R144">
            <v>11193.996000000005</v>
          </cell>
          <cell r="S144">
            <v>0</v>
          </cell>
          <cell r="T144">
            <v>11193.996000000005</v>
          </cell>
          <cell r="U144">
            <v>0</v>
          </cell>
          <cell r="V144">
            <v>0</v>
          </cell>
          <cell r="W144">
            <v>105.44895447215136</v>
          </cell>
          <cell r="X144">
            <v>0</v>
          </cell>
          <cell r="Y144">
            <v>0</v>
          </cell>
        </row>
        <row r="145">
          <cell r="B145" t="str">
            <v>Кумкурганский район</v>
          </cell>
          <cell r="C145">
            <v>100550.728</v>
          </cell>
          <cell r="D145">
            <v>44544.639999999999</v>
          </cell>
          <cell r="E145">
            <v>31432.774999999994</v>
          </cell>
          <cell r="F145">
            <v>69117.932000000001</v>
          </cell>
          <cell r="G145">
            <v>0.68739365069539826</v>
          </cell>
          <cell r="H145">
            <v>1062.7391657649025</v>
          </cell>
          <cell r="J145">
            <v>162.49358074486176</v>
          </cell>
          <cell r="K145">
            <v>821.0793597961873</v>
          </cell>
          <cell r="L145">
            <v>74.933005824510658</v>
          </cell>
          <cell r="M145">
            <v>4.2332193993426719</v>
          </cell>
          <cell r="N145">
            <v>0</v>
          </cell>
          <cell r="O145">
            <v>0</v>
          </cell>
          <cell r="P145">
            <v>0</v>
          </cell>
          <cell r="Q145">
            <v>13009.822772794654</v>
          </cell>
          <cell r="R145">
            <v>12801.291000000007</v>
          </cell>
          <cell r="S145">
            <v>0</v>
          </cell>
          <cell r="T145">
            <v>12801.291000000007</v>
          </cell>
          <cell r="U145">
            <v>0</v>
          </cell>
          <cell r="V145">
            <v>0</v>
          </cell>
          <cell r="W145">
            <v>208.53177279464722</v>
          </cell>
          <cell r="X145">
            <v>55045.370061440452</v>
          </cell>
          <cell r="Y145">
            <v>0.54743880184975335</v>
          </cell>
        </row>
        <row r="146">
          <cell r="B146" t="str">
            <v>Кизирикский район</v>
          </cell>
          <cell r="C146">
            <v>80883.27900000001</v>
          </cell>
          <cell r="D146">
            <v>25636.057000000001</v>
          </cell>
          <cell r="E146">
            <v>25630.496000000006</v>
          </cell>
          <cell r="F146">
            <v>55252.748</v>
          </cell>
          <cell r="G146">
            <v>0.68311706304587372</v>
          </cell>
          <cell r="H146">
            <v>980.64001820988403</v>
          </cell>
          <cell r="J146">
            <v>117.43703992592503</v>
          </cell>
          <cell r="K146">
            <v>818.13111790686264</v>
          </cell>
          <cell r="L146">
            <v>35.335824397860776</v>
          </cell>
          <cell r="M146">
            <v>9.7360359792357212</v>
          </cell>
          <cell r="N146">
            <v>0</v>
          </cell>
          <cell r="O146">
            <v>0</v>
          </cell>
          <cell r="P146">
            <v>0</v>
          </cell>
          <cell r="Q146">
            <v>10754.832247451441</v>
          </cell>
          <cell r="R146">
            <v>10573.815000000004</v>
          </cell>
          <cell r="S146">
            <v>0</v>
          </cell>
          <cell r="T146">
            <v>10573.815000000004</v>
          </cell>
          <cell r="U146">
            <v>0</v>
          </cell>
          <cell r="V146">
            <v>0</v>
          </cell>
          <cell r="W146">
            <v>181.01724745143741</v>
          </cell>
          <cell r="X146">
            <v>43517.275734338677</v>
          </cell>
          <cell r="Y146">
            <v>0.53802561261566395</v>
          </cell>
        </row>
        <row r="147">
          <cell r="B147" t="str">
            <v>Сарийский район</v>
          </cell>
          <cell r="C147">
            <v>97633.041999999987</v>
          </cell>
          <cell r="D147">
            <v>74260.573999999993</v>
          </cell>
          <cell r="E147">
            <v>35903.906999999992</v>
          </cell>
          <cell r="F147">
            <v>61729.146000000001</v>
          </cell>
          <cell r="G147">
            <v>0.6322567107967404</v>
          </cell>
          <cell r="H147">
            <v>13108.692339605652</v>
          </cell>
          <cell r="J147">
            <v>2390.5384729437537</v>
          </cell>
          <cell r="K147">
            <v>5987.1216865683555</v>
          </cell>
          <cell r="L147">
            <v>4564.9369843313898</v>
          </cell>
          <cell r="M147">
            <v>130.77440331712123</v>
          </cell>
          <cell r="O147">
            <v>0</v>
          </cell>
          <cell r="P147">
            <v>35.32079244502934</v>
          </cell>
          <cell r="Q147">
            <v>14454.000346082621</v>
          </cell>
          <cell r="R147">
            <v>14365.115</v>
          </cell>
          <cell r="S147">
            <v>0</v>
          </cell>
          <cell r="T147">
            <v>14365.115</v>
          </cell>
          <cell r="U147">
            <v>0</v>
          </cell>
          <cell r="V147">
            <v>0</v>
          </cell>
          <cell r="W147">
            <v>88.885346082620771</v>
          </cell>
          <cell r="X147">
            <v>34166.45331431173</v>
          </cell>
          <cell r="Y147">
            <v>0.34994764696885849</v>
          </cell>
        </row>
        <row r="148">
          <cell r="B148" t="str">
            <v>Термезский район</v>
          </cell>
          <cell r="C148">
            <v>50874.169000000002</v>
          </cell>
          <cell r="D148">
            <v>35326.156000000003</v>
          </cell>
          <cell r="E148">
            <v>18595.518</v>
          </cell>
          <cell r="F148">
            <v>32278.651000000002</v>
          </cell>
          <cell r="G148">
            <v>0.63448016222142123</v>
          </cell>
          <cell r="H148">
            <v>11484.619218412656</v>
          </cell>
          <cell r="J148">
            <v>302.86990141223833</v>
          </cell>
          <cell r="K148">
            <v>731.90735019944168</v>
          </cell>
          <cell r="L148">
            <v>324.35834626175648</v>
          </cell>
          <cell r="M148">
            <v>19.726698228157282</v>
          </cell>
          <cell r="N148">
            <v>10095.085400845464</v>
          </cell>
          <cell r="O148">
            <v>0</v>
          </cell>
          <cell r="P148">
            <v>10.671521465598229</v>
          </cell>
          <cell r="Q148">
            <v>5567.2828163251152</v>
          </cell>
          <cell r="R148">
            <v>5458.0309999999999</v>
          </cell>
          <cell r="S148">
            <v>0</v>
          </cell>
          <cell r="T148">
            <v>5458.0309999999999</v>
          </cell>
          <cell r="U148">
            <v>0</v>
          </cell>
          <cell r="V148">
            <v>0</v>
          </cell>
          <cell r="W148">
            <v>109.25181632511497</v>
          </cell>
          <cell r="X148">
            <v>15226.748965262232</v>
          </cell>
          <cell r="Y148">
            <v>0.29930216580564156</v>
          </cell>
        </row>
        <row r="149">
          <cell r="B149" t="str">
            <v>Узунский район</v>
          </cell>
          <cell r="C149">
            <v>77830.058000000005</v>
          </cell>
          <cell r="D149">
            <v>27226.998</v>
          </cell>
          <cell r="E149">
            <v>27223.756999999991</v>
          </cell>
          <cell r="F149">
            <v>50606.325000000004</v>
          </cell>
          <cell r="G149">
            <v>0.6502156917318499</v>
          </cell>
          <cell r="H149">
            <v>776.91567378721152</v>
          </cell>
          <cell r="J149">
            <v>172.46983981903222</v>
          </cell>
          <cell r="K149">
            <v>572.06766738565204</v>
          </cell>
          <cell r="L149">
            <v>21.136529183928868</v>
          </cell>
          <cell r="M149">
            <v>8.2779192531752095</v>
          </cell>
          <cell r="N149">
            <v>0</v>
          </cell>
          <cell r="O149">
            <v>0</v>
          </cell>
          <cell r="P149">
            <v>2.9637181454232024</v>
          </cell>
          <cell r="Q149">
            <v>9836.5738066813337</v>
          </cell>
          <cell r="R149">
            <v>9731.0100000000093</v>
          </cell>
          <cell r="S149">
            <v>0</v>
          </cell>
          <cell r="T149">
            <v>9731.0100000000093</v>
          </cell>
          <cell r="U149">
            <v>0</v>
          </cell>
          <cell r="V149">
            <v>0</v>
          </cell>
          <cell r="W149">
            <v>105.56380668132414</v>
          </cell>
          <cell r="X149">
            <v>39992.835519531458</v>
          </cell>
          <cell r="Y149">
            <v>0.5138482039873522</v>
          </cell>
        </row>
        <row r="150">
          <cell r="B150" t="str">
            <v>Шурчинский район</v>
          </cell>
          <cell r="C150">
            <v>88146.964000000007</v>
          </cell>
          <cell r="D150">
            <v>60681.430999999997</v>
          </cell>
          <cell r="E150">
            <v>29057.796000000002</v>
          </cell>
          <cell r="F150">
            <v>59089.202000000005</v>
          </cell>
          <cell r="G150">
            <v>0.67034869175982059</v>
          </cell>
          <cell r="H150">
            <v>1426.0274233081086</v>
          </cell>
          <cell r="J150">
            <v>207.52520109252822</v>
          </cell>
          <cell r="K150">
            <v>926.92518672571941</v>
          </cell>
          <cell r="L150">
            <v>278.73778282599261</v>
          </cell>
          <cell r="M150">
            <v>12.240692211538686</v>
          </cell>
          <cell r="N150">
            <v>0</v>
          </cell>
          <cell r="O150">
            <v>0</v>
          </cell>
          <cell r="P150">
            <v>0.59856045232966992</v>
          </cell>
          <cell r="Q150">
            <v>12462.163582091385</v>
          </cell>
          <cell r="R150">
            <v>12319.814</v>
          </cell>
          <cell r="S150">
            <v>0</v>
          </cell>
          <cell r="T150">
            <v>12319.814</v>
          </cell>
          <cell r="U150">
            <v>0</v>
          </cell>
          <cell r="V150">
            <v>0</v>
          </cell>
          <cell r="W150">
            <v>142.34958209138566</v>
          </cell>
          <cell r="X150">
            <v>45201.01099460051</v>
          </cell>
          <cell r="Y150">
            <v>0.51279146715252166</v>
          </cell>
        </row>
        <row r="151">
          <cell r="B151" t="str">
            <v>Шерабадский район</v>
          </cell>
          <cell r="C151">
            <v>82998.687000000005</v>
          </cell>
          <cell r="D151">
            <v>36671.644999999997</v>
          </cell>
          <cell r="E151">
            <v>27164.231000000007</v>
          </cell>
          <cell r="F151">
            <v>55834.498</v>
          </cell>
          <cell r="G151">
            <v>0.6727154370526367</v>
          </cell>
          <cell r="H151">
            <v>941.49872556243736</v>
          </cell>
          <cell r="J151">
            <v>173.24810195836068</v>
          </cell>
          <cell r="K151">
            <v>711.42578748449523</v>
          </cell>
          <cell r="L151">
            <v>47.200698109419449</v>
          </cell>
          <cell r="M151">
            <v>9.6241380101620528</v>
          </cell>
          <cell r="N151">
            <v>0</v>
          </cell>
          <cell r="O151">
            <v>0</v>
          </cell>
          <cell r="P151">
            <v>0</v>
          </cell>
          <cell r="Q151">
            <v>9896.1550744816723</v>
          </cell>
          <cell r="R151">
            <v>9789.7209999999995</v>
          </cell>
          <cell r="S151">
            <v>0</v>
          </cell>
          <cell r="T151">
            <v>9789.7209999999995</v>
          </cell>
          <cell r="U151">
            <v>0</v>
          </cell>
          <cell r="V151">
            <v>0</v>
          </cell>
          <cell r="W151">
            <v>106.43407448167237</v>
          </cell>
          <cell r="X151">
            <v>44996.844199955893</v>
          </cell>
          <cell r="Y151">
            <v>0.5421392292622158</v>
          </cell>
        </row>
        <row r="152">
          <cell r="B152" t="str">
            <v>Ангорский район</v>
          </cell>
          <cell r="C152">
            <v>58326.898000000001</v>
          </cell>
          <cell r="D152">
            <v>26295.791000000001</v>
          </cell>
          <cell r="E152">
            <v>22795.017</v>
          </cell>
          <cell r="F152">
            <v>35531.919999999998</v>
          </cell>
          <cell r="G152">
            <v>0.60918583395263015</v>
          </cell>
          <cell r="H152">
            <v>785.69504519048974</v>
          </cell>
          <cell r="J152">
            <v>187.18737684952083</v>
          </cell>
          <cell r="K152">
            <v>559.66508045659657</v>
          </cell>
          <cell r="L152">
            <v>14.548366725009352</v>
          </cell>
          <cell r="M152">
            <v>10.948111076232868</v>
          </cell>
          <cell r="N152">
            <v>0</v>
          </cell>
          <cell r="O152">
            <v>0</v>
          </cell>
          <cell r="P152">
            <v>13.346110083130048</v>
          </cell>
          <cell r="Q152">
            <v>7237.3123839477212</v>
          </cell>
          <cell r="R152">
            <v>7147.7039999999997</v>
          </cell>
          <cell r="S152">
            <v>0</v>
          </cell>
          <cell r="T152">
            <v>7147.7039999999997</v>
          </cell>
          <cell r="U152">
            <v>0</v>
          </cell>
          <cell r="V152">
            <v>0</v>
          </cell>
          <cell r="W152">
            <v>89.608383947721236</v>
          </cell>
          <cell r="X152">
            <v>27508.912570861787</v>
          </cell>
          <cell r="Y152">
            <v>0.47163338895309992</v>
          </cell>
        </row>
        <row r="153">
          <cell r="B153" t="str">
            <v>Сырдарьинская область</v>
          </cell>
          <cell r="C153">
            <v>637783.59300000011</v>
          </cell>
          <cell r="D153">
            <v>460423.95299999992</v>
          </cell>
          <cell r="E153">
            <v>459747.95300000004</v>
          </cell>
          <cell r="F153">
            <v>178035.63999999996</v>
          </cell>
          <cell r="G153">
            <v>0.27914741293760426</v>
          </cell>
          <cell r="H153">
            <v>67431.1561909296</v>
          </cell>
          <cell r="J153">
            <v>1529.5743200307925</v>
          </cell>
          <cell r="K153">
            <v>3101.7427340248323</v>
          </cell>
          <cell r="L153">
            <v>6066.4536152580013</v>
          </cell>
          <cell r="M153">
            <v>8883.2191426118352</v>
          </cell>
          <cell r="N153">
            <v>1473.0937484078092</v>
          </cell>
          <cell r="O153">
            <v>46149.403039999997</v>
          </cell>
          <cell r="P153">
            <v>227.6695905963351</v>
          </cell>
          <cell r="Q153">
            <v>73149.432812917148</v>
          </cell>
          <cell r="R153">
            <v>71455.022000000012</v>
          </cell>
          <cell r="S153">
            <v>71455.021999999997</v>
          </cell>
          <cell r="T153">
            <v>1.546140993013978E-11</v>
          </cell>
          <cell r="U153">
            <v>0</v>
          </cell>
          <cell r="V153">
            <v>0</v>
          </cell>
          <cell r="W153">
            <v>1694.410812917152</v>
          </cell>
          <cell r="X153">
            <v>37455.050996153208</v>
          </cell>
          <cell r="Y153">
            <v>5.872689640693407E-2</v>
          </cell>
        </row>
        <row r="154">
          <cell r="B154" t="str">
            <v>Областной бюжет Сирдарьинской области</v>
          </cell>
          <cell r="C154">
            <v>195651.2950000001</v>
          </cell>
          <cell r="D154">
            <v>23128.767</v>
          </cell>
          <cell r="E154">
            <v>184965.69300000003</v>
          </cell>
          <cell r="F154">
            <v>10685.564999999957</v>
          </cell>
          <cell r="G154">
            <v>5.4615355344312701E-2</v>
          </cell>
          <cell r="Q154">
            <v>23225.268633859094</v>
          </cell>
          <cell r="R154">
            <v>23158.323000000004</v>
          </cell>
          <cell r="S154">
            <v>71455.021999999997</v>
          </cell>
          <cell r="T154">
            <v>-48296.698999999993</v>
          </cell>
          <cell r="U154">
            <v>0</v>
          </cell>
          <cell r="V154">
            <v>0</v>
          </cell>
          <cell r="W154">
            <v>66.945633859090918</v>
          </cell>
          <cell r="X154">
            <v>0</v>
          </cell>
          <cell r="Y154">
            <v>0</v>
          </cell>
        </row>
        <row r="155">
          <cell r="B155" t="str">
            <v>г.Гулистан</v>
          </cell>
          <cell r="C155">
            <v>49234.785000000003</v>
          </cell>
          <cell r="D155">
            <v>117387.02499999999</v>
          </cell>
          <cell r="E155">
            <v>49234.785000000003</v>
          </cell>
          <cell r="F155">
            <v>0</v>
          </cell>
          <cell r="G155">
            <v>0</v>
          </cell>
          <cell r="H155">
            <v>6926.4294797881403</v>
          </cell>
          <cell r="J155">
            <v>249.07749403584069</v>
          </cell>
          <cell r="K155">
            <v>227.75213825623914</v>
          </cell>
          <cell r="L155">
            <v>5794.9864830292117</v>
          </cell>
          <cell r="M155">
            <v>7.0934319962890511</v>
          </cell>
          <cell r="N155">
            <v>472.78984221729235</v>
          </cell>
          <cell r="O155">
            <v>0</v>
          </cell>
          <cell r="P155">
            <v>174.73009025326752</v>
          </cell>
          <cell r="Q155">
            <v>5392.6342887320498</v>
          </cell>
          <cell r="R155">
            <v>5168.4080000000004</v>
          </cell>
          <cell r="S155">
            <v>0</v>
          </cell>
          <cell r="T155">
            <v>5168.4080000000004</v>
          </cell>
          <cell r="U155">
            <v>0</v>
          </cell>
          <cell r="V155">
            <v>0</v>
          </cell>
          <cell r="W155">
            <v>224.22628873204894</v>
          </cell>
          <cell r="X155">
            <v>0</v>
          </cell>
          <cell r="Y155">
            <v>0</v>
          </cell>
        </row>
        <row r="156">
          <cell r="B156" t="str">
            <v>г.Ширин</v>
          </cell>
          <cell r="C156">
            <v>13633.446</v>
          </cell>
          <cell r="D156">
            <v>107484.226</v>
          </cell>
          <cell r="E156">
            <v>13633.446</v>
          </cell>
          <cell r="F156">
            <v>0</v>
          </cell>
          <cell r="G156">
            <v>0</v>
          </cell>
          <cell r="H156">
            <v>8931.8365396679183</v>
          </cell>
          <cell r="J156">
            <v>37.611548996696719</v>
          </cell>
          <cell r="K156">
            <v>34.389926591232772</v>
          </cell>
          <cell r="L156">
            <v>16.445707744351111</v>
          </cell>
          <cell r="M156">
            <v>8843.3893563356378</v>
          </cell>
          <cell r="N156">
            <v>0</v>
          </cell>
          <cell r="O156">
            <v>0</v>
          </cell>
          <cell r="P156">
            <v>0</v>
          </cell>
          <cell r="Q156">
            <v>861.59926995202625</v>
          </cell>
          <cell r="R156">
            <v>773.18999999999994</v>
          </cell>
          <cell r="S156">
            <v>0</v>
          </cell>
          <cell r="T156">
            <v>773.18999999999994</v>
          </cell>
          <cell r="U156">
            <v>0</v>
          </cell>
          <cell r="V156">
            <v>0</v>
          </cell>
          <cell r="W156">
            <v>88.409269952026335</v>
          </cell>
          <cell r="X156">
            <v>0</v>
          </cell>
          <cell r="Y156">
            <v>0</v>
          </cell>
        </row>
        <row r="157">
          <cell r="B157" t="str">
            <v>г.Янгиер</v>
          </cell>
          <cell r="C157">
            <v>25938.198</v>
          </cell>
          <cell r="D157">
            <v>16978.953000000001</v>
          </cell>
          <cell r="E157">
            <v>16931.313999999998</v>
          </cell>
          <cell r="F157">
            <v>9006.8770000000004</v>
          </cell>
          <cell r="G157">
            <v>0.34724374453460494</v>
          </cell>
          <cell r="H157">
            <v>7075.3543994364973</v>
          </cell>
          <cell r="J157">
            <v>117.45585106402643</v>
          </cell>
          <cell r="K157">
            <v>86.687852130832553</v>
          </cell>
          <cell r="L157">
            <v>6.0818016174773515</v>
          </cell>
          <cell r="M157">
            <v>1.1518946241606431</v>
          </cell>
          <cell r="N157">
            <v>0</v>
          </cell>
          <cell r="O157">
            <v>6863.9769999999999</v>
          </cell>
          <cell r="P157">
            <v>0</v>
          </cell>
          <cell r="Q157">
            <v>1994.8582989649403</v>
          </cell>
          <cell r="R157">
            <v>1911.8520000000001</v>
          </cell>
          <cell r="S157">
            <v>0</v>
          </cell>
          <cell r="T157">
            <v>1911.8520000000001</v>
          </cell>
          <cell r="U157">
            <v>0</v>
          </cell>
          <cell r="V157">
            <v>0</v>
          </cell>
          <cell r="W157">
            <v>83.006298964940299</v>
          </cell>
          <cell r="X157">
            <v>0</v>
          </cell>
          <cell r="Y157">
            <v>0</v>
          </cell>
        </row>
        <row r="158">
          <cell r="B158" t="str">
            <v>Гулистанский район</v>
          </cell>
          <cell r="C158">
            <v>41542.04</v>
          </cell>
          <cell r="D158">
            <v>17557.258999999998</v>
          </cell>
          <cell r="E158">
            <v>17543.455000000002</v>
          </cell>
          <cell r="F158">
            <v>23998.551999999996</v>
          </cell>
          <cell r="G158">
            <v>0.57769315132333399</v>
          </cell>
          <cell r="H158">
            <v>1350.2170421471849</v>
          </cell>
          <cell r="J158">
            <v>85.355168143637883</v>
          </cell>
          <cell r="K158">
            <v>261.53669982676411</v>
          </cell>
          <cell r="L158">
            <v>0.8645646826026232</v>
          </cell>
          <cell r="M158">
            <v>2.1567033036632712</v>
          </cell>
          <cell r="N158">
            <v>1000.303906190517</v>
          </cell>
          <cell r="O158">
            <v>0</v>
          </cell>
          <cell r="P158">
            <v>0</v>
          </cell>
          <cell r="Q158">
            <v>5057.4077890788649</v>
          </cell>
          <cell r="R158">
            <v>4956.5380000000014</v>
          </cell>
          <cell r="S158">
            <v>0</v>
          </cell>
          <cell r="T158">
            <v>4956.5380000000014</v>
          </cell>
          <cell r="U158">
            <v>0</v>
          </cell>
          <cell r="V158">
            <v>0</v>
          </cell>
          <cell r="W158">
            <v>100.86978907886368</v>
          </cell>
          <cell r="X158">
            <v>17590.927168773946</v>
          </cell>
          <cell r="Y158">
            <v>0.4234488043623747</v>
          </cell>
        </row>
        <row r="159">
          <cell r="B159" t="str">
            <v>Баяутский район</v>
          </cell>
          <cell r="C159">
            <v>59941.736000000004</v>
          </cell>
          <cell r="D159">
            <v>25043.081999999999</v>
          </cell>
          <cell r="E159">
            <v>24956.963000000003</v>
          </cell>
          <cell r="F159">
            <v>34984.817999999999</v>
          </cell>
          <cell r="G159">
            <v>0.58364706020526325</v>
          </cell>
          <cell r="H159">
            <v>641.37180055285489</v>
          </cell>
          <cell r="J159">
            <v>115.33622808960401</v>
          </cell>
          <cell r="K159">
            <v>399.88095357587804</v>
          </cell>
          <cell r="L159">
            <v>118.61139950082156</v>
          </cell>
          <cell r="M159">
            <v>3.3260018636174262</v>
          </cell>
          <cell r="N159">
            <v>0</v>
          </cell>
          <cell r="O159">
            <v>0</v>
          </cell>
          <cell r="P159">
            <v>4.2172175229339217</v>
          </cell>
          <cell r="Q159">
            <v>6718.9195253581784</v>
          </cell>
          <cell r="R159">
            <v>6585.0460000000012</v>
          </cell>
          <cell r="S159">
            <v>0</v>
          </cell>
          <cell r="T159">
            <v>6585.0460000000012</v>
          </cell>
          <cell r="U159">
            <v>0</v>
          </cell>
          <cell r="V159">
            <v>0</v>
          </cell>
          <cell r="W159">
            <v>133.87352535817678</v>
          </cell>
          <cell r="X159">
            <v>27624.526674088964</v>
          </cell>
          <cell r="Y159">
            <v>0.46085630009262596</v>
          </cell>
        </row>
        <row r="160">
          <cell r="B160" t="str">
            <v>Сайхунабадский район</v>
          </cell>
          <cell r="C160">
            <v>43110.644999999997</v>
          </cell>
          <cell r="D160">
            <v>17635.285</v>
          </cell>
          <cell r="E160">
            <v>17607.201999999997</v>
          </cell>
          <cell r="F160">
            <v>25503.442999999999</v>
          </cell>
          <cell r="G160">
            <v>0.59158110485240945</v>
          </cell>
          <cell r="H160">
            <v>25798.801997109196</v>
          </cell>
          <cell r="J160">
            <v>81.382145497333454</v>
          </cell>
          <cell r="K160">
            <v>196.40835995210864</v>
          </cell>
          <cell r="L160">
            <v>10.389767946981463</v>
          </cell>
          <cell r="M160">
            <v>3.2037460886469304</v>
          </cell>
          <cell r="N160">
            <v>0</v>
          </cell>
          <cell r="O160">
            <v>25503.442999999999</v>
          </cell>
          <cell r="P160">
            <v>3.9749776241257972</v>
          </cell>
          <cell r="Q160">
            <v>5112.5958210840208</v>
          </cell>
          <cell r="R160">
            <v>4984.5349999999999</v>
          </cell>
          <cell r="S160">
            <v>0</v>
          </cell>
          <cell r="T160">
            <v>4984.5349999999999</v>
          </cell>
          <cell r="U160">
            <v>0</v>
          </cell>
          <cell r="V160">
            <v>0</v>
          </cell>
          <cell r="W160">
            <v>128.06082108402097</v>
          </cell>
          <cell r="X160">
            <v>0</v>
          </cell>
          <cell r="Y160">
            <v>0</v>
          </cell>
        </row>
        <row r="161">
          <cell r="B161" t="str">
            <v>Сардобинский район</v>
          </cell>
          <cell r="C161">
            <v>32030.367999999999</v>
          </cell>
          <cell r="D161">
            <v>15189.106</v>
          </cell>
          <cell r="E161">
            <v>15186.766</v>
          </cell>
          <cell r="F161">
            <v>16843.601999999999</v>
          </cell>
          <cell r="G161">
            <v>0.52586351802139764</v>
          </cell>
          <cell r="H161">
            <v>272.22433703346547</v>
          </cell>
          <cell r="J161">
            <v>60.071019572614325</v>
          </cell>
          <cell r="K161">
            <v>209.35305312866146</v>
          </cell>
          <cell r="L161">
            <v>2.144640203783255</v>
          </cell>
          <cell r="M161">
            <v>0.28371856735888262</v>
          </cell>
          <cell r="N161">
            <v>0</v>
          </cell>
          <cell r="O161">
            <v>0</v>
          </cell>
          <cell r="P161">
            <v>0.37190556104750155</v>
          </cell>
          <cell r="Q161">
            <v>4544.5121891434319</v>
          </cell>
          <cell r="R161">
            <v>4437.9610000000002</v>
          </cell>
          <cell r="S161">
            <v>0</v>
          </cell>
          <cell r="T161">
            <v>4437.9610000000002</v>
          </cell>
          <cell r="U161">
            <v>0</v>
          </cell>
          <cell r="V161">
            <v>0</v>
          </cell>
          <cell r="W161">
            <v>106.5511891434318</v>
          </cell>
          <cell r="X161">
            <v>12026.865473823102</v>
          </cell>
          <cell r="Y161">
            <v>0.37548321248832051</v>
          </cell>
        </row>
        <row r="162">
          <cell r="B162" t="str">
            <v>Мирзаабадский район</v>
          </cell>
          <cell r="C162">
            <v>35529.43</v>
          </cell>
          <cell r="D162">
            <v>16780.452000000001</v>
          </cell>
          <cell r="E162">
            <v>16671.378000000001</v>
          </cell>
          <cell r="F162">
            <v>18858.07</v>
          </cell>
          <cell r="G162">
            <v>0.53077322096076407</v>
          </cell>
          <cell r="H162">
            <v>15214.875353396625</v>
          </cell>
          <cell r="J162">
            <v>402.04750136314391</v>
          </cell>
          <cell r="K162">
            <v>936.74377381103977</v>
          </cell>
          <cell r="L162">
            <v>78.839732179096245</v>
          </cell>
          <cell r="M162">
            <v>9.2084447493566888</v>
          </cell>
          <cell r="N162">
            <v>0</v>
          </cell>
          <cell r="O162">
            <v>13781.983039999999</v>
          </cell>
          <cell r="P162">
            <v>6.0528612939886859</v>
          </cell>
          <cell r="Q162">
            <v>4347.0424299646593</v>
          </cell>
          <cell r="R162">
            <v>4258.9160000000002</v>
          </cell>
          <cell r="S162">
            <v>0</v>
          </cell>
          <cell r="T162">
            <v>4258.9160000000002</v>
          </cell>
          <cell r="U162">
            <v>0</v>
          </cell>
          <cell r="V162">
            <v>0</v>
          </cell>
          <cell r="W162">
            <v>88.126429964659437</v>
          </cell>
          <cell r="X162">
            <v>0</v>
          </cell>
          <cell r="Y162">
            <v>0</v>
          </cell>
        </row>
        <row r="163">
          <cell r="B163" t="str">
            <v>Хаваский район</v>
          </cell>
          <cell r="C163">
            <v>42180.894</v>
          </cell>
          <cell r="D163">
            <v>18428.561000000002</v>
          </cell>
          <cell r="E163">
            <v>18383.087000000003</v>
          </cell>
          <cell r="F163">
            <v>23797.806999999997</v>
          </cell>
          <cell r="G163">
            <v>0.56418450969768441</v>
          </cell>
          <cell r="H163">
            <v>317.06565744991536</v>
          </cell>
          <cell r="J163">
            <v>117.81890340861969</v>
          </cell>
          <cell r="K163">
            <v>167.46493995088284</v>
          </cell>
          <cell r="L163">
            <v>27.164215202993141</v>
          </cell>
          <cell r="M163">
            <v>4.4579827667984571</v>
          </cell>
          <cell r="N163">
            <v>0</v>
          </cell>
          <cell r="O163">
            <v>0</v>
          </cell>
          <cell r="P163">
            <v>0.15961612062124528</v>
          </cell>
          <cell r="Q163">
            <v>5189.8256605838387</v>
          </cell>
          <cell r="R163">
            <v>5062.0150000000003</v>
          </cell>
          <cell r="S163">
            <v>0</v>
          </cell>
          <cell r="T163">
            <v>5062.0150000000003</v>
          </cell>
          <cell r="U163">
            <v>0</v>
          </cell>
          <cell r="V163">
            <v>0</v>
          </cell>
          <cell r="W163">
            <v>127.81066058383809</v>
          </cell>
          <cell r="X163">
            <v>18290.915681966242</v>
          </cell>
          <cell r="Y163">
            <v>0.43363034652528326</v>
          </cell>
        </row>
        <row r="164">
          <cell r="B164" t="str">
            <v>Акалтинский район</v>
          </cell>
          <cell r="C164">
            <v>27176.262999999999</v>
          </cell>
          <cell r="D164">
            <v>12858.513000000001</v>
          </cell>
          <cell r="E164">
            <v>12819.356999999998</v>
          </cell>
          <cell r="F164">
            <v>14356.906000000001</v>
          </cell>
          <cell r="G164">
            <v>0.52828845525965074</v>
          </cell>
          <cell r="H164">
            <v>218.43252191290046</v>
          </cell>
          <cell r="J164">
            <v>68.8072632297078</v>
          </cell>
          <cell r="K164">
            <v>130.4309728393203</v>
          </cell>
          <cell r="L164">
            <v>3.3534771300932502</v>
          </cell>
          <cell r="M164">
            <v>2.2436682188919881</v>
          </cell>
          <cell r="N164">
            <v>0</v>
          </cell>
          <cell r="O164">
            <v>0</v>
          </cell>
          <cell r="P164">
            <v>13.5971404948871</v>
          </cell>
          <cell r="Q164">
            <v>3301.3919508132494</v>
          </cell>
          <cell r="R164">
            <v>3175.2290000000003</v>
          </cell>
          <cell r="S164">
            <v>0</v>
          </cell>
          <cell r="T164">
            <v>3175.2290000000003</v>
          </cell>
          <cell r="U164">
            <v>0</v>
          </cell>
          <cell r="V164">
            <v>0</v>
          </cell>
          <cell r="W164">
            <v>126.16295081324898</v>
          </cell>
          <cell r="X164">
            <v>10837.081527273851</v>
          </cell>
          <cell r="Y164">
            <v>0.39877011520214722</v>
          </cell>
        </row>
        <row r="165">
          <cell r="B165" t="str">
            <v>Сырдарьинский район</v>
          </cell>
          <cell r="C165">
            <v>71814.493000000002</v>
          </cell>
          <cell r="D165">
            <v>71952.724000000002</v>
          </cell>
          <cell r="E165">
            <v>71814.506999999998</v>
          </cell>
          <cell r="F165">
            <v>0</v>
          </cell>
          <cell r="G165">
            <v>0</v>
          </cell>
          <cell r="H165">
            <v>684.54706243490477</v>
          </cell>
          <cell r="J165">
            <v>194.61119662956762</v>
          </cell>
          <cell r="K165">
            <v>451.09406396187211</v>
          </cell>
          <cell r="L165">
            <v>7.5718260205891346</v>
          </cell>
          <cell r="M165">
            <v>6.7041940974125653</v>
          </cell>
          <cell r="N165">
            <v>0</v>
          </cell>
          <cell r="O165">
            <v>0</v>
          </cell>
          <cell r="P165">
            <v>24.565781725463324</v>
          </cell>
          <cell r="Q165">
            <v>7403.3769553828079</v>
          </cell>
          <cell r="R165">
            <v>6983.0090000000018</v>
          </cell>
          <cell r="S165">
            <v>0</v>
          </cell>
          <cell r="T165">
            <v>6983.0090000000018</v>
          </cell>
          <cell r="U165">
            <v>0</v>
          </cell>
          <cell r="V165">
            <v>0</v>
          </cell>
          <cell r="W165">
            <v>420.36795538280575</v>
          </cell>
          <cell r="X165">
            <v>0</v>
          </cell>
          <cell r="Y165">
            <v>0</v>
          </cell>
        </row>
        <row r="166">
          <cell r="B166" t="str">
            <v>Ташкентская область</v>
          </cell>
          <cell r="C166">
            <v>1741052.6710000001</v>
          </cell>
          <cell r="D166">
            <v>3095658.0560000008</v>
          </cell>
          <cell r="E166">
            <v>1741052.6710000003</v>
          </cell>
          <cell r="F166">
            <v>-2.9103830456733704E-11</v>
          </cell>
          <cell r="G166">
            <v>-1.6716226304639867E-17</v>
          </cell>
          <cell r="H166">
            <v>95658.911569027754</v>
          </cell>
          <cell r="J166">
            <v>7756.9954882577404</v>
          </cell>
          <cell r="K166">
            <v>10719.380020291357</v>
          </cell>
          <cell r="L166">
            <v>62572.161624314984</v>
          </cell>
          <cell r="M166">
            <v>10192.720994946843</v>
          </cell>
          <cell r="N166">
            <v>3931.391111337427</v>
          </cell>
          <cell r="O166">
            <v>0</v>
          </cell>
          <cell r="P166">
            <v>486.26232987939738</v>
          </cell>
          <cell r="Q166">
            <v>216147.47984159196</v>
          </cell>
          <cell r="R166">
            <v>212021.98099999959</v>
          </cell>
          <cell r="S166">
            <v>212021.981</v>
          </cell>
          <cell r="T166">
            <v>-4.1836756281554699E-10</v>
          </cell>
          <cell r="U166">
            <v>0</v>
          </cell>
          <cell r="V166">
            <v>0</v>
          </cell>
          <cell r="W166">
            <v>4125.498841592349</v>
          </cell>
          <cell r="X166">
            <v>0</v>
          </cell>
          <cell r="Y166">
            <v>0</v>
          </cell>
        </row>
        <row r="167">
          <cell r="B167" t="str">
            <v>Областной бюжет Ташкентской области</v>
          </cell>
          <cell r="C167">
            <v>399221.51900000003</v>
          </cell>
          <cell r="D167">
            <v>5.8207660913467407E-10</v>
          </cell>
          <cell r="E167">
            <v>556100.72600000014</v>
          </cell>
          <cell r="F167">
            <v>-156879.19000000003</v>
          </cell>
          <cell r="G167">
            <v>-0.39296276010612546</v>
          </cell>
          <cell r="Q167">
            <v>112477.38744265797</v>
          </cell>
          <cell r="R167">
            <v>112169.36699999959</v>
          </cell>
          <cell r="S167">
            <v>212021.981</v>
          </cell>
          <cell r="T167">
            <v>-99852.614000000409</v>
          </cell>
          <cell r="U167">
            <v>0</v>
          </cell>
          <cell r="V167">
            <v>0</v>
          </cell>
          <cell r="W167">
            <v>308.02044265838447</v>
          </cell>
          <cell r="X167">
            <v>0</v>
          </cell>
          <cell r="Y167">
            <v>0</v>
          </cell>
        </row>
        <row r="168">
          <cell r="B168" t="str">
            <v>г.Алмалык</v>
          </cell>
          <cell r="C168">
            <v>64757.003000000004</v>
          </cell>
          <cell r="D168">
            <v>609178.86699999997</v>
          </cell>
          <cell r="E168">
            <v>64757.044000000009</v>
          </cell>
          <cell r="F168">
            <v>0</v>
          </cell>
          <cell r="G168">
            <v>0</v>
          </cell>
          <cell r="H168">
            <v>4779.6250796030508</v>
          </cell>
          <cell r="J168">
            <v>339.22823443667659</v>
          </cell>
          <cell r="K168">
            <v>411.85631448292941</v>
          </cell>
          <cell r="L168">
            <v>3921.7115467459462</v>
          </cell>
          <cell r="M168">
            <v>92.37098176501469</v>
          </cell>
          <cell r="N168">
            <v>0</v>
          </cell>
          <cell r="O168">
            <v>0</v>
          </cell>
          <cell r="P168">
            <v>14.458002172483125</v>
          </cell>
          <cell r="Q168">
            <v>2390.6868282944688</v>
          </cell>
          <cell r="R168">
            <v>2145.5149999999985</v>
          </cell>
          <cell r="S168">
            <v>0</v>
          </cell>
          <cell r="T168">
            <v>2145.5149999999985</v>
          </cell>
          <cell r="U168">
            <v>0</v>
          </cell>
          <cell r="V168">
            <v>0</v>
          </cell>
          <cell r="W168">
            <v>245.17182829447046</v>
          </cell>
          <cell r="X168">
            <v>0</v>
          </cell>
          <cell r="Y168">
            <v>0</v>
          </cell>
        </row>
        <row r="169">
          <cell r="B169" t="str">
            <v>г.Ангрен</v>
          </cell>
          <cell r="C169">
            <v>107211.723</v>
          </cell>
          <cell r="D169">
            <v>245008.611</v>
          </cell>
          <cell r="E169">
            <v>107211.68</v>
          </cell>
          <cell r="F169">
            <v>0</v>
          </cell>
          <cell r="G169">
            <v>0</v>
          </cell>
          <cell r="H169">
            <v>5543.8151961041276</v>
          </cell>
          <cell r="J169">
            <v>385.86629273353265</v>
          </cell>
          <cell r="K169">
            <v>681.81053046823342</v>
          </cell>
          <cell r="L169">
            <v>3720.2205906545269</v>
          </cell>
          <cell r="M169">
            <v>160.32049292644854</v>
          </cell>
          <cell r="N169">
            <v>591.60688630585446</v>
          </cell>
          <cell r="O169">
            <v>0</v>
          </cell>
          <cell r="P169">
            <v>3.9904030155311325</v>
          </cell>
          <cell r="Q169">
            <v>3794.4831524488545</v>
          </cell>
          <cell r="R169">
            <v>3449.8769999999986</v>
          </cell>
          <cell r="S169">
            <v>0</v>
          </cell>
          <cell r="T169">
            <v>3449.8769999999986</v>
          </cell>
          <cell r="U169">
            <v>0</v>
          </cell>
          <cell r="V169">
            <v>0</v>
          </cell>
          <cell r="W169">
            <v>344.60615244885582</v>
          </cell>
          <cell r="X169">
            <v>0</v>
          </cell>
          <cell r="Y169">
            <v>0</v>
          </cell>
        </row>
        <row r="170">
          <cell r="B170" t="str">
            <v>г.Бекабад</v>
          </cell>
          <cell r="C170">
            <v>48613.553000000007</v>
          </cell>
          <cell r="D170">
            <v>132295.01199999999</v>
          </cell>
          <cell r="E170">
            <v>48613.526000000005</v>
          </cell>
          <cell r="F170">
            <v>0</v>
          </cell>
          <cell r="G170">
            <v>0</v>
          </cell>
          <cell r="H170">
            <v>1751.6181565372474</v>
          </cell>
          <cell r="J170">
            <v>233.30658087227758</v>
          </cell>
          <cell r="K170">
            <v>137.83322768257983</v>
          </cell>
          <cell r="L170">
            <v>1115.8523210229944</v>
          </cell>
          <cell r="M170">
            <v>250.46309129114749</v>
          </cell>
          <cell r="N170">
            <v>0</v>
          </cell>
          <cell r="O170">
            <v>0</v>
          </cell>
          <cell r="P170">
            <v>14.162935668248183</v>
          </cell>
          <cell r="Q170">
            <v>2352.8553793341639</v>
          </cell>
          <cell r="R170">
            <v>1988.7950000000051</v>
          </cell>
          <cell r="S170">
            <v>0</v>
          </cell>
          <cell r="T170">
            <v>1988.7950000000051</v>
          </cell>
          <cell r="U170">
            <v>0</v>
          </cell>
          <cell r="V170">
            <v>0</v>
          </cell>
          <cell r="W170">
            <v>364.06037933415894</v>
          </cell>
          <cell r="X170">
            <v>0</v>
          </cell>
          <cell r="Y170">
            <v>0</v>
          </cell>
        </row>
        <row r="171">
          <cell r="B171" t="str">
            <v>г.Чирчик</v>
          </cell>
          <cell r="C171">
            <v>66397.123000000007</v>
          </cell>
          <cell r="D171">
            <v>112326.057</v>
          </cell>
          <cell r="E171">
            <v>66397.089000000007</v>
          </cell>
          <cell r="F171">
            <v>0</v>
          </cell>
          <cell r="G171">
            <v>0</v>
          </cell>
          <cell r="H171">
            <v>4573.1830642443128</v>
          </cell>
          <cell r="J171">
            <v>420.46704406663656</v>
          </cell>
          <cell r="K171">
            <v>433.96042255032182</v>
          </cell>
          <cell r="L171">
            <v>1563.0309655276094</v>
          </cell>
          <cell r="M171">
            <v>1904.4787075824077</v>
          </cell>
          <cell r="N171">
            <v>0</v>
          </cell>
          <cell r="O171">
            <v>0</v>
          </cell>
          <cell r="P171">
            <v>251.24592451733807</v>
          </cell>
          <cell r="Q171">
            <v>2586.146168962895</v>
          </cell>
          <cell r="R171">
            <v>2177.1480000000024</v>
          </cell>
          <cell r="S171">
            <v>0</v>
          </cell>
          <cell r="T171">
            <v>2177.1480000000024</v>
          </cell>
          <cell r="U171">
            <v>0</v>
          </cell>
          <cell r="V171">
            <v>0</v>
          </cell>
          <cell r="W171">
            <v>408.99816896289235</v>
          </cell>
          <cell r="X171">
            <v>0</v>
          </cell>
          <cell r="Y171">
            <v>0</v>
          </cell>
        </row>
        <row r="172">
          <cell r="B172" t="str">
            <v>Ахангаранский район</v>
          </cell>
          <cell r="C172">
            <v>62319.241000000002</v>
          </cell>
          <cell r="D172">
            <v>188107.47500000001</v>
          </cell>
          <cell r="E172">
            <v>62319.192999999999</v>
          </cell>
          <cell r="F172">
            <v>0</v>
          </cell>
          <cell r="G172">
            <v>0</v>
          </cell>
          <cell r="H172">
            <v>2572.0781795394441</v>
          </cell>
          <cell r="J172">
            <v>358.47785763658663</v>
          </cell>
          <cell r="K172">
            <v>371.58613027006021</v>
          </cell>
          <cell r="L172">
            <v>1317.9702571138112</v>
          </cell>
          <cell r="M172">
            <v>523.61616331572111</v>
          </cell>
          <cell r="N172">
            <v>0</v>
          </cell>
          <cell r="O172">
            <v>0</v>
          </cell>
          <cell r="P172">
            <v>0.42777120326493739</v>
          </cell>
          <cell r="Q172">
            <v>3656.362157085362</v>
          </cell>
          <cell r="R172">
            <v>3477.8630000000021</v>
          </cell>
          <cell r="S172">
            <v>0</v>
          </cell>
          <cell r="T172">
            <v>3477.8630000000021</v>
          </cell>
          <cell r="U172">
            <v>0</v>
          </cell>
          <cell r="V172">
            <v>0</v>
          </cell>
          <cell r="W172">
            <v>178.49915708535983</v>
          </cell>
          <cell r="X172">
            <v>0</v>
          </cell>
          <cell r="Y172">
            <v>0</v>
          </cell>
        </row>
        <row r="173">
          <cell r="B173" t="str">
            <v>Бекабадский район</v>
          </cell>
          <cell r="C173">
            <v>76349.089000000007</v>
          </cell>
          <cell r="D173">
            <v>74565.754000000001</v>
          </cell>
          <cell r="E173">
            <v>42679.141000000011</v>
          </cell>
          <cell r="F173">
            <v>33669.947999999997</v>
          </cell>
          <cell r="G173">
            <v>0.44099999673866436</v>
          </cell>
          <cell r="H173">
            <v>1277.4892880635014</v>
          </cell>
          <cell r="J173">
            <v>268.62214349804827</v>
          </cell>
          <cell r="K173">
            <v>412.16663988232972</v>
          </cell>
          <cell r="L173">
            <v>555.76980322224938</v>
          </cell>
          <cell r="M173">
            <v>40.369929266285062</v>
          </cell>
          <cell r="N173">
            <v>0</v>
          </cell>
          <cell r="O173">
            <v>0</v>
          </cell>
          <cell r="P173">
            <v>0.56077219458915928</v>
          </cell>
          <cell r="Q173">
            <v>13361.393775129322</v>
          </cell>
          <cell r="R173">
            <v>13247.325999999999</v>
          </cell>
          <cell r="S173">
            <v>0</v>
          </cell>
          <cell r="T173">
            <v>13247.325999999999</v>
          </cell>
          <cell r="U173">
            <v>0</v>
          </cell>
          <cell r="V173">
            <v>0</v>
          </cell>
          <cell r="W173">
            <v>114.06777512932278</v>
          </cell>
          <cell r="X173">
            <v>19031.064936807175</v>
          </cell>
          <cell r="Y173">
            <v>0.24926381160628092</v>
          </cell>
        </row>
        <row r="174">
          <cell r="B174" t="str">
            <v>Аккурганский район</v>
          </cell>
          <cell r="C174">
            <v>58994.59</v>
          </cell>
          <cell r="D174">
            <v>64161.536</v>
          </cell>
          <cell r="E174">
            <v>36400.379000000001</v>
          </cell>
          <cell r="F174">
            <v>22594.256000000001</v>
          </cell>
          <cell r="G174">
            <v>0.38298860963352743</v>
          </cell>
          <cell r="H174">
            <v>1007.6943026010999</v>
          </cell>
          <cell r="J174">
            <v>196.07436314016093</v>
          </cell>
          <cell r="K174">
            <v>342.75375955293879</v>
          </cell>
          <cell r="L174">
            <v>460.43289389495681</v>
          </cell>
          <cell r="M174">
            <v>8.4332860130434746</v>
          </cell>
          <cell r="N174">
            <v>0</v>
          </cell>
          <cell r="O174">
            <v>0</v>
          </cell>
          <cell r="P174">
            <v>0</v>
          </cell>
          <cell r="Q174">
            <v>8956.5507618595493</v>
          </cell>
          <cell r="R174">
            <v>8884.7289999999994</v>
          </cell>
          <cell r="S174">
            <v>0</v>
          </cell>
          <cell r="T174">
            <v>8884.7289999999994</v>
          </cell>
          <cell r="U174">
            <v>0</v>
          </cell>
          <cell r="V174">
            <v>0</v>
          </cell>
          <cell r="W174">
            <v>71.821761859550591</v>
          </cell>
          <cell r="X174">
            <v>12630.010935539352</v>
          </cell>
          <cell r="Y174">
            <v>0.21408761270379797</v>
          </cell>
        </row>
        <row r="175">
          <cell r="B175" t="str">
            <v>Бостанлыкский район</v>
          </cell>
          <cell r="C175">
            <v>72113.8</v>
          </cell>
          <cell r="D175">
            <v>103629.189</v>
          </cell>
          <cell r="E175">
            <v>63103.752</v>
          </cell>
          <cell r="F175">
            <v>9010.0690000000013</v>
          </cell>
          <cell r="G175">
            <v>0.12494236886698525</v>
          </cell>
          <cell r="H175">
            <v>2774.4327837353353</v>
          </cell>
          <cell r="J175">
            <v>630.70731692837126</v>
          </cell>
          <cell r="K175">
            <v>804.7758654589627</v>
          </cell>
          <cell r="L175">
            <v>813.46680170958609</v>
          </cell>
          <cell r="M175">
            <v>516.8780347621082</v>
          </cell>
          <cell r="N175">
            <v>0</v>
          </cell>
          <cell r="O175">
            <v>0</v>
          </cell>
          <cell r="P175">
            <v>8.6047648763067279</v>
          </cell>
          <cell r="Q175">
            <v>3768.9539437105132</v>
          </cell>
          <cell r="R175">
            <v>3653.92</v>
          </cell>
          <cell r="S175">
            <v>0</v>
          </cell>
          <cell r="T175">
            <v>3653.92</v>
          </cell>
          <cell r="U175">
            <v>0</v>
          </cell>
          <cell r="V175">
            <v>0</v>
          </cell>
          <cell r="W175">
            <v>115.03394371051304</v>
          </cell>
          <cell r="X175">
            <v>2466.6822725541524</v>
          </cell>
          <cell r="Y175">
            <v>3.4205412453013881E-2</v>
          </cell>
        </row>
        <row r="176">
          <cell r="B176" t="str">
            <v>Букинский район</v>
          </cell>
          <cell r="C176">
            <v>69178.769</v>
          </cell>
          <cell r="D176">
            <v>65444.862999999998</v>
          </cell>
          <cell r="E176">
            <v>40054.506999999998</v>
          </cell>
          <cell r="F176">
            <v>29124.261999999999</v>
          </cell>
          <cell r="G176">
            <v>0.42100000362828077</v>
          </cell>
          <cell r="H176">
            <v>1581.901208215708</v>
          </cell>
          <cell r="J176">
            <v>259.39803349690283</v>
          </cell>
          <cell r="K176">
            <v>403.0130159742356</v>
          </cell>
          <cell r="L176">
            <v>919.03440446118566</v>
          </cell>
          <cell r="M176">
            <v>0.45575428338394391</v>
          </cell>
          <cell r="N176">
            <v>0</v>
          </cell>
          <cell r="O176">
            <v>0</v>
          </cell>
          <cell r="P176">
            <v>0</v>
          </cell>
          <cell r="Q176">
            <v>8774.7415202255215</v>
          </cell>
          <cell r="R176">
            <v>8642.1419999999998</v>
          </cell>
          <cell r="S176">
            <v>0</v>
          </cell>
          <cell r="T176">
            <v>8642.1419999999998</v>
          </cell>
          <cell r="U176">
            <v>0</v>
          </cell>
          <cell r="V176">
            <v>0</v>
          </cell>
          <cell r="W176">
            <v>132.59952022552096</v>
          </cell>
          <cell r="X176">
            <v>18767.619271558768</v>
          </cell>
          <cell r="Y176">
            <v>0.27129160496566174</v>
          </cell>
        </row>
        <row r="177">
          <cell r="B177" t="str">
            <v>Юкоричирчикский район</v>
          </cell>
          <cell r="C177">
            <v>49701.635999999999</v>
          </cell>
          <cell r="D177">
            <v>79748.179999999993</v>
          </cell>
          <cell r="E177">
            <v>49701.635999999999</v>
          </cell>
          <cell r="F177">
            <v>0</v>
          </cell>
          <cell r="G177">
            <v>0</v>
          </cell>
          <cell r="H177">
            <v>2258.4145969931756</v>
          </cell>
          <cell r="J177">
            <v>331.05355892367788</v>
          </cell>
          <cell r="K177">
            <v>657.21287625337106</v>
          </cell>
          <cell r="L177">
            <v>1233.5604324613146</v>
          </cell>
          <cell r="M177">
            <v>26.018388791604803</v>
          </cell>
          <cell r="N177">
            <v>0</v>
          </cell>
          <cell r="O177">
            <v>0</v>
          </cell>
          <cell r="P177">
            <v>10.569340563207154</v>
          </cell>
          <cell r="Q177">
            <v>3519.1197684486615</v>
          </cell>
          <cell r="R177">
            <v>3388.6730000000002</v>
          </cell>
          <cell r="S177">
            <v>0</v>
          </cell>
          <cell r="T177">
            <v>3388.6730000000002</v>
          </cell>
          <cell r="U177">
            <v>0</v>
          </cell>
          <cell r="V177">
            <v>0</v>
          </cell>
          <cell r="W177">
            <v>130.44676844866126</v>
          </cell>
          <cell r="X177">
            <v>0</v>
          </cell>
          <cell r="Y177">
            <v>0</v>
          </cell>
        </row>
        <row r="178">
          <cell r="B178" t="str">
            <v>Куйчирчикский район</v>
          </cell>
          <cell r="C178">
            <v>60587.277999999998</v>
          </cell>
          <cell r="D178">
            <v>59345.718000000001</v>
          </cell>
          <cell r="E178">
            <v>34413.573999999993</v>
          </cell>
          <cell r="F178">
            <v>26173.704000000002</v>
          </cell>
          <cell r="G178">
            <v>0.43199999841550896</v>
          </cell>
          <cell r="H178">
            <v>1007.6969148234274</v>
          </cell>
          <cell r="J178">
            <v>271.3925551394114</v>
          </cell>
          <cell r="K178">
            <v>474.8579858418853</v>
          </cell>
          <cell r="L178">
            <v>247.61556246772301</v>
          </cell>
          <cell r="M178">
            <v>12.278302825871675</v>
          </cell>
          <cell r="N178">
            <v>0</v>
          </cell>
          <cell r="O178">
            <v>0</v>
          </cell>
          <cell r="P178">
            <v>1.5525085485359842</v>
          </cell>
          <cell r="Q178">
            <v>4708.7617418314258</v>
          </cell>
          <cell r="R178">
            <v>4578.683</v>
          </cell>
          <cell r="S178">
            <v>0</v>
          </cell>
          <cell r="T178">
            <v>4578.683</v>
          </cell>
          <cell r="U178">
            <v>0</v>
          </cell>
          <cell r="V178">
            <v>0</v>
          </cell>
          <cell r="W178">
            <v>130.07874183142584</v>
          </cell>
          <cell r="X178">
            <v>20457.245343345148</v>
          </cell>
          <cell r="Y178">
            <v>0.33764919003862742</v>
          </cell>
        </row>
        <row r="179">
          <cell r="B179" t="str">
            <v>Зангиатинский район</v>
          </cell>
          <cell r="C179">
            <v>147271.65700000001</v>
          </cell>
          <cell r="D179">
            <v>427241.43900000001</v>
          </cell>
          <cell r="E179">
            <v>147271.65700000001</v>
          </cell>
          <cell r="F179">
            <v>0</v>
          </cell>
          <cell r="G179">
            <v>0</v>
          </cell>
          <cell r="H179">
            <v>12181.836195648941</v>
          </cell>
          <cell r="J179">
            <v>1634.9157339016515</v>
          </cell>
          <cell r="K179">
            <v>1744.0518408217706</v>
          </cell>
          <cell r="L179">
            <v>8410.0411946340682</v>
          </cell>
          <cell r="M179">
            <v>289.24004126141068</v>
          </cell>
          <cell r="N179">
            <v>0</v>
          </cell>
          <cell r="O179">
            <v>0</v>
          </cell>
          <cell r="P179">
            <v>103.58738503003885</v>
          </cell>
          <cell r="Q179">
            <v>8812.1186751096575</v>
          </cell>
          <cell r="R179">
            <v>8460.52</v>
          </cell>
          <cell r="S179">
            <v>0</v>
          </cell>
          <cell r="T179">
            <v>8460.52</v>
          </cell>
          <cell r="U179">
            <v>0</v>
          </cell>
          <cell r="V179">
            <v>0</v>
          </cell>
          <cell r="W179">
            <v>351.59867510965728</v>
          </cell>
          <cell r="X179">
            <v>0</v>
          </cell>
          <cell r="Y179">
            <v>0</v>
          </cell>
        </row>
        <row r="180">
          <cell r="B180" t="str">
            <v>Кибрайский район</v>
          </cell>
          <cell r="C180">
            <v>80068.178</v>
          </cell>
          <cell r="D180">
            <v>409189.29499999998</v>
          </cell>
          <cell r="E180">
            <v>80068.204000000012</v>
          </cell>
          <cell r="F180">
            <v>0</v>
          </cell>
          <cell r="G180">
            <v>0</v>
          </cell>
          <cell r="H180">
            <v>12485.28670406425</v>
          </cell>
          <cell r="J180">
            <v>748.26558223611698</v>
          </cell>
          <cell r="K180">
            <v>828.2527137019282</v>
          </cell>
          <cell r="L180">
            <v>6003.6447679461198</v>
          </cell>
          <cell r="M180">
            <v>4854.8455390350509</v>
          </cell>
          <cell r="N180">
            <v>0</v>
          </cell>
          <cell r="O180">
            <v>0</v>
          </cell>
          <cell r="P180">
            <v>50.278101145034064</v>
          </cell>
          <cell r="Q180">
            <v>3844.4468271561723</v>
          </cell>
          <cell r="R180">
            <v>3554.0159999999933</v>
          </cell>
          <cell r="S180">
            <v>0</v>
          </cell>
          <cell r="T180">
            <v>3554.0159999999933</v>
          </cell>
          <cell r="U180">
            <v>0</v>
          </cell>
          <cell r="V180">
            <v>0</v>
          </cell>
          <cell r="W180">
            <v>290.43082715617913</v>
          </cell>
          <cell r="X180">
            <v>0</v>
          </cell>
          <cell r="Y180">
            <v>0</v>
          </cell>
        </row>
        <row r="181">
          <cell r="B181" t="str">
            <v>Паркентский район</v>
          </cell>
          <cell r="C181">
            <v>73767.53</v>
          </cell>
          <cell r="D181">
            <v>78256.675000000003</v>
          </cell>
          <cell r="E181">
            <v>47211.218999999997</v>
          </cell>
          <cell r="F181">
            <v>26556.311000000002</v>
          </cell>
          <cell r="G181">
            <v>0.36000000271122001</v>
          </cell>
          <cell r="H181">
            <v>1614.3830653230752</v>
          </cell>
          <cell r="J181">
            <v>380.09765846338797</v>
          </cell>
          <cell r="K181">
            <v>428.87228554567434</v>
          </cell>
          <cell r="L181">
            <v>798.35202504816073</v>
          </cell>
          <cell r="M181">
            <v>5.6763964559324487</v>
          </cell>
          <cell r="N181">
            <v>0</v>
          </cell>
          <cell r="O181">
            <v>0</v>
          </cell>
          <cell r="P181">
            <v>1.3846998099195558</v>
          </cell>
          <cell r="Q181">
            <v>9079.9090466588368</v>
          </cell>
          <cell r="R181">
            <v>8936.3729999999996</v>
          </cell>
          <cell r="S181">
            <v>0</v>
          </cell>
          <cell r="T181">
            <v>8936.3729999999996</v>
          </cell>
          <cell r="U181">
            <v>0</v>
          </cell>
          <cell r="V181">
            <v>0</v>
          </cell>
          <cell r="W181">
            <v>143.53604665883799</v>
          </cell>
          <cell r="X181">
            <v>15862.018888018089</v>
          </cell>
          <cell r="Y181">
            <v>0.21502711135940283</v>
          </cell>
        </row>
        <row r="182">
          <cell r="B182" t="str">
            <v>Пскентский район</v>
          </cell>
          <cell r="C182">
            <v>51255.868000000002</v>
          </cell>
          <cell r="D182">
            <v>48230.233999999997</v>
          </cell>
          <cell r="E182">
            <v>41505.248999999996</v>
          </cell>
          <cell r="F182">
            <v>9750.64</v>
          </cell>
          <cell r="G182">
            <v>0.19023460884517648</v>
          </cell>
          <cell r="H182">
            <v>6499.9850204912009</v>
          </cell>
          <cell r="J182">
            <v>168.39987543230458</v>
          </cell>
          <cell r="K182">
            <v>802.01484362348833</v>
          </cell>
          <cell r="L182">
            <v>818.91058848428156</v>
          </cell>
          <cell r="M182">
            <v>1370.875487919554</v>
          </cell>
          <cell r="N182">
            <v>3339.7842250315725</v>
          </cell>
          <cell r="O182">
            <v>0</v>
          </cell>
          <cell r="P182">
            <v>0</v>
          </cell>
          <cell r="Q182">
            <v>5160.1439172718128</v>
          </cell>
          <cell r="R182">
            <v>5069.1419999999998</v>
          </cell>
          <cell r="S182">
            <v>0</v>
          </cell>
          <cell r="T182">
            <v>5069.1419999999998</v>
          </cell>
          <cell r="U182">
            <v>0</v>
          </cell>
          <cell r="V182">
            <v>0</v>
          </cell>
          <cell r="W182">
            <v>91.001917271813085</v>
          </cell>
          <cell r="X182">
            <v>0</v>
          </cell>
          <cell r="Y182">
            <v>0</v>
          </cell>
        </row>
        <row r="183">
          <cell r="B183" t="str">
            <v>Уртачирчикский район</v>
          </cell>
          <cell r="C183">
            <v>86701.521999999997</v>
          </cell>
          <cell r="D183">
            <v>123267.47</v>
          </cell>
          <cell r="E183">
            <v>86701.482000000004</v>
          </cell>
          <cell r="F183">
            <v>0</v>
          </cell>
          <cell r="G183">
            <v>0</v>
          </cell>
          <cell r="H183">
            <v>24723.644726829127</v>
          </cell>
          <cell r="J183">
            <v>490.57167120164894</v>
          </cell>
          <cell r="K183">
            <v>818.05095803428196</v>
          </cell>
          <cell r="L183">
            <v>23384.129215735516</v>
          </cell>
          <cell r="M183">
            <v>24.05073860402684</v>
          </cell>
          <cell r="N183">
            <v>0</v>
          </cell>
          <cell r="O183">
            <v>0</v>
          </cell>
          <cell r="P183">
            <v>6.8421432536514919</v>
          </cell>
          <cell r="Q183">
            <v>7220.5648886321223</v>
          </cell>
          <cell r="R183">
            <v>7043.5919999999987</v>
          </cell>
          <cell r="S183">
            <v>0</v>
          </cell>
          <cell r="T183">
            <v>7043.5919999999987</v>
          </cell>
          <cell r="U183">
            <v>0</v>
          </cell>
          <cell r="V183">
            <v>0</v>
          </cell>
          <cell r="W183">
            <v>176.97288863212358</v>
          </cell>
          <cell r="X183">
            <v>0</v>
          </cell>
          <cell r="Y183">
            <v>0</v>
          </cell>
        </row>
        <row r="184">
          <cell r="B184" t="str">
            <v>Чиназский район</v>
          </cell>
          <cell r="C184">
            <v>64496.37</v>
          </cell>
          <cell r="D184">
            <v>115881.583</v>
          </cell>
          <cell r="E184">
            <v>64496.343999999997</v>
          </cell>
          <cell r="F184">
            <v>0</v>
          </cell>
          <cell r="G184">
            <v>0</v>
          </cell>
          <cell r="H184">
            <v>4684.7263962293409</v>
          </cell>
          <cell r="J184">
            <v>231.2899453921315</v>
          </cell>
          <cell r="K184">
            <v>412.59783585239563</v>
          </cell>
          <cell r="L184">
            <v>3978.1585094133811</v>
          </cell>
          <cell r="M184">
            <v>54.629162860232263</v>
          </cell>
          <cell r="N184">
            <v>0</v>
          </cell>
          <cell r="O184">
            <v>0</v>
          </cell>
          <cell r="P184">
            <v>8.0509427112002641</v>
          </cell>
          <cell r="Q184">
            <v>4932.8176194464331</v>
          </cell>
          <cell r="R184">
            <v>4743.1970000000019</v>
          </cell>
          <cell r="S184">
            <v>0</v>
          </cell>
          <cell r="T184">
            <v>4743.1970000000019</v>
          </cell>
          <cell r="U184">
            <v>0</v>
          </cell>
          <cell r="V184">
            <v>0</v>
          </cell>
          <cell r="W184">
            <v>189.62061944643094</v>
          </cell>
          <cell r="X184">
            <v>0</v>
          </cell>
          <cell r="Y184">
            <v>0</v>
          </cell>
        </row>
        <row r="185">
          <cell r="B185" t="str">
            <v>Янгиюльский район</v>
          </cell>
          <cell r="C185">
            <v>102046.22200000001</v>
          </cell>
          <cell r="D185">
            <v>159780.098</v>
          </cell>
          <cell r="E185">
            <v>102046.269</v>
          </cell>
          <cell r="F185">
            <v>0</v>
          </cell>
          <cell r="G185">
            <v>0</v>
          </cell>
          <cell r="H185">
            <v>4341.1006899813883</v>
          </cell>
          <cell r="J185">
            <v>408.86104075821532</v>
          </cell>
          <cell r="K185">
            <v>553.7127742939706</v>
          </cell>
          <cell r="L185">
            <v>3310.259743771554</v>
          </cell>
          <cell r="M185">
            <v>57.720495987600209</v>
          </cell>
          <cell r="N185">
            <v>0</v>
          </cell>
          <cell r="O185">
            <v>0</v>
          </cell>
          <cell r="P185">
            <v>10.546635170048781</v>
          </cell>
          <cell r="Q185">
            <v>6750.0362273281971</v>
          </cell>
          <cell r="R185">
            <v>6411.1030000000064</v>
          </cell>
          <cell r="S185">
            <v>0</v>
          </cell>
          <cell r="T185">
            <v>6411.1030000000064</v>
          </cell>
          <cell r="U185">
            <v>0</v>
          </cell>
          <cell r="V185">
            <v>0</v>
          </cell>
          <cell r="W185">
            <v>338.93322732819036</v>
          </cell>
          <cell r="X185">
            <v>0</v>
          </cell>
          <cell r="Y185">
            <v>0</v>
          </cell>
        </row>
        <row r="186">
          <cell r="B186" t="str">
            <v>Ферганская область</v>
          </cell>
          <cell r="C186">
            <v>2211787.6409999998</v>
          </cell>
          <cell r="D186">
            <v>2213628.1409999998</v>
          </cell>
          <cell r="E186">
            <v>2211787.6409999998</v>
          </cell>
          <cell r="F186">
            <v>0</v>
          </cell>
          <cell r="G186">
            <v>0</v>
          </cell>
          <cell r="H186">
            <v>110061.83871063298</v>
          </cell>
          <cell r="J186">
            <v>5666.3048895058928</v>
          </cell>
          <cell r="K186">
            <v>14468.241482702675</v>
          </cell>
          <cell r="L186">
            <v>12938.136109220351</v>
          </cell>
          <cell r="M186">
            <v>1034.0233072338474</v>
          </cell>
          <cell r="N186">
            <v>13804.456074002677</v>
          </cell>
          <cell r="O186">
            <v>62061.708160000002</v>
          </cell>
          <cell r="P186">
            <v>88.968687967528481</v>
          </cell>
          <cell r="Q186">
            <v>305741.25337977346</v>
          </cell>
          <cell r="R186">
            <v>301139.74499999988</v>
          </cell>
          <cell r="S186">
            <v>301139.745</v>
          </cell>
          <cell r="T186">
            <v>-9.5496943686157465E-11</v>
          </cell>
          <cell r="U186">
            <v>0</v>
          </cell>
          <cell r="V186">
            <v>0</v>
          </cell>
          <cell r="W186">
            <v>4601.5083797735479</v>
          </cell>
          <cell r="X186">
            <v>0</v>
          </cell>
          <cell r="Y186">
            <v>0</v>
          </cell>
        </row>
        <row r="187">
          <cell r="B187" t="str">
            <v>Областной бюжет Ферганской области</v>
          </cell>
          <cell r="C187">
            <v>576680.42099999986</v>
          </cell>
          <cell r="D187">
            <v>137655.17099999986</v>
          </cell>
          <cell r="E187">
            <v>1117693.1829999995</v>
          </cell>
          <cell r="F187">
            <v>-541012.66300000006</v>
          </cell>
          <cell r="G187">
            <v>-0.93814987174672992</v>
          </cell>
          <cell r="Q187">
            <v>158208.0822378736</v>
          </cell>
          <cell r="R187">
            <v>158111.38899999991</v>
          </cell>
          <cell r="S187">
            <v>301139.745</v>
          </cell>
          <cell r="T187">
            <v>-143028.35600000009</v>
          </cell>
          <cell r="U187">
            <v>0</v>
          </cell>
          <cell r="V187">
            <v>0</v>
          </cell>
          <cell r="W187">
            <v>96.693237873705968</v>
          </cell>
          <cell r="X187">
            <v>0</v>
          </cell>
          <cell r="Y187">
            <v>0</v>
          </cell>
        </row>
        <row r="188">
          <cell r="B188" t="str">
            <v>г.Фергана</v>
          </cell>
          <cell r="C188">
            <v>139641.755</v>
          </cell>
          <cell r="D188">
            <v>893548.34299999999</v>
          </cell>
          <cell r="E188">
            <v>139641.755</v>
          </cell>
          <cell r="F188">
            <v>0</v>
          </cell>
          <cell r="G188">
            <v>0</v>
          </cell>
          <cell r="H188">
            <v>12898.408294426185</v>
          </cell>
          <cell r="J188">
            <v>875.01593841343038</v>
          </cell>
          <cell r="K188">
            <v>1105.9221929771481</v>
          </cell>
          <cell r="L188">
            <v>8382.8295482848189</v>
          </cell>
          <cell r="M188">
            <v>561.41796865179424</v>
          </cell>
          <cell r="N188">
            <v>1956.8152413914672</v>
          </cell>
          <cell r="O188">
            <v>0</v>
          </cell>
          <cell r="P188">
            <v>16.407404707526599</v>
          </cell>
          <cell r="Q188">
            <v>7689.3424025795603</v>
          </cell>
          <cell r="R188">
            <v>7182.2150000000001</v>
          </cell>
          <cell r="S188">
            <v>0</v>
          </cell>
          <cell r="T188">
            <v>7182.2150000000001</v>
          </cell>
          <cell r="U188">
            <v>0</v>
          </cell>
          <cell r="V188">
            <v>0</v>
          </cell>
          <cell r="W188">
            <v>507.12740257955983</v>
          </cell>
          <cell r="X188">
            <v>0</v>
          </cell>
          <cell r="Y188">
            <v>0</v>
          </cell>
        </row>
        <row r="189">
          <cell r="B189" t="str">
            <v>г.Коканд</v>
          </cell>
          <cell r="C189">
            <v>136249.10500000001</v>
          </cell>
          <cell r="D189">
            <v>278387.592</v>
          </cell>
          <cell r="E189">
            <v>136249.07800000001</v>
          </cell>
          <cell r="F189">
            <v>0</v>
          </cell>
          <cell r="G189">
            <v>0</v>
          </cell>
          <cell r="H189">
            <v>2537.3815674360158</v>
          </cell>
          <cell r="J189">
            <v>565.36124237703086</v>
          </cell>
          <cell r="K189">
            <v>856.88270646589876</v>
          </cell>
          <cell r="L189">
            <v>1071.5063413933849</v>
          </cell>
          <cell r="M189">
            <v>34.247629026916776</v>
          </cell>
          <cell r="N189">
            <v>0</v>
          </cell>
          <cell r="O189">
            <v>0</v>
          </cell>
          <cell r="P189">
            <v>9.383648172784298</v>
          </cell>
          <cell r="Q189">
            <v>10589.731346527671</v>
          </cell>
          <cell r="R189">
            <v>10055.730999999996</v>
          </cell>
          <cell r="S189">
            <v>0</v>
          </cell>
          <cell r="T189">
            <v>10055.730999999996</v>
          </cell>
          <cell r="U189">
            <v>0</v>
          </cell>
          <cell r="V189">
            <v>0</v>
          </cell>
          <cell r="W189">
            <v>534.00034652767567</v>
          </cell>
          <cell r="X189">
            <v>0</v>
          </cell>
          <cell r="Y189">
            <v>0</v>
          </cell>
        </row>
        <row r="190">
          <cell r="B190" t="str">
            <v>г.Кувасай</v>
          </cell>
          <cell r="C190">
            <v>46466.75</v>
          </cell>
          <cell r="D190">
            <v>130862.86</v>
          </cell>
          <cell r="E190">
            <v>46466.75</v>
          </cell>
          <cell r="F190">
            <v>0</v>
          </cell>
          <cell r="G190">
            <v>0</v>
          </cell>
          <cell r="H190">
            <v>832.80995517394797</v>
          </cell>
          <cell r="J190">
            <v>165.77653597821688</v>
          </cell>
          <cell r="K190">
            <v>504.29509746624257</v>
          </cell>
          <cell r="L190">
            <v>76.472975236018726</v>
          </cell>
          <cell r="M190">
            <v>86.265346493469821</v>
          </cell>
          <cell r="N190">
            <v>0</v>
          </cell>
          <cell r="O190">
            <v>0</v>
          </cell>
          <cell r="P190">
            <v>0</v>
          </cell>
          <cell r="Q190">
            <v>2185.8900562073986</v>
          </cell>
          <cell r="R190">
            <v>1991.415</v>
          </cell>
          <cell r="S190">
            <v>0</v>
          </cell>
          <cell r="T190">
            <v>1991.415</v>
          </cell>
          <cell r="U190">
            <v>0</v>
          </cell>
          <cell r="V190">
            <v>0</v>
          </cell>
          <cell r="W190">
            <v>194.47505620739847</v>
          </cell>
          <cell r="X190">
            <v>0</v>
          </cell>
          <cell r="Y190">
            <v>0</v>
          </cell>
        </row>
        <row r="191">
          <cell r="B191" t="str">
            <v>г.Маргилан</v>
          </cell>
          <cell r="C191">
            <v>117747.79699999999</v>
          </cell>
          <cell r="D191">
            <v>118034.01700000001</v>
          </cell>
          <cell r="E191">
            <v>117747.777</v>
          </cell>
          <cell r="F191">
            <v>0</v>
          </cell>
          <cell r="G191">
            <v>0</v>
          </cell>
          <cell r="H191">
            <v>1289.4002501311752</v>
          </cell>
          <cell r="J191">
            <v>408.50930569717838</v>
          </cell>
          <cell r="K191">
            <v>597.35856315166609</v>
          </cell>
          <cell r="L191">
            <v>267.73573020248267</v>
          </cell>
          <cell r="M191">
            <v>3.9173809187325923</v>
          </cell>
          <cell r="N191">
            <v>0</v>
          </cell>
          <cell r="O191">
            <v>0</v>
          </cell>
          <cell r="P191">
            <v>11.87927016111556</v>
          </cell>
          <cell r="Q191">
            <v>8366.5545030035682</v>
          </cell>
          <cell r="R191">
            <v>7930.4229999999961</v>
          </cell>
          <cell r="S191">
            <v>0</v>
          </cell>
          <cell r="T191">
            <v>7930.4229999999961</v>
          </cell>
          <cell r="U191">
            <v>0</v>
          </cell>
          <cell r="V191">
            <v>0</v>
          </cell>
          <cell r="W191">
            <v>436.13150300357142</v>
          </cell>
          <cell r="X191">
            <v>0</v>
          </cell>
          <cell r="Y191">
            <v>0</v>
          </cell>
        </row>
        <row r="192">
          <cell r="B192" t="str">
            <v>Алтыарыкский район</v>
          </cell>
          <cell r="C192">
            <v>84420.569000000003</v>
          </cell>
          <cell r="D192">
            <v>49287.724000000002</v>
          </cell>
          <cell r="E192">
            <v>49273.224000000002</v>
          </cell>
          <cell r="F192">
            <v>35147.344000000005</v>
          </cell>
          <cell r="G192">
            <v>0.41633626042013533</v>
          </cell>
          <cell r="H192">
            <v>34705.701219338953</v>
          </cell>
          <cell r="J192">
            <v>338.40744488662341</v>
          </cell>
          <cell r="K192">
            <v>979.40959826867345</v>
          </cell>
          <cell r="L192">
            <v>536.8622617640159</v>
          </cell>
          <cell r="M192">
            <v>50.967056270167852</v>
          </cell>
          <cell r="N192">
            <v>0</v>
          </cell>
          <cell r="O192">
            <v>32800</v>
          </cell>
          <cell r="P192">
            <v>5.4858149470678637E-2</v>
          </cell>
          <cell r="Q192">
            <v>7001.6164375770559</v>
          </cell>
          <cell r="R192">
            <v>6897.55</v>
          </cell>
          <cell r="S192">
            <v>0</v>
          </cell>
          <cell r="T192">
            <v>6897.55</v>
          </cell>
          <cell r="U192">
            <v>0</v>
          </cell>
          <cell r="V192">
            <v>0</v>
          </cell>
          <cell r="W192">
            <v>104.06643757705572</v>
          </cell>
          <cell r="X192">
            <v>0</v>
          </cell>
          <cell r="Y192">
            <v>0</v>
          </cell>
        </row>
        <row r="193">
          <cell r="B193" t="str">
            <v>Багдадский район</v>
          </cell>
          <cell r="C193">
            <v>83999.555999999997</v>
          </cell>
          <cell r="D193">
            <v>54492.851000000002</v>
          </cell>
          <cell r="E193">
            <v>54361.591</v>
          </cell>
          <cell r="F193">
            <v>29637.954000000002</v>
          </cell>
          <cell r="G193">
            <v>0.35283465069743941</v>
          </cell>
          <cell r="H193">
            <v>1177.850954019631</v>
          </cell>
          <cell r="J193">
            <v>187.4583879296809</v>
          </cell>
          <cell r="K193">
            <v>831.20588730583802</v>
          </cell>
          <cell r="L193">
            <v>154.34593809210747</v>
          </cell>
          <cell r="M193">
            <v>4.5055468386998703</v>
          </cell>
          <cell r="N193">
            <v>0</v>
          </cell>
          <cell r="O193">
            <v>0</v>
          </cell>
          <cell r="P193">
            <v>0.3351938533046151</v>
          </cell>
          <cell r="Q193">
            <v>8189.9493349504774</v>
          </cell>
          <cell r="R193">
            <v>7945.4949999999953</v>
          </cell>
          <cell r="S193">
            <v>0</v>
          </cell>
          <cell r="T193">
            <v>7945.4949999999953</v>
          </cell>
          <cell r="U193">
            <v>0</v>
          </cell>
          <cell r="V193">
            <v>0</v>
          </cell>
          <cell r="W193">
            <v>244.45433495048158</v>
          </cell>
          <cell r="X193">
            <v>20270.153711029892</v>
          </cell>
          <cell r="Y193">
            <v>0.24131262921234836</v>
          </cell>
        </row>
        <row r="194">
          <cell r="B194" t="str">
            <v>Бувайдинский район</v>
          </cell>
          <cell r="C194">
            <v>90456.501999999993</v>
          </cell>
          <cell r="D194">
            <v>30579.96</v>
          </cell>
          <cell r="E194">
            <v>30498.099999999991</v>
          </cell>
          <cell r="F194">
            <v>59958.402000000002</v>
          </cell>
          <cell r="G194">
            <v>0.66284236814728925</v>
          </cell>
          <cell r="H194">
            <v>1088.6965468952119</v>
          </cell>
          <cell r="J194">
            <v>213.77487067033357</v>
          </cell>
          <cell r="K194">
            <v>769.07527874571508</v>
          </cell>
          <cell r="L194">
            <v>100.96776990495501</v>
          </cell>
          <cell r="M194">
            <v>1.8475174436107875</v>
          </cell>
          <cell r="N194">
            <v>0</v>
          </cell>
          <cell r="O194">
            <v>0</v>
          </cell>
          <cell r="P194">
            <v>3.0311101305974484</v>
          </cell>
          <cell r="Q194">
            <v>8724.0804582286364</v>
          </cell>
          <cell r="R194">
            <v>8491.0110000000004</v>
          </cell>
          <cell r="S194">
            <v>0</v>
          </cell>
          <cell r="T194">
            <v>8491.0110000000004</v>
          </cell>
          <cell r="U194">
            <v>0</v>
          </cell>
          <cell r="V194">
            <v>0</v>
          </cell>
          <cell r="W194">
            <v>233.06945822863653</v>
          </cell>
          <cell r="X194">
            <v>50145.624994876154</v>
          </cell>
          <cell r="Y194">
            <v>0.55436175273366373</v>
          </cell>
        </row>
        <row r="195">
          <cell r="B195" t="str">
            <v>Бешарыкский район</v>
          </cell>
          <cell r="C195">
            <v>89444.167000000001</v>
          </cell>
          <cell r="D195">
            <v>37794.99</v>
          </cell>
          <cell r="E195">
            <v>37702.43</v>
          </cell>
          <cell r="F195">
            <v>51741.737000000001</v>
          </cell>
          <cell r="G195">
            <v>0.57848084157349244</v>
          </cell>
          <cell r="H195">
            <v>1218.0624229990999</v>
          </cell>
          <cell r="J195">
            <v>218.97649024354632</v>
          </cell>
          <cell r="K195">
            <v>920.58390394271885</v>
          </cell>
          <cell r="L195">
            <v>71.619740153259812</v>
          </cell>
          <cell r="M195">
            <v>6.8822886595750798</v>
          </cell>
          <cell r="N195">
            <v>0</v>
          </cell>
          <cell r="O195">
            <v>0</v>
          </cell>
          <cell r="P195">
            <v>0</v>
          </cell>
          <cell r="Q195">
            <v>10124.321742438122</v>
          </cell>
          <cell r="R195">
            <v>9950.99</v>
          </cell>
          <cell r="S195">
            <v>0</v>
          </cell>
          <cell r="T195">
            <v>9950.99</v>
          </cell>
          <cell r="U195">
            <v>0</v>
          </cell>
          <cell r="V195">
            <v>0</v>
          </cell>
          <cell r="W195">
            <v>173.33174243812147</v>
          </cell>
          <cell r="X195">
            <v>40399.352834562778</v>
          </cell>
          <cell r="Y195">
            <v>0.45167118426585356</v>
          </cell>
        </row>
        <row r="196">
          <cell r="B196" t="str">
            <v>Кувинский район</v>
          </cell>
          <cell r="C196">
            <v>106386.81400000001</v>
          </cell>
          <cell r="D196">
            <v>53087.152000000002</v>
          </cell>
          <cell r="E196">
            <v>52953.262000000002</v>
          </cell>
          <cell r="F196">
            <v>53433.553</v>
          </cell>
          <cell r="G196">
            <v>0.50225729102104699</v>
          </cell>
          <cell r="H196">
            <v>1364.6151842184211</v>
          </cell>
          <cell r="J196">
            <v>263.57362850812956</v>
          </cell>
          <cell r="K196">
            <v>1049.1561830560627</v>
          </cell>
          <cell r="L196">
            <v>38.275144630666993</v>
          </cell>
          <cell r="M196">
            <v>13.610228023561769</v>
          </cell>
          <cell r="N196">
            <v>0</v>
          </cell>
          <cell r="O196">
            <v>0</v>
          </cell>
          <cell r="P196">
            <v>0</v>
          </cell>
          <cell r="Q196">
            <v>10875.020255012978</v>
          </cell>
          <cell r="R196">
            <v>10602.375000000007</v>
          </cell>
          <cell r="S196">
            <v>0</v>
          </cell>
          <cell r="T196">
            <v>10602.375000000007</v>
          </cell>
          <cell r="U196">
            <v>0</v>
          </cell>
          <cell r="V196">
            <v>0</v>
          </cell>
          <cell r="W196">
            <v>272.64525501296993</v>
          </cell>
          <cell r="X196">
            <v>41193.917560768605</v>
          </cell>
          <cell r="Y196">
            <v>0.38720886557208678</v>
          </cell>
        </row>
        <row r="197">
          <cell r="B197" t="str">
            <v>Учкуприкский район</v>
          </cell>
          <cell r="C197">
            <v>87535.114999999991</v>
          </cell>
          <cell r="D197">
            <v>63197.21</v>
          </cell>
          <cell r="E197">
            <v>63111.360000000001</v>
          </cell>
          <cell r="F197">
            <v>24423.762999999999</v>
          </cell>
          <cell r="G197">
            <v>0.27901674659363845</v>
          </cell>
          <cell r="H197">
            <v>26283.188060103919</v>
          </cell>
          <cell r="J197">
            <v>264.79811604154969</v>
          </cell>
          <cell r="K197">
            <v>497.54500134970709</v>
          </cell>
          <cell r="L197">
            <v>450.19153611778154</v>
          </cell>
          <cell r="M197">
            <v>70.080443700408466</v>
          </cell>
          <cell r="N197">
            <v>0</v>
          </cell>
          <cell r="O197">
            <v>25000</v>
          </cell>
          <cell r="P197">
            <v>0.57296289447153226</v>
          </cell>
          <cell r="Q197">
            <v>9749.9805885998576</v>
          </cell>
          <cell r="R197">
            <v>9606.8240000000005</v>
          </cell>
          <cell r="S197">
            <v>0</v>
          </cell>
          <cell r="T197">
            <v>9606.8240000000005</v>
          </cell>
          <cell r="U197">
            <v>0</v>
          </cell>
          <cell r="V197">
            <v>0</v>
          </cell>
          <cell r="W197">
            <v>143.15658859985732</v>
          </cell>
          <cell r="X197">
            <v>0</v>
          </cell>
          <cell r="Y197">
            <v>0</v>
          </cell>
        </row>
        <row r="198">
          <cell r="B198" t="str">
            <v>Риштанский район</v>
          </cell>
          <cell r="C198">
            <v>90390.171000000002</v>
          </cell>
          <cell r="D198">
            <v>44941.343000000001</v>
          </cell>
          <cell r="E198">
            <v>44872.293000000005</v>
          </cell>
          <cell r="F198">
            <v>45517.902999999998</v>
          </cell>
          <cell r="G198">
            <v>0.50357137835263077</v>
          </cell>
          <cell r="H198">
            <v>1433.9964430059324</v>
          </cell>
          <cell r="J198">
            <v>289.14385467061692</v>
          </cell>
          <cell r="K198">
            <v>1059.7401414802541</v>
          </cell>
          <cell r="L198">
            <v>71.378636023255979</v>
          </cell>
          <cell r="M198">
            <v>8.0534721391967992</v>
          </cell>
          <cell r="N198">
            <v>0</v>
          </cell>
          <cell r="O198">
            <v>0</v>
          </cell>
          <cell r="P198">
            <v>5.6803386926085668</v>
          </cell>
          <cell r="Q198">
            <v>8285.3653731439135</v>
          </cell>
          <cell r="R198">
            <v>8024.6390000000001</v>
          </cell>
          <cell r="S198">
            <v>0</v>
          </cell>
          <cell r="T198">
            <v>8024.6390000000001</v>
          </cell>
          <cell r="U198">
            <v>0</v>
          </cell>
          <cell r="V198">
            <v>0</v>
          </cell>
          <cell r="W198">
            <v>260.72637314391329</v>
          </cell>
          <cell r="X198">
            <v>35798.541183850153</v>
          </cell>
          <cell r="Y198">
            <v>0.39604462285894065</v>
          </cell>
        </row>
        <row r="199">
          <cell r="B199" t="str">
            <v>Сохский район</v>
          </cell>
          <cell r="C199">
            <v>39294.082999999999</v>
          </cell>
          <cell r="D199">
            <v>14918.17</v>
          </cell>
          <cell r="E199">
            <v>14899.070000000003</v>
          </cell>
          <cell r="F199">
            <v>24394.989999999998</v>
          </cell>
          <cell r="G199">
            <v>0.62083113124182077</v>
          </cell>
          <cell r="H199">
            <v>333.33384149683144</v>
          </cell>
          <cell r="J199">
            <v>70.374318495579345</v>
          </cell>
          <cell r="K199">
            <v>254.10471000764463</v>
          </cell>
          <cell r="L199">
            <v>8.629951991938233</v>
          </cell>
          <cell r="M199">
            <v>0.22486100166921255</v>
          </cell>
          <cell r="N199">
            <v>0</v>
          </cell>
          <cell r="O199">
            <v>0</v>
          </cell>
          <cell r="P199">
            <v>0</v>
          </cell>
          <cell r="Q199">
            <v>4912.5338294405365</v>
          </cell>
          <cell r="R199">
            <v>4804.7329999999965</v>
          </cell>
          <cell r="S199">
            <v>0</v>
          </cell>
          <cell r="T199">
            <v>4804.7329999999965</v>
          </cell>
          <cell r="U199">
            <v>0</v>
          </cell>
          <cell r="V199">
            <v>0</v>
          </cell>
          <cell r="W199">
            <v>107.80082944053953</v>
          </cell>
          <cell r="X199">
            <v>19149.122329062629</v>
          </cell>
          <cell r="Y199">
            <v>0.48732839315941362</v>
          </cell>
        </row>
        <row r="200">
          <cell r="B200" t="str">
            <v>Ташлакский район</v>
          </cell>
          <cell r="C200">
            <v>74976.777000000002</v>
          </cell>
          <cell r="D200">
            <v>41901.56</v>
          </cell>
          <cell r="E200">
            <v>41777.750000000007</v>
          </cell>
          <cell r="F200">
            <v>33199.01</v>
          </cell>
          <cell r="G200">
            <v>0.44279057233948588</v>
          </cell>
          <cell r="H200">
            <v>867.91475385552826</v>
          </cell>
          <cell r="J200">
            <v>139.86974197960438</v>
          </cell>
          <cell r="K200">
            <v>615.81839936138908</v>
          </cell>
          <cell r="L200">
            <v>24.482941127545665</v>
          </cell>
          <cell r="M200">
            <v>80.674911869156503</v>
          </cell>
          <cell r="N200">
            <v>0</v>
          </cell>
          <cell r="O200">
            <v>0</v>
          </cell>
          <cell r="P200">
            <v>7.0687595178324694</v>
          </cell>
          <cell r="Q200">
            <v>6426.0701758815721</v>
          </cell>
          <cell r="R200">
            <v>6169.1309999999949</v>
          </cell>
          <cell r="S200">
            <v>0</v>
          </cell>
          <cell r="T200">
            <v>6169.1309999999949</v>
          </cell>
          <cell r="U200">
            <v>0</v>
          </cell>
          <cell r="V200">
            <v>0</v>
          </cell>
          <cell r="W200">
            <v>256.93917588157763</v>
          </cell>
          <cell r="X200">
            <v>25905.025070262898</v>
          </cell>
          <cell r="Y200">
            <v>0.34550731715585609</v>
          </cell>
        </row>
        <row r="201">
          <cell r="B201" t="str">
            <v>Узбекистанский район</v>
          </cell>
          <cell r="C201">
            <v>98047.22</v>
          </cell>
          <cell r="D201">
            <v>47638.06</v>
          </cell>
          <cell r="E201">
            <v>47482.119999999995</v>
          </cell>
          <cell r="F201">
            <v>50565.131000000001</v>
          </cell>
          <cell r="G201">
            <v>0.51572223057420696</v>
          </cell>
          <cell r="H201">
            <v>1247.2454742332341</v>
          </cell>
          <cell r="J201">
            <v>253.86926153189796</v>
          </cell>
          <cell r="K201">
            <v>861.88614970575713</v>
          </cell>
          <cell r="L201">
            <v>108.17269769983098</v>
          </cell>
          <cell r="M201">
            <v>23.317365295748022</v>
          </cell>
          <cell r="N201">
            <v>0</v>
          </cell>
          <cell r="O201">
            <v>0</v>
          </cell>
          <cell r="P201">
            <v>0</v>
          </cell>
          <cell r="Q201">
            <v>10768.058006984658</v>
          </cell>
          <cell r="R201">
            <v>10552.318000000007</v>
          </cell>
          <cell r="S201">
            <v>0</v>
          </cell>
          <cell r="T201">
            <v>10552.318000000007</v>
          </cell>
          <cell r="U201">
            <v>0</v>
          </cell>
          <cell r="V201">
            <v>0</v>
          </cell>
          <cell r="W201">
            <v>215.74000698465173</v>
          </cell>
          <cell r="X201">
            <v>38549.827518782113</v>
          </cell>
          <cell r="Y201">
            <v>0.3931761402187855</v>
          </cell>
        </row>
        <row r="202">
          <cell r="B202" t="str">
            <v>Ферганский район</v>
          </cell>
          <cell r="C202">
            <v>86881.475000000006</v>
          </cell>
          <cell r="D202">
            <v>65764.070000000007</v>
          </cell>
          <cell r="E202">
            <v>65748.84</v>
          </cell>
          <cell r="F202">
            <v>21132.668000000001</v>
          </cell>
          <cell r="G202">
            <v>0.24323560344710998</v>
          </cell>
          <cell r="H202">
            <v>14837.595230831244</v>
          </cell>
          <cell r="J202">
            <v>452.53244258475115</v>
          </cell>
          <cell r="K202">
            <v>666.81906609375756</v>
          </cell>
          <cell r="L202">
            <v>70.118489976671412</v>
          </cell>
          <cell r="M202">
            <v>68.898648291842377</v>
          </cell>
          <cell r="N202">
            <v>11847.64083261121</v>
          </cell>
          <cell r="O202">
            <v>1701.7081599999999</v>
          </cell>
          <cell r="P202">
            <v>29.877591273011131</v>
          </cell>
          <cell r="Q202">
            <v>7346.5077347179422</v>
          </cell>
          <cell r="R202">
            <v>7176.1000000000049</v>
          </cell>
          <cell r="S202">
            <v>0</v>
          </cell>
          <cell r="T202">
            <v>7176.1000000000049</v>
          </cell>
          <cell r="U202">
            <v>0</v>
          </cell>
          <cell r="V202">
            <v>0</v>
          </cell>
          <cell r="W202">
            <v>170.40773471793725</v>
          </cell>
          <cell r="X202">
            <v>0</v>
          </cell>
          <cell r="Y202">
            <v>0</v>
          </cell>
        </row>
        <row r="203">
          <cell r="B203" t="str">
            <v>Дангарский район</v>
          </cell>
          <cell r="C203">
            <v>76120</v>
          </cell>
          <cell r="D203">
            <v>64964.89</v>
          </cell>
          <cell r="E203">
            <v>64941.01</v>
          </cell>
          <cell r="F203">
            <v>11178.948999999999</v>
          </cell>
          <cell r="G203">
            <v>0.14685955070940618</v>
          </cell>
          <cell r="H203">
            <v>4748.6096471812643</v>
          </cell>
          <cell r="J203">
            <v>533.22685667291876</v>
          </cell>
          <cell r="K203">
            <v>895.61177489018166</v>
          </cell>
          <cell r="L203">
            <v>755.00252163088317</v>
          </cell>
          <cell r="M203">
            <v>4.7684939872806238</v>
          </cell>
          <cell r="N203">
            <v>0</v>
          </cell>
          <cell r="O203">
            <v>2560</v>
          </cell>
          <cell r="P203">
            <v>0</v>
          </cell>
          <cell r="Q203">
            <v>7299.5653201019459</v>
          </cell>
          <cell r="R203">
            <v>7117.143</v>
          </cell>
          <cell r="S203">
            <v>0</v>
          </cell>
          <cell r="T203">
            <v>7117.143</v>
          </cell>
          <cell r="U203">
            <v>0</v>
          </cell>
          <cell r="V203">
            <v>0</v>
          </cell>
          <cell r="W203">
            <v>182.42232010194553</v>
          </cell>
          <cell r="X203">
            <v>0</v>
          </cell>
          <cell r="Y203">
            <v>0</v>
          </cell>
        </row>
        <row r="204">
          <cell r="B204" t="str">
            <v>Фуркатский район</v>
          </cell>
          <cell r="C204">
            <v>53961.286</v>
          </cell>
          <cell r="D204">
            <v>22287.39</v>
          </cell>
          <cell r="E204">
            <v>22232.410000000003</v>
          </cell>
          <cell r="F204">
            <v>31728.847999999998</v>
          </cell>
          <cell r="G204">
            <v>0.58799280654653041</v>
          </cell>
          <cell r="H204">
            <v>769.42923734572776</v>
          </cell>
          <cell r="J204">
            <v>152.21939455544245</v>
          </cell>
          <cell r="K204">
            <v>520.433740637303</v>
          </cell>
          <cell r="L204">
            <v>87.772273895887196</v>
          </cell>
          <cell r="M204">
            <v>4.3262778422894046</v>
          </cell>
          <cell r="N204">
            <v>0</v>
          </cell>
          <cell r="O204">
            <v>0</v>
          </cell>
          <cell r="P204">
            <v>4.6775504148055935</v>
          </cell>
          <cell r="Q204">
            <v>6098.8301821379764</v>
          </cell>
          <cell r="R204">
            <v>5982.328999999997</v>
          </cell>
          <cell r="S204">
            <v>0</v>
          </cell>
          <cell r="T204">
            <v>5982.328999999997</v>
          </cell>
          <cell r="U204">
            <v>0</v>
          </cell>
          <cell r="V204">
            <v>0</v>
          </cell>
          <cell r="W204">
            <v>116.50118213797899</v>
          </cell>
          <cell r="X204">
            <v>24860.588580516294</v>
          </cell>
          <cell r="Y204">
            <v>0.46071156607565455</v>
          </cell>
        </row>
        <row r="205">
          <cell r="B205" t="str">
            <v>Язаванский район</v>
          </cell>
          <cell r="C205">
            <v>55913.784999999996</v>
          </cell>
          <cell r="D205">
            <v>29514.527999999998</v>
          </cell>
          <cell r="E205">
            <v>29459.257999999998</v>
          </cell>
          <cell r="F205">
            <v>26454.516</v>
          </cell>
          <cell r="G205">
            <v>0.47313048115057854</v>
          </cell>
          <cell r="H205">
            <v>1244.4044999398454</v>
          </cell>
          <cell r="J205">
            <v>76.818573930056971</v>
          </cell>
          <cell r="K205">
            <v>563.38357365577167</v>
          </cell>
          <cell r="L205">
            <v>600.33322945505483</v>
          </cell>
          <cell r="M205">
            <v>3.8691228989619493</v>
          </cell>
          <cell r="N205">
            <v>0</v>
          </cell>
          <cell r="O205">
            <v>0</v>
          </cell>
          <cell r="P205">
            <v>0</v>
          </cell>
          <cell r="Q205">
            <v>5213.5477382416702</v>
          </cell>
          <cell r="R205">
            <v>4984.2239999999974</v>
          </cell>
          <cell r="S205">
            <v>0</v>
          </cell>
          <cell r="T205">
            <v>4984.2239999999974</v>
          </cell>
          <cell r="U205">
            <v>0</v>
          </cell>
          <cell r="V205">
            <v>0</v>
          </cell>
          <cell r="W205">
            <v>229.32373824167308</v>
          </cell>
          <cell r="X205">
            <v>19996.563761818485</v>
          </cell>
          <cell r="Y205">
            <v>0.35763208950741726</v>
          </cell>
        </row>
        <row r="206">
          <cell r="B206" t="str">
            <v>Куштепинский район</v>
          </cell>
          <cell r="C206">
            <v>77174.293000000005</v>
          </cell>
          <cell r="D206">
            <v>34770.26</v>
          </cell>
          <cell r="E206">
            <v>34676.379999999997</v>
          </cell>
          <cell r="F206">
            <v>42497.895000000004</v>
          </cell>
          <cell r="G206">
            <v>0.55067423811708904</v>
          </cell>
          <cell r="H206">
            <v>1183.1951280008082</v>
          </cell>
          <cell r="J206">
            <v>196.59848433930344</v>
          </cell>
          <cell r="K206">
            <v>919.00951414094425</v>
          </cell>
          <cell r="L206">
            <v>61.438381639795168</v>
          </cell>
          <cell r="M206">
            <v>6.1487478807652574</v>
          </cell>
          <cell r="N206">
            <v>0</v>
          </cell>
          <cell r="O206">
            <v>0</v>
          </cell>
          <cell r="P206">
            <v>0</v>
          </cell>
          <cell r="Q206">
            <v>7686.2056561243025</v>
          </cell>
          <cell r="R206">
            <v>7563.7100000000064</v>
          </cell>
          <cell r="S206">
            <v>0</v>
          </cell>
          <cell r="T206">
            <v>7563.7100000000064</v>
          </cell>
          <cell r="U206">
            <v>0</v>
          </cell>
          <cell r="V206">
            <v>0</v>
          </cell>
          <cell r="W206">
            <v>122.49565612429583</v>
          </cell>
          <cell r="X206">
            <v>33628.494215874896</v>
          </cell>
          <cell r="Y206">
            <v>0.43574735716561597</v>
          </cell>
        </row>
        <row r="207">
          <cell r="B207" t="str">
            <v>Хорезмская область</v>
          </cell>
          <cell r="C207">
            <v>1140265.1170000001</v>
          </cell>
          <cell r="D207">
            <v>1140901.0169999998</v>
          </cell>
          <cell r="E207">
            <v>1140265.1169999996</v>
          </cell>
          <cell r="F207">
            <v>0</v>
          </cell>
          <cell r="G207">
            <v>0</v>
          </cell>
          <cell r="H207">
            <v>52684.568531465004</v>
          </cell>
          <cell r="J207">
            <v>3728.9811885298877</v>
          </cell>
          <cell r="K207">
            <v>8909.0174923889153</v>
          </cell>
          <cell r="L207">
            <v>7673.2655073121696</v>
          </cell>
          <cell r="M207">
            <v>414.03824419177749</v>
          </cell>
          <cell r="N207">
            <v>5603.7769631398751</v>
          </cell>
          <cell r="O207">
            <v>25714.529279999999</v>
          </cell>
          <cell r="P207">
            <v>640.95985590236921</v>
          </cell>
          <cell r="Q207">
            <v>148389.86849557457</v>
          </cell>
          <cell r="R207">
            <v>146277.4709999999</v>
          </cell>
          <cell r="S207">
            <v>146277.47099999999</v>
          </cell>
          <cell r="T207">
            <v>-9.276845958083868E-11</v>
          </cell>
          <cell r="U207">
            <v>0</v>
          </cell>
          <cell r="V207">
            <v>0</v>
          </cell>
          <cell r="W207">
            <v>2112.397495574653</v>
          </cell>
          <cell r="X207">
            <v>0</v>
          </cell>
          <cell r="Y207">
            <v>0</v>
          </cell>
        </row>
        <row r="208">
          <cell r="B208" t="str">
            <v>Областной бюжет Харезмской области</v>
          </cell>
          <cell r="C208">
            <v>309692.69500000007</v>
          </cell>
          <cell r="D208">
            <v>319622.09899999987</v>
          </cell>
          <cell r="E208">
            <v>585249.36999999965</v>
          </cell>
          <cell r="F208">
            <v>-275556.58999999997</v>
          </cell>
          <cell r="G208">
            <v>-0.88977426477560251</v>
          </cell>
          <cell r="Q208">
            <v>50198.449883357825</v>
          </cell>
          <cell r="R208">
            <v>50128.49899999988</v>
          </cell>
          <cell r="S208">
            <v>146277.47099999999</v>
          </cell>
          <cell r="T208">
            <v>-96148.972000000111</v>
          </cell>
          <cell r="U208">
            <v>0</v>
          </cell>
          <cell r="V208">
            <v>0</v>
          </cell>
          <cell r="W208">
            <v>69.950883357948769</v>
          </cell>
          <cell r="X208">
            <v>0</v>
          </cell>
          <cell r="Y208">
            <v>0</v>
          </cell>
        </row>
        <row r="209">
          <cell r="B209" t="str">
            <v>г.Ургенч</v>
          </cell>
          <cell r="C209">
            <v>78060.595000000001</v>
          </cell>
          <cell r="D209">
            <v>310629.25300000003</v>
          </cell>
          <cell r="E209">
            <v>78060.582000000009</v>
          </cell>
          <cell r="F209">
            <v>0</v>
          </cell>
          <cell r="G209">
            <v>0</v>
          </cell>
          <cell r="H209">
            <v>2167.8926384260772</v>
          </cell>
          <cell r="J209">
            <v>449.60316231101336</v>
          </cell>
          <cell r="K209">
            <v>436.98401535890576</v>
          </cell>
          <cell r="L209">
            <v>76.068802791248558</v>
          </cell>
          <cell r="M209">
            <v>130.80999259552252</v>
          </cell>
          <cell r="N209">
            <v>966.66633600267755</v>
          </cell>
          <cell r="O209">
            <v>0</v>
          </cell>
          <cell r="P209">
            <v>107.76032936670931</v>
          </cell>
          <cell r="Q209">
            <v>5310.1284615784016</v>
          </cell>
          <cell r="R209">
            <v>4957.7409999999982</v>
          </cell>
          <cell r="S209">
            <v>0</v>
          </cell>
          <cell r="T209">
            <v>4957.7409999999982</v>
          </cell>
          <cell r="U209">
            <v>0</v>
          </cell>
          <cell r="V209">
            <v>0</v>
          </cell>
          <cell r="W209">
            <v>352.38746157840365</v>
          </cell>
          <cell r="X209">
            <v>0</v>
          </cell>
          <cell r="Y209">
            <v>0</v>
          </cell>
        </row>
        <row r="210">
          <cell r="B210" t="str">
            <v>Багатский район</v>
          </cell>
          <cell r="C210">
            <v>71898.237999999998</v>
          </cell>
          <cell r="D210">
            <v>36771.199999999997</v>
          </cell>
          <cell r="E210">
            <v>36751.200000000004</v>
          </cell>
          <cell r="F210">
            <v>35147.006000000001</v>
          </cell>
          <cell r="G210">
            <v>0.48884377389053685</v>
          </cell>
          <cell r="H210">
            <v>903.30435059588353</v>
          </cell>
          <cell r="J210">
            <v>165.63318954065937</v>
          </cell>
          <cell r="K210">
            <v>715.37880402019971</v>
          </cell>
          <cell r="L210">
            <v>17.324805506187001</v>
          </cell>
          <cell r="M210">
            <v>4.8590125668150801</v>
          </cell>
          <cell r="N210">
            <v>0</v>
          </cell>
          <cell r="O210">
            <v>0</v>
          </cell>
          <cell r="P210">
            <v>0.10853896202244681</v>
          </cell>
          <cell r="Q210">
            <v>10100.258420822347</v>
          </cell>
          <cell r="R210">
            <v>9963.8279999999959</v>
          </cell>
          <cell r="S210">
            <v>0</v>
          </cell>
          <cell r="T210">
            <v>9963.8279999999959</v>
          </cell>
          <cell r="U210">
            <v>0</v>
          </cell>
          <cell r="V210">
            <v>0</v>
          </cell>
          <cell r="W210">
            <v>136.43042082235115</v>
          </cell>
          <cell r="X210">
            <v>24143.443228581767</v>
          </cell>
          <cell r="Y210">
            <v>0.33580020735114213</v>
          </cell>
        </row>
        <row r="211">
          <cell r="B211" t="str">
            <v>Гурленский район</v>
          </cell>
          <cell r="C211">
            <v>74688.509999999995</v>
          </cell>
          <cell r="D211">
            <v>34712.300000000003</v>
          </cell>
          <cell r="E211">
            <v>34704.299999999996</v>
          </cell>
          <cell r="F211">
            <v>39984.184000000001</v>
          </cell>
          <cell r="G211">
            <v>0.53534585172471649</v>
          </cell>
          <cell r="H211">
            <v>1034.5251216876427</v>
          </cell>
          <cell r="J211">
            <v>266.42650961935897</v>
          </cell>
          <cell r="K211">
            <v>754.08248419278937</v>
          </cell>
          <cell r="L211">
            <v>8.9975122811150641</v>
          </cell>
          <cell r="M211">
            <v>4.8435965181180665</v>
          </cell>
          <cell r="N211">
            <v>0</v>
          </cell>
          <cell r="O211">
            <v>0</v>
          </cell>
          <cell r="P211">
            <v>0.17501907626119545</v>
          </cell>
          <cell r="Q211">
            <v>8949.5379726158699</v>
          </cell>
          <cell r="R211">
            <v>8796.6140000000014</v>
          </cell>
          <cell r="S211">
            <v>0</v>
          </cell>
          <cell r="T211">
            <v>8796.6140000000014</v>
          </cell>
          <cell r="U211">
            <v>0</v>
          </cell>
          <cell r="V211">
            <v>0</v>
          </cell>
          <cell r="W211">
            <v>152.92397261586936</v>
          </cell>
          <cell r="X211">
            <v>30000.120905696487</v>
          </cell>
          <cell r="Y211">
            <v>0.40166982720228972</v>
          </cell>
        </row>
        <row r="212">
          <cell r="B212" t="str">
            <v>Кушкупырский район</v>
          </cell>
          <cell r="C212">
            <v>77137.673999999999</v>
          </cell>
          <cell r="D212">
            <v>31780.1</v>
          </cell>
          <cell r="E212">
            <v>31680.099999999991</v>
          </cell>
          <cell r="F212">
            <v>45457.534</v>
          </cell>
          <cell r="G212">
            <v>0.58930392430552159</v>
          </cell>
          <cell r="H212">
            <v>1199.763610187118</v>
          </cell>
          <cell r="J212">
            <v>240.6990106424943</v>
          </cell>
          <cell r="K212">
            <v>864.21638331608472</v>
          </cell>
          <cell r="L212">
            <v>43.583674023209277</v>
          </cell>
          <cell r="M212">
            <v>1.962492041733406</v>
          </cell>
          <cell r="N212">
            <v>0</v>
          </cell>
          <cell r="O212">
            <v>0</v>
          </cell>
          <cell r="P212">
            <v>49.302050163596356</v>
          </cell>
          <cell r="Q212">
            <v>10125.436615292596</v>
          </cell>
          <cell r="R212">
            <v>9969.7500000000055</v>
          </cell>
          <cell r="S212">
            <v>0</v>
          </cell>
          <cell r="T212">
            <v>9969.7500000000055</v>
          </cell>
          <cell r="U212">
            <v>0</v>
          </cell>
          <cell r="V212">
            <v>0</v>
          </cell>
          <cell r="W212">
            <v>155.68661529259046</v>
          </cell>
          <cell r="X212">
            <v>34132.333774520288</v>
          </cell>
          <cell r="Y212">
            <v>0.44248590869515053</v>
          </cell>
        </row>
        <row r="213">
          <cell r="B213" t="str">
            <v>Ургенчский район</v>
          </cell>
          <cell r="C213">
            <v>68506.801999999996</v>
          </cell>
          <cell r="D213">
            <v>101065.602</v>
          </cell>
          <cell r="E213">
            <v>68506.801999999996</v>
          </cell>
          <cell r="F213">
            <v>0</v>
          </cell>
          <cell r="G213">
            <v>0</v>
          </cell>
          <cell r="H213">
            <v>13252.673079478634</v>
          </cell>
          <cell r="J213">
            <v>293.74335181527505</v>
          </cell>
          <cell r="K213">
            <v>761.76080982360008</v>
          </cell>
          <cell r="L213">
            <v>7329.0436729600588</v>
          </cell>
          <cell r="M213">
            <v>22.94216101752464</v>
          </cell>
          <cell r="N213">
            <v>4637.1106271371973</v>
          </cell>
          <cell r="O213">
            <v>0</v>
          </cell>
          <cell r="P213">
            <v>208.0724567249774</v>
          </cell>
          <cell r="Q213">
            <v>8491.1571199824975</v>
          </cell>
          <cell r="R213">
            <v>8276.4390000000003</v>
          </cell>
          <cell r="S213">
            <v>0</v>
          </cell>
          <cell r="T213">
            <v>8276.4390000000003</v>
          </cell>
          <cell r="U213">
            <v>0</v>
          </cell>
          <cell r="V213">
            <v>0</v>
          </cell>
          <cell r="W213">
            <v>214.71811998249666</v>
          </cell>
          <cell r="X213">
            <v>0</v>
          </cell>
          <cell r="Y213">
            <v>0</v>
          </cell>
        </row>
        <row r="214">
          <cell r="B214" t="str">
            <v>Хазараспский район</v>
          </cell>
          <cell r="C214">
            <v>109309.327</v>
          </cell>
          <cell r="D214">
            <v>110197.17</v>
          </cell>
          <cell r="E214">
            <v>109309.37</v>
          </cell>
          <cell r="F214">
            <v>0</v>
          </cell>
          <cell r="G214">
            <v>0</v>
          </cell>
          <cell r="H214">
            <v>1379.5500497384185</v>
          </cell>
          <cell r="J214">
            <v>342.06183673427313</v>
          </cell>
          <cell r="K214">
            <v>829.72731819673697</v>
          </cell>
          <cell r="L214">
            <v>7.5016248564564885</v>
          </cell>
          <cell r="M214">
            <v>195.02386119457461</v>
          </cell>
          <cell r="N214">
            <v>0</v>
          </cell>
          <cell r="O214">
            <v>0</v>
          </cell>
          <cell r="P214">
            <v>5.2354087563768452</v>
          </cell>
          <cell r="Q214">
            <v>14960.297871755773</v>
          </cell>
          <cell r="R214">
            <v>14726.915000000006</v>
          </cell>
          <cell r="S214">
            <v>0</v>
          </cell>
          <cell r="T214">
            <v>14726.915000000006</v>
          </cell>
          <cell r="U214">
            <v>0</v>
          </cell>
          <cell r="V214">
            <v>0</v>
          </cell>
          <cell r="W214">
            <v>233.3828717557665</v>
          </cell>
          <cell r="X214">
            <v>0</v>
          </cell>
          <cell r="Y214">
            <v>0</v>
          </cell>
        </row>
        <row r="215">
          <cell r="B215" t="str">
            <v>Ханкинский район</v>
          </cell>
          <cell r="C215">
            <v>80800.698000000004</v>
          </cell>
          <cell r="D215">
            <v>55904.574999999997</v>
          </cell>
          <cell r="E215">
            <v>55888.575000000004</v>
          </cell>
          <cell r="F215">
            <v>24912.155999999999</v>
          </cell>
          <cell r="G215">
            <v>0.3083160989525115</v>
          </cell>
          <cell r="H215">
            <v>26926.173433423392</v>
          </cell>
          <cell r="J215">
            <v>304.5796926778458</v>
          </cell>
          <cell r="K215">
            <v>801.01009564232959</v>
          </cell>
          <cell r="L215">
            <v>7.6383260432673206</v>
          </cell>
          <cell r="M215">
            <v>4.4091609781241399</v>
          </cell>
          <cell r="N215">
            <v>0</v>
          </cell>
          <cell r="O215">
            <v>25714.529279999999</v>
          </cell>
          <cell r="P215">
            <v>94.006878081826784</v>
          </cell>
          <cell r="Q215">
            <v>8544.8641646695396</v>
          </cell>
          <cell r="R215">
            <v>8386.8570000000018</v>
          </cell>
          <cell r="S215">
            <v>0</v>
          </cell>
          <cell r="T215">
            <v>8386.8570000000018</v>
          </cell>
          <cell r="U215">
            <v>0</v>
          </cell>
          <cell r="V215">
            <v>0</v>
          </cell>
          <cell r="W215">
            <v>158.00716466953867</v>
          </cell>
          <cell r="X215">
            <v>0</v>
          </cell>
          <cell r="Y215">
            <v>0</v>
          </cell>
        </row>
        <row r="216">
          <cell r="B216" t="str">
            <v>Шаватский район</v>
          </cell>
          <cell r="C216">
            <v>78985.222999999998</v>
          </cell>
          <cell r="D216">
            <v>37977</v>
          </cell>
          <cell r="E216">
            <v>37958.999999999993</v>
          </cell>
          <cell r="F216">
            <v>41026.197</v>
          </cell>
          <cell r="G216">
            <v>0.51941610647854985</v>
          </cell>
          <cell r="H216">
            <v>998.21398072580166</v>
          </cell>
          <cell r="J216">
            <v>217.10164435239801</v>
          </cell>
          <cell r="K216">
            <v>748.28897187764846</v>
          </cell>
          <cell r="L216">
            <v>28.206926095710557</v>
          </cell>
          <cell r="M216">
            <v>4.5661543579877071</v>
          </cell>
          <cell r="N216">
            <v>0</v>
          </cell>
          <cell r="O216">
            <v>0</v>
          </cell>
          <cell r="P216">
            <v>5.0284042057043586E-2</v>
          </cell>
          <cell r="Q216">
            <v>10165.12969357791</v>
          </cell>
          <cell r="R216">
            <v>9986.7760000000035</v>
          </cell>
          <cell r="S216">
            <v>0</v>
          </cell>
          <cell r="T216">
            <v>9986.7760000000035</v>
          </cell>
          <cell r="U216">
            <v>0</v>
          </cell>
          <cell r="V216">
            <v>0</v>
          </cell>
          <cell r="W216">
            <v>178.35369357790657</v>
          </cell>
          <cell r="X216">
            <v>29862.853325696291</v>
          </cell>
          <cell r="Y216">
            <v>0.37808152197907058</v>
          </cell>
        </row>
        <row r="217">
          <cell r="B217" t="str">
            <v>Янгиарыкский район</v>
          </cell>
          <cell r="C217">
            <v>51674.712</v>
          </cell>
          <cell r="D217">
            <v>23737.7</v>
          </cell>
          <cell r="E217">
            <v>23731.7</v>
          </cell>
          <cell r="F217">
            <v>27942.965</v>
          </cell>
          <cell r="G217">
            <v>0.54074737755674385</v>
          </cell>
          <cell r="H217">
            <v>838.19791059512045</v>
          </cell>
          <cell r="J217">
            <v>169.80292820086302</v>
          </cell>
          <cell r="K217">
            <v>591.57891750213037</v>
          </cell>
          <cell r="L217">
            <v>3.9776852859445042</v>
          </cell>
          <cell r="M217">
            <v>29.634517600401836</v>
          </cell>
          <cell r="N217">
            <v>0</v>
          </cell>
          <cell r="O217">
            <v>0</v>
          </cell>
          <cell r="P217">
            <v>43.203862005780664</v>
          </cell>
          <cell r="Q217">
            <v>6084.7002097689765</v>
          </cell>
          <cell r="R217">
            <v>5967.3819999999969</v>
          </cell>
          <cell r="S217">
            <v>0</v>
          </cell>
          <cell r="T217">
            <v>5967.3819999999969</v>
          </cell>
          <cell r="U217">
            <v>0</v>
          </cell>
          <cell r="V217">
            <v>0</v>
          </cell>
          <cell r="W217">
            <v>117.31820976897949</v>
          </cell>
          <cell r="X217">
            <v>21020.066879635902</v>
          </cell>
          <cell r="Y217">
            <v>0.40677666243473021</v>
          </cell>
        </row>
        <row r="218">
          <cell r="B218" t="str">
            <v>Янгибазарский район</v>
          </cell>
          <cell r="C218">
            <v>41346.239000000009</v>
          </cell>
          <cell r="D218">
            <v>17982.317999999999</v>
          </cell>
          <cell r="E218">
            <v>17952.418000000005</v>
          </cell>
          <cell r="F218">
            <v>23393.835999999996</v>
          </cell>
          <cell r="G218">
            <v>0.56580324028988438</v>
          </cell>
          <cell r="H218">
            <v>572.36029582081585</v>
          </cell>
          <cell r="J218">
            <v>109.38963384028079</v>
          </cell>
          <cell r="K218">
            <v>448.22870833516185</v>
          </cell>
          <cell r="L218">
            <v>5.5413092153968098</v>
          </cell>
          <cell r="M218">
            <v>4.2605254967489161</v>
          </cell>
          <cell r="N218">
            <v>0</v>
          </cell>
          <cell r="O218">
            <v>0</v>
          </cell>
          <cell r="P218">
            <v>4.9401189332275424</v>
          </cell>
          <cell r="Q218">
            <v>5187.8646308132047</v>
          </cell>
          <cell r="R218">
            <v>5056.4030000000066</v>
          </cell>
          <cell r="S218">
            <v>0</v>
          </cell>
          <cell r="T218">
            <v>5056.4030000000066</v>
          </cell>
          <cell r="U218">
            <v>0</v>
          </cell>
          <cell r="V218">
            <v>0</v>
          </cell>
          <cell r="W218">
            <v>131.4616308131985</v>
          </cell>
          <cell r="X218">
            <v>17633.611073365973</v>
          </cell>
          <cell r="Y218">
            <v>0.42648645922464606</v>
          </cell>
        </row>
        <row r="219">
          <cell r="B219" t="str">
            <v>Хивинский район</v>
          </cell>
          <cell r="C219">
            <v>98164.403999999995</v>
          </cell>
          <cell r="D219">
            <v>60521.7</v>
          </cell>
          <cell r="E219">
            <v>60471.7</v>
          </cell>
          <cell r="F219">
            <v>37692.712</v>
          </cell>
          <cell r="G219">
            <v>0.38397535628087753</v>
          </cell>
          <cell r="H219">
            <v>3411.9140607860918</v>
          </cell>
          <cell r="J219">
            <v>1169.9402287954263</v>
          </cell>
          <cell r="K219">
            <v>1957.7609841233291</v>
          </cell>
          <cell r="L219">
            <v>145.38116825357622</v>
          </cell>
          <cell r="M219">
            <v>10.726769824226578</v>
          </cell>
          <cell r="N219">
            <v>0</v>
          </cell>
          <cell r="O219">
            <v>0</v>
          </cell>
          <cell r="P219">
            <v>128.10490978953362</v>
          </cell>
          <cell r="Q219">
            <v>10272.043451339605</v>
          </cell>
          <cell r="R219">
            <v>10060.267000000002</v>
          </cell>
          <cell r="S219">
            <v>0</v>
          </cell>
          <cell r="T219">
            <v>10060.267000000002</v>
          </cell>
          <cell r="U219">
            <v>0</v>
          </cell>
          <cell r="V219">
            <v>0</v>
          </cell>
          <cell r="W219">
            <v>211.77645133960317</v>
          </cell>
          <cell r="X219">
            <v>24008.754487874307</v>
          </cell>
          <cell r="Y219">
            <v>0.24457699033016395</v>
          </cell>
        </row>
        <row r="220">
          <cell r="B220" t="str">
            <v>Город Ташкент</v>
          </cell>
          <cell r="C220">
            <v>1803663.7249999999</v>
          </cell>
          <cell r="D220">
            <v>8561979.8719999995</v>
          </cell>
          <cell r="E220">
            <v>1803663.7249999996</v>
          </cell>
          <cell r="F220">
            <v>0</v>
          </cell>
          <cell r="G220">
            <v>0</v>
          </cell>
          <cell r="H220">
            <v>168090.34525223737</v>
          </cell>
          <cell r="J220">
            <v>10502.386440011232</v>
          </cell>
          <cell r="K220">
            <v>13774.973187162383</v>
          </cell>
          <cell r="L220">
            <v>111479.60895629246</v>
          </cell>
          <cell r="M220">
            <v>3197.0087762464218</v>
          </cell>
          <cell r="N220">
            <v>24751.147325495484</v>
          </cell>
          <cell r="O220">
            <v>0</v>
          </cell>
          <cell r="P220">
            <v>4385.2205670293788</v>
          </cell>
          <cell r="Q220">
            <v>169493.9413677043</v>
          </cell>
          <cell r="R220">
            <v>165368.18399999998</v>
          </cell>
          <cell r="S220">
            <v>165368.18400000001</v>
          </cell>
          <cell r="T220">
            <v>-1.7280399333685637E-11</v>
          </cell>
          <cell r="U220">
            <v>0</v>
          </cell>
          <cell r="V220">
            <v>0</v>
          </cell>
          <cell r="W220">
            <v>4125.7573677043074</v>
          </cell>
          <cell r="X220">
            <v>0</v>
          </cell>
          <cell r="Y220">
            <v>0</v>
          </cell>
        </row>
        <row r="221">
          <cell r="B221" t="str">
            <v>Городской бюджет</v>
          </cell>
          <cell r="C221">
            <v>824385.53499999968</v>
          </cell>
          <cell r="D221">
            <v>-38842.987999999998</v>
          </cell>
          <cell r="E221">
            <v>824385.6059999998</v>
          </cell>
          <cell r="G221">
            <v>0</v>
          </cell>
          <cell r="Q221">
            <v>140152.66242114495</v>
          </cell>
          <cell r="R221">
            <v>140041.06799999997</v>
          </cell>
          <cell r="S221">
            <v>165368.18400000001</v>
          </cell>
          <cell r="T221">
            <v>-25327.116000000031</v>
          </cell>
          <cell r="U221">
            <v>0</v>
          </cell>
          <cell r="V221">
            <v>0</v>
          </cell>
          <cell r="W221">
            <v>111.59442114497352</v>
          </cell>
          <cell r="X221">
            <v>0</v>
          </cell>
          <cell r="Y221">
            <v>0</v>
          </cell>
        </row>
        <row r="222">
          <cell r="B222" t="str">
            <v>Шайхантахурский район</v>
          </cell>
          <cell r="C222">
            <v>93591.104000000007</v>
          </cell>
          <cell r="D222">
            <v>1458987.3</v>
          </cell>
          <cell r="E222">
            <v>93591.104000000007</v>
          </cell>
          <cell r="G222">
            <v>0</v>
          </cell>
          <cell r="H222">
            <v>45811.381670493465</v>
          </cell>
          <cell r="J222">
            <v>1221.7060010682903</v>
          </cell>
          <cell r="K222">
            <v>1974.9289393662252</v>
          </cell>
          <cell r="L222">
            <v>17354.013815253882</v>
          </cell>
          <cell r="M222">
            <v>155.87633862227221</v>
          </cell>
          <cell r="N222">
            <v>24751.147325495484</v>
          </cell>
          <cell r="O222">
            <v>0</v>
          </cell>
          <cell r="P222">
            <v>353.70925068730628</v>
          </cell>
          <cell r="Q222">
            <v>2913.6161465353402</v>
          </cell>
          <cell r="R222">
            <v>2569.7170000000001</v>
          </cell>
          <cell r="S222">
            <v>0</v>
          </cell>
          <cell r="T222">
            <v>2569.7170000000001</v>
          </cell>
          <cell r="U222">
            <v>0</v>
          </cell>
          <cell r="V222">
            <v>0</v>
          </cell>
          <cell r="W222">
            <v>343.89914653534032</v>
          </cell>
          <cell r="X222">
            <v>0</v>
          </cell>
          <cell r="Y222">
            <v>0</v>
          </cell>
        </row>
        <row r="223">
          <cell r="B223" t="str">
            <v>Учтепинский район</v>
          </cell>
          <cell r="C223">
            <v>109346.61</v>
          </cell>
          <cell r="D223">
            <v>271912</v>
          </cell>
          <cell r="E223">
            <v>109346.602</v>
          </cell>
          <cell r="G223">
            <v>0</v>
          </cell>
          <cell r="H223">
            <v>12731.217103716397</v>
          </cell>
          <cell r="J223">
            <v>989.16163154632079</v>
          </cell>
          <cell r="K223">
            <v>1366.6728012366334</v>
          </cell>
          <cell r="L223">
            <v>9987.0537253422681</v>
          </cell>
          <cell r="M223">
            <v>153.2910467950845</v>
          </cell>
          <cell r="N223">
            <v>0</v>
          </cell>
          <cell r="O223">
            <v>0</v>
          </cell>
          <cell r="P223">
            <v>235.03789879609101</v>
          </cell>
          <cell r="Q223">
            <v>2827.9390260974487</v>
          </cell>
          <cell r="R223">
            <v>2473.5830000000046</v>
          </cell>
          <cell r="S223">
            <v>0</v>
          </cell>
          <cell r="T223">
            <v>2473.5830000000046</v>
          </cell>
          <cell r="U223">
            <v>0</v>
          </cell>
          <cell r="V223">
            <v>0</v>
          </cell>
          <cell r="W223">
            <v>354.35602609744399</v>
          </cell>
          <cell r="X223">
            <v>0</v>
          </cell>
          <cell r="Y223">
            <v>0</v>
          </cell>
        </row>
        <row r="224">
          <cell r="B224" t="str">
            <v>Чиланзарский район</v>
          </cell>
          <cell r="C224">
            <v>106723.91099999999</v>
          </cell>
          <cell r="D224">
            <v>607705</v>
          </cell>
          <cell r="E224">
            <v>106723.95299999999</v>
          </cell>
          <cell r="G224">
            <v>0</v>
          </cell>
          <cell r="H224">
            <v>14816.429120054998</v>
          </cell>
          <cell r="J224">
            <v>1000.5227889000461</v>
          </cell>
          <cell r="K224">
            <v>1244.5075373479606</v>
          </cell>
          <cell r="L224">
            <v>12257.812856290315</v>
          </cell>
          <cell r="M224">
            <v>26.592691012945206</v>
          </cell>
          <cell r="N224">
            <v>0</v>
          </cell>
          <cell r="O224">
            <v>0</v>
          </cell>
          <cell r="P224">
            <v>286.99324650373012</v>
          </cell>
          <cell r="Q224">
            <v>3460.1228190956435</v>
          </cell>
          <cell r="R224">
            <v>3067.0229999999992</v>
          </cell>
          <cell r="S224">
            <v>0</v>
          </cell>
          <cell r="T224">
            <v>3067.0229999999992</v>
          </cell>
          <cell r="U224">
            <v>0</v>
          </cell>
          <cell r="V224">
            <v>0</v>
          </cell>
          <cell r="W224">
            <v>393.09981909564419</v>
          </cell>
          <cell r="X224">
            <v>0</v>
          </cell>
          <cell r="Y224">
            <v>0</v>
          </cell>
        </row>
        <row r="225">
          <cell r="B225" t="str">
            <v>Мирабадский район</v>
          </cell>
          <cell r="C225">
            <v>66845.535000000003</v>
          </cell>
          <cell r="D225">
            <v>1152382.2</v>
          </cell>
          <cell r="E225">
            <v>66845.535000000003</v>
          </cell>
          <cell r="G225">
            <v>0</v>
          </cell>
          <cell r="H225">
            <v>11372.916930589668</v>
          </cell>
          <cell r="J225">
            <v>658.77278737885968</v>
          </cell>
          <cell r="K225">
            <v>791.1352738564118</v>
          </cell>
          <cell r="L225">
            <v>9358.3665471468048</v>
          </cell>
          <cell r="M225">
            <v>140.14409975431022</v>
          </cell>
          <cell r="N225">
            <v>0</v>
          </cell>
          <cell r="O225">
            <v>0</v>
          </cell>
          <cell r="P225">
            <v>424.49822245328085</v>
          </cell>
          <cell r="Q225">
            <v>2362.2839047519178</v>
          </cell>
          <cell r="R225">
            <v>1906.604</v>
          </cell>
          <cell r="S225">
            <v>0</v>
          </cell>
          <cell r="T225">
            <v>1906.604</v>
          </cell>
          <cell r="U225">
            <v>0</v>
          </cell>
          <cell r="V225">
            <v>0</v>
          </cell>
          <cell r="W225">
            <v>455.6799047519176</v>
          </cell>
          <cell r="X225">
            <v>0</v>
          </cell>
          <cell r="Y225">
            <v>0</v>
          </cell>
        </row>
        <row r="226">
          <cell r="B226" t="str">
            <v>Мирзо Улугбекский район</v>
          </cell>
          <cell r="C226">
            <v>109630.803</v>
          </cell>
          <cell r="D226">
            <v>721116.8</v>
          </cell>
          <cell r="E226">
            <v>109630.754</v>
          </cell>
          <cell r="G226">
            <v>0</v>
          </cell>
          <cell r="H226">
            <v>11186.427956922324</v>
          </cell>
          <cell r="J226">
            <v>1354.7498686336364</v>
          </cell>
          <cell r="K226">
            <v>1525.0557295929782</v>
          </cell>
          <cell r="L226">
            <v>7827.091165709292</v>
          </cell>
          <cell r="M226">
            <v>337.10975022789279</v>
          </cell>
          <cell r="N226">
            <v>0</v>
          </cell>
          <cell r="O226">
            <v>0</v>
          </cell>
          <cell r="P226">
            <v>142.4214427585236</v>
          </cell>
          <cell r="Q226">
            <v>2788.9571366070609</v>
          </cell>
          <cell r="R226">
            <v>2308.368000000004</v>
          </cell>
          <cell r="S226">
            <v>0</v>
          </cell>
          <cell r="T226">
            <v>2308.368000000004</v>
          </cell>
          <cell r="U226">
            <v>0</v>
          </cell>
          <cell r="V226">
            <v>0</v>
          </cell>
          <cell r="W226">
            <v>480.58913660705696</v>
          </cell>
          <cell r="X226">
            <v>0</v>
          </cell>
          <cell r="Y226">
            <v>0</v>
          </cell>
        </row>
        <row r="227">
          <cell r="B227" t="str">
            <v>Яккасарайский район</v>
          </cell>
          <cell r="C227">
            <v>52712.565000000002</v>
          </cell>
          <cell r="D227">
            <v>1453655.45</v>
          </cell>
          <cell r="E227">
            <v>52712.565000000002</v>
          </cell>
          <cell r="G227">
            <v>0</v>
          </cell>
          <cell r="H227">
            <v>10851.108087448163</v>
          </cell>
          <cell r="J227">
            <v>681.59487241363126</v>
          </cell>
          <cell r="K227">
            <v>752.62285643551331</v>
          </cell>
          <cell r="L227">
            <v>7851.1312887855065</v>
          </cell>
          <cell r="M227">
            <v>311.0241850756284</v>
          </cell>
          <cell r="N227">
            <v>0</v>
          </cell>
          <cell r="O227">
            <v>0</v>
          </cell>
          <cell r="P227">
            <v>1254.7348847378844</v>
          </cell>
          <cell r="Q227">
            <v>2342.0139107614946</v>
          </cell>
          <cell r="R227">
            <v>2030.1790000000001</v>
          </cell>
          <cell r="S227">
            <v>0</v>
          </cell>
          <cell r="T227">
            <v>2030.1790000000001</v>
          </cell>
          <cell r="U227">
            <v>0</v>
          </cell>
          <cell r="V227">
            <v>0</v>
          </cell>
          <cell r="W227">
            <v>311.83491076149431</v>
          </cell>
          <cell r="X227">
            <v>0</v>
          </cell>
          <cell r="Y227">
            <v>0</v>
          </cell>
        </row>
        <row r="228">
          <cell r="B228" t="str">
            <v>Олмазарский район</v>
          </cell>
          <cell r="C228">
            <v>111649.90000000001</v>
          </cell>
          <cell r="D228">
            <v>372748.18800000002</v>
          </cell>
          <cell r="E228">
            <v>111649.87400000001</v>
          </cell>
          <cell r="G228">
            <v>0</v>
          </cell>
          <cell r="H228">
            <v>13113.356959822037</v>
          </cell>
          <cell r="J228">
            <v>1086.3281068756137</v>
          </cell>
          <cell r="K228">
            <v>1600.9872965731277</v>
          </cell>
          <cell r="L228">
            <v>10180.852317110261</v>
          </cell>
          <cell r="M228">
            <v>43.602358637541663</v>
          </cell>
          <cell r="N228">
            <v>0</v>
          </cell>
          <cell r="O228">
            <v>0</v>
          </cell>
          <cell r="P228">
            <v>201.58688062549265</v>
          </cell>
          <cell r="Q228">
            <v>3496.9773813651927</v>
          </cell>
          <cell r="R228">
            <v>3124.5400000000045</v>
          </cell>
          <cell r="S228">
            <v>0</v>
          </cell>
          <cell r="T228">
            <v>3124.5400000000045</v>
          </cell>
          <cell r="U228">
            <v>0</v>
          </cell>
          <cell r="V228">
            <v>0</v>
          </cell>
          <cell r="W228">
            <v>372.43738136518846</v>
          </cell>
          <cell r="X228">
            <v>0</v>
          </cell>
          <cell r="Y228">
            <v>0</v>
          </cell>
        </row>
        <row r="229">
          <cell r="B229" t="str">
            <v>Яшнабадскский район</v>
          </cell>
          <cell r="C229">
            <v>96206.347999999998</v>
          </cell>
          <cell r="D229">
            <v>647551.24199999997</v>
          </cell>
          <cell r="E229">
            <v>96206.317999999999</v>
          </cell>
          <cell r="G229">
            <v>0</v>
          </cell>
          <cell r="H229">
            <v>17985.053980122717</v>
          </cell>
          <cell r="J229">
            <v>974.4877763894001</v>
          </cell>
          <cell r="K229">
            <v>1466.5246962928468</v>
          </cell>
          <cell r="L229">
            <v>15186.771941455961</v>
          </cell>
          <cell r="M229">
            <v>201.16395657442592</v>
          </cell>
          <cell r="N229">
            <v>0</v>
          </cell>
          <cell r="O229">
            <v>0</v>
          </cell>
          <cell r="P229">
            <v>156.10560941008163</v>
          </cell>
          <cell r="Q229">
            <v>2478.6746820700228</v>
          </cell>
          <cell r="R229">
            <v>2073.7860000000019</v>
          </cell>
          <cell r="S229">
            <v>0</v>
          </cell>
          <cell r="T229">
            <v>2073.7860000000019</v>
          </cell>
          <cell r="U229">
            <v>0</v>
          </cell>
          <cell r="V229">
            <v>0</v>
          </cell>
          <cell r="W229">
            <v>404.88868207002093</v>
          </cell>
          <cell r="X229">
            <v>0</v>
          </cell>
          <cell r="Y229">
            <v>0</v>
          </cell>
        </row>
        <row r="230">
          <cell r="B230" t="str">
            <v>Сергелийский район</v>
          </cell>
          <cell r="C230">
            <v>81107.683999999994</v>
          </cell>
          <cell r="D230">
            <v>362162.1</v>
          </cell>
          <cell r="E230">
            <v>81107.683999999994</v>
          </cell>
          <cell r="G230">
            <v>0</v>
          </cell>
          <cell r="H230">
            <v>9091.6507307141292</v>
          </cell>
          <cell r="J230">
            <v>828.57059990963739</v>
          </cell>
          <cell r="K230">
            <v>897.91621811411937</v>
          </cell>
          <cell r="L230">
            <v>6572.988204500165</v>
          </cell>
          <cell r="M230">
            <v>616.74399511130014</v>
          </cell>
          <cell r="N230">
            <v>0</v>
          </cell>
          <cell r="O230">
            <v>0</v>
          </cell>
          <cell r="P230">
            <v>175.43171307890501</v>
          </cell>
          <cell r="Q230">
            <v>2715.1901073675631</v>
          </cell>
          <cell r="R230">
            <v>2438.1089999999999</v>
          </cell>
          <cell r="S230">
            <v>0</v>
          </cell>
          <cell r="T230">
            <v>2438.1089999999999</v>
          </cell>
          <cell r="U230">
            <v>0</v>
          </cell>
          <cell r="V230">
            <v>0</v>
          </cell>
          <cell r="W230">
            <v>277.08110736756322</v>
          </cell>
          <cell r="X230">
            <v>0</v>
          </cell>
          <cell r="Y230">
            <v>0</v>
          </cell>
        </row>
        <row r="231">
          <cell r="B231" t="str">
            <v>Бектемирский район</v>
          </cell>
          <cell r="C231">
            <v>22768.870999999999</v>
          </cell>
          <cell r="D231">
            <v>279523.98</v>
          </cell>
          <cell r="E231">
            <v>22768.870999999999</v>
          </cell>
          <cell r="G231">
            <v>0</v>
          </cell>
          <cell r="H231">
            <v>3901.1160511809962</v>
          </cell>
          <cell r="J231">
            <v>164.07774980360767</v>
          </cell>
          <cell r="K231">
            <v>348.11237888100402</v>
          </cell>
          <cell r="L231">
            <v>2334.3158197955818</v>
          </cell>
          <cell r="M231">
            <v>808.04555893824033</v>
          </cell>
          <cell r="N231">
            <v>0</v>
          </cell>
          <cell r="O231">
            <v>0</v>
          </cell>
          <cell r="P231">
            <v>246.56454376256272</v>
          </cell>
          <cell r="Q231">
            <v>1338.6005858514002</v>
          </cell>
          <cell r="R231">
            <v>1185.77</v>
          </cell>
          <cell r="S231">
            <v>0</v>
          </cell>
          <cell r="T231">
            <v>1185.77</v>
          </cell>
          <cell r="U231">
            <v>0</v>
          </cell>
          <cell r="V231">
            <v>0</v>
          </cell>
          <cell r="W231">
            <v>152.83058585140014</v>
          </cell>
          <cell r="X231">
            <v>0</v>
          </cell>
          <cell r="Y231">
            <v>0</v>
          </cell>
        </row>
        <row r="232">
          <cell r="B232" t="str">
            <v>Юнусабадский район</v>
          </cell>
          <cell r="C232">
            <v>128694.859</v>
          </cell>
          <cell r="D232">
            <v>1273078.6000000001</v>
          </cell>
          <cell r="E232">
            <v>128694.859</v>
          </cell>
          <cell r="G232">
            <v>0</v>
          </cell>
          <cell r="H232">
            <v>17229.68666117248</v>
          </cell>
          <cell r="J232">
            <v>1542.4142570921886</v>
          </cell>
          <cell r="K232">
            <v>1806.5094594655625</v>
          </cell>
          <cell r="L232">
            <v>12569.211274902429</v>
          </cell>
          <cell r="M232">
            <v>403.41479549678013</v>
          </cell>
          <cell r="N232">
            <v>0</v>
          </cell>
          <cell r="O232">
            <v>0</v>
          </cell>
          <cell r="P232">
            <v>908.1368742155214</v>
          </cell>
          <cell r="Q232">
            <v>2616.9032460562635</v>
          </cell>
          <cell r="R232">
            <v>2149.4369999999999</v>
          </cell>
          <cell r="S232">
            <v>0</v>
          </cell>
          <cell r="T232">
            <v>2149.4369999999999</v>
          </cell>
          <cell r="U232">
            <v>0</v>
          </cell>
          <cell r="V232">
            <v>0</v>
          </cell>
          <cell r="W232">
            <v>467.46624605626357</v>
          </cell>
          <cell r="X232">
            <v>0</v>
          </cell>
          <cell r="Y23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3">
          <cell r="A3" t="str">
            <v>Наименование районов</v>
          </cell>
          <cell r="B3" t="str">
            <v>Единый налоговый платеж</v>
          </cell>
          <cell r="C3" t="str">
            <v>Налог на имущество физических лиц</v>
          </cell>
          <cell r="D3" t="str">
            <v>Земельный налог</v>
          </cell>
          <cell r="E3" t="str">
            <v>Налог на потребление бензина, дизельного топлива</v>
          </cell>
          <cell r="F3" t="str">
            <v>Налог за пользование водными ресурсами</v>
          </cell>
          <cell r="G3" t="str">
            <v>Плата за использование абонентского номера</v>
          </cell>
          <cell r="H3" t="str">
            <v>Прочие вопросы налогообложения (арендной платы при сдаче физическими лицами имущества в аренду)</v>
          </cell>
        </row>
        <row r="4">
          <cell r="A4" t="str">
            <v>Всего по республике</v>
          </cell>
          <cell r="B4">
            <v>192000.00000000009</v>
          </cell>
          <cell r="C4">
            <v>64800</v>
          </cell>
          <cell r="D4">
            <v>127000.03048082192</v>
          </cell>
          <cell r="E4">
            <v>300000</v>
          </cell>
          <cell r="F4">
            <v>35299.999378508684</v>
          </cell>
          <cell r="G4">
            <v>123499.99999999999</v>
          </cell>
          <cell r="H4">
            <v>8399.9057158105134</v>
          </cell>
        </row>
        <row r="5">
          <cell r="A5" t="str">
            <v>Алтынкульский район</v>
          </cell>
          <cell r="B5">
            <v>316.00032691695299</v>
          </cell>
          <cell r="C5">
            <v>238.97727651465885</v>
          </cell>
          <cell r="D5">
            <v>460.37731417275228</v>
          </cell>
          <cell r="E5">
            <v>3044.1584963156656</v>
          </cell>
          <cell r="F5">
            <v>7.1038746071963894</v>
          </cell>
          <cell r="G5">
            <v>0</v>
          </cell>
          <cell r="H5">
            <v>7.3956912619729712E-2</v>
          </cell>
        </row>
        <row r="6">
          <cell r="A6" t="str">
            <v>Андижанский район</v>
          </cell>
          <cell r="B6">
            <v>324.11465401718931</v>
          </cell>
          <cell r="C6">
            <v>258.90438183662286</v>
          </cell>
          <cell r="D6">
            <v>533.45966367238213</v>
          </cell>
          <cell r="E6">
            <v>281.77695211626786</v>
          </cell>
          <cell r="F6">
            <v>5.5981161984284711</v>
          </cell>
          <cell r="G6">
            <v>8644.9036309801431</v>
          </cell>
          <cell r="H6">
            <v>0</v>
          </cell>
        </row>
        <row r="7">
          <cell r="A7" t="str">
            <v>Балыкчинский район</v>
          </cell>
          <cell r="B7">
            <v>322.36074755641516</v>
          </cell>
          <cell r="C7">
            <v>188.56354953345874</v>
          </cell>
          <cell r="D7">
            <v>609.77454424886253</v>
          </cell>
          <cell r="E7">
            <v>111.72525722337853</v>
          </cell>
          <cell r="F7">
            <v>8.2157166505503607</v>
          </cell>
          <cell r="G7">
            <v>0</v>
          </cell>
          <cell r="H7">
            <v>0</v>
          </cell>
        </row>
        <row r="8">
          <cell r="A8" t="str">
            <v>Бозский район</v>
          </cell>
          <cell r="B8">
            <v>171.56639395123949</v>
          </cell>
          <cell r="C8">
            <v>101.05338825638135</v>
          </cell>
          <cell r="D8">
            <v>262.7397802123341</v>
          </cell>
          <cell r="E8">
            <v>104.03134244732972</v>
          </cell>
          <cell r="F8">
            <v>0.64478994209872664</v>
          </cell>
          <cell r="G8">
            <v>0</v>
          </cell>
          <cell r="H8">
            <v>9.7525599058984225E-2</v>
          </cell>
        </row>
        <row r="9">
          <cell r="A9" t="str">
            <v>Булакбошинский район</v>
          </cell>
          <cell r="B9">
            <v>269.97123579357742</v>
          </cell>
          <cell r="C9">
            <v>214.7605544212571</v>
          </cell>
          <cell r="D9">
            <v>377.21341525615975</v>
          </cell>
          <cell r="E9">
            <v>20.759814518233075</v>
          </cell>
          <cell r="F9">
            <v>2.0462833945373271</v>
          </cell>
          <cell r="G9">
            <v>0</v>
          </cell>
          <cell r="H9">
            <v>0</v>
          </cell>
        </row>
        <row r="10">
          <cell r="A10" t="str">
            <v>Жалакудукский район</v>
          </cell>
          <cell r="B10">
            <v>145.08746610628435</v>
          </cell>
          <cell r="C10">
            <v>257.7845052711773</v>
          </cell>
          <cell r="D10">
            <v>438.33954443501892</v>
          </cell>
          <cell r="E10">
            <v>2711.7711637387665</v>
          </cell>
          <cell r="F10">
            <v>6.5361211358119098</v>
          </cell>
          <cell r="G10">
            <v>0</v>
          </cell>
          <cell r="H10">
            <v>0</v>
          </cell>
        </row>
        <row r="11">
          <cell r="A11" t="str">
            <v>Избосканский район</v>
          </cell>
          <cell r="B11">
            <v>260.45956952742358</v>
          </cell>
          <cell r="C11">
            <v>226.52957655373916</v>
          </cell>
          <cell r="D11">
            <v>685.41302705185797</v>
          </cell>
          <cell r="E11">
            <v>16.525563118465215</v>
          </cell>
          <cell r="F11">
            <v>22.873101818375634</v>
          </cell>
          <cell r="G11">
            <v>0</v>
          </cell>
          <cell r="H11">
            <v>0</v>
          </cell>
        </row>
        <row r="12">
          <cell r="A12" t="str">
            <v>Улугнарский район</v>
          </cell>
          <cell r="B12">
            <v>249.37874331659191</v>
          </cell>
          <cell r="C12">
            <v>59.049081547448949</v>
          </cell>
          <cell r="D12">
            <v>170.40933678999463</v>
          </cell>
          <cell r="E12">
            <v>25.613880423169924</v>
          </cell>
          <cell r="F12">
            <v>8.1789347561862069</v>
          </cell>
          <cell r="G12">
            <v>0</v>
          </cell>
          <cell r="H12">
            <v>3.510921566123433E-2</v>
          </cell>
        </row>
        <row r="13">
          <cell r="A13" t="str">
            <v>Кургантепинский район</v>
          </cell>
          <cell r="B13">
            <v>96.451357457491554</v>
          </cell>
          <cell r="C13">
            <v>314.48389865041821</v>
          </cell>
          <cell r="D13">
            <v>569.18303877380561</v>
          </cell>
          <cell r="E13">
            <v>129.95489543085145</v>
          </cell>
          <cell r="F13">
            <v>4.4170689608061462</v>
          </cell>
          <cell r="G13">
            <v>0</v>
          </cell>
          <cell r="H13">
            <v>0.63554182053438057</v>
          </cell>
        </row>
        <row r="14">
          <cell r="A14" t="str">
            <v>Асакинский район</v>
          </cell>
          <cell r="B14">
            <v>549.30673232653032</v>
          </cell>
          <cell r="C14">
            <v>486.87096050607687</v>
          </cell>
          <cell r="D14">
            <v>672.76623122017327</v>
          </cell>
          <cell r="E14">
            <v>307.01938747011144</v>
          </cell>
          <cell r="F14">
            <v>9.4895572670766892</v>
          </cell>
          <cell r="G14">
            <v>0</v>
          </cell>
          <cell r="H14">
            <v>0.16254266509830706</v>
          </cell>
        </row>
        <row r="15">
          <cell r="A15" t="str">
            <v>Мархаматский район</v>
          </cell>
          <cell r="B15">
            <v>274.25923249550397</v>
          </cell>
          <cell r="C15">
            <v>230.43590086032719</v>
          </cell>
          <cell r="D15">
            <v>473.93713215759112</v>
          </cell>
          <cell r="E15">
            <v>13.699819169651402</v>
          </cell>
          <cell r="F15">
            <v>3.0993508704846371</v>
          </cell>
          <cell r="G15">
            <v>0</v>
          </cell>
          <cell r="H15">
            <v>0</v>
          </cell>
        </row>
        <row r="16">
          <cell r="A16" t="str">
            <v>Шахриханский район</v>
          </cell>
          <cell r="B16">
            <v>103.84170591872531</v>
          </cell>
          <cell r="C16">
            <v>320.2795269602035</v>
          </cell>
          <cell r="D16">
            <v>818.09865876192384</v>
          </cell>
          <cell r="E16">
            <v>121.85394753820158</v>
          </cell>
          <cell r="F16">
            <v>7.0789534095868163</v>
          </cell>
          <cell r="G16">
            <v>0</v>
          </cell>
          <cell r="H16">
            <v>16.95457833155346</v>
          </cell>
        </row>
        <row r="17">
          <cell r="A17" t="str">
            <v>Пахтабадский район</v>
          </cell>
          <cell r="B17">
            <v>467.47287426446155</v>
          </cell>
          <cell r="C17">
            <v>187.44511660993052</v>
          </cell>
          <cell r="D17">
            <v>490.16272742544442</v>
          </cell>
          <cell r="E17">
            <v>58.780428691379626</v>
          </cell>
          <cell r="F17">
            <v>1.1259882403702166</v>
          </cell>
          <cell r="G17">
            <v>0</v>
          </cell>
          <cell r="H17">
            <v>0</v>
          </cell>
        </row>
        <row r="18">
          <cell r="A18" t="str">
            <v>Ходжаабадский район</v>
          </cell>
          <cell r="B18">
            <v>482.46881823622681</v>
          </cell>
          <cell r="C18">
            <v>218.95230014257433</v>
          </cell>
          <cell r="D18">
            <v>454.09993158830855</v>
          </cell>
          <cell r="E18">
            <v>2450.131114559736</v>
          </cell>
          <cell r="F18">
            <v>14.470649042099936</v>
          </cell>
          <cell r="G18">
            <v>0</v>
          </cell>
          <cell r="H18">
            <v>0.37384812972610626</v>
          </cell>
        </row>
        <row r="19">
          <cell r="A19" t="str">
            <v>г.Андижан</v>
          </cell>
          <cell r="B19">
            <v>1521.9704338623994</v>
          </cell>
          <cell r="C19">
            <v>717.28006874342964</v>
          </cell>
          <cell r="D19">
            <v>1256.0203102054306</v>
          </cell>
          <cell r="E19">
            <v>6444.7312293802897</v>
          </cell>
          <cell r="F19">
            <v>39.466246236620684</v>
          </cell>
          <cell r="G19">
            <v>1789.1219061091681</v>
          </cell>
          <cell r="H19">
            <v>1.2627939651487476</v>
          </cell>
        </row>
        <row r="20">
          <cell r="A20" t="str">
            <v>г.Ханабад</v>
          </cell>
          <cell r="B20">
            <v>365.43449636139485</v>
          </cell>
          <cell r="C20">
            <v>62.900081643397975</v>
          </cell>
          <cell r="D20">
            <v>122.30056237002897</v>
          </cell>
          <cell r="E20">
            <v>66.446168840148161</v>
          </cell>
          <cell r="F20">
            <v>32.746744021026494</v>
          </cell>
          <cell r="G20">
            <v>0</v>
          </cell>
          <cell r="H20">
            <v>0</v>
          </cell>
        </row>
        <row r="21">
          <cell r="A21" t="str">
            <v>Алатский район</v>
          </cell>
          <cell r="B21">
            <v>619.32972939955948</v>
          </cell>
          <cell r="C21">
            <v>131.55312834842169</v>
          </cell>
          <cell r="D21">
            <v>453.93260529000128</v>
          </cell>
          <cell r="E21">
            <v>5.2355774989935745E-2</v>
          </cell>
          <cell r="F21">
            <v>11.010891545805041</v>
          </cell>
          <cell r="G21">
            <v>0</v>
          </cell>
          <cell r="H21">
            <v>0.65017066039322824</v>
          </cell>
        </row>
        <row r="22">
          <cell r="A22" t="str">
            <v>Бухарский район</v>
          </cell>
          <cell r="B22">
            <v>357.28801684902942</v>
          </cell>
          <cell r="C22">
            <v>273.91543593203613</v>
          </cell>
          <cell r="D22">
            <v>691.08607321359284</v>
          </cell>
          <cell r="E22">
            <v>935.27988759244317</v>
          </cell>
          <cell r="F22">
            <v>2.3548897704693226</v>
          </cell>
          <cell r="G22">
            <v>5838.9830693402364</v>
          </cell>
          <cell r="H22">
            <v>0.7281911396404156</v>
          </cell>
        </row>
        <row r="23">
          <cell r="A23" t="str">
            <v>Вабкентский район</v>
          </cell>
          <cell r="B23">
            <v>217.39423281909919</v>
          </cell>
          <cell r="C23">
            <v>238.80731512499727</v>
          </cell>
          <cell r="D23">
            <v>573.80136608454006</v>
          </cell>
          <cell r="E23">
            <v>115.62796130221805</v>
          </cell>
          <cell r="F23">
            <v>7.8826226220068936</v>
          </cell>
          <cell r="G23">
            <v>0</v>
          </cell>
          <cell r="H23">
            <v>10.671291717208861</v>
          </cell>
        </row>
        <row r="24">
          <cell r="A24" t="str">
            <v>Гиждуванский район</v>
          </cell>
          <cell r="B24">
            <v>231.1135688243657</v>
          </cell>
          <cell r="C24">
            <v>524.13219783916543</v>
          </cell>
          <cell r="D24">
            <v>1398.6708810932589</v>
          </cell>
          <cell r="E24">
            <v>1257.7867998569463</v>
          </cell>
          <cell r="F24">
            <v>64.449019781280086</v>
          </cell>
          <cell r="G24">
            <v>0</v>
          </cell>
          <cell r="H24">
            <v>0</v>
          </cell>
        </row>
        <row r="25">
          <cell r="A25" t="str">
            <v>Каганский район</v>
          </cell>
          <cell r="B25">
            <v>478.56761173931068</v>
          </cell>
          <cell r="C25">
            <v>253.33907530828191</v>
          </cell>
          <cell r="D25">
            <v>429.57866849157301</v>
          </cell>
          <cell r="E25">
            <v>920.96276125972895</v>
          </cell>
          <cell r="F25">
            <v>9.9440863893354869</v>
          </cell>
          <cell r="G25">
            <v>0</v>
          </cell>
          <cell r="H25">
            <v>1.0727815896488266</v>
          </cell>
        </row>
        <row r="26">
          <cell r="A26" t="str">
            <v>Каракульский район</v>
          </cell>
          <cell r="B26">
            <v>1003.5674463690754</v>
          </cell>
          <cell r="C26">
            <v>230.16463414665782</v>
          </cell>
          <cell r="D26">
            <v>872.45439171306816</v>
          </cell>
          <cell r="E26">
            <v>27.605892965046461</v>
          </cell>
          <cell r="F26">
            <v>5.6928957901250703</v>
          </cell>
          <cell r="G26">
            <v>0</v>
          </cell>
          <cell r="H26">
            <v>0.4169219359771576</v>
          </cell>
        </row>
        <row r="27">
          <cell r="A27" t="str">
            <v>Караулбазарский район</v>
          </cell>
          <cell r="B27">
            <v>7265.5820095453437</v>
          </cell>
          <cell r="C27">
            <v>33.225169530697933</v>
          </cell>
          <cell r="D27">
            <v>84.151969693234705</v>
          </cell>
          <cell r="E27">
            <v>1502.1829386455197</v>
          </cell>
          <cell r="F27">
            <v>67.642852377898038</v>
          </cell>
          <cell r="G27">
            <v>0</v>
          </cell>
          <cell r="H27">
            <v>0</v>
          </cell>
        </row>
        <row r="28">
          <cell r="A28" t="str">
            <v>Пешкунский район</v>
          </cell>
          <cell r="B28">
            <v>163.55760071269216</v>
          </cell>
          <cell r="C28">
            <v>193.4256092885467</v>
          </cell>
          <cell r="D28">
            <v>592.72661915822914</v>
          </cell>
          <cell r="E28">
            <v>26.37313112481678</v>
          </cell>
          <cell r="F28">
            <v>0.56285375586696484</v>
          </cell>
          <cell r="G28">
            <v>0</v>
          </cell>
          <cell r="H28">
            <v>1.0105602574491948</v>
          </cell>
        </row>
        <row r="29">
          <cell r="A29" t="str">
            <v>Ромитанский район</v>
          </cell>
          <cell r="B29">
            <v>569.03354042775709</v>
          </cell>
          <cell r="C29">
            <v>262.64521663685645</v>
          </cell>
          <cell r="D29">
            <v>848.34208985204634</v>
          </cell>
          <cell r="E29">
            <v>278.3246495892883</v>
          </cell>
          <cell r="F29">
            <v>13.423318215414513</v>
          </cell>
          <cell r="G29">
            <v>0</v>
          </cell>
          <cell r="H29">
            <v>0</v>
          </cell>
        </row>
        <row r="30">
          <cell r="A30" t="str">
            <v>Жондорский район</v>
          </cell>
          <cell r="B30">
            <v>261.61294087303844</v>
          </cell>
          <cell r="C30">
            <v>312.14964039167432</v>
          </cell>
          <cell r="D30">
            <v>718.80316346102916</v>
          </cell>
          <cell r="E30">
            <v>40.071999518721562</v>
          </cell>
          <cell r="F30">
            <v>1.249203773412791</v>
          </cell>
          <cell r="G30">
            <v>0</v>
          </cell>
          <cell r="H30">
            <v>0</v>
          </cell>
        </row>
        <row r="31">
          <cell r="A31" t="str">
            <v>Шафриканский район</v>
          </cell>
          <cell r="B31">
            <v>119.12391498627377</v>
          </cell>
          <cell r="C31">
            <v>282.71747503967839</v>
          </cell>
          <cell r="D31">
            <v>792.85493923515583</v>
          </cell>
          <cell r="E31">
            <v>12.489480818118686</v>
          </cell>
          <cell r="F31">
            <v>8.1399161595895073</v>
          </cell>
          <cell r="G31">
            <v>0</v>
          </cell>
          <cell r="H31">
            <v>0.26169369080827437</v>
          </cell>
        </row>
        <row r="32">
          <cell r="A32" t="str">
            <v>г.Бухара</v>
          </cell>
          <cell r="B32">
            <v>1921.3548140247087</v>
          </cell>
          <cell r="C32">
            <v>968.10833116232334</v>
          </cell>
          <cell r="D32">
            <v>1178.6003072660455</v>
          </cell>
          <cell r="E32">
            <v>852.26938268256333</v>
          </cell>
          <cell r="F32">
            <v>69.647526638276403</v>
          </cell>
          <cell r="G32">
            <v>1212.0541307760946</v>
          </cell>
          <cell r="H32">
            <v>593.03600548530346</v>
          </cell>
        </row>
        <row r="33">
          <cell r="A33" t="str">
            <v>г.Каган</v>
          </cell>
          <cell r="B33">
            <v>784.9716966800471</v>
          </cell>
          <cell r="C33">
            <v>199.99491866381513</v>
          </cell>
          <cell r="D33">
            <v>162.72193674732895</v>
          </cell>
          <cell r="E33">
            <v>796.86822305582609</v>
          </cell>
          <cell r="F33">
            <v>5.4312843038517942</v>
          </cell>
          <cell r="G33">
            <v>0</v>
          </cell>
          <cell r="H33">
            <v>1.630099752604647</v>
          </cell>
        </row>
        <row r="34">
          <cell r="A34" t="str">
            <v>Арнасайский район</v>
          </cell>
          <cell r="B34">
            <v>111.73800015861717</v>
          </cell>
          <cell r="C34">
            <v>59.055574845827834</v>
          </cell>
          <cell r="D34">
            <v>106.14235743180349</v>
          </cell>
          <cell r="E34">
            <v>0</v>
          </cell>
          <cell r="F34">
            <v>0.14668045918288869</v>
          </cell>
          <cell r="G34">
            <v>0</v>
          </cell>
          <cell r="H34">
            <v>0</v>
          </cell>
        </row>
        <row r="35">
          <cell r="A35" t="str">
            <v>Бахмальский район</v>
          </cell>
          <cell r="B35">
            <v>102.69987722122687</v>
          </cell>
          <cell r="C35">
            <v>199.82701310978752</v>
          </cell>
          <cell r="D35">
            <v>656.27284345580995</v>
          </cell>
          <cell r="E35">
            <v>31.262204470324203</v>
          </cell>
          <cell r="F35">
            <v>2.3698429730754933</v>
          </cell>
          <cell r="G35">
            <v>0</v>
          </cell>
          <cell r="H35">
            <v>0.77898572248363662</v>
          </cell>
        </row>
        <row r="36">
          <cell r="A36" t="str">
            <v>Галлааральский район</v>
          </cell>
          <cell r="B36">
            <v>272.68265420929021</v>
          </cell>
          <cell r="C36">
            <v>271.52299961042121</v>
          </cell>
          <cell r="D36">
            <v>507.31106651926564</v>
          </cell>
          <cell r="E36">
            <v>34.404052020513241</v>
          </cell>
          <cell r="F36">
            <v>53.484815907577655</v>
          </cell>
          <cell r="G36">
            <v>0</v>
          </cell>
          <cell r="H36">
            <v>4.5903837730876651</v>
          </cell>
        </row>
        <row r="37">
          <cell r="A37" t="str">
            <v>Жиззахский район</v>
          </cell>
          <cell r="B37">
            <v>167.63902844956809</v>
          </cell>
          <cell r="C37">
            <v>306.34756934182013</v>
          </cell>
          <cell r="D37">
            <v>630.94673034242271</v>
          </cell>
          <cell r="E37">
            <v>15.038358126044775</v>
          </cell>
          <cell r="F37">
            <v>6.2958563330097164</v>
          </cell>
          <cell r="G37">
            <v>3607.3181604818742</v>
          </cell>
          <cell r="H37">
            <v>4.9933106718199936</v>
          </cell>
        </row>
        <row r="38">
          <cell r="A38" t="str">
            <v>Дустликский район</v>
          </cell>
          <cell r="B38">
            <v>447.97800076929559</v>
          </cell>
          <cell r="C38">
            <v>114.75002759392329</v>
          </cell>
          <cell r="D38">
            <v>163.21301487352392</v>
          </cell>
          <cell r="E38">
            <v>3833.3127806341859</v>
          </cell>
          <cell r="F38">
            <v>1.9513684018624642</v>
          </cell>
          <cell r="G38">
            <v>0</v>
          </cell>
          <cell r="H38">
            <v>0</v>
          </cell>
        </row>
        <row r="39">
          <cell r="A39" t="str">
            <v>Зааминский район</v>
          </cell>
          <cell r="B39">
            <v>134.13534672849261</v>
          </cell>
          <cell r="C39">
            <v>246.74089083816691</v>
          </cell>
          <cell r="D39">
            <v>354.79684869419293</v>
          </cell>
          <cell r="E39">
            <v>42.958868027230032</v>
          </cell>
          <cell r="F39">
            <v>87.848788875318604</v>
          </cell>
          <cell r="G39">
            <v>0</v>
          </cell>
          <cell r="H39">
            <v>0</v>
          </cell>
        </row>
        <row r="40">
          <cell r="A40" t="str">
            <v>Зарбдарский район</v>
          </cell>
          <cell r="B40">
            <v>142.6865633094578</v>
          </cell>
          <cell r="C40">
            <v>105.03256259643476</v>
          </cell>
          <cell r="D40">
            <v>218.12875856171942</v>
          </cell>
          <cell r="E40">
            <v>312.84027091604128</v>
          </cell>
          <cell r="F40">
            <v>182.62710617996939</v>
          </cell>
          <cell r="G40">
            <v>0</v>
          </cell>
          <cell r="H40">
            <v>0</v>
          </cell>
        </row>
        <row r="41">
          <cell r="A41" t="str">
            <v>Мирзачульский район</v>
          </cell>
          <cell r="B41">
            <v>320.54613273923809</v>
          </cell>
          <cell r="C41">
            <v>100.08072039053324</v>
          </cell>
          <cell r="D41">
            <v>162.81393911515062</v>
          </cell>
          <cell r="E41">
            <v>6.4417837791429271</v>
          </cell>
          <cell r="F41">
            <v>1.4453576965853843</v>
          </cell>
          <cell r="G41">
            <v>0</v>
          </cell>
          <cell r="H41">
            <v>0</v>
          </cell>
        </row>
        <row r="42">
          <cell r="A42" t="str">
            <v>Зафарабадский район</v>
          </cell>
          <cell r="B42">
            <v>84.69690613765961</v>
          </cell>
          <cell r="C42">
            <v>69.787460169508392</v>
          </cell>
          <cell r="D42">
            <v>125.85109396084324</v>
          </cell>
          <cell r="E42">
            <v>22.01369561897895</v>
          </cell>
          <cell r="F42">
            <v>0.60136796693448946</v>
          </cell>
          <cell r="G42">
            <v>0</v>
          </cell>
          <cell r="H42">
            <v>0.12304138408345137</v>
          </cell>
        </row>
        <row r="43">
          <cell r="A43" t="str">
            <v>Пахтакорский район</v>
          </cell>
          <cell r="B43">
            <v>314.26512416704026</v>
          </cell>
          <cell r="C43">
            <v>147.1861350743105</v>
          </cell>
          <cell r="D43">
            <v>153.3039702647076</v>
          </cell>
          <cell r="E43">
            <v>4.882789679113257</v>
          </cell>
          <cell r="F43">
            <v>3.3073222555890727</v>
          </cell>
          <cell r="G43">
            <v>0</v>
          </cell>
          <cell r="H43">
            <v>3.8766425625946228</v>
          </cell>
        </row>
        <row r="44">
          <cell r="A44" t="str">
            <v>Фаришский район</v>
          </cell>
          <cell r="B44">
            <v>127.37760195343652</v>
          </cell>
          <cell r="C44">
            <v>118.77663352840452</v>
          </cell>
          <cell r="D44">
            <v>78.296447964325907</v>
          </cell>
          <cell r="E44">
            <v>16.089496109934409</v>
          </cell>
          <cell r="F44">
            <v>0.82301164266893334</v>
          </cell>
          <cell r="G44">
            <v>0</v>
          </cell>
          <cell r="H44">
            <v>0</v>
          </cell>
        </row>
        <row r="45">
          <cell r="A45" t="str">
            <v>Янгиабадский район</v>
          </cell>
          <cell r="B45">
            <v>25.544129412080657</v>
          </cell>
          <cell r="C45">
            <v>38.217213813077827</v>
          </cell>
          <cell r="D45">
            <v>56.214115796965736</v>
          </cell>
          <cell r="E45">
            <v>7.0671974359965368</v>
          </cell>
          <cell r="F45">
            <v>7.6877860056739209</v>
          </cell>
          <cell r="G45">
            <v>0</v>
          </cell>
          <cell r="H45">
            <v>0</v>
          </cell>
        </row>
        <row r="46">
          <cell r="A46" t="str">
            <v>г.Жиззах</v>
          </cell>
          <cell r="B46">
            <v>984.39481323401924</v>
          </cell>
          <cell r="C46">
            <v>540.57381800410656</v>
          </cell>
          <cell r="D46">
            <v>803.64451610762148</v>
          </cell>
          <cell r="E46">
            <v>734.25062842001057</v>
          </cell>
          <cell r="F46">
            <v>16.45242505615203</v>
          </cell>
          <cell r="G46">
            <v>745.48974903832448</v>
          </cell>
          <cell r="H46">
            <v>3.4862475895615099</v>
          </cell>
        </row>
        <row r="47">
          <cell r="A47" t="str">
            <v>Гузарский район</v>
          </cell>
          <cell r="B47">
            <v>2580.0980189847896</v>
          </cell>
          <cell r="C47">
            <v>260.52797433785321</v>
          </cell>
          <cell r="D47">
            <v>576.55793532297048</v>
          </cell>
          <cell r="E47">
            <v>478.10167339214058</v>
          </cell>
          <cell r="F47">
            <v>434.12480287647276</v>
          </cell>
          <cell r="G47">
            <v>0</v>
          </cell>
          <cell r="H47">
            <v>0</v>
          </cell>
        </row>
        <row r="48">
          <cell r="A48" t="str">
            <v>Дехканабадский район</v>
          </cell>
          <cell r="B48">
            <v>1018.4170875225954</v>
          </cell>
          <cell r="C48">
            <v>105.96998913939406</v>
          </cell>
          <cell r="D48">
            <v>149.04602028809899</v>
          </cell>
          <cell r="E48">
            <v>75.002262686439451</v>
          </cell>
          <cell r="F48">
            <v>2.0796841539495952</v>
          </cell>
          <cell r="G48">
            <v>0</v>
          </cell>
          <cell r="H48">
            <v>6.6642492690305907E-2</v>
          </cell>
        </row>
        <row r="49">
          <cell r="A49" t="str">
            <v>Камашинский район</v>
          </cell>
          <cell r="B49">
            <v>320.68202566726552</v>
          </cell>
          <cell r="C49">
            <v>172.53182346181976</v>
          </cell>
          <cell r="D49">
            <v>541.81748135366001</v>
          </cell>
          <cell r="E49">
            <v>150.48365882775332</v>
          </cell>
          <cell r="F49">
            <v>16.060257628927605</v>
          </cell>
          <cell r="G49">
            <v>0</v>
          </cell>
          <cell r="H49">
            <v>0</v>
          </cell>
        </row>
        <row r="50">
          <cell r="A50" t="str">
            <v>Каршинский район</v>
          </cell>
          <cell r="B50">
            <v>659.48008809370606</v>
          </cell>
          <cell r="C50">
            <v>249.94889037658842</v>
          </cell>
          <cell r="D50">
            <v>701.88949506554889</v>
          </cell>
          <cell r="E50">
            <v>349.88697610361669</v>
          </cell>
          <cell r="F50">
            <v>3.8387365400128948</v>
          </cell>
          <cell r="G50">
            <v>6616.4714029113929</v>
          </cell>
          <cell r="H50">
            <v>3.111859818187277</v>
          </cell>
        </row>
        <row r="51">
          <cell r="A51" t="str">
            <v>Касанский район</v>
          </cell>
          <cell r="B51">
            <v>837.65431943889757</v>
          </cell>
          <cell r="C51">
            <v>348.93395326579457</v>
          </cell>
          <cell r="D51">
            <v>775.81597513081556</v>
          </cell>
          <cell r="E51">
            <v>406.76253079264455</v>
          </cell>
          <cell r="F51">
            <v>16.133295896089724</v>
          </cell>
          <cell r="G51">
            <v>0</v>
          </cell>
          <cell r="H51">
            <v>0</v>
          </cell>
        </row>
        <row r="52">
          <cell r="A52" t="str">
            <v>Китабский район</v>
          </cell>
          <cell r="B52">
            <v>386.02879766253</v>
          </cell>
          <cell r="C52">
            <v>404.39765628962272</v>
          </cell>
          <cell r="D52">
            <v>941.41471757815248</v>
          </cell>
          <cell r="E52">
            <v>372.88100109048798</v>
          </cell>
          <cell r="F52">
            <v>26.642094780231247</v>
          </cell>
          <cell r="G52">
            <v>0</v>
          </cell>
          <cell r="H52">
            <v>3.5884584646876867</v>
          </cell>
        </row>
        <row r="53">
          <cell r="A53" t="str">
            <v>Миришкорский район</v>
          </cell>
          <cell r="B53">
            <v>939.41934867871032</v>
          </cell>
          <cell r="C53">
            <v>143.24551870257227</v>
          </cell>
          <cell r="D53">
            <v>375.64589698044443</v>
          </cell>
          <cell r="E53">
            <v>51.699443891277909</v>
          </cell>
          <cell r="F53">
            <v>168.81495346375169</v>
          </cell>
          <cell r="G53">
            <v>0</v>
          </cell>
          <cell r="H53">
            <v>5.0550768845573497</v>
          </cell>
        </row>
        <row r="54">
          <cell r="A54" t="str">
            <v>Мубарекский район</v>
          </cell>
          <cell r="B54">
            <v>2184.0469992350572</v>
          </cell>
          <cell r="C54">
            <v>167.15423645590877</v>
          </cell>
          <cell r="D54">
            <v>378.53067052497494</v>
          </cell>
          <cell r="E54">
            <v>360.19717473284084</v>
          </cell>
          <cell r="F54">
            <v>124.0437200727449</v>
          </cell>
          <cell r="G54">
            <v>0</v>
          </cell>
          <cell r="H54">
            <v>29.992622879643871</v>
          </cell>
        </row>
        <row r="55">
          <cell r="A55" t="str">
            <v>Нишанский район</v>
          </cell>
          <cell r="B55">
            <v>2349.1172212191041</v>
          </cell>
          <cell r="C55">
            <v>196.19957321033087</v>
          </cell>
          <cell r="D55">
            <v>375.21753127535652</v>
          </cell>
          <cell r="E55">
            <v>15.423781222893169</v>
          </cell>
          <cell r="F55">
            <v>2490.1505193774424</v>
          </cell>
          <cell r="G55">
            <v>0</v>
          </cell>
          <cell r="H55">
            <v>0</v>
          </cell>
        </row>
        <row r="56">
          <cell r="A56" t="str">
            <v>Касбинский район</v>
          </cell>
          <cell r="B56">
            <v>640.50946808225319</v>
          </cell>
          <cell r="C56">
            <v>287.83986431808108</v>
          </cell>
          <cell r="D56">
            <v>705.24813153024797</v>
          </cell>
          <cell r="E56">
            <v>249.65098548879217</v>
          </cell>
          <cell r="F56">
            <v>1.9927417099848557</v>
          </cell>
          <cell r="G56">
            <v>0</v>
          </cell>
          <cell r="H56">
            <v>0</v>
          </cell>
        </row>
        <row r="57">
          <cell r="A57" t="str">
            <v>Чиракчинский район</v>
          </cell>
          <cell r="B57">
            <v>225.6904837876699</v>
          </cell>
          <cell r="C57">
            <v>293.6745903292221</v>
          </cell>
          <cell r="D57">
            <v>533.10929866019603</v>
          </cell>
          <cell r="E57">
            <v>413.7156306300364</v>
          </cell>
          <cell r="F57">
            <v>11.17683468705844</v>
          </cell>
          <cell r="G57">
            <v>0</v>
          </cell>
          <cell r="H57">
            <v>0.71083971014117142</v>
          </cell>
        </row>
        <row r="58">
          <cell r="A58" t="str">
            <v>Шахрисабзский район</v>
          </cell>
          <cell r="B58">
            <v>839.23358762370663</v>
          </cell>
          <cell r="C58">
            <v>625.7000373884083</v>
          </cell>
          <cell r="D58">
            <v>1501.1647714842939</v>
          </cell>
          <cell r="E58">
            <v>1175.1532518332642</v>
          </cell>
          <cell r="F58">
            <v>121.59395522664327</v>
          </cell>
          <cell r="G58">
            <v>0</v>
          </cell>
          <cell r="H58">
            <v>25.479463646880937</v>
          </cell>
        </row>
        <row r="59">
          <cell r="A59" t="str">
            <v>Яккабагский район</v>
          </cell>
          <cell r="B59">
            <v>798.42512989550403</v>
          </cell>
          <cell r="C59">
            <v>325.09312214383294</v>
          </cell>
          <cell r="D59">
            <v>892.55770688654525</v>
          </cell>
          <cell r="E59">
            <v>174.15487539909438</v>
          </cell>
          <cell r="F59">
            <v>13.711993471367011</v>
          </cell>
          <cell r="G59">
            <v>0</v>
          </cell>
          <cell r="H59">
            <v>0.50919578152681555</v>
          </cell>
        </row>
        <row r="60">
          <cell r="A60" t="str">
            <v>г.Карши</v>
          </cell>
          <cell r="B60">
            <v>2596.3108240040237</v>
          </cell>
          <cell r="C60">
            <v>679.82847645044342</v>
          </cell>
          <cell r="D60">
            <v>1013.8572312901059</v>
          </cell>
          <cell r="E60">
            <v>17144.577301246849</v>
          </cell>
          <cell r="F60">
            <v>45.680045399952562</v>
          </cell>
          <cell r="G60">
            <v>2714.4788199667883</v>
          </cell>
          <cell r="H60">
            <v>36.808218614932535</v>
          </cell>
        </row>
        <row r="61">
          <cell r="A61" t="str">
            <v>Канимехский район</v>
          </cell>
          <cell r="B61">
            <v>527.15767769669776</v>
          </cell>
          <cell r="C61">
            <v>57.226803428757904</v>
          </cell>
          <cell r="D61">
            <v>88.844025553566823</v>
          </cell>
          <cell r="E61">
            <v>157.88922261852673</v>
          </cell>
          <cell r="F61">
            <v>11.854491794725615</v>
          </cell>
          <cell r="G61">
            <v>0</v>
          </cell>
          <cell r="H61">
            <v>0</v>
          </cell>
        </row>
        <row r="62">
          <cell r="A62" t="str">
            <v>Кызылтепинский район</v>
          </cell>
          <cell r="B62">
            <v>461.98490314665298</v>
          </cell>
          <cell r="C62">
            <v>334.56738362664169</v>
          </cell>
          <cell r="D62">
            <v>915.09005658982096</v>
          </cell>
          <cell r="E62">
            <v>273.41732247612441</v>
          </cell>
          <cell r="F62">
            <v>9.9429980034024599</v>
          </cell>
          <cell r="G62">
            <v>0</v>
          </cell>
          <cell r="H62">
            <v>8.7655033178224429</v>
          </cell>
        </row>
        <row r="63">
          <cell r="A63" t="str">
            <v>Навбахорский район</v>
          </cell>
          <cell r="B63">
            <v>182.14969993912408</v>
          </cell>
          <cell r="C63">
            <v>274.83333685889352</v>
          </cell>
          <cell r="D63">
            <v>805.65136685156745</v>
          </cell>
          <cell r="E63">
            <v>31.349505202254427</v>
          </cell>
          <cell r="F63">
            <v>14.020647454482036</v>
          </cell>
          <cell r="G63">
            <v>3677.0208604419881</v>
          </cell>
          <cell r="H63">
            <v>0.63716724718536377</v>
          </cell>
        </row>
        <row r="64">
          <cell r="A64" t="str">
            <v>Карманинский район</v>
          </cell>
          <cell r="B64">
            <v>3150.5983436767569</v>
          </cell>
          <cell r="C64">
            <v>321.4967586752573</v>
          </cell>
          <cell r="D64">
            <v>636.55499566611411</v>
          </cell>
          <cell r="E64">
            <v>285.90943688862041</v>
          </cell>
          <cell r="F64">
            <v>2909.6881807188884</v>
          </cell>
          <cell r="G64">
            <v>0</v>
          </cell>
          <cell r="H64">
            <v>18.355117452813115</v>
          </cell>
        </row>
        <row r="65">
          <cell r="A65" t="str">
            <v>Нуратинский район</v>
          </cell>
          <cell r="B65">
            <v>155.51089404352007</v>
          </cell>
          <cell r="C65">
            <v>97.806094607678531</v>
          </cell>
          <cell r="D65">
            <v>162.24839544932982</v>
          </cell>
          <cell r="E65">
            <v>32.270247232816104</v>
          </cell>
          <cell r="F65">
            <v>17.203388620185979</v>
          </cell>
          <cell r="G65">
            <v>0</v>
          </cell>
          <cell r="H65">
            <v>0</v>
          </cell>
        </row>
        <row r="66">
          <cell r="A66" t="str">
            <v>Тамдинский район</v>
          </cell>
          <cell r="B66">
            <v>2226.9095058559838</v>
          </cell>
          <cell r="C66">
            <v>31.563359611405559</v>
          </cell>
          <cell r="D66">
            <v>2.6726838607718837</v>
          </cell>
          <cell r="E66">
            <v>81.218451458216649</v>
          </cell>
          <cell r="F66">
            <v>744.71144869547948</v>
          </cell>
          <cell r="G66">
            <v>0</v>
          </cell>
          <cell r="H66">
            <v>0</v>
          </cell>
        </row>
        <row r="67">
          <cell r="A67" t="str">
            <v>Учкудукский район</v>
          </cell>
          <cell r="B67">
            <v>2836.1538244405065</v>
          </cell>
          <cell r="C67">
            <v>103.45979268410977</v>
          </cell>
          <cell r="D67">
            <v>16.022804664007626</v>
          </cell>
          <cell r="E67">
            <v>164.41331090020159</v>
          </cell>
          <cell r="F67">
            <v>429.99548289775709</v>
          </cell>
          <cell r="G67">
            <v>0</v>
          </cell>
          <cell r="H67">
            <v>3.7764698749631811</v>
          </cell>
        </row>
        <row r="68">
          <cell r="A68" t="str">
            <v>Хатырчинский район</v>
          </cell>
          <cell r="B68">
            <v>251.75796833374608</v>
          </cell>
          <cell r="C68">
            <v>247.96044969603219</v>
          </cell>
          <cell r="D68">
            <v>946.71880103189756</v>
          </cell>
          <cell r="E68">
            <v>89.379091106764761</v>
          </cell>
          <cell r="F68">
            <v>0.9804608579089148</v>
          </cell>
          <cell r="G68">
            <v>0</v>
          </cell>
          <cell r="H68">
            <v>0.40635666274576765</v>
          </cell>
        </row>
        <row r="69">
          <cell r="A69" t="str">
            <v>г. Навои</v>
          </cell>
          <cell r="B69">
            <v>13236.101293911608</v>
          </cell>
          <cell r="C69">
            <v>720.85822923456078</v>
          </cell>
          <cell r="D69">
            <v>436.33325588919718</v>
          </cell>
          <cell r="E69">
            <v>5634.2122967296682</v>
          </cell>
          <cell r="F69">
            <v>744.02050644954193</v>
          </cell>
          <cell r="G69">
            <v>759.18381730524811</v>
          </cell>
          <cell r="H69">
            <v>15.162604403069254</v>
          </cell>
        </row>
        <row r="70">
          <cell r="A70" t="str">
            <v>г.Зарафшан</v>
          </cell>
          <cell r="B70">
            <v>837.18585510232128</v>
          </cell>
          <cell r="C70">
            <v>196.03606632079848</v>
          </cell>
          <cell r="D70">
            <v>85.498646873718556</v>
          </cell>
          <cell r="E70">
            <v>63.264658428840001</v>
          </cell>
          <cell r="F70">
            <v>118.8027512491612</v>
          </cell>
          <cell r="G70">
            <v>0.6198301839126158</v>
          </cell>
          <cell r="H70">
            <v>3.3760111540918376</v>
          </cell>
        </row>
        <row r="71">
          <cell r="A71" t="str">
            <v>Мингбулакский район</v>
          </cell>
          <cell r="B71">
            <v>231.51279369353685</v>
          </cell>
          <cell r="C71">
            <v>185.20591930406096</v>
          </cell>
          <cell r="D71">
            <v>585.5697117611503</v>
          </cell>
          <cell r="E71">
            <v>17.762278614416719</v>
          </cell>
          <cell r="F71">
            <v>6.5142680731812517</v>
          </cell>
          <cell r="G71">
            <v>0</v>
          </cell>
          <cell r="H71">
            <v>0.82896759200136605</v>
          </cell>
        </row>
        <row r="72">
          <cell r="A72" t="str">
            <v>Касансайский район</v>
          </cell>
          <cell r="B72">
            <v>192.08396260467867</v>
          </cell>
          <cell r="C72">
            <v>235.61954851558241</v>
          </cell>
          <cell r="D72">
            <v>776.87341256379398</v>
          </cell>
          <cell r="E72">
            <v>9.9391598985409377</v>
          </cell>
          <cell r="F72">
            <v>0.27449500429273255</v>
          </cell>
          <cell r="G72">
            <v>0</v>
          </cell>
          <cell r="H72">
            <v>15.505594994387906</v>
          </cell>
        </row>
        <row r="73">
          <cell r="A73" t="str">
            <v>Наманганский район</v>
          </cell>
          <cell r="B73">
            <v>485.64699460619448</v>
          </cell>
          <cell r="C73">
            <v>426.33159628201821</v>
          </cell>
          <cell r="D73">
            <v>772.67964996634328</v>
          </cell>
          <cell r="E73">
            <v>152.65888511655004</v>
          </cell>
          <cell r="F73">
            <v>225.32752368639837</v>
          </cell>
          <cell r="G73">
            <v>7350.5697200994646</v>
          </cell>
          <cell r="H73">
            <v>0</v>
          </cell>
        </row>
        <row r="74">
          <cell r="A74" t="str">
            <v>Норинский район</v>
          </cell>
          <cell r="B74">
            <v>91.395882768600842</v>
          </cell>
          <cell r="C74">
            <v>232.46207513295295</v>
          </cell>
          <cell r="D74">
            <v>616.1196709914866</v>
          </cell>
          <cell r="E74">
            <v>3.0004555334754865</v>
          </cell>
          <cell r="F74">
            <v>59.857145565515928</v>
          </cell>
          <cell r="G74">
            <v>0</v>
          </cell>
          <cell r="H74">
            <v>0</v>
          </cell>
        </row>
        <row r="75">
          <cell r="A75" t="str">
            <v>Папский район</v>
          </cell>
          <cell r="B75">
            <v>1242.720924567989</v>
          </cell>
          <cell r="C75">
            <v>339.14832146692646</v>
          </cell>
          <cell r="D75">
            <v>821.93861648574864</v>
          </cell>
          <cell r="E75">
            <v>172.28680884430244</v>
          </cell>
          <cell r="F75">
            <v>73.107916773039875</v>
          </cell>
          <cell r="G75">
            <v>0</v>
          </cell>
          <cell r="H75">
            <v>0.26210004747102017</v>
          </cell>
        </row>
        <row r="76">
          <cell r="A76" t="str">
            <v>Туракурганский район</v>
          </cell>
          <cell r="B76">
            <v>374.26629496296999</v>
          </cell>
          <cell r="C76">
            <v>315.40355438322439</v>
          </cell>
          <cell r="D76">
            <v>821.0786162988486</v>
          </cell>
          <cell r="E76">
            <v>1292.5842191322772</v>
          </cell>
          <cell r="F76">
            <v>5.8891970819829433</v>
          </cell>
          <cell r="G76">
            <v>0</v>
          </cell>
          <cell r="H76">
            <v>0.14405018609007264</v>
          </cell>
        </row>
        <row r="77">
          <cell r="A77" t="str">
            <v>Уйчинский район</v>
          </cell>
          <cell r="B77">
            <v>391.44914375914038</v>
          </cell>
          <cell r="C77">
            <v>301.34025533751799</v>
          </cell>
          <cell r="D77">
            <v>760.84759566511832</v>
          </cell>
          <cell r="E77">
            <v>66.622838947009328</v>
          </cell>
          <cell r="F77">
            <v>1.2166949725364258</v>
          </cell>
          <cell r="G77">
            <v>0</v>
          </cell>
          <cell r="H77">
            <v>4.8334499606958081</v>
          </cell>
        </row>
        <row r="78">
          <cell r="A78" t="str">
            <v>Учкурганский район</v>
          </cell>
          <cell r="B78">
            <v>265.43380392357807</v>
          </cell>
          <cell r="C78">
            <v>285.53035744427535</v>
          </cell>
          <cell r="D78">
            <v>878.46352504991683</v>
          </cell>
          <cell r="E78">
            <v>5.0408468407035967</v>
          </cell>
          <cell r="F78">
            <v>21.503074278903149</v>
          </cell>
          <cell r="G78">
            <v>0</v>
          </cell>
          <cell r="H78">
            <v>0</v>
          </cell>
        </row>
        <row r="79">
          <cell r="A79" t="str">
            <v>Чартакский район</v>
          </cell>
          <cell r="B79">
            <v>127.88918861539669</v>
          </cell>
          <cell r="C79">
            <v>254.72182470607831</v>
          </cell>
          <cell r="D79">
            <v>618.32577909112888</v>
          </cell>
          <cell r="E79">
            <v>53.204946617067485</v>
          </cell>
          <cell r="F79">
            <v>2.664804859597858</v>
          </cell>
          <cell r="G79">
            <v>0</v>
          </cell>
          <cell r="H79">
            <v>0</v>
          </cell>
        </row>
        <row r="80">
          <cell r="A80" t="str">
            <v>Чустский район</v>
          </cell>
          <cell r="B80">
            <v>212.04280826084394</v>
          </cell>
          <cell r="C80">
            <v>385.58789892911818</v>
          </cell>
          <cell r="D80">
            <v>1183.3250231546106</v>
          </cell>
          <cell r="E80">
            <v>1.7278800441885778</v>
          </cell>
          <cell r="F80">
            <v>1.2478444077850053</v>
          </cell>
          <cell r="G80">
            <v>0</v>
          </cell>
          <cell r="H80">
            <v>6.9162277847459386</v>
          </cell>
        </row>
        <row r="81">
          <cell r="A81" t="str">
            <v>Янгикурганский район</v>
          </cell>
          <cell r="B81">
            <v>146.77147369487739</v>
          </cell>
          <cell r="C81">
            <v>288.85167187725654</v>
          </cell>
          <cell r="D81">
            <v>750.28451794561965</v>
          </cell>
          <cell r="E81">
            <v>6.0555799008020568</v>
          </cell>
          <cell r="F81">
            <v>0.36372677285323324</v>
          </cell>
          <cell r="G81">
            <v>0</v>
          </cell>
          <cell r="H81">
            <v>0</v>
          </cell>
        </row>
        <row r="82">
          <cell r="A82" t="str">
            <v>г.Наманган</v>
          </cell>
          <cell r="B82">
            <v>965.67249450299801</v>
          </cell>
          <cell r="C82">
            <v>972.10593906455631</v>
          </cell>
          <cell r="D82">
            <v>1510.9519722307828</v>
          </cell>
          <cell r="E82">
            <v>686.08000862712697</v>
          </cell>
          <cell r="F82">
            <v>120.97100244849119</v>
          </cell>
          <cell r="G82">
            <v>1521.4842888920186</v>
          </cell>
          <cell r="H82">
            <v>565.32639982715489</v>
          </cell>
        </row>
        <row r="83">
          <cell r="A83" t="str">
            <v>Акдарьинский район</v>
          </cell>
          <cell r="B83">
            <v>277.34325330553088</v>
          </cell>
          <cell r="C83">
            <v>251.59012387163133</v>
          </cell>
          <cell r="D83">
            <v>560.74763376693181</v>
          </cell>
          <cell r="E83">
            <v>116.34183985305</v>
          </cell>
          <cell r="F83">
            <v>0.658394218235408</v>
          </cell>
          <cell r="G83">
            <v>0</v>
          </cell>
          <cell r="H83">
            <v>0.65829779364814367</v>
          </cell>
        </row>
        <row r="84">
          <cell r="A84" t="str">
            <v>Булунгурский район</v>
          </cell>
          <cell r="B84">
            <v>148.56412931090964</v>
          </cell>
          <cell r="C84">
            <v>242.92792716479386</v>
          </cell>
          <cell r="D84">
            <v>658.573484073656</v>
          </cell>
          <cell r="E84">
            <v>118.32769009891119</v>
          </cell>
          <cell r="F84">
            <v>2.2956164429482446</v>
          </cell>
          <cell r="G84">
            <v>0</v>
          </cell>
          <cell r="H84">
            <v>1.738252716193089</v>
          </cell>
        </row>
        <row r="85">
          <cell r="A85" t="str">
            <v>Жамбайский район</v>
          </cell>
          <cell r="B85">
            <v>523.16716706456964</v>
          </cell>
          <cell r="C85">
            <v>431.6598072341946</v>
          </cell>
          <cell r="D85">
            <v>712.92065628770774</v>
          </cell>
          <cell r="E85">
            <v>268.34431060915279</v>
          </cell>
          <cell r="F85">
            <v>9.1544295962958255</v>
          </cell>
          <cell r="G85">
            <v>0</v>
          </cell>
          <cell r="H85">
            <v>14.8538119107569</v>
          </cell>
        </row>
        <row r="86">
          <cell r="A86" t="str">
            <v>Иштиханский район</v>
          </cell>
          <cell r="B86">
            <v>169.15652068040816</v>
          </cell>
          <cell r="C86">
            <v>369.62175039405395</v>
          </cell>
          <cell r="D86">
            <v>723.70207044267624</v>
          </cell>
          <cell r="E86">
            <v>51.717107173712897</v>
          </cell>
          <cell r="F86">
            <v>2.1663243570284592</v>
          </cell>
          <cell r="G86">
            <v>0</v>
          </cell>
          <cell r="H86">
            <v>0.21943259788271455</v>
          </cell>
        </row>
        <row r="87">
          <cell r="A87" t="str">
            <v>Каттакурганский район</v>
          </cell>
          <cell r="B87">
            <v>194.68487163133844</v>
          </cell>
          <cell r="C87">
            <v>507.77455909026816</v>
          </cell>
          <cell r="D87">
            <v>1023.1213646106281</v>
          </cell>
          <cell r="E87">
            <v>341.94962899917221</v>
          </cell>
          <cell r="F87">
            <v>0.6179613052769849</v>
          </cell>
          <cell r="G87">
            <v>0</v>
          </cell>
          <cell r="H87">
            <v>1.6254266509830705E-2</v>
          </cell>
        </row>
        <row r="88">
          <cell r="A88" t="str">
            <v>Кушрабадский район</v>
          </cell>
          <cell r="B88">
            <v>155.78716955769482</v>
          </cell>
          <cell r="C88">
            <v>122.21873378743685</v>
          </cell>
          <cell r="D88">
            <v>78.192291407492405</v>
          </cell>
          <cell r="E88">
            <v>61.108753372715931</v>
          </cell>
          <cell r="F88">
            <v>51.696388381775108</v>
          </cell>
          <cell r="G88">
            <v>0</v>
          </cell>
          <cell r="H88">
            <v>0.19468547712149728</v>
          </cell>
        </row>
        <row r="89">
          <cell r="A89" t="str">
            <v>Нарпайский район</v>
          </cell>
          <cell r="B89">
            <v>368.25662056340656</v>
          </cell>
          <cell r="C89">
            <v>361.5896358443967</v>
          </cell>
          <cell r="D89">
            <v>854.21846408098713</v>
          </cell>
          <cell r="E89">
            <v>101.65194376018566</v>
          </cell>
          <cell r="F89">
            <v>5.674432192444347</v>
          </cell>
          <cell r="G89">
            <v>0</v>
          </cell>
          <cell r="H89">
            <v>1.2889436990756311</v>
          </cell>
        </row>
        <row r="90">
          <cell r="A90" t="str">
            <v>Пайарикский район</v>
          </cell>
          <cell r="B90">
            <v>96.370756180796405</v>
          </cell>
          <cell r="C90">
            <v>478.10764449112918</v>
          </cell>
          <cell r="D90">
            <v>1293.389090746494</v>
          </cell>
          <cell r="E90">
            <v>182.14380469653653</v>
          </cell>
          <cell r="F90">
            <v>2.2522741744901031</v>
          </cell>
          <cell r="G90">
            <v>0</v>
          </cell>
          <cell r="H90">
            <v>2.6652185813235447</v>
          </cell>
        </row>
        <row r="91">
          <cell r="A91" t="str">
            <v>Пастдаргомский район</v>
          </cell>
          <cell r="B91">
            <v>518.16196862063407</v>
          </cell>
          <cell r="C91">
            <v>518.1082683929327</v>
          </cell>
          <cell r="D91">
            <v>1298.5783561329954</v>
          </cell>
          <cell r="E91">
            <v>5955.9535975312419</v>
          </cell>
          <cell r="F91">
            <v>3.4596694151561933</v>
          </cell>
          <cell r="G91">
            <v>0</v>
          </cell>
          <cell r="H91">
            <v>127.18380015774824</v>
          </cell>
        </row>
        <row r="92">
          <cell r="A92" t="str">
            <v>Пахтачинский район</v>
          </cell>
          <cell r="B92">
            <v>330.21852396245401</v>
          </cell>
          <cell r="C92">
            <v>301.8583667591094</v>
          </cell>
          <cell r="D92">
            <v>531.03970783675391</v>
          </cell>
          <cell r="E92">
            <v>201.01042005959621</v>
          </cell>
          <cell r="F92">
            <v>21.533253023507655</v>
          </cell>
          <cell r="G92">
            <v>0</v>
          </cell>
          <cell r="H92">
            <v>0</v>
          </cell>
        </row>
        <row r="93">
          <cell r="A93" t="str">
            <v>Самаркандский район</v>
          </cell>
          <cell r="B93">
            <v>195.86041786991902</v>
          </cell>
          <cell r="C93">
            <v>791.94042260266372</v>
          </cell>
          <cell r="D93">
            <v>756.50977665721598</v>
          </cell>
          <cell r="E93">
            <v>493.06893590888512</v>
          </cell>
          <cell r="F93">
            <v>6.0135547845448212</v>
          </cell>
          <cell r="G93">
            <v>9725.5931416133808</v>
          </cell>
          <cell r="H93">
            <v>0</v>
          </cell>
        </row>
        <row r="94">
          <cell r="A94" t="str">
            <v>Нурабадский район</v>
          </cell>
          <cell r="B94">
            <v>430.68787403842128</v>
          </cell>
          <cell r="C94">
            <v>240.88579745525914</v>
          </cell>
          <cell r="D94">
            <v>170.87422913047556</v>
          </cell>
          <cell r="E94">
            <v>1166.6355166485946</v>
          </cell>
          <cell r="F94">
            <v>28.996484158356807</v>
          </cell>
          <cell r="G94">
            <v>0</v>
          </cell>
          <cell r="H94">
            <v>0</v>
          </cell>
        </row>
        <row r="95">
          <cell r="A95" t="str">
            <v>Ургутский район</v>
          </cell>
          <cell r="B95">
            <v>280.52056691711095</v>
          </cell>
          <cell r="C95">
            <v>814.27818851715654</v>
          </cell>
          <cell r="D95">
            <v>1137.1029492741263</v>
          </cell>
          <cell r="E95">
            <v>381.33880878869235</v>
          </cell>
          <cell r="F95">
            <v>3.3055487065802751</v>
          </cell>
          <cell r="G95">
            <v>0</v>
          </cell>
          <cell r="H95">
            <v>76.347856919271848</v>
          </cell>
        </row>
        <row r="96">
          <cell r="A96" t="str">
            <v>Тайлакский район</v>
          </cell>
          <cell r="B96">
            <v>84.754103112703191</v>
          </cell>
          <cell r="C96">
            <v>328.76163839568068</v>
          </cell>
          <cell r="D96">
            <v>489.58275662136373</v>
          </cell>
          <cell r="E96">
            <v>366.61046595936472</v>
          </cell>
          <cell r="F96">
            <v>7.6918285252896466</v>
          </cell>
          <cell r="G96">
            <v>3.5690797538154464</v>
          </cell>
          <cell r="H96">
            <v>23.290669888931749</v>
          </cell>
        </row>
        <row r="97">
          <cell r="A97" t="str">
            <v>г.Самарканд</v>
          </cell>
          <cell r="B97">
            <v>2691.3775568422911</v>
          </cell>
          <cell r="C97">
            <v>2239.2377173527011</v>
          </cell>
          <cell r="D97">
            <v>2204.7870981547489</v>
          </cell>
          <cell r="E97">
            <v>2019.6964658584841</v>
          </cell>
          <cell r="F97">
            <v>106.59511351797862</v>
          </cell>
          <cell r="G97">
            <v>2009.9842794102356</v>
          </cell>
          <cell r="H97">
            <v>606.65573022102876</v>
          </cell>
        </row>
        <row r="98">
          <cell r="A98" t="str">
            <v>г.Каттакурган</v>
          </cell>
          <cell r="B98">
            <v>477.04865564712549</v>
          </cell>
          <cell r="C98">
            <v>256.27908077275265</v>
          </cell>
          <cell r="D98">
            <v>200.66825768241159</v>
          </cell>
          <cell r="E98">
            <v>180.63474144789174</v>
          </cell>
          <cell r="F98">
            <v>38.380114438981082</v>
          </cell>
          <cell r="G98">
            <v>0</v>
          </cell>
          <cell r="H98">
            <v>9.7989739639172448</v>
          </cell>
        </row>
        <row r="99">
          <cell r="A99" t="str">
            <v>Алтынсайский район</v>
          </cell>
          <cell r="B99">
            <v>143.34088913770773</v>
          </cell>
          <cell r="C99">
            <v>102.93091092373967</v>
          </cell>
          <cell r="D99">
            <v>427.14540610591439</v>
          </cell>
          <cell r="E99">
            <v>50.773766262009126</v>
          </cell>
          <cell r="F99">
            <v>1.4447274398089989</v>
          </cell>
          <cell r="G99">
            <v>0</v>
          </cell>
          <cell r="H99">
            <v>0.19052601032163161</v>
          </cell>
        </row>
        <row r="100">
          <cell r="A100" t="str">
            <v>Ангорский район</v>
          </cell>
          <cell r="B100">
            <v>110.65102852639026</v>
          </cell>
          <cell r="C100">
            <v>208.15634767998969</v>
          </cell>
          <cell r="D100">
            <v>596.31304538460518</v>
          </cell>
          <cell r="E100">
            <v>14.778173983410781</v>
          </cell>
          <cell r="F100">
            <v>10.999970133350534</v>
          </cell>
          <cell r="G100">
            <v>0</v>
          </cell>
          <cell r="H100">
            <v>13.590809582165761</v>
          </cell>
        </row>
        <row r="101">
          <cell r="A101" t="str">
            <v>Байсунский район</v>
          </cell>
          <cell r="B101">
            <v>215.55612420155279</v>
          </cell>
          <cell r="C101">
            <v>164.44564691217585</v>
          </cell>
          <cell r="D101">
            <v>396.63167986186738</v>
          </cell>
          <cell r="E101">
            <v>51.625598744095775</v>
          </cell>
          <cell r="F101">
            <v>4.910673650686717</v>
          </cell>
          <cell r="G101">
            <v>0</v>
          </cell>
          <cell r="H101">
            <v>0.17879693160813775</v>
          </cell>
        </row>
        <row r="102">
          <cell r="A102" t="str">
            <v>Музрабадский район</v>
          </cell>
          <cell r="B102">
            <v>184.77429935020689</v>
          </cell>
          <cell r="C102">
            <v>174.53202729489328</v>
          </cell>
          <cell r="D102">
            <v>677.72302521916811</v>
          </cell>
          <cell r="E102">
            <v>72.757615191302477</v>
          </cell>
          <cell r="F102">
            <v>23.151983289443987</v>
          </cell>
          <cell r="G102">
            <v>0</v>
          </cell>
          <cell r="H102">
            <v>0.80653670421779966</v>
          </cell>
        </row>
        <row r="103">
          <cell r="A103" t="str">
            <v>Денауский район</v>
          </cell>
          <cell r="B103">
            <v>521.57558599648098</v>
          </cell>
          <cell r="C103">
            <v>480.56643238613913</v>
          </cell>
          <cell r="D103">
            <v>1499.834228128741</v>
          </cell>
          <cell r="E103">
            <v>3701.2013570663235</v>
          </cell>
          <cell r="F103">
            <v>16.392608128125179</v>
          </cell>
          <cell r="G103">
            <v>0</v>
          </cell>
          <cell r="H103">
            <v>9.3462939907225806</v>
          </cell>
        </row>
        <row r="104">
          <cell r="A104" t="str">
            <v>Жаркурганский район</v>
          </cell>
          <cell r="B104">
            <v>474.25602077001162</v>
          </cell>
          <cell r="C104">
            <v>187.41306454375425</v>
          </cell>
          <cell r="D104">
            <v>980.4099351050462</v>
          </cell>
          <cell r="E104">
            <v>7535.4817845780299</v>
          </cell>
          <cell r="F104">
            <v>8.6796872509123215</v>
          </cell>
          <cell r="G104">
            <v>0</v>
          </cell>
          <cell r="H104">
            <v>15.010915898281016</v>
          </cell>
        </row>
        <row r="105">
          <cell r="A105" t="str">
            <v>Кумкурганский район</v>
          </cell>
          <cell r="B105">
            <v>243.76056955137213</v>
          </cell>
          <cell r="C105">
            <v>180.69632075930502</v>
          </cell>
          <cell r="D105">
            <v>874.84524341424878</v>
          </cell>
          <cell r="E105">
            <v>76.116654061993344</v>
          </cell>
          <cell r="F105">
            <v>4.2532713302276894</v>
          </cell>
          <cell r="G105">
            <v>0</v>
          </cell>
          <cell r="H105">
            <v>0</v>
          </cell>
        </row>
        <row r="106">
          <cell r="A106" t="str">
            <v>Кизирикский район</v>
          </cell>
          <cell r="B106">
            <v>202.7259552706949</v>
          </cell>
          <cell r="C106">
            <v>130.59248825833555</v>
          </cell>
          <cell r="D106">
            <v>871.70394487527381</v>
          </cell>
          <cell r="E106">
            <v>35.89399213460522</v>
          </cell>
          <cell r="F106">
            <v>9.7821536740993515</v>
          </cell>
          <cell r="G106">
            <v>0</v>
          </cell>
          <cell r="H106">
            <v>0</v>
          </cell>
        </row>
        <row r="107">
          <cell r="A107" t="str">
            <v>Сарийский район</v>
          </cell>
          <cell r="B107">
            <v>579.96179329697202</v>
          </cell>
          <cell r="C107">
            <v>197.07764614802826</v>
          </cell>
          <cell r="D107">
            <v>576.80513866623664</v>
          </cell>
          <cell r="E107">
            <v>376.33656427970584</v>
          </cell>
          <cell r="F107">
            <v>10.865594509118417</v>
          </cell>
          <cell r="G107">
            <v>0</v>
          </cell>
          <cell r="H107">
            <v>2.9118705739036219</v>
          </cell>
        </row>
        <row r="108">
          <cell r="A108" t="str">
            <v>Термезский район</v>
          </cell>
          <cell r="B108">
            <v>339.70588193742287</v>
          </cell>
          <cell r="C108">
            <v>180.15601692398317</v>
          </cell>
          <cell r="D108">
            <v>594.79368277969149</v>
          </cell>
          <cell r="E108">
            <v>192.93798243435154</v>
          </cell>
          <cell r="F108">
            <v>11.825953683524459</v>
          </cell>
          <cell r="G108">
            <v>6004.8567647147593</v>
          </cell>
          <cell r="H108">
            <v>6.3477380644179116</v>
          </cell>
        </row>
        <row r="109">
          <cell r="A109" t="str">
            <v>Узунский район</v>
          </cell>
          <cell r="B109">
            <v>128.2394261154418</v>
          </cell>
          <cell r="C109">
            <v>191.79013321257779</v>
          </cell>
          <cell r="D109">
            <v>609.52777798196234</v>
          </cell>
          <cell r="E109">
            <v>21.470403626035864</v>
          </cell>
          <cell r="F109">
            <v>8.3171301347945761</v>
          </cell>
          <cell r="G109">
            <v>0</v>
          </cell>
          <cell r="H109">
            <v>3.0180576002119661</v>
          </cell>
        </row>
        <row r="110">
          <cell r="A110" t="str">
            <v>Шерабадский район</v>
          </cell>
          <cell r="B110">
            <v>228.58914956860119</v>
          </cell>
          <cell r="C110">
            <v>192.65557727823429</v>
          </cell>
          <cell r="D110">
            <v>758.01134055731131</v>
          </cell>
          <cell r="E110">
            <v>47.946284416954065</v>
          </cell>
          <cell r="F110">
            <v>9.6697256662702173</v>
          </cell>
          <cell r="G110">
            <v>0</v>
          </cell>
          <cell r="H110">
            <v>0</v>
          </cell>
        </row>
        <row r="111">
          <cell r="A111" t="str">
            <v>Шурчинский район</v>
          </cell>
          <cell r="B111">
            <v>333.38459865757642</v>
          </cell>
          <cell r="C111">
            <v>230.77244116574445</v>
          </cell>
          <cell r="D111">
            <v>987.62206226831711</v>
          </cell>
          <cell r="E111">
            <v>283.14074893860914</v>
          </cell>
          <cell r="F111">
            <v>12.298673972240403</v>
          </cell>
          <cell r="G111">
            <v>0</v>
          </cell>
          <cell r="H111">
            <v>0.60953499411865153</v>
          </cell>
        </row>
        <row r="112">
          <cell r="A112" t="str">
            <v>г.Термез</v>
          </cell>
          <cell r="B112">
            <v>537.28020208481951</v>
          </cell>
          <cell r="C112">
            <v>344.10693724070444</v>
          </cell>
          <cell r="D112">
            <v>394.77503287235862</v>
          </cell>
          <cell r="E112">
            <v>6408.9706886611539</v>
          </cell>
          <cell r="F112">
            <v>15.773873673427445</v>
          </cell>
          <cell r="G112">
            <v>1234.6715676300109</v>
          </cell>
          <cell r="H112">
            <v>26.415402159701621</v>
          </cell>
        </row>
        <row r="113">
          <cell r="A113" t="str">
            <v>Акалтинский район</v>
          </cell>
          <cell r="B113">
            <v>337.49988087453266</v>
          </cell>
          <cell r="C113">
            <v>76.515141399014112</v>
          </cell>
          <cell r="D113">
            <v>138.97184823973248</v>
          </cell>
          <cell r="E113">
            <v>3.4064489447268356</v>
          </cell>
          <cell r="F113">
            <v>2.2542960356456199</v>
          </cell>
          <cell r="G113">
            <v>0</v>
          </cell>
          <cell r="H113">
            <v>13.846442609637583</v>
          </cell>
        </row>
        <row r="114">
          <cell r="A114" t="str">
            <v>Баяутский район</v>
          </cell>
          <cell r="B114">
            <v>184.72839470085475</v>
          </cell>
          <cell r="C114">
            <v>128.25634077675073</v>
          </cell>
          <cell r="D114">
            <v>426.06594112248615</v>
          </cell>
          <cell r="E114">
            <v>120.48499542053281</v>
          </cell>
          <cell r="F114">
            <v>3.341756482785772</v>
          </cell>
          <cell r="G114">
            <v>0</v>
          </cell>
          <cell r="H114">
            <v>4.2945397545623711</v>
          </cell>
        </row>
        <row r="115">
          <cell r="A115" t="str">
            <v>Сайхунабадский район</v>
          </cell>
          <cell r="B115">
            <v>149.84591397006426</v>
          </cell>
          <cell r="C115">
            <v>81.382145497333454</v>
          </cell>
          <cell r="D115">
            <v>270.04170689257552</v>
          </cell>
          <cell r="E115">
            <v>10.389767946981463</v>
          </cell>
          <cell r="F115">
            <v>3.2288450684623822</v>
          </cell>
          <cell r="G115">
            <v>0</v>
          </cell>
          <cell r="H115">
            <v>3.9749776241257972</v>
          </cell>
        </row>
        <row r="116">
          <cell r="A116" t="str">
            <v>Гулистанский район</v>
          </cell>
          <cell r="B116">
            <v>87.33919880742711</v>
          </cell>
          <cell r="C116">
            <v>94.91676391551799</v>
          </cell>
          <cell r="D116">
            <v>278.66263484993675</v>
          </cell>
          <cell r="E116">
            <v>0.87822142106509704</v>
          </cell>
          <cell r="F116">
            <v>2.1669191846523974</v>
          </cell>
          <cell r="G116">
            <v>1078.5709048913727</v>
          </cell>
          <cell r="H116">
            <v>0</v>
          </cell>
        </row>
        <row r="117">
          <cell r="A117" t="str">
            <v>Сардобинский район</v>
          </cell>
          <cell r="B117">
            <v>167.34962445824274</v>
          </cell>
          <cell r="C117">
            <v>66.80025248551145</v>
          </cell>
          <cell r="D117">
            <v>223.06190082444996</v>
          </cell>
          <cell r="E117">
            <v>2.1785171258326335</v>
          </cell>
          <cell r="F117">
            <v>0.28506248662381845</v>
          </cell>
          <cell r="G117">
            <v>0</v>
          </cell>
          <cell r="H117">
            <v>0.37872440967905546</v>
          </cell>
        </row>
        <row r="118">
          <cell r="A118" t="str">
            <v>Мирзаабадский район</v>
          </cell>
          <cell r="B118">
            <v>290.11671445754683</v>
          </cell>
          <cell r="C118">
            <v>80.128366229101601</v>
          </cell>
          <cell r="D118">
            <v>182.75337070411203</v>
          </cell>
          <cell r="E118">
            <v>15.712817296543506</v>
          </cell>
          <cell r="F118">
            <v>1.8496277163612598</v>
          </cell>
          <cell r="G118">
            <v>0</v>
          </cell>
          <cell r="H118">
            <v>1.206339760486669</v>
          </cell>
        </row>
        <row r="119">
          <cell r="A119" t="str">
            <v>Сырдарьинский район</v>
          </cell>
          <cell r="B119">
            <v>340.91652007971294</v>
          </cell>
          <cell r="C119">
            <v>217.61344990363779</v>
          </cell>
          <cell r="D119">
            <v>489.09844669996397</v>
          </cell>
          <cell r="E119">
            <v>7.7282233889592975</v>
          </cell>
          <cell r="F119">
            <v>6.7488441656825984</v>
          </cell>
          <cell r="G119">
            <v>0</v>
          </cell>
          <cell r="H119">
            <v>25.016192702459531</v>
          </cell>
        </row>
        <row r="120">
          <cell r="A120" t="str">
            <v>Хаваский район</v>
          </cell>
          <cell r="B120">
            <v>345.00772871611622</v>
          </cell>
          <cell r="C120">
            <v>131.01712857974985</v>
          </cell>
          <cell r="D120">
            <v>178.43087200614704</v>
          </cell>
          <cell r="E120">
            <v>27.593303494512149</v>
          </cell>
          <cell r="F120">
            <v>4.4790993577174927</v>
          </cell>
          <cell r="G120">
            <v>0</v>
          </cell>
          <cell r="H120">
            <v>0.16254266509830706</v>
          </cell>
        </row>
        <row r="121">
          <cell r="A121" t="str">
            <v>г.Гулистан</v>
          </cell>
          <cell r="B121">
            <v>305.8860680169617</v>
          </cell>
          <cell r="C121">
            <v>278.51744251726655</v>
          </cell>
          <cell r="D121">
            <v>246.94010840084408</v>
          </cell>
          <cell r="E121">
            <v>5914.6829252377347</v>
          </cell>
          <cell r="F121">
            <v>7.1406743968372952</v>
          </cell>
          <cell r="G121">
            <v>534.12590152657674</v>
          </cell>
          <cell r="H121">
            <v>177.93374774486014</v>
          </cell>
        </row>
        <row r="122">
          <cell r="A122" t="str">
            <v>г.Ширин</v>
          </cell>
          <cell r="B122">
            <v>862.96588915050393</v>
          </cell>
          <cell r="C122">
            <v>42.05708137631045</v>
          </cell>
          <cell r="D122">
            <v>37.287255633936738</v>
          </cell>
          <cell r="E122">
            <v>16.78539666551853</v>
          </cell>
          <cell r="F122">
            <v>8902.2865082917942</v>
          </cell>
          <cell r="G122">
            <v>0</v>
          </cell>
          <cell r="H122">
            <v>0</v>
          </cell>
        </row>
        <row r="123">
          <cell r="A123" t="str">
            <v>г.Янгиер</v>
          </cell>
          <cell r="B123">
            <v>70.415833881152551</v>
          </cell>
          <cell r="C123">
            <v>97.879875886688708</v>
          </cell>
          <cell r="D123">
            <v>91.6622577751574</v>
          </cell>
          <cell r="E123">
            <v>5.0681680145644572</v>
          </cell>
          <cell r="F123">
            <v>0.96743238844400903</v>
          </cell>
          <cell r="G123">
            <v>0</v>
          </cell>
          <cell r="H123">
            <v>0</v>
          </cell>
        </row>
        <row r="124">
          <cell r="A124" t="str">
            <v>Учтепинский район</v>
          </cell>
          <cell r="B124">
            <v>1189.2718675528229</v>
          </cell>
          <cell r="C124">
            <v>1106.0765201646257</v>
          </cell>
          <cell r="D124">
            <v>1481.8140996163152</v>
          </cell>
          <cell r="E124">
            <v>10193.338037233183</v>
          </cell>
          <cell r="F124">
            <v>154.31196826679829</v>
          </cell>
          <cell r="G124">
            <v>0</v>
          </cell>
          <cell r="H124">
            <v>239.34729349848519</v>
          </cell>
        </row>
        <row r="125">
          <cell r="A125" t="str">
            <v>Бектемирский район</v>
          </cell>
          <cell r="B125">
            <v>1752.2299509559946</v>
          </cell>
          <cell r="C125">
            <v>183.47107363587418</v>
          </cell>
          <cell r="D125">
            <v>377.44062134703552</v>
          </cell>
          <cell r="E125">
            <v>2382.5315144203855</v>
          </cell>
          <cell r="F125">
            <v>813.42715870215739</v>
          </cell>
          <cell r="G125">
            <v>0</v>
          </cell>
          <cell r="H125">
            <v>251.08527826593931</v>
          </cell>
        </row>
        <row r="126">
          <cell r="A126" t="str">
            <v>Юнусабадский район</v>
          </cell>
          <cell r="B126">
            <v>3539.2873189236257</v>
          </cell>
          <cell r="C126">
            <v>1724.721359713338</v>
          </cell>
          <cell r="D126">
            <v>1958.706711441185</v>
          </cell>
          <cell r="E126">
            <v>12828.830494960837</v>
          </cell>
          <cell r="F126">
            <v>406.10154619318735</v>
          </cell>
          <cell r="G126">
            <v>0</v>
          </cell>
          <cell r="H126">
            <v>924.78746654483916</v>
          </cell>
        </row>
        <row r="127">
          <cell r="A127" t="str">
            <v>Мирзо Улугбекский район</v>
          </cell>
          <cell r="B127">
            <v>5247.5168403026728</v>
          </cell>
          <cell r="C127">
            <v>1514.8758025008435</v>
          </cell>
          <cell r="D127">
            <v>1653.54068711011</v>
          </cell>
          <cell r="E127">
            <v>7988.7610795427108</v>
          </cell>
          <cell r="F127">
            <v>339.35490798189909</v>
          </cell>
          <cell r="G127">
            <v>0</v>
          </cell>
          <cell r="H127">
            <v>145.03272465848383</v>
          </cell>
        </row>
        <row r="128">
          <cell r="A128" t="str">
            <v>Мирабадский район</v>
          </cell>
          <cell r="B128">
            <v>5564.9219007356232</v>
          </cell>
          <cell r="C128">
            <v>736.63705607351835</v>
          </cell>
          <cell r="D128">
            <v>857.78790830071136</v>
          </cell>
          <cell r="E128">
            <v>9551.6652172743652</v>
          </cell>
          <cell r="F128">
            <v>141.07746229285715</v>
          </cell>
          <cell r="G128">
            <v>0</v>
          </cell>
          <cell r="H128">
            <v>432.28135189915355</v>
          </cell>
        </row>
        <row r="129">
          <cell r="A129" t="str">
            <v>Шайхантахурский район</v>
          </cell>
          <cell r="B129">
            <v>3054.7873123344616</v>
          </cell>
          <cell r="C129">
            <v>1366.1066899788825</v>
          </cell>
          <cell r="D129">
            <v>2141.3154234467424</v>
          </cell>
          <cell r="E129">
            <v>17712.463954491759</v>
          </cell>
          <cell r="F129">
            <v>156.91447818983832</v>
          </cell>
          <cell r="G129">
            <v>27962.16775099713</v>
          </cell>
          <cell r="H129">
            <v>360.19447191719007</v>
          </cell>
        </row>
        <row r="130">
          <cell r="A130" t="str">
            <v>Олмазарский район</v>
          </cell>
          <cell r="B130">
            <v>3070.8120851378299</v>
          </cell>
          <cell r="C130">
            <v>1214.7276783589409</v>
          </cell>
          <cell r="D130">
            <v>1735.8694394313206</v>
          </cell>
          <cell r="E130">
            <v>10391.139572236261</v>
          </cell>
          <cell r="F130">
            <v>43.892751227853459</v>
          </cell>
          <cell r="G130">
            <v>0</v>
          </cell>
          <cell r="H130">
            <v>205.28295449225797</v>
          </cell>
        </row>
        <row r="131">
          <cell r="A131" t="str">
            <v>Сергелийский район</v>
          </cell>
          <cell r="B131">
            <v>16247.707707451924</v>
          </cell>
          <cell r="C131">
            <v>926.50428062610479</v>
          </cell>
          <cell r="D131">
            <v>973.56507795554103</v>
          </cell>
          <cell r="E131">
            <v>6708.75440603684</v>
          </cell>
          <cell r="F131">
            <v>620.85152259137124</v>
          </cell>
          <cell r="G131">
            <v>0</v>
          </cell>
          <cell r="H131">
            <v>178.64823474986346</v>
          </cell>
        </row>
        <row r="132">
          <cell r="A132" t="str">
            <v>Яккасарайский район</v>
          </cell>
          <cell r="B132">
            <v>3538.8743924955129</v>
          </cell>
          <cell r="C132">
            <v>762.15661889633009</v>
          </cell>
          <cell r="D132">
            <v>816.03084465463735</v>
          </cell>
          <cell r="E132">
            <v>8013.2977554945719</v>
          </cell>
          <cell r="F132">
            <v>313.09561243818308</v>
          </cell>
          <cell r="G132">
            <v>0</v>
          </cell>
          <cell r="H132">
            <v>1280.5916521703859</v>
          </cell>
        </row>
        <row r="133">
          <cell r="A133" t="str">
            <v>Яшнабадскский район</v>
          </cell>
          <cell r="B133">
            <v>8444.8386380103129</v>
          </cell>
          <cell r="C133">
            <v>1089.6682749074839</v>
          </cell>
          <cell r="D133">
            <v>1590.0784521620176</v>
          </cell>
          <cell r="E133">
            <v>15500.457327150645</v>
          </cell>
          <cell r="F133">
            <v>202.50371259342074</v>
          </cell>
          <cell r="G133">
            <v>0</v>
          </cell>
          <cell r="H133">
            <v>158.96778904005458</v>
          </cell>
        </row>
        <row r="134">
          <cell r="A134" t="str">
            <v>Чиланзарский район</v>
          </cell>
          <cell r="B134">
            <v>2758.5647946045628</v>
          </cell>
          <cell r="C134">
            <v>1118.7805201885722</v>
          </cell>
          <cell r="D134">
            <v>1349.3564913652531</v>
          </cell>
          <cell r="E134">
            <v>12511.000088469824</v>
          </cell>
          <cell r="F134">
            <v>26.769798872884724</v>
          </cell>
          <cell r="G134">
            <v>0</v>
          </cell>
          <cell r="H134">
            <v>292.25523694204259</v>
          </cell>
        </row>
        <row r="135">
          <cell r="A135" t="str">
            <v>Аккурганский район</v>
          </cell>
          <cell r="B135">
            <v>221.28687092351757</v>
          </cell>
          <cell r="C135">
            <v>196.07436314016093</v>
          </cell>
          <cell r="D135">
            <v>491.38173075314211</v>
          </cell>
          <cell r="E135">
            <v>460.43289389495681</v>
          </cell>
          <cell r="F135">
            <v>8.4993545682792924</v>
          </cell>
          <cell r="G135">
            <v>0</v>
          </cell>
          <cell r="H135">
            <v>0</v>
          </cell>
        </row>
        <row r="136">
          <cell r="A136" t="str">
            <v>Ахангаранский район</v>
          </cell>
          <cell r="B136">
            <v>4516.8269644567263</v>
          </cell>
          <cell r="C136">
            <v>400.84848490423707</v>
          </cell>
          <cell r="D136">
            <v>402.89202108786412</v>
          </cell>
          <cell r="E136">
            <v>1345.193159388936</v>
          </cell>
          <cell r="F136">
            <v>527.1034575526769</v>
          </cell>
          <cell r="G136">
            <v>0</v>
          </cell>
          <cell r="H136">
            <v>0.43561434246346292</v>
          </cell>
        </row>
        <row r="137">
          <cell r="A137" t="str">
            <v>Бекабадский район</v>
          </cell>
          <cell r="B137">
            <v>348.17640259241784</v>
          </cell>
          <cell r="C137">
            <v>268.62214349804827</v>
          </cell>
          <cell r="D137">
            <v>549.80597176830645</v>
          </cell>
          <cell r="E137">
            <v>555.76980322224938</v>
          </cell>
          <cell r="F137">
            <v>40.686197788124637</v>
          </cell>
          <cell r="G137">
            <v>0</v>
          </cell>
          <cell r="H137">
            <v>0.56077219458915928</v>
          </cell>
        </row>
        <row r="138">
          <cell r="A138" t="str">
            <v>Бостанлыкский район</v>
          </cell>
          <cell r="B138">
            <v>1207.3082095778757</v>
          </cell>
          <cell r="C138">
            <v>630.70731692837126</v>
          </cell>
          <cell r="D138">
            <v>809.46200992918716</v>
          </cell>
          <cell r="E138">
            <v>813.46680170958609</v>
          </cell>
          <cell r="F138">
            <v>520.92739167198226</v>
          </cell>
          <cell r="G138">
            <v>0</v>
          </cell>
          <cell r="H138">
            <v>8.6047648763067279</v>
          </cell>
        </row>
        <row r="139">
          <cell r="A139" t="str">
            <v>Букинский район</v>
          </cell>
          <cell r="B139">
            <v>358.58952858764582</v>
          </cell>
          <cell r="C139">
            <v>259.39803349690283</v>
          </cell>
          <cell r="D139">
            <v>528.51164743075333</v>
          </cell>
          <cell r="E139">
            <v>919.03440446118566</v>
          </cell>
          <cell r="F139">
            <v>0.45932478093367024</v>
          </cell>
          <cell r="G139">
            <v>0</v>
          </cell>
          <cell r="H139">
            <v>0</v>
          </cell>
        </row>
        <row r="140">
          <cell r="A140" t="str">
            <v>Куйчирчикский район</v>
          </cell>
          <cell r="B140">
            <v>659.18239363538123</v>
          </cell>
          <cell r="C140">
            <v>271.3925551394114</v>
          </cell>
          <cell r="D140">
            <v>504.25054026602146</v>
          </cell>
          <cell r="E140">
            <v>247.61556246772301</v>
          </cell>
          <cell r="F140">
            <v>12.37449424250317</v>
          </cell>
          <cell r="G140">
            <v>0</v>
          </cell>
          <cell r="H140">
            <v>1.5525085485359842</v>
          </cell>
        </row>
        <row r="141">
          <cell r="A141" t="str">
            <v>Зангиатинский район</v>
          </cell>
          <cell r="B141">
            <v>1407.7250461402937</v>
          </cell>
          <cell r="C141">
            <v>1828.1561355037782</v>
          </cell>
          <cell r="D141">
            <v>1890.9870788772787</v>
          </cell>
          <cell r="E141">
            <v>8583.7520415485214</v>
          </cell>
          <cell r="F141">
            <v>291.1663857856143</v>
          </cell>
          <cell r="G141">
            <v>0</v>
          </cell>
          <cell r="H141">
            <v>105.48664864058784</v>
          </cell>
        </row>
        <row r="142">
          <cell r="A142" t="str">
            <v>Юкоричирчикский район</v>
          </cell>
          <cell r="B142">
            <v>439.08570927185269</v>
          </cell>
          <cell r="C142">
            <v>370.18274543260964</v>
          </cell>
          <cell r="D142">
            <v>712.58263543434418</v>
          </cell>
          <cell r="E142">
            <v>1259.0398352946484</v>
          </cell>
          <cell r="F142">
            <v>26.191671787135878</v>
          </cell>
          <cell r="G142">
            <v>0</v>
          </cell>
          <cell r="H142">
            <v>10.763128290480873</v>
          </cell>
        </row>
        <row r="143">
          <cell r="A143" t="str">
            <v>Кибрайский район</v>
          </cell>
          <cell r="B143">
            <v>1754.50957977895</v>
          </cell>
          <cell r="C143">
            <v>836.70753592096321</v>
          </cell>
          <cell r="D143">
            <v>898.03246841413352</v>
          </cell>
          <cell r="E143">
            <v>6127.6510829067238</v>
          </cell>
          <cell r="F143">
            <v>4887.1789085062655</v>
          </cell>
          <cell r="G143">
            <v>0</v>
          </cell>
          <cell r="H143">
            <v>51.199944744856325</v>
          </cell>
        </row>
        <row r="144">
          <cell r="A144" t="str">
            <v>Паркентский район</v>
          </cell>
          <cell r="B144">
            <v>184.5434193986018</v>
          </cell>
          <cell r="C144">
            <v>380.09765846338797</v>
          </cell>
          <cell r="D144">
            <v>661.07175935474947</v>
          </cell>
          <cell r="E144">
            <v>798.35202504816073</v>
          </cell>
          <cell r="F144">
            <v>5.7208668216011969</v>
          </cell>
          <cell r="G144">
            <v>0</v>
          </cell>
          <cell r="H144">
            <v>1.3846998099195558</v>
          </cell>
        </row>
        <row r="145">
          <cell r="A145" t="str">
            <v>Пскентский район</v>
          </cell>
          <cell r="B145">
            <v>2106.7389684636446</v>
          </cell>
          <cell r="C145">
            <v>168.39987543230458</v>
          </cell>
          <cell r="D145">
            <v>354.3447617447556</v>
          </cell>
          <cell r="E145">
            <v>818.91058848428156</v>
          </cell>
          <cell r="F145">
            <v>1381.6152829122721</v>
          </cell>
          <cell r="G145">
            <v>3339.7842250315725</v>
          </cell>
          <cell r="H145">
            <v>0</v>
          </cell>
        </row>
        <row r="146">
          <cell r="A146" t="str">
            <v>Уртачирчикский район</v>
          </cell>
          <cell r="B146">
            <v>591.38271226903566</v>
          </cell>
          <cell r="C146">
            <v>548.55525090052515</v>
          </cell>
          <cell r="D146">
            <v>886.97122143864669</v>
          </cell>
          <cell r="E146">
            <v>23867.132425400432</v>
          </cell>
          <cell r="F146">
            <v>24.210917009516169</v>
          </cell>
          <cell r="G146">
            <v>0</v>
          </cell>
          <cell r="H146">
            <v>6.967593217428985</v>
          </cell>
        </row>
        <row r="147">
          <cell r="A147" t="str">
            <v>Чиназский район</v>
          </cell>
          <cell r="B147">
            <v>510.84504754588272</v>
          </cell>
          <cell r="C147">
            <v>258.62747784553073</v>
          </cell>
          <cell r="D147">
            <v>447.35893630431428</v>
          </cell>
          <cell r="E147">
            <v>4060.3280574378368</v>
          </cell>
          <cell r="F147">
            <v>54.992994189666106</v>
          </cell>
          <cell r="G147">
            <v>0</v>
          </cell>
          <cell r="H147">
            <v>8.198555883572201</v>
          </cell>
        </row>
        <row r="148">
          <cell r="A148" t="str">
            <v>Янгиюльский район</v>
          </cell>
          <cell r="B148">
            <v>1107.2542285484894</v>
          </cell>
          <cell r="C148">
            <v>457.18675570318737</v>
          </cell>
          <cell r="D148">
            <v>600.36271691661921</v>
          </cell>
          <cell r="E148">
            <v>2716.9193533431162</v>
          </cell>
          <cell r="F148">
            <v>58.104915658179429</v>
          </cell>
          <cell r="G148">
            <v>0</v>
          </cell>
          <cell r="H148">
            <v>7.6898934858009067</v>
          </cell>
        </row>
        <row r="149">
          <cell r="A149" t="str">
            <v>г.Алмалык</v>
          </cell>
          <cell r="B149">
            <v>1715.1827023450983</v>
          </cell>
          <cell r="C149">
            <v>379.32363440012637</v>
          </cell>
          <cell r="D149">
            <v>446.55494223971618</v>
          </cell>
          <cell r="E149">
            <v>4002.7151730509026</v>
          </cell>
          <cell r="F149">
            <v>92.986174371620407</v>
          </cell>
          <cell r="G149">
            <v>0</v>
          </cell>
          <cell r="H149">
            <v>14.723088093895976</v>
          </cell>
        </row>
        <row r="150">
          <cell r="A150" t="str">
            <v>г.Ангрен</v>
          </cell>
          <cell r="B150">
            <v>5490.2182784876968</v>
          </cell>
          <cell r="C150">
            <v>431.47412182610964</v>
          </cell>
          <cell r="D150">
            <v>739.25262608615833</v>
          </cell>
          <cell r="E150">
            <v>3797.0623866166575</v>
          </cell>
          <cell r="F150">
            <v>161.38823065155614</v>
          </cell>
          <cell r="G150">
            <v>668.35734036818951</v>
          </cell>
          <cell r="H150">
            <v>4.0635666274576767</v>
          </cell>
        </row>
        <row r="151">
          <cell r="A151" t="str">
            <v>г.Бекабад</v>
          </cell>
          <cell r="B151">
            <v>2622.8412613722094</v>
          </cell>
          <cell r="C151">
            <v>260.88247145141247</v>
          </cell>
          <cell r="D151">
            <v>149.44558784726175</v>
          </cell>
          <cell r="E151">
            <v>1138.900442575602</v>
          </cell>
          <cell r="F151">
            <v>252.13118054434935</v>
          </cell>
          <cell r="G151">
            <v>0</v>
          </cell>
          <cell r="H151">
            <v>14.422611576906847</v>
          </cell>
        </row>
        <row r="152">
          <cell r="A152" t="str">
            <v>г.Чирчик</v>
          </cell>
          <cell r="B152">
            <v>4119.2662885732598</v>
          </cell>
          <cell r="C152">
            <v>470.16454147954215</v>
          </cell>
          <cell r="D152">
            <v>470.52130709607917</v>
          </cell>
          <cell r="E152">
            <v>1595.3156388712491</v>
          </cell>
          <cell r="F152">
            <v>1917.1625742898464</v>
          </cell>
          <cell r="G152">
            <v>0</v>
          </cell>
          <cell r="H152">
            <v>255.85249163548806</v>
          </cell>
        </row>
        <row r="153">
          <cell r="A153" t="str">
            <v>г.Янгиюль</v>
          </cell>
          <cell r="B153">
            <v>73.920615472857634</v>
          </cell>
          <cell r="C153">
            <v>0</v>
          </cell>
          <cell r="D153">
            <v>3.7005647074558319E-5</v>
          </cell>
          <cell r="E153">
            <v>661.71437460871311</v>
          </cell>
          <cell r="F153">
            <v>0</v>
          </cell>
          <cell r="G153">
            <v>0</v>
          </cell>
          <cell r="H153">
            <v>3.0501131105697321</v>
          </cell>
        </row>
        <row r="154">
          <cell r="A154" t="str">
            <v>Алтыарыкский район</v>
          </cell>
          <cell r="B154">
            <v>1470.3244123663869</v>
          </cell>
          <cell r="C154">
            <v>338.40744488662341</v>
          </cell>
          <cell r="D154">
            <v>984.59485353594573</v>
          </cell>
          <cell r="E154">
            <v>536.8622617640159</v>
          </cell>
          <cell r="F154">
            <v>51.366345440152656</v>
          </cell>
          <cell r="G154">
            <v>0</v>
          </cell>
          <cell r="H154">
            <v>5.4858149470678637E-2</v>
          </cell>
        </row>
        <row r="155">
          <cell r="A155" t="str">
            <v>Куштепинский район</v>
          </cell>
          <cell r="B155">
            <v>139.01240489180208</v>
          </cell>
          <cell r="C155">
            <v>218.62169954114515</v>
          </cell>
          <cell r="D155">
            <v>979.18805594895946</v>
          </cell>
          <cell r="E155">
            <v>62.408867627132203</v>
          </cell>
          <cell r="F155">
            <v>6.1778732947595447</v>
          </cell>
          <cell r="G155">
            <v>0</v>
          </cell>
          <cell r="H155">
            <v>0</v>
          </cell>
        </row>
        <row r="156">
          <cell r="A156" t="str">
            <v>Багдадский район</v>
          </cell>
          <cell r="B156">
            <v>499.30165570319986</v>
          </cell>
          <cell r="C156">
            <v>208.45771777009077</v>
          </cell>
          <cell r="D156">
            <v>885.63487576637681</v>
          </cell>
          <cell r="E156">
            <v>156.78399987242881</v>
          </cell>
          <cell r="F156">
            <v>4.5268887313083299</v>
          </cell>
          <cell r="G156">
            <v>0</v>
          </cell>
          <cell r="H156">
            <v>0.34133959670644481</v>
          </cell>
        </row>
        <row r="157">
          <cell r="A157" t="str">
            <v>Бувайдинский район</v>
          </cell>
          <cell r="B157">
            <v>72.692290307704397</v>
          </cell>
          <cell r="C157">
            <v>237.72220677183282</v>
          </cell>
          <cell r="D157">
            <v>819.4358333464719</v>
          </cell>
          <cell r="E157">
            <v>102.5626655263911</v>
          </cell>
          <cell r="F157">
            <v>1.856268771759265</v>
          </cell>
          <cell r="G157">
            <v>0</v>
          </cell>
          <cell r="H157">
            <v>3.0866852102168512</v>
          </cell>
        </row>
        <row r="158">
          <cell r="A158" t="str">
            <v>Бешарыкский район</v>
          </cell>
          <cell r="B158">
            <v>332.90278859529712</v>
          </cell>
          <cell r="C158">
            <v>243.50651846316623</v>
          </cell>
          <cell r="D158">
            <v>980.86553987658408</v>
          </cell>
          <cell r="E158">
            <v>72.751051759788808</v>
          </cell>
          <cell r="F158">
            <v>6.914888712516813</v>
          </cell>
          <cell r="G158">
            <v>0</v>
          </cell>
          <cell r="H158">
            <v>0</v>
          </cell>
        </row>
        <row r="159">
          <cell r="A159" t="str">
            <v>Кувинский район</v>
          </cell>
          <cell r="B159">
            <v>686.08062663800308</v>
          </cell>
          <cell r="C159">
            <v>293.09948554447675</v>
          </cell>
          <cell r="D159">
            <v>1117.8569834870514</v>
          </cell>
          <cell r="E159">
            <v>38.879742123894268</v>
          </cell>
          <cell r="F159">
            <v>13.674697007073508</v>
          </cell>
          <cell r="G159">
            <v>0</v>
          </cell>
          <cell r="H159">
            <v>0</v>
          </cell>
        </row>
        <row r="160">
          <cell r="A160" t="str">
            <v>Учкуприкский район</v>
          </cell>
          <cell r="B160">
            <v>271.07887863178524</v>
          </cell>
          <cell r="C160">
            <v>264.79811604154969</v>
          </cell>
          <cell r="D160">
            <v>738.39742288320906</v>
          </cell>
          <cell r="E160">
            <v>450.19153611778154</v>
          </cell>
          <cell r="F160">
            <v>70.629472116901141</v>
          </cell>
          <cell r="G160">
            <v>0</v>
          </cell>
          <cell r="H160">
            <v>0.57296289447153226</v>
          </cell>
        </row>
        <row r="161">
          <cell r="A161" t="str">
            <v>Риштанский район</v>
          </cell>
          <cell r="B161">
            <v>1463.256889898757</v>
          </cell>
          <cell r="C161">
            <v>321.53412134587222</v>
          </cell>
          <cell r="D161">
            <v>1129.1340002253562</v>
          </cell>
          <cell r="E161">
            <v>72.506139128105531</v>
          </cell>
          <cell r="F161">
            <v>8.0916198588129067</v>
          </cell>
          <cell r="G161">
            <v>0</v>
          </cell>
          <cell r="H161">
            <v>5.7844870941860025</v>
          </cell>
        </row>
        <row r="162">
          <cell r="A162" t="str">
            <v>Сохский район</v>
          </cell>
          <cell r="B162">
            <v>21.155235782280243</v>
          </cell>
          <cell r="C162">
            <v>78.257740212280993</v>
          </cell>
          <cell r="D162">
            <v>270.74398379046579</v>
          </cell>
          <cell r="E162">
            <v>8.7662714596069993</v>
          </cell>
          <cell r="F162">
            <v>0.2259261241773696</v>
          </cell>
          <cell r="G162">
            <v>0</v>
          </cell>
          <cell r="H162">
            <v>0</v>
          </cell>
        </row>
        <row r="163">
          <cell r="A163" t="str">
            <v>Ташлакский район</v>
          </cell>
          <cell r="B163">
            <v>698.8333254129459</v>
          </cell>
          <cell r="C163">
            <v>155.53813046283685</v>
          </cell>
          <cell r="D163">
            <v>656.14339352290847</v>
          </cell>
          <cell r="E163">
            <v>24.869675781989923</v>
          </cell>
          <cell r="F163">
            <v>81.057053120140665</v>
          </cell>
          <cell r="G163">
            <v>0</v>
          </cell>
          <cell r="H163">
            <v>7.1983644665436266</v>
          </cell>
        </row>
        <row r="164">
          <cell r="A164" t="str">
            <v>Узбекистанский район</v>
          </cell>
          <cell r="B164">
            <v>308.35293341476267</v>
          </cell>
          <cell r="C164">
            <v>282.30802289182918</v>
          </cell>
          <cell r="D164">
            <v>918.32414180021397</v>
          </cell>
          <cell r="E164">
            <v>109.88140298353481</v>
          </cell>
          <cell r="F164">
            <v>23.427815086610188</v>
          </cell>
          <cell r="G164">
            <v>0</v>
          </cell>
          <cell r="H164">
            <v>0</v>
          </cell>
        </row>
        <row r="165">
          <cell r="A165" t="str">
            <v>Ферганский район</v>
          </cell>
          <cell r="B165">
            <v>299.31122150851513</v>
          </cell>
          <cell r="C165">
            <v>411.39312962250091</v>
          </cell>
          <cell r="D165">
            <v>915.15103917298143</v>
          </cell>
          <cell r="E165">
            <v>63.744081796974029</v>
          </cell>
          <cell r="F165">
            <v>63.125834741676236</v>
          </cell>
          <cell r="G165">
            <v>10770.582575101103</v>
          </cell>
          <cell r="H165">
            <v>27.161446611828303</v>
          </cell>
        </row>
        <row r="166">
          <cell r="A166" t="str">
            <v>Дангарский район</v>
          </cell>
          <cell r="B166">
            <v>47.103641523810715</v>
          </cell>
          <cell r="C166">
            <v>273.23533151078368</v>
          </cell>
          <cell r="D166">
            <v>782.67886953516052</v>
          </cell>
          <cell r="E166">
            <v>386.87729567198465</v>
          </cell>
          <cell r="F166">
            <v>2.4626075021036029</v>
          </cell>
          <cell r="G166">
            <v>0</v>
          </cell>
          <cell r="H166">
            <v>0</v>
          </cell>
        </row>
        <row r="167">
          <cell r="A167" t="str">
            <v>Фуркатский район</v>
          </cell>
          <cell r="B167">
            <v>159.01151236587913</v>
          </cell>
          <cell r="C167">
            <v>169.27120701195571</v>
          </cell>
          <cell r="D167">
            <v>554.5127606445327</v>
          </cell>
          <cell r="E167">
            <v>89.158732321697883</v>
          </cell>
          <cell r="F167">
            <v>4.3467705727858306</v>
          </cell>
          <cell r="G167">
            <v>0</v>
          </cell>
          <cell r="H167">
            <v>4.7633128007058883</v>
          </cell>
        </row>
        <row r="168">
          <cell r="A168" t="str">
            <v>Язаванский район</v>
          </cell>
          <cell r="B168">
            <v>91.257987261173668</v>
          </cell>
          <cell r="C168">
            <v>85.423889433102346</v>
          </cell>
          <cell r="D168">
            <v>600.27503279685004</v>
          </cell>
          <cell r="E168">
            <v>609.81614504249194</v>
          </cell>
          <cell r="F168">
            <v>3.8874501760616602</v>
          </cell>
          <cell r="G168">
            <v>0</v>
          </cell>
          <cell r="H168">
            <v>0</v>
          </cell>
        </row>
        <row r="169">
          <cell r="A169" t="str">
            <v>г.Фергана</v>
          </cell>
          <cell r="B169">
            <v>5760.7813638576663</v>
          </cell>
          <cell r="C169">
            <v>978.43926956197299</v>
          </cell>
          <cell r="D169">
            <v>1199.095421485883</v>
          </cell>
          <cell r="E169">
            <v>8555.9783339651021</v>
          </cell>
          <cell r="F169">
            <v>565.15702367676738</v>
          </cell>
          <cell r="G169">
            <v>2210.6771584335352</v>
          </cell>
          <cell r="H169">
            <v>16.708232715642829</v>
          </cell>
        </row>
        <row r="170">
          <cell r="A170" t="str">
            <v>г.Коканд</v>
          </cell>
          <cell r="B170">
            <v>1077.7945099349081</v>
          </cell>
          <cell r="C170">
            <v>632.18464572546713</v>
          </cell>
          <cell r="D170">
            <v>929.07451952627753</v>
          </cell>
          <cell r="E170">
            <v>1093.6384891118064</v>
          </cell>
          <cell r="F170">
            <v>34.475718928837836</v>
          </cell>
          <cell r="G170">
            <v>0</v>
          </cell>
          <cell r="H170">
            <v>9.5556963570646101</v>
          </cell>
        </row>
        <row r="171">
          <cell r="A171" t="str">
            <v>г.Кувасай</v>
          </cell>
          <cell r="B171">
            <v>698.78419366809283</v>
          </cell>
          <cell r="C171">
            <v>185.37064943884806</v>
          </cell>
          <cell r="D171">
            <v>546.78163282147239</v>
          </cell>
          <cell r="E171">
            <v>78.052537688434853</v>
          </cell>
          <cell r="F171">
            <v>86.839875445690637</v>
          </cell>
          <cell r="G171">
            <v>0</v>
          </cell>
          <cell r="H171">
            <v>0</v>
          </cell>
        </row>
        <row r="172">
          <cell r="A172" t="str">
            <v>г.Маргилан</v>
          </cell>
          <cell r="B172">
            <v>228.79579691285895</v>
          </cell>
          <cell r="C172">
            <v>456.79344698606354</v>
          </cell>
          <cell r="D172">
            <v>647.68563521841668</v>
          </cell>
          <cell r="E172">
            <v>273.26585774483135</v>
          </cell>
          <cell r="F172">
            <v>3.9434707548739176</v>
          </cell>
          <cell r="G172">
            <v>0</v>
          </cell>
          <cell r="H172">
            <v>12.097075307276405</v>
          </cell>
        </row>
        <row r="173">
          <cell r="A173" t="str">
            <v>Багатский район</v>
          </cell>
          <cell r="B173">
            <v>291.01181851448422</v>
          </cell>
          <cell r="C173">
            <v>184.18763257250794</v>
          </cell>
          <cell r="D173">
            <v>762.22320835320545</v>
          </cell>
          <cell r="E173">
            <v>17.598469631581274</v>
          </cell>
          <cell r="F173">
            <v>4.8820287573234999</v>
          </cell>
          <cell r="G173">
            <v>0</v>
          </cell>
          <cell r="H173">
            <v>0.11052901226684882</v>
          </cell>
        </row>
        <row r="174">
          <cell r="A174" t="str">
            <v>Гурленский район</v>
          </cell>
          <cell r="B174">
            <v>313.12076106618417</v>
          </cell>
          <cell r="C174">
            <v>296.27195006892032</v>
          </cell>
          <cell r="D174">
            <v>803.46128126009387</v>
          </cell>
          <cell r="E174">
            <v>9.1396377628849024</v>
          </cell>
          <cell r="F174">
            <v>4.8665396858242564</v>
          </cell>
          <cell r="G174">
            <v>0</v>
          </cell>
          <cell r="H174">
            <v>0.17822803228029369</v>
          </cell>
        </row>
        <row r="175">
          <cell r="A175" t="str">
            <v>Кушкупырский район</v>
          </cell>
          <cell r="B175">
            <v>328.60870364101834</v>
          </cell>
          <cell r="C175">
            <v>267.66242355009973</v>
          </cell>
          <cell r="D175">
            <v>920.80696366842551</v>
          </cell>
          <cell r="E175">
            <v>44.272125505609537</v>
          </cell>
          <cell r="F175">
            <v>1.9717879820263533</v>
          </cell>
          <cell r="G175">
            <v>0</v>
          </cell>
          <cell r="H175">
            <v>50.205997973206827</v>
          </cell>
        </row>
        <row r="176">
          <cell r="A176" t="str">
            <v>Ургенчский район</v>
          </cell>
          <cell r="B176">
            <v>611.96515643560474</v>
          </cell>
          <cell r="C176">
            <v>328.46262333227003</v>
          </cell>
          <cell r="D176">
            <v>825.93866469748252</v>
          </cell>
          <cell r="E176">
            <v>7480.4263301954616</v>
          </cell>
          <cell r="F176">
            <v>23.094956273868711</v>
          </cell>
          <cell r="G176">
            <v>5238.6931212024592</v>
          </cell>
          <cell r="H176">
            <v>211.8874429349361</v>
          </cell>
        </row>
        <row r="177">
          <cell r="A177" t="str">
            <v>Хазараспский район</v>
          </cell>
          <cell r="B177">
            <v>513.98871065368678</v>
          </cell>
          <cell r="C177">
            <v>382.4921569842025</v>
          </cell>
          <cell r="D177">
            <v>899.6313073826035</v>
          </cell>
          <cell r="E177">
            <v>7.6565722077109628</v>
          </cell>
          <cell r="F177">
            <v>196.32272405416631</v>
          </cell>
          <cell r="G177">
            <v>0</v>
          </cell>
          <cell r="H177">
            <v>5.331399415224471</v>
          </cell>
        </row>
        <row r="178">
          <cell r="A178" t="str">
            <v>Ханкинский район</v>
          </cell>
          <cell r="B178">
            <v>317.61562438911955</v>
          </cell>
          <cell r="C178">
            <v>338.69910178976028</v>
          </cell>
          <cell r="D178">
            <v>853.46180456104867</v>
          </cell>
          <cell r="E178">
            <v>7.7589817017311651</v>
          </cell>
          <cell r="F178">
            <v>4.43004630979582</v>
          </cell>
          <cell r="G178">
            <v>0</v>
          </cell>
          <cell r="H178">
            <v>95.730484123531141</v>
          </cell>
        </row>
        <row r="179">
          <cell r="A179" t="str">
            <v>Хивинский район</v>
          </cell>
          <cell r="B179">
            <v>225.07673294723119</v>
          </cell>
          <cell r="C179">
            <v>380.5301671764833</v>
          </cell>
          <cell r="D179">
            <v>1006.0280444232956</v>
          </cell>
          <cell r="E179">
            <v>47.286108211532557</v>
          </cell>
          <cell r="F179">
            <v>3.5162803722122074</v>
          </cell>
          <cell r="G179">
            <v>0</v>
          </cell>
          <cell r="H179">
            <v>41.66690018731142</v>
          </cell>
        </row>
        <row r="180">
          <cell r="A180" t="str">
            <v>Шаватский район</v>
          </cell>
          <cell r="B180">
            <v>355.01833439281597</v>
          </cell>
          <cell r="C180">
            <v>241.42164992270904</v>
          </cell>
          <cell r="D180">
            <v>797.28839841863385</v>
          </cell>
          <cell r="E180">
            <v>28.652485138626613</v>
          </cell>
          <cell r="F180">
            <v>4.5877833365402738</v>
          </cell>
          <cell r="G180">
            <v>0</v>
          </cell>
          <cell r="H180">
            <v>5.1205994582851279E-2</v>
          </cell>
        </row>
        <row r="181">
          <cell r="A181" t="str">
            <v>Янгиарыкский район</v>
          </cell>
          <cell r="B181">
            <v>218.56420232061106</v>
          </cell>
          <cell r="C181">
            <v>188.8244707231157</v>
          </cell>
          <cell r="D181">
            <v>630.31666294638751</v>
          </cell>
          <cell r="E181">
            <v>4.0405171465667156</v>
          </cell>
          <cell r="F181">
            <v>29.77489050401897</v>
          </cell>
          <cell r="G181">
            <v>0</v>
          </cell>
          <cell r="H181">
            <v>43.996000188619867</v>
          </cell>
        </row>
        <row r="182">
          <cell r="A182" t="str">
            <v>Янгибазарский район</v>
          </cell>
          <cell r="B182">
            <v>200.95841558704467</v>
          </cell>
          <cell r="C182">
            <v>121.64360138744335</v>
          </cell>
          <cell r="D182">
            <v>477.57960149682219</v>
          </cell>
          <cell r="E182">
            <v>5.6288402147739305</v>
          </cell>
          <cell r="F182">
            <v>4.2807067712672957</v>
          </cell>
          <cell r="G182">
            <v>0</v>
          </cell>
          <cell r="H182">
            <v>5.030695484792604</v>
          </cell>
        </row>
        <row r="183">
          <cell r="A183" t="str">
            <v>г.Ургенч</v>
          </cell>
          <cell r="B183">
            <v>999.07407666329561</v>
          </cell>
          <cell r="C183">
            <v>502.7444306008644</v>
          </cell>
          <cell r="D183">
            <v>473.79963564055896</v>
          </cell>
          <cell r="E183">
            <v>77.640016992323737</v>
          </cell>
          <cell r="F183">
            <v>131.68118979162497</v>
          </cell>
          <cell r="G183">
            <v>1092.0740720049639</v>
          </cell>
          <cell r="H183">
            <v>109.73610346475819</v>
          </cell>
        </row>
        <row r="184">
          <cell r="A184" t="str">
            <v>Амударьинский район</v>
          </cell>
          <cell r="B184">
            <v>747.33548091901002</v>
          </cell>
          <cell r="C184">
            <v>160.14793453116141</v>
          </cell>
          <cell r="D184">
            <v>502.08445112895208</v>
          </cell>
          <cell r="E184">
            <v>0</v>
          </cell>
          <cell r="F184">
            <v>6.1301273959380485</v>
          </cell>
          <cell r="G184">
            <v>0</v>
          </cell>
          <cell r="H184">
            <v>10.365706598035558</v>
          </cell>
        </row>
        <row r="185">
          <cell r="A185" t="str">
            <v>Берунийский район</v>
          </cell>
          <cell r="B185">
            <v>245.31661654173644</v>
          </cell>
          <cell r="C185">
            <v>164.58712954490059</v>
          </cell>
          <cell r="D185">
            <v>863.94326979524828</v>
          </cell>
          <cell r="E185">
            <v>187.86017128303408</v>
          </cell>
          <cell r="F185">
            <v>2.261923052363358</v>
          </cell>
          <cell r="G185">
            <v>0</v>
          </cell>
          <cell r="H185">
            <v>14.243107796010998</v>
          </cell>
        </row>
        <row r="186">
          <cell r="A186" t="str">
            <v>Караузякский район</v>
          </cell>
          <cell r="B186">
            <v>303.53087824028751</v>
          </cell>
          <cell r="C186">
            <v>49.573667662307031</v>
          </cell>
          <cell r="D186">
            <v>123.59778621102126</v>
          </cell>
          <cell r="E186">
            <v>0</v>
          </cell>
          <cell r="F186">
            <v>0.97018014138908959</v>
          </cell>
          <cell r="G186">
            <v>0</v>
          </cell>
          <cell r="H186">
            <v>0.16491416258209135</v>
          </cell>
        </row>
        <row r="187">
          <cell r="A187" t="str">
            <v>Кегелийский район</v>
          </cell>
          <cell r="B187">
            <v>246.81592313306214</v>
          </cell>
          <cell r="C187">
            <v>63.598533881862558</v>
          </cell>
          <cell r="D187">
            <v>272.13173401935256</v>
          </cell>
          <cell r="E187">
            <v>45.570111450091701</v>
          </cell>
          <cell r="F187">
            <v>0.64725290212682174</v>
          </cell>
          <cell r="G187">
            <v>0</v>
          </cell>
          <cell r="H187">
            <v>4.5734623502089384</v>
          </cell>
        </row>
        <row r="188">
          <cell r="A188" t="str">
            <v>Кунградский район</v>
          </cell>
          <cell r="B188">
            <v>1928.6217721934208</v>
          </cell>
          <cell r="C188">
            <v>143.3490807125024</v>
          </cell>
          <cell r="D188">
            <v>354.06659645647909</v>
          </cell>
          <cell r="E188">
            <v>599.33616705989743</v>
          </cell>
          <cell r="F188">
            <v>329.39128544838786</v>
          </cell>
          <cell r="G188">
            <v>0</v>
          </cell>
          <cell r="H188">
            <v>12.489980442940897</v>
          </cell>
        </row>
        <row r="189">
          <cell r="A189" t="str">
            <v>Канлыкульский район</v>
          </cell>
          <cell r="B189">
            <v>62.09582923590397</v>
          </cell>
          <cell r="C189">
            <v>47.766089274718141</v>
          </cell>
          <cell r="D189">
            <v>110.47517036206739</v>
          </cell>
          <cell r="E189">
            <v>0.43470610221313277</v>
          </cell>
          <cell r="F189">
            <v>0.5738323792931459</v>
          </cell>
          <cell r="G189">
            <v>0</v>
          </cell>
          <cell r="H189">
            <v>1.0741713294354169</v>
          </cell>
        </row>
        <row r="190">
          <cell r="A190" t="str">
            <v>Муйнакский район</v>
          </cell>
          <cell r="B190">
            <v>142.71680170686599</v>
          </cell>
          <cell r="C190">
            <v>38.922443748373929</v>
          </cell>
          <cell r="D190">
            <v>51.049861771906095</v>
          </cell>
          <cell r="E190">
            <v>0</v>
          </cell>
          <cell r="F190">
            <v>2.7265064941181567</v>
          </cell>
          <cell r="G190">
            <v>0</v>
          </cell>
          <cell r="H190">
            <v>0</v>
          </cell>
        </row>
        <row r="191">
          <cell r="A191" t="str">
            <v>Нукуский район</v>
          </cell>
          <cell r="B191">
            <v>75.372324731747042</v>
          </cell>
          <cell r="C191">
            <v>49.61877550862107</v>
          </cell>
          <cell r="D191">
            <v>166.70693484392987</v>
          </cell>
          <cell r="E191">
            <v>115.0553952466084</v>
          </cell>
          <cell r="F191">
            <v>0.8209176790409608</v>
          </cell>
          <cell r="G191">
            <v>5909.060522674501</v>
          </cell>
          <cell r="H191">
            <v>1.6254266509830706</v>
          </cell>
        </row>
        <row r="192">
          <cell r="A192" t="str">
            <v>Тахтакупырский район</v>
          </cell>
          <cell r="B192">
            <v>44.989276215197307</v>
          </cell>
          <cell r="C192">
            <v>33.904715669454269</v>
          </cell>
          <cell r="D192">
            <v>75.605930396025414</v>
          </cell>
          <cell r="E192">
            <v>2.4369304208874762</v>
          </cell>
          <cell r="F192">
            <v>9.8734382687761163E-2</v>
          </cell>
          <cell r="G192">
            <v>0</v>
          </cell>
          <cell r="H192">
            <v>2.3568686439254525</v>
          </cell>
        </row>
        <row r="193">
          <cell r="A193" t="str">
            <v>Турткульский район</v>
          </cell>
          <cell r="B193">
            <v>524.12415592214222</v>
          </cell>
          <cell r="C193">
            <v>218.92117116949498</v>
          </cell>
          <cell r="D193">
            <v>1031.3754622086565</v>
          </cell>
          <cell r="E193">
            <v>137.53787951066852</v>
          </cell>
          <cell r="F193">
            <v>8.0947108538895982</v>
          </cell>
          <cell r="G193">
            <v>0</v>
          </cell>
          <cell r="H193">
            <v>8.9094764586892587</v>
          </cell>
        </row>
        <row r="194">
          <cell r="A194" t="str">
            <v>Ходжелийский район</v>
          </cell>
          <cell r="B194">
            <v>1245.27523160075</v>
          </cell>
          <cell r="C194">
            <v>195.4054962643865</v>
          </cell>
          <cell r="D194">
            <v>528.13407290898817</v>
          </cell>
          <cell r="E194">
            <v>4227.6521014858708</v>
          </cell>
          <cell r="F194">
            <v>829.86557526990612</v>
          </cell>
          <cell r="G194">
            <v>0</v>
          </cell>
          <cell r="H194">
            <v>26.368068597826333</v>
          </cell>
        </row>
        <row r="195">
          <cell r="A195" t="str">
            <v>Чимбайский район</v>
          </cell>
          <cell r="B195">
            <v>250.38235847976142</v>
          </cell>
          <cell r="C195">
            <v>107.02389767456785</v>
          </cell>
          <cell r="D195">
            <v>312.00925390853564</v>
          </cell>
          <cell r="E195">
            <v>0</v>
          </cell>
          <cell r="F195">
            <v>0.43122399463015937</v>
          </cell>
          <cell r="G195">
            <v>0</v>
          </cell>
          <cell r="H195">
            <v>1.3422564253950882</v>
          </cell>
        </row>
        <row r="196">
          <cell r="A196" t="str">
            <v>Шуманайский район</v>
          </cell>
          <cell r="B196">
            <v>201.81166287903724</v>
          </cell>
          <cell r="C196">
            <v>44.432822593021989</v>
          </cell>
          <cell r="D196">
            <v>102.78172905956728</v>
          </cell>
          <cell r="E196">
            <v>0.29460198142773797</v>
          </cell>
          <cell r="F196">
            <v>6.9445878483004264E-2</v>
          </cell>
          <cell r="G196">
            <v>0</v>
          </cell>
          <cell r="H196">
            <v>0</v>
          </cell>
        </row>
        <row r="197">
          <cell r="A197" t="str">
            <v>Элликалинский район</v>
          </cell>
          <cell r="B197">
            <v>175.58470851068469</v>
          </cell>
          <cell r="C197">
            <v>142.1335557861361</v>
          </cell>
          <cell r="D197">
            <v>622.43138998012944</v>
          </cell>
          <cell r="E197">
            <v>1043.5622721999198</v>
          </cell>
          <cell r="F197">
            <v>8.8366121591306346</v>
          </cell>
          <cell r="G197">
            <v>0</v>
          </cell>
          <cell r="H197">
            <v>0</v>
          </cell>
        </row>
        <row r="198">
          <cell r="A198" t="str">
            <v>г. Нукус</v>
          </cell>
          <cell r="B198">
            <v>817.12706972134595</v>
          </cell>
          <cell r="C198">
            <v>419.45920927778468</v>
          </cell>
          <cell r="D198">
            <v>932.18351969926857</v>
          </cell>
          <cell r="E198">
            <v>137.32951441598323</v>
          </cell>
          <cell r="F198">
            <v>10.910521364193597</v>
          </cell>
          <cell r="G198">
            <v>1239.5322081197382</v>
          </cell>
          <cell r="H198">
            <v>135.01983773675954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"/>
      <sheetName val="Касса"/>
      <sheetName val="Лист4"/>
      <sheetName val="28,07"/>
      <sheetName val="001, Сводка туманла"/>
      <sheetName val="20 талик"/>
      <sheetName val="001, Сводка"/>
    </sheetNames>
    <sheetDataSet>
      <sheetData sheetId="0"/>
      <sheetData sheetId="1"/>
      <sheetData sheetId="2">
        <row r="7">
          <cell r="G7" t="str">
            <v>Бектемир тумани</v>
          </cell>
          <cell r="H7" t="str">
            <v>Бектемирский район</v>
          </cell>
        </row>
        <row r="8">
          <cell r="G8" t="str">
            <v>Олмазор тумани</v>
          </cell>
          <cell r="H8" t="str">
            <v>Алмазарский район</v>
          </cell>
        </row>
        <row r="9">
          <cell r="G9" t="str">
            <v>Яшнобод тумани</v>
          </cell>
          <cell r="H9" t="str">
            <v>Яшнабадский район</v>
          </cell>
        </row>
        <row r="10">
          <cell r="G10" t="str">
            <v>Юнусобод тумани</v>
          </cell>
          <cell r="H10" t="str">
            <v>Юнусабадский район</v>
          </cell>
        </row>
        <row r="11">
          <cell r="G11" t="str">
            <v>Учтепа тумани</v>
          </cell>
          <cell r="H11" t="str">
            <v>Учтепинский район</v>
          </cell>
        </row>
        <row r="12">
          <cell r="G12" t="str">
            <v>Чилонзор тумани</v>
          </cell>
          <cell r="H12" t="str">
            <v>Чиланзарский район</v>
          </cell>
        </row>
        <row r="13">
          <cell r="G13" t="str">
            <v>Яккасарой тумани</v>
          </cell>
          <cell r="H13" t="str">
            <v>Яккасарайский район</v>
          </cell>
        </row>
        <row r="14">
          <cell r="G14" t="str">
            <v>Миробод тумани</v>
          </cell>
          <cell r="H14" t="str">
            <v>Мирабадский район</v>
          </cell>
        </row>
        <row r="15">
          <cell r="G15" t="str">
            <v>Шайхонтоҳур тумани</v>
          </cell>
          <cell r="H15" t="str">
            <v>Шайхантахурский район</v>
          </cell>
        </row>
        <row r="16">
          <cell r="G16" t="str">
            <v>Нукус шаҳри</v>
          </cell>
          <cell r="H16" t="str">
            <v>город Нукус</v>
          </cell>
        </row>
        <row r="17">
          <cell r="G17" t="str">
            <v>Беруний тумани</v>
          </cell>
          <cell r="H17" t="str">
            <v>Берунийский район</v>
          </cell>
        </row>
        <row r="18">
          <cell r="G18" t="str">
            <v>Қонликўл тумани</v>
          </cell>
          <cell r="H18" t="str">
            <v>Канлыкульский район</v>
          </cell>
        </row>
        <row r="19">
          <cell r="G19" t="str">
            <v>Қараўзак тумани</v>
          </cell>
          <cell r="H19" t="str">
            <v>Караузякский район</v>
          </cell>
        </row>
        <row r="20">
          <cell r="G20" t="str">
            <v>Кегайли тумани</v>
          </cell>
          <cell r="H20" t="str">
            <v>Кегейлийский район</v>
          </cell>
        </row>
        <row r="21">
          <cell r="G21" t="str">
            <v>Қўнғирот тумани</v>
          </cell>
          <cell r="H21" t="str">
            <v>Кунградский район</v>
          </cell>
        </row>
        <row r="22">
          <cell r="G22" t="str">
            <v>Нукус тумани</v>
          </cell>
          <cell r="H22" t="str">
            <v>Нукусский район</v>
          </cell>
        </row>
        <row r="23">
          <cell r="G23" t="str">
            <v>Тахтакўпир тумани</v>
          </cell>
          <cell r="H23" t="str">
            <v>Тахтакупырский район</v>
          </cell>
        </row>
        <row r="24">
          <cell r="G24" t="str">
            <v>Тўрткўл тумани</v>
          </cell>
          <cell r="H24" t="str">
            <v>Турткульский район</v>
          </cell>
        </row>
        <row r="25">
          <cell r="G25" t="str">
            <v>Хожaйли тумани</v>
          </cell>
          <cell r="H25" t="str">
            <v>Ходжейлийский район</v>
          </cell>
        </row>
        <row r="26">
          <cell r="G26" t="str">
            <v>Чимбой тумани</v>
          </cell>
          <cell r="H26" t="str">
            <v>Чимбайский район</v>
          </cell>
        </row>
        <row r="27">
          <cell r="G27" t="str">
            <v>Элликқалъа тумани</v>
          </cell>
          <cell r="H27" t="str">
            <v>Элликкалинский район</v>
          </cell>
        </row>
        <row r="28">
          <cell r="G28" t="str">
            <v>Амударё тумани</v>
          </cell>
          <cell r="H28" t="str">
            <v>Амударьинский район</v>
          </cell>
        </row>
        <row r="29">
          <cell r="G29" t="str">
            <v>Мўйноқ тумани</v>
          </cell>
          <cell r="H29" t="str">
            <v>Муйнакский район</v>
          </cell>
        </row>
        <row r="30">
          <cell r="G30" t="str">
            <v>Шуманай тумани</v>
          </cell>
          <cell r="H30" t="str">
            <v>Шуманайский район</v>
          </cell>
        </row>
        <row r="31">
          <cell r="G31" t="str">
            <v>Андижон шаҳри</v>
          </cell>
          <cell r="H31" t="str">
            <v>город Андижан</v>
          </cell>
        </row>
        <row r="32">
          <cell r="G32" t="str">
            <v>Хонобод шаҳри</v>
          </cell>
          <cell r="H32" t="str">
            <v>город Ханабад</v>
          </cell>
        </row>
        <row r="33">
          <cell r="G33" t="str">
            <v>Олтинкўл тумани</v>
          </cell>
          <cell r="H33" t="str">
            <v>Алтынкульский район</v>
          </cell>
        </row>
        <row r="34">
          <cell r="G34" t="str">
            <v>Андижон тумани</v>
          </cell>
          <cell r="H34" t="str">
            <v>Андижанский район</v>
          </cell>
        </row>
        <row r="35">
          <cell r="G35" t="str">
            <v>Балиқчи тумани</v>
          </cell>
          <cell r="H35" t="str">
            <v>Балыкчинский район</v>
          </cell>
        </row>
        <row r="36">
          <cell r="G36" t="str">
            <v>Бўз тумани</v>
          </cell>
          <cell r="H36" t="str">
            <v>Бозский район</v>
          </cell>
        </row>
        <row r="37">
          <cell r="G37" t="str">
            <v>Булоқбоши тумани</v>
          </cell>
          <cell r="H37" t="str">
            <v>Булакбашинский район</v>
          </cell>
        </row>
        <row r="38">
          <cell r="G38" t="str">
            <v>Избоскан тумани</v>
          </cell>
          <cell r="H38" t="str">
            <v>Избасканский район</v>
          </cell>
        </row>
        <row r="39">
          <cell r="G39" t="str">
            <v>Қўрғонтепа тумани</v>
          </cell>
          <cell r="H39" t="str">
            <v>Кургантепинский район</v>
          </cell>
        </row>
        <row r="40">
          <cell r="G40" t="str">
            <v>Мархамат тумани</v>
          </cell>
          <cell r="H40" t="str">
            <v>Мархаматский район</v>
          </cell>
        </row>
        <row r="41">
          <cell r="G41" t="str">
            <v>Пахтаобод тумани</v>
          </cell>
          <cell r="H41" t="str">
            <v>Пахтаабадский район</v>
          </cell>
        </row>
        <row r="42">
          <cell r="G42" t="str">
            <v>Улуғнор тумани</v>
          </cell>
          <cell r="H42" t="str">
            <v>Улугнорский район</v>
          </cell>
        </row>
        <row r="43">
          <cell r="G43" t="str">
            <v>Хўжаобод тумани</v>
          </cell>
          <cell r="H43" t="str">
            <v>Ходжаабадский район</v>
          </cell>
        </row>
        <row r="44">
          <cell r="G44" t="str">
            <v>Асака тумани</v>
          </cell>
          <cell r="H44" t="str">
            <v>Асакинский район</v>
          </cell>
        </row>
        <row r="45">
          <cell r="G45" t="str">
            <v>Жалолқудуқ тумани</v>
          </cell>
          <cell r="H45" t="str">
            <v>Джалалкудукский район</v>
          </cell>
        </row>
        <row r="46">
          <cell r="G46" t="str">
            <v>Шахрихон тумани</v>
          </cell>
          <cell r="H46" t="str">
            <v>Шахриханский район</v>
          </cell>
        </row>
        <row r="47">
          <cell r="G47" t="str">
            <v>Жиззах шаҳри</v>
          </cell>
          <cell r="H47" t="str">
            <v>город Джизак</v>
          </cell>
        </row>
        <row r="48">
          <cell r="G48" t="str">
            <v>Арнасой тумани</v>
          </cell>
          <cell r="H48" t="str">
            <v>Арнасайский район</v>
          </cell>
        </row>
        <row r="49">
          <cell r="G49" t="str">
            <v>Бахмал тумани</v>
          </cell>
          <cell r="H49" t="str">
            <v>Бахмальский район</v>
          </cell>
        </row>
        <row r="50">
          <cell r="G50" t="str">
            <v>Ғаллаорол тумани</v>
          </cell>
          <cell r="H50" t="str">
            <v>Галляаральский район</v>
          </cell>
        </row>
        <row r="51">
          <cell r="G51" t="e">
            <v>#N/A</v>
          </cell>
          <cell r="H51" t="str">
            <v>Джизакский район</v>
          </cell>
        </row>
        <row r="52">
          <cell r="G52" t="str">
            <v>Зомин тумани</v>
          </cell>
          <cell r="H52" t="str">
            <v>Зааминский район</v>
          </cell>
        </row>
        <row r="53">
          <cell r="G53" t="str">
            <v>Зарбдор тумани</v>
          </cell>
          <cell r="H53" t="str">
            <v>Зарбдарский район</v>
          </cell>
        </row>
        <row r="54">
          <cell r="G54" t="str">
            <v>Зафаробод тумани</v>
          </cell>
          <cell r="H54" t="str">
            <v>Зафарабадский район</v>
          </cell>
        </row>
        <row r="55">
          <cell r="G55" t="str">
            <v>Мирзачўл тумани</v>
          </cell>
          <cell r="H55" t="str">
            <v>Мирзачульский район</v>
          </cell>
        </row>
        <row r="56">
          <cell r="G56" t="str">
            <v>Пахтакор тумани</v>
          </cell>
          <cell r="H56" t="str">
            <v>Пахтакорский район</v>
          </cell>
        </row>
        <row r="57">
          <cell r="G57" t="str">
            <v>Фориш тумани</v>
          </cell>
          <cell r="H57" t="str">
            <v>Фаришский район</v>
          </cell>
        </row>
        <row r="58">
          <cell r="G58" t="str">
            <v>Янгиобод тумани</v>
          </cell>
          <cell r="H58" t="str">
            <v>Янгиабадский район</v>
          </cell>
        </row>
        <row r="59">
          <cell r="G59" t="str">
            <v>Дўстлик тумани</v>
          </cell>
          <cell r="H59" t="str">
            <v>Дустликский район</v>
          </cell>
        </row>
        <row r="60">
          <cell r="G60" t="str">
            <v>Қарши шаҳри</v>
          </cell>
          <cell r="H60" t="str">
            <v>город Карши</v>
          </cell>
        </row>
        <row r="61">
          <cell r="G61" t="str">
            <v>Ғузор тумани</v>
          </cell>
          <cell r="H61" t="str">
            <v>Гузарский район</v>
          </cell>
        </row>
        <row r="62">
          <cell r="G62" t="str">
            <v>Деҳқонобод тумани</v>
          </cell>
          <cell r="H62" t="str">
            <v>Дехканабадский район</v>
          </cell>
        </row>
        <row r="63">
          <cell r="G63" t="str">
            <v>Қамаши тумани</v>
          </cell>
          <cell r="H63" t="str">
            <v>Камашинский район</v>
          </cell>
        </row>
        <row r="64">
          <cell r="G64" t="str">
            <v>Қарши тумани</v>
          </cell>
          <cell r="H64" t="str">
            <v>Каршинский район</v>
          </cell>
        </row>
        <row r="65">
          <cell r="G65" t="str">
            <v>Касби тумани</v>
          </cell>
          <cell r="H65" t="str">
            <v>Касбийский район</v>
          </cell>
        </row>
        <row r="66">
          <cell r="G66" t="str">
            <v>Китоб тумани</v>
          </cell>
          <cell r="H66" t="str">
            <v>Китабский район</v>
          </cell>
        </row>
        <row r="67">
          <cell r="G67" t="str">
            <v>Миришкор тумани</v>
          </cell>
          <cell r="H67" t="str">
            <v>Миришкорский район</v>
          </cell>
        </row>
        <row r="68">
          <cell r="G68" t="str">
            <v>Муборак тумани</v>
          </cell>
          <cell r="H68" t="str">
            <v>Мубарекский район</v>
          </cell>
        </row>
        <row r="69">
          <cell r="G69" t="str">
            <v>Нишон тумани</v>
          </cell>
          <cell r="H69" t="str">
            <v>Нишанский район</v>
          </cell>
        </row>
        <row r="70">
          <cell r="G70" t="str">
            <v>Чироқчи тумани</v>
          </cell>
          <cell r="H70" t="str">
            <v>Чиракчинский район</v>
          </cell>
        </row>
        <row r="71">
          <cell r="G71" t="str">
            <v>Шахрисабз тумани</v>
          </cell>
          <cell r="H71" t="str">
            <v>Шахрисабзский район</v>
          </cell>
        </row>
        <row r="72">
          <cell r="G72" t="str">
            <v>Шахрисабз шаҳри</v>
          </cell>
          <cell r="H72" t="str">
            <v>город Шахрисабз</v>
          </cell>
        </row>
        <row r="73">
          <cell r="G73" t="str">
            <v>Косон тумани</v>
          </cell>
          <cell r="H73" t="str">
            <v>Касанский район</v>
          </cell>
        </row>
        <row r="74">
          <cell r="G74" t="str">
            <v>Яккабоғ тумани</v>
          </cell>
          <cell r="H74" t="str">
            <v>Яккабагский район</v>
          </cell>
        </row>
        <row r="75">
          <cell r="G75" t="e">
            <v>#N/A</v>
          </cell>
          <cell r="H75" t="str">
            <v>Навоийский район</v>
          </cell>
        </row>
        <row r="76">
          <cell r="G76" t="str">
            <v>Зарафшон шаҳри</v>
          </cell>
          <cell r="H76" t="str">
            <v>город Зарафшан</v>
          </cell>
        </row>
        <row r="77">
          <cell r="G77" t="str">
            <v>Навоий шаҳри</v>
          </cell>
          <cell r="H77" t="str">
            <v>город Навои</v>
          </cell>
        </row>
        <row r="78">
          <cell r="G78" t="str">
            <v>Конимех тумани</v>
          </cell>
          <cell r="H78" t="str">
            <v>Канимехский район</v>
          </cell>
        </row>
        <row r="79">
          <cell r="G79" t="str">
            <v>Кармана тумани</v>
          </cell>
          <cell r="H79" t="str">
            <v>Карманинский район</v>
          </cell>
        </row>
        <row r="80">
          <cell r="G80" t="str">
            <v>Қизилтепа тумани</v>
          </cell>
          <cell r="H80" t="str">
            <v>Кызылтепинский район</v>
          </cell>
        </row>
        <row r="81">
          <cell r="G81" t="str">
            <v>Навбахор тумани</v>
          </cell>
          <cell r="H81" t="str">
            <v>Навбахорский район</v>
          </cell>
        </row>
        <row r="82">
          <cell r="G82" t="str">
            <v>Нурота тумани</v>
          </cell>
          <cell r="H82" t="str">
            <v>Нуратинский район</v>
          </cell>
        </row>
        <row r="83">
          <cell r="G83" t="str">
            <v>Томди тумани</v>
          </cell>
          <cell r="H83" t="str">
            <v>Тамдынский район</v>
          </cell>
        </row>
        <row r="84">
          <cell r="G84" t="str">
            <v>Учқудуқ тумани</v>
          </cell>
          <cell r="H84" t="str">
            <v>Учкудукский район</v>
          </cell>
        </row>
        <row r="85">
          <cell r="G85" t="str">
            <v>Хатирчи тумани</v>
          </cell>
          <cell r="H85" t="str">
            <v>Хатырчинский район</v>
          </cell>
        </row>
        <row r="86">
          <cell r="G86" t="str">
            <v>Янгиқўрғон тумани</v>
          </cell>
          <cell r="H86" t="str">
            <v>Янгикурганский район</v>
          </cell>
        </row>
        <row r="87">
          <cell r="G87" t="str">
            <v>Наманган шаҳри</v>
          </cell>
          <cell r="H87" t="str">
            <v>город Наманган</v>
          </cell>
        </row>
        <row r="88">
          <cell r="G88" t="str">
            <v>Косонсой тумани</v>
          </cell>
          <cell r="H88" t="str">
            <v>Касансайский район</v>
          </cell>
        </row>
        <row r="89">
          <cell r="G89" t="str">
            <v>Чуст тумани</v>
          </cell>
          <cell r="H89" t="str">
            <v>Чустский район</v>
          </cell>
        </row>
        <row r="90">
          <cell r="G90" t="str">
            <v>Мингбулоқ тумани</v>
          </cell>
          <cell r="H90" t="str">
            <v>Мингбулакский район</v>
          </cell>
        </row>
        <row r="91">
          <cell r="G91" t="str">
            <v>Наманган тумани</v>
          </cell>
          <cell r="H91" t="str">
            <v>Наманганский район</v>
          </cell>
        </row>
        <row r="92">
          <cell r="G92" t="str">
            <v>Учқўрғон тумани</v>
          </cell>
          <cell r="H92" t="str">
            <v>Учкурганский район</v>
          </cell>
        </row>
        <row r="93">
          <cell r="G93" t="str">
            <v>Норин тумани</v>
          </cell>
          <cell r="H93" t="str">
            <v>Нарынский район</v>
          </cell>
        </row>
        <row r="94">
          <cell r="G94" t="str">
            <v>Уйчи тумани</v>
          </cell>
          <cell r="H94" t="str">
            <v>Уйчинский район</v>
          </cell>
        </row>
        <row r="95">
          <cell r="G95" t="str">
            <v>Поп тумани</v>
          </cell>
          <cell r="H95" t="str">
            <v>Папский район</v>
          </cell>
        </row>
        <row r="96">
          <cell r="G96" t="str">
            <v>Чортоқ тумани</v>
          </cell>
          <cell r="H96" t="str">
            <v>Чартакский район</v>
          </cell>
        </row>
        <row r="97">
          <cell r="G97" t="str">
            <v>Турақўрғон тумани</v>
          </cell>
          <cell r="H97" t="str">
            <v>Туракурганский район</v>
          </cell>
        </row>
        <row r="98">
          <cell r="G98" t="str">
            <v>Ургут тумани</v>
          </cell>
          <cell r="H98" t="str">
            <v>Ургутский район</v>
          </cell>
        </row>
        <row r="99">
          <cell r="G99" t="str">
            <v>Тойлоқ тумани</v>
          </cell>
          <cell r="H99" t="str">
            <v>Тайлакский район</v>
          </cell>
        </row>
        <row r="100">
          <cell r="G100" t="str">
            <v>Пахтачи тумани</v>
          </cell>
          <cell r="H100" t="str">
            <v>Пахтачийский район</v>
          </cell>
        </row>
        <row r="101">
          <cell r="G101" t="str">
            <v>Пастдарғом тумани</v>
          </cell>
          <cell r="H101" t="str">
            <v>Пастдаргомский район</v>
          </cell>
        </row>
        <row r="102">
          <cell r="G102" t="str">
            <v>Нуробод тумани</v>
          </cell>
          <cell r="H102" t="str">
            <v>Нурабадский район</v>
          </cell>
        </row>
        <row r="103">
          <cell r="G103" t="str">
            <v>Нарпай тумани</v>
          </cell>
          <cell r="H103" t="str">
            <v>Нарпайский район</v>
          </cell>
        </row>
        <row r="104">
          <cell r="G104" t="str">
            <v>Қўшрабод тумани</v>
          </cell>
          <cell r="H104" t="str">
            <v>Кошрабадский район</v>
          </cell>
        </row>
        <row r="105">
          <cell r="G105" t="str">
            <v>Иштихон тумани</v>
          </cell>
          <cell r="H105" t="str">
            <v>Иштыханский район</v>
          </cell>
        </row>
        <row r="106">
          <cell r="G106" t="str">
            <v>Жомбой тумани</v>
          </cell>
          <cell r="H106" t="str">
            <v>Джамбайский район</v>
          </cell>
        </row>
        <row r="107">
          <cell r="G107" t="str">
            <v>Оқдарё тумани</v>
          </cell>
          <cell r="H107" t="str">
            <v>Акдарьинский район</v>
          </cell>
        </row>
        <row r="108">
          <cell r="G108" t="str">
            <v>Самарқанд шаҳри</v>
          </cell>
          <cell r="H108" t="str">
            <v>город Самарканд</v>
          </cell>
        </row>
        <row r="109">
          <cell r="G109" t="str">
            <v>Самарқанд тумани</v>
          </cell>
          <cell r="H109" t="str">
            <v>Самаркандский район</v>
          </cell>
        </row>
        <row r="110">
          <cell r="G110" t="str">
            <v>Паяриқ тумани</v>
          </cell>
          <cell r="H110" t="str">
            <v>Пайарыкский район</v>
          </cell>
        </row>
        <row r="111">
          <cell r="G111" t="str">
            <v>Каттақўрғон тумани</v>
          </cell>
          <cell r="H111" t="str">
            <v>Каттакурганский район</v>
          </cell>
        </row>
        <row r="112">
          <cell r="G112" t="str">
            <v>Булунғур тумани</v>
          </cell>
          <cell r="H112" t="str">
            <v>Булунгурский район</v>
          </cell>
        </row>
        <row r="113">
          <cell r="G113" t="str">
            <v>Каттақўрғон шаҳри</v>
          </cell>
          <cell r="H113" t="str">
            <v>город Каттакурган</v>
          </cell>
        </row>
        <row r="114">
          <cell r="G114" t="str">
            <v>Шўрчи тумани</v>
          </cell>
          <cell r="H114" t="str">
            <v>Шурчинский район‎</v>
          </cell>
        </row>
        <row r="115">
          <cell r="G115" t="str">
            <v>Шеробод тумани</v>
          </cell>
          <cell r="H115" t="str">
            <v>Шерабадский район</v>
          </cell>
        </row>
        <row r="116">
          <cell r="G116" t="str">
            <v>Узун тумани</v>
          </cell>
          <cell r="H116" t="str">
            <v>Узунский район‎</v>
          </cell>
        </row>
        <row r="117">
          <cell r="G117" t="str">
            <v>Термиз тумани</v>
          </cell>
          <cell r="H117" t="str">
            <v>Термезский район‎</v>
          </cell>
        </row>
        <row r="118">
          <cell r="G118" t="str">
            <v>Музробод тумани</v>
          </cell>
          <cell r="H118" t="str">
            <v>Музрабадский район‎</v>
          </cell>
        </row>
        <row r="119">
          <cell r="G119" t="str">
            <v>Қумқўрғон тумани</v>
          </cell>
          <cell r="H119" t="str">
            <v>Кумкурганский район‎</v>
          </cell>
        </row>
        <row r="120">
          <cell r="G120" t="str">
            <v>Қизириқ тумани</v>
          </cell>
          <cell r="H120" t="str">
            <v>Кизирикский район‎</v>
          </cell>
        </row>
        <row r="121">
          <cell r="G121" t="str">
            <v>Жарқўрғон тумани</v>
          </cell>
          <cell r="H121" t="str">
            <v>Джаркурганский район‎</v>
          </cell>
        </row>
        <row r="122">
          <cell r="G122" t="str">
            <v>Денов тумани</v>
          </cell>
          <cell r="H122" t="str">
            <v>Денауский район‎</v>
          </cell>
        </row>
        <row r="123">
          <cell r="G123" t="str">
            <v>Бойсун тумани</v>
          </cell>
          <cell r="H123" t="str">
            <v>Байсунский район‎</v>
          </cell>
        </row>
        <row r="124">
          <cell r="G124" t="str">
            <v>Олтинсой тумани</v>
          </cell>
          <cell r="H124" t="str">
            <v>Алтынсайский район‎</v>
          </cell>
        </row>
        <row r="125">
          <cell r="G125" t="str">
            <v>Термиз шаҳри</v>
          </cell>
          <cell r="H125" t="str">
            <v>город Термез</v>
          </cell>
        </row>
        <row r="126">
          <cell r="G126" t="str">
            <v>Сариосиё тумани</v>
          </cell>
          <cell r="H126" t="str">
            <v>Сариасийский район‎</v>
          </cell>
        </row>
        <row r="127">
          <cell r="G127" t="str">
            <v>Ангор тумани</v>
          </cell>
          <cell r="H127" t="str">
            <v>Ангорский район‎</v>
          </cell>
        </row>
        <row r="128">
          <cell r="G128" t="str">
            <v>Ховос тумани</v>
          </cell>
          <cell r="H128" t="str">
            <v>Хавастский район</v>
          </cell>
        </row>
        <row r="129">
          <cell r="G129" t="str">
            <v>Сирдарё тумани</v>
          </cell>
          <cell r="H129" t="str">
            <v>Сырдарьинский район</v>
          </cell>
        </row>
        <row r="130">
          <cell r="G130" t="str">
            <v>Сардоба тумани</v>
          </cell>
          <cell r="H130" t="str">
            <v>Сардобинский район</v>
          </cell>
        </row>
        <row r="131">
          <cell r="G131" t="str">
            <v>Мирзаобод тумани</v>
          </cell>
          <cell r="H131" t="str">
            <v>Мирзаабадский район</v>
          </cell>
        </row>
        <row r="132">
          <cell r="G132" t="str">
            <v>Гулистон тумани</v>
          </cell>
          <cell r="H132" t="str">
            <v>Гулистанский район</v>
          </cell>
        </row>
        <row r="133">
          <cell r="G133" t="str">
            <v>Боёвут тумани</v>
          </cell>
          <cell r="H133" t="str">
            <v>Баяутский район</v>
          </cell>
        </row>
        <row r="134">
          <cell r="G134" t="str">
            <v>Оқолтин тумани</v>
          </cell>
          <cell r="H134" t="str">
            <v>Акалтынский район</v>
          </cell>
        </row>
        <row r="135">
          <cell r="G135" t="str">
            <v>Янгиер шаҳри</v>
          </cell>
          <cell r="H135" t="str">
            <v>город Янгиер</v>
          </cell>
        </row>
        <row r="136">
          <cell r="G136" t="str">
            <v>Ширин шаҳри</v>
          </cell>
          <cell r="H136" t="str">
            <v>город Ширин</v>
          </cell>
        </row>
        <row r="137">
          <cell r="G137" t="str">
            <v>Сайхунобод тумани</v>
          </cell>
          <cell r="H137" t="str">
            <v>Сайхунабадский район</v>
          </cell>
        </row>
        <row r="138">
          <cell r="G138" t="str">
            <v>Гулистон шаҳри</v>
          </cell>
          <cell r="H138" t="str">
            <v>город Гулистан</v>
          </cell>
        </row>
        <row r="139">
          <cell r="G139" t="str">
            <v>Бешариқ тумани</v>
          </cell>
          <cell r="H139" t="str">
            <v>Бешарыкский район</v>
          </cell>
        </row>
        <row r="140">
          <cell r="G140" t="str">
            <v>Боғдод тумани</v>
          </cell>
          <cell r="H140" t="str">
            <v>Багдадский район</v>
          </cell>
        </row>
        <row r="141">
          <cell r="G141" t="str">
            <v>Олтиариқ тумани</v>
          </cell>
          <cell r="H141" t="str">
            <v>Алтыарыкский район</v>
          </cell>
        </row>
        <row r="142">
          <cell r="G142" t="str">
            <v>Фарғона шаҳри</v>
          </cell>
          <cell r="H142" t="str">
            <v>город Фергана</v>
          </cell>
        </row>
        <row r="143">
          <cell r="G143" t="str">
            <v>Марғилон шаҳри</v>
          </cell>
          <cell r="H143" t="str">
            <v>город Маргилан</v>
          </cell>
        </row>
        <row r="144">
          <cell r="G144" t="str">
            <v>Қўқон шаҳри</v>
          </cell>
          <cell r="H144" t="str">
            <v>город Коканд</v>
          </cell>
        </row>
        <row r="145">
          <cell r="G145" t="str">
            <v>Ёзёвон тумани</v>
          </cell>
          <cell r="H145" t="str">
            <v>Язъяванский район</v>
          </cell>
        </row>
        <row r="146">
          <cell r="G146" t="str">
            <v>Фурқат тумани</v>
          </cell>
          <cell r="H146" t="str">
            <v>Фуркатский район</v>
          </cell>
        </row>
        <row r="147">
          <cell r="G147" t="str">
            <v>Фарғона тумани</v>
          </cell>
          <cell r="H147" t="str">
            <v>Ферганский район</v>
          </cell>
        </row>
        <row r="148">
          <cell r="G148" t="str">
            <v>Учкўприк тумани</v>
          </cell>
          <cell r="H148" t="str">
            <v>Учкуприкский район</v>
          </cell>
        </row>
        <row r="149">
          <cell r="G149" t="str">
            <v>Ўзбекистон тумани</v>
          </cell>
          <cell r="H149" t="str">
            <v>Узбекистанский район</v>
          </cell>
        </row>
        <row r="150">
          <cell r="G150" t="str">
            <v>Тошлоқ тумани</v>
          </cell>
          <cell r="H150" t="str">
            <v>Ташлакский район</v>
          </cell>
        </row>
        <row r="151">
          <cell r="G151" t="str">
            <v>Сўх тумани</v>
          </cell>
          <cell r="H151" t="str">
            <v>Сохский район</v>
          </cell>
        </row>
        <row r="152">
          <cell r="G152" t="str">
            <v>Риштон тумани</v>
          </cell>
          <cell r="H152" t="str">
            <v>Риштанский район</v>
          </cell>
        </row>
        <row r="153">
          <cell r="G153" t="str">
            <v>Кўштепа тумани</v>
          </cell>
          <cell r="H153" t="str">
            <v>Куштепинский район</v>
          </cell>
        </row>
        <row r="154">
          <cell r="G154" t="str">
            <v>Қува тумани</v>
          </cell>
          <cell r="H154" t="str">
            <v>Кувинский район</v>
          </cell>
        </row>
        <row r="155">
          <cell r="G155" t="str">
            <v>Данғара тумани</v>
          </cell>
          <cell r="H155" t="str">
            <v>Дангаринский район</v>
          </cell>
        </row>
        <row r="156">
          <cell r="G156" t="str">
            <v>Бувайда тумани</v>
          </cell>
          <cell r="H156" t="str">
            <v>Бувайдинский район</v>
          </cell>
        </row>
        <row r="157">
          <cell r="G157" t="str">
            <v>Қувасой шаҳри</v>
          </cell>
          <cell r="H157" t="str">
            <v>город Кувасай</v>
          </cell>
        </row>
        <row r="158">
          <cell r="G158" t="str">
            <v>Янгибозор тумани</v>
          </cell>
          <cell r="H158" t="str">
            <v>Янгибазарский район</v>
          </cell>
        </row>
        <row r="159">
          <cell r="G159" t="str">
            <v>Янгиариқ тумани</v>
          </cell>
          <cell r="H159" t="str">
            <v>Янгиарыкский район</v>
          </cell>
        </row>
        <row r="160">
          <cell r="G160" t="str">
            <v>Шовот тумани</v>
          </cell>
          <cell r="H160" t="str">
            <v>Шаватский район</v>
          </cell>
        </row>
        <row r="161">
          <cell r="G161" t="str">
            <v>Хива тумани</v>
          </cell>
          <cell r="H161" t="str">
            <v>Хивинский район</v>
          </cell>
        </row>
        <row r="162">
          <cell r="G162" t="str">
            <v>Хонқа тумани</v>
          </cell>
          <cell r="H162" t="str">
            <v>Ханкинский район</v>
          </cell>
        </row>
        <row r="163">
          <cell r="G163" t="str">
            <v>Хазорасп тумани</v>
          </cell>
          <cell r="H163" t="str">
            <v>Хазараспский район</v>
          </cell>
        </row>
        <row r="164">
          <cell r="G164" t="str">
            <v>Урганч тумани</v>
          </cell>
          <cell r="H164" t="str">
            <v>Ургенчский район</v>
          </cell>
        </row>
        <row r="165">
          <cell r="G165" t="str">
            <v>Қўшкўпир тумани</v>
          </cell>
          <cell r="H165" t="str">
            <v>Кошкупырский район</v>
          </cell>
        </row>
        <row r="166">
          <cell r="G166" t="str">
            <v>Гурлан тумани</v>
          </cell>
          <cell r="H166" t="str">
            <v>Гурленский район</v>
          </cell>
        </row>
        <row r="167">
          <cell r="G167" t="str">
            <v>Боғот тумани</v>
          </cell>
          <cell r="H167" t="str">
            <v>Багатский район</v>
          </cell>
        </row>
        <row r="168">
          <cell r="G168" t="str">
            <v>Урганч шаҳри</v>
          </cell>
          <cell r="H168" t="str">
            <v>город Ургенч</v>
          </cell>
        </row>
        <row r="169">
          <cell r="G169" t="str">
            <v>Ромитан тумани</v>
          </cell>
          <cell r="H169" t="str">
            <v>Ромитанский район</v>
          </cell>
        </row>
        <row r="170">
          <cell r="G170" t="str">
            <v>Қоровулбозор тумани</v>
          </cell>
          <cell r="H170" t="str">
            <v>Караулбазарский район</v>
          </cell>
        </row>
        <row r="171">
          <cell r="G171" t="str">
            <v>Қоракўл тумани</v>
          </cell>
          <cell r="H171" t="str">
            <v>Каракульский район</v>
          </cell>
        </row>
        <row r="172">
          <cell r="G172" t="str">
            <v>Когон тумани</v>
          </cell>
          <cell r="H172" t="str">
            <v>Каганский район</v>
          </cell>
        </row>
        <row r="173">
          <cell r="G173" t="str">
            <v>Жондор тумани</v>
          </cell>
          <cell r="H173" t="str">
            <v>Жондорский район</v>
          </cell>
        </row>
        <row r="174">
          <cell r="G174" t="str">
            <v>Ғиждувон тумани</v>
          </cell>
          <cell r="H174" t="str">
            <v>Гиждуванский район</v>
          </cell>
        </row>
        <row r="175">
          <cell r="G175" t="str">
            <v>Вобкент тумани</v>
          </cell>
          <cell r="H175" t="str">
            <v>Вабкентский район</v>
          </cell>
        </row>
        <row r="176">
          <cell r="G176" t="str">
            <v>Бухоро тумани</v>
          </cell>
          <cell r="H176" t="str">
            <v>Бухарский район</v>
          </cell>
        </row>
        <row r="177">
          <cell r="G177" t="str">
            <v>Олот тумани</v>
          </cell>
          <cell r="H177" t="str">
            <v>Алатский район</v>
          </cell>
        </row>
        <row r="178">
          <cell r="G178" t="str">
            <v>Шофиркон тумани</v>
          </cell>
          <cell r="H178" t="str">
            <v>Шафирканский район‎</v>
          </cell>
        </row>
        <row r="179">
          <cell r="G179" t="str">
            <v>Пешку тумани</v>
          </cell>
          <cell r="H179" t="str">
            <v>Пешкунский район‎</v>
          </cell>
        </row>
        <row r="180">
          <cell r="G180" t="str">
            <v>Когон шаҳри</v>
          </cell>
          <cell r="H180" t="str">
            <v>город Каган</v>
          </cell>
        </row>
        <row r="181">
          <cell r="G181" t="str">
            <v>Бухоро шаҳри</v>
          </cell>
          <cell r="H181" t="str">
            <v>город Бухара</v>
          </cell>
        </row>
        <row r="182">
          <cell r="G182" t="str">
            <v>Олмалиқ шаҳри</v>
          </cell>
          <cell r="H182" t="str">
            <v>город Алмалык</v>
          </cell>
        </row>
        <row r="183">
          <cell r="G183" t="str">
            <v>Оҳангарон шаҳри</v>
          </cell>
          <cell r="H183" t="str">
            <v>город Ахангаран</v>
          </cell>
        </row>
        <row r="184">
          <cell r="G184" t="str">
            <v>Ангрен шаҳри</v>
          </cell>
          <cell r="H184" t="str">
            <v>город Ангрен</v>
          </cell>
        </row>
        <row r="185">
          <cell r="G185" t="str">
            <v>Бекобод шаҳри</v>
          </cell>
          <cell r="H185" t="str">
            <v>город Бекабад</v>
          </cell>
        </row>
        <row r="186">
          <cell r="G186" t="str">
            <v>Оққўрқон тумани</v>
          </cell>
          <cell r="H186" t="str">
            <v>Аккурганский район</v>
          </cell>
        </row>
        <row r="187">
          <cell r="G187" t="str">
            <v>Оҳангарон тумани</v>
          </cell>
          <cell r="H187" t="str">
            <v>Ахангаранский район</v>
          </cell>
        </row>
        <row r="188">
          <cell r="G188" t="str">
            <v>Бекобод тумани</v>
          </cell>
          <cell r="H188" t="str">
            <v>Бекабадский район</v>
          </cell>
        </row>
        <row r="189">
          <cell r="G189" t="str">
            <v>Бўка тумани</v>
          </cell>
          <cell r="H189" t="str">
            <v>Букинский район</v>
          </cell>
        </row>
        <row r="190">
          <cell r="G190" t="str">
            <v>Қибрай тумани</v>
          </cell>
          <cell r="H190" t="str">
            <v>Кибрайский район</v>
          </cell>
        </row>
        <row r="191">
          <cell r="G191" t="str">
            <v>Қуйичирчиқ тумани</v>
          </cell>
          <cell r="H191" t="str">
            <v>Куйичирчикский район</v>
          </cell>
        </row>
        <row r="192">
          <cell r="G192" t="str">
            <v>Паркент тумани</v>
          </cell>
          <cell r="H192" t="str">
            <v>Паркентский район</v>
          </cell>
        </row>
        <row r="193">
          <cell r="G193" t="str">
            <v>Пискент тумани</v>
          </cell>
          <cell r="H193" t="str">
            <v>Пскентский район</v>
          </cell>
        </row>
        <row r="194">
          <cell r="G194" t="str">
            <v>Ўртачирчиқ тумани</v>
          </cell>
          <cell r="H194" t="str">
            <v>Уртачирчикский район</v>
          </cell>
        </row>
        <row r="195">
          <cell r="G195" t="str">
            <v>Чиноз тумани</v>
          </cell>
          <cell r="H195" t="str">
            <v>Чиназский район</v>
          </cell>
        </row>
        <row r="196">
          <cell r="G196" t="str">
            <v>Юқоричирчиқ тумани</v>
          </cell>
          <cell r="H196" t="str">
            <v>Юкоричирчикский район</v>
          </cell>
        </row>
        <row r="197">
          <cell r="G197" t="str">
            <v>Янгийўл тумани</v>
          </cell>
          <cell r="H197" t="str">
            <v>Янгиюльский район</v>
          </cell>
        </row>
        <row r="198">
          <cell r="G198" t="str">
            <v>Чирчиқ шаҳри</v>
          </cell>
          <cell r="H198" t="str">
            <v>город Чирчик</v>
          </cell>
        </row>
        <row r="199">
          <cell r="G199" t="str">
            <v>Бўстонлиқ тумани</v>
          </cell>
          <cell r="H199" t="str">
            <v>Бостанлыкский район</v>
          </cell>
        </row>
        <row r="200">
          <cell r="G200" t="str">
            <v>Зангиота тумани</v>
          </cell>
          <cell r="H200" t="str">
            <v>Зангиатинский район</v>
          </cell>
        </row>
        <row r="201">
          <cell r="G201" t="str">
            <v>Тошкент тумани</v>
          </cell>
          <cell r="H201" t="str">
            <v>Ташкентский район</v>
          </cell>
        </row>
        <row r="202">
          <cell r="G202" t="str">
            <v>Мирзо Улуғбек тумани</v>
          </cell>
          <cell r="H202" t="str">
            <v>Мирзо Улуғбекский район</v>
          </cell>
        </row>
        <row r="203">
          <cell r="G203" t="str">
            <v>Сергели тумани</v>
          </cell>
          <cell r="H203" t="str">
            <v>Сергелинский район</v>
          </cell>
        </row>
        <row r="204">
          <cell r="G204" t="str">
            <v>Янгиҳаёт тумани</v>
          </cell>
          <cell r="H204" t="str">
            <v>Янгихаятский район</v>
          </cell>
        </row>
        <row r="205">
          <cell r="G205" t="str">
            <v>Янгийўл шаҳри</v>
          </cell>
          <cell r="H205" t="str">
            <v>город Янгийул</v>
          </cell>
        </row>
        <row r="206">
          <cell r="G206" t="str">
            <v>Нурафшон шаҳри</v>
          </cell>
          <cell r="H206" t="str">
            <v>город Нурафшон</v>
          </cell>
        </row>
        <row r="207">
          <cell r="G207" t="str">
            <v>Хива шаҳри</v>
          </cell>
          <cell r="H207" t="str">
            <v>город Хива</v>
          </cell>
        </row>
        <row r="208">
          <cell r="G208" t="str">
            <v>Шароф Рашидов тумани</v>
          </cell>
          <cell r="H208" t="str">
            <v>Шараф Рашидовский район</v>
          </cell>
        </row>
        <row r="209">
          <cell r="G209" t="str">
            <v>Тупроққалъа тумани</v>
          </cell>
          <cell r="H209" t="str">
            <v>Тупроккалинский район</v>
          </cell>
        </row>
        <row r="210">
          <cell r="G210" t="str">
            <v>Бандихон тумани</v>
          </cell>
          <cell r="H210" t="str">
            <v>Бандихон</v>
          </cell>
        </row>
        <row r="211">
          <cell r="G211" t="str">
            <v>Бўзатов тумани</v>
          </cell>
          <cell r="H211" t="str">
            <v>Бозатауский район</v>
          </cell>
        </row>
        <row r="212">
          <cell r="G212" t="str">
            <v>Тахиатош тумани</v>
          </cell>
          <cell r="H212" t="str">
            <v>Тахиаташский район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"/>
      <sheetName val="Бал"/>
      <sheetName val="Цеховые"/>
      <sheetName val="Эл"/>
      <sheetName val="УП"/>
      <sheetName val="Амм"/>
      <sheetName val="Карб"/>
      <sheetName val="Р-р карб"/>
      <sheetName val="КАС"/>
      <sheetName val="АК"/>
      <sheetName val="АС"/>
      <sheetName val="Нитрат натрия"/>
      <sheetName val="Р-р АС"/>
      <sheetName val="Об ПВП"/>
      <sheetName val="Пар ПВП"/>
      <sheetName val="Дд"/>
      <sheetName val="УА"/>
      <sheetName val="РУК"/>
      <sheetName val="Дсоб"/>
      <sheetName val="УА соб"/>
      <sheetName val="РУКсоб"/>
      <sheetName val="Э"/>
      <sheetName val="- 15"/>
      <sheetName val="+12"/>
      <sheetName val=" 625"/>
      <sheetName val="ХМД жид"/>
      <sheetName val="ХН"/>
      <sheetName val="бочки"/>
      <sheetName val="Обес.НХС"/>
      <sheetName val="Умягч НХС"/>
      <sheetName val="НКС"/>
      <sheetName val="Р-р кауст соды"/>
      <sheetName val="Азот"/>
      <sheetName val="Кислород"/>
      <sheetName val="РВ воздух"/>
      <sheetName val="Сув"/>
      <sheetName val="Сух.лёд"/>
      <sheetName val="Уг-та"/>
      <sheetName val="КНС"/>
      <sheetName val="ВВОД"/>
      <sheetName val="Фориш 2003"/>
      <sheetName val="11 жадвал"/>
      <sheetName val="10 жадвал"/>
      <sheetName val="Лист1 (2)"/>
      <sheetName val="База"/>
      <sheetName val="данные"/>
      <sheetName val="DNET"/>
      <sheetName val="Р-р_карб"/>
      <sheetName val="Нитрат_натрия"/>
      <sheetName val="Р-р_АС"/>
      <sheetName val="Об_ПВП"/>
      <sheetName val="Пар_ПВП"/>
      <sheetName val="УА_соб"/>
      <sheetName val="-_15"/>
      <sheetName val="_625"/>
      <sheetName val="ХМД_жид"/>
      <sheetName val="Обес_НХС"/>
      <sheetName val="Умягч_НХС"/>
      <sheetName val="Р-р_кауст_соды"/>
      <sheetName val="РВ_воздух"/>
      <sheetName val="Сух_лёд"/>
      <sheetName val="Лист1_(2)"/>
      <sheetName val="Фориш_2003"/>
      <sheetName val="Prog. rost tarifov"/>
      <sheetName val="Лист1"/>
      <sheetName val="QARSHI"/>
      <sheetName val="NISHON"/>
      <sheetName val="BESHKENT"/>
      <sheetName val="KOSON"/>
      <sheetName val="SHAXRISA"/>
      <sheetName val="KITOB"/>
      <sheetName val="KASBI"/>
      <sheetName val="MIRISHKOR"/>
      <sheetName val="QAMASHI"/>
      <sheetName val="G'UZOR"/>
      <sheetName val="YAKKABOG"/>
      <sheetName val="DEHQONOB"/>
      <sheetName val="CHIROQCH"/>
      <sheetName val="MUBORAK"/>
      <sheetName val="Р-р_карб1"/>
      <sheetName val="Нитрат_натрия1"/>
      <sheetName val="Р-р_АС1"/>
      <sheetName val="Об_ПВП1"/>
      <sheetName val="Пар_ПВП1"/>
      <sheetName val="УА_соб1"/>
      <sheetName val="-_151"/>
      <sheetName val="_6251"/>
      <sheetName val="ХМД_жид1"/>
      <sheetName val="Обес_НХС1"/>
      <sheetName val="Умягч_НХС1"/>
      <sheetName val="Р-р_кауст_соды1"/>
      <sheetName val="РВ_воздух1"/>
      <sheetName val="Сух_лёд1"/>
      <sheetName val="Фориш_20031"/>
      <sheetName val="11_жадвал"/>
      <sheetName val="10_жадвал"/>
      <sheetName val="Лист1_(2)1"/>
      <sheetName val=" ОблУНО"/>
      <sheetName val=" ОблУНО (1)"/>
      <sheetName val="Спорт"/>
      <sheetName val="ПТО "/>
      <sheetName val="Урганч Муз"/>
      <sheetName val="ОблИУУ"/>
      <sheetName val="тарифы"/>
    </sheetNames>
    <sheetDataSet>
      <sheetData sheetId="0" refreshError="1">
        <row r="12">
          <cell r="D12">
            <v>20638</v>
          </cell>
        </row>
        <row r="18">
          <cell r="D18">
            <v>1316.74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- табл-1"/>
      <sheetName val="Свод-табл-2"/>
      <sheetName val="даромад (свод) табл-3"/>
      <sheetName val="харажат табл-4"/>
      <sheetName val="свод -табл-5"/>
      <sheetName val="табл 5.1-саноат"/>
      <sheetName val="табл 5.2-серв"/>
      <sheetName val="табл 5.3-модер"/>
      <sheetName val="табл 5.4-имтиёз"/>
      <sheetName val="табл 5.5 а-имтиёз"/>
      <sheetName val="табл 5.6-нед"/>
      <sheetName val="табл 5.6-а-нед"/>
      <sheetName val="Ф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бет"/>
      <sheetName val="Кредит"/>
    </sheetNames>
    <sheetDataSet>
      <sheetData sheetId="0">
        <row r="7">
          <cell r="F7" t="str">
            <v>1.04.2003</v>
          </cell>
        </row>
      </sheetData>
      <sheetData sheetId="1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-сть проекта"/>
      <sheetName val="Выборка кредита"/>
      <sheetName val="Кредиты"/>
      <sheetName val="Кредит (2)"/>
      <sheetName val="Бал. мет.19.12.07"/>
      <sheetName val="Штат25.12.07г"/>
      <sheetName val="зарплата"/>
      <sheetName val="добыч.хан."/>
      <sheetName val="добыч.уч."/>
      <sheetName val="перер.руды Хандиза"/>
      <sheetName val="перер.руды Учкулач"/>
      <sheetName val="Калькуляция по цинку"/>
      <sheetName val="вспом.матер по цинк перед"/>
      <sheetName val="сер.кис.цинк.зав."/>
      <sheetName val="сер.кис.медн.зава."/>
      <sheetName val="черн.медь"/>
      <sheetName val="медь анод."/>
      <sheetName val="кат.медь"/>
      <sheetName val="сер.аф.мед.зав"/>
      <sheetName val="План Произ."/>
      <sheetName val="Годовые издержки"/>
      <sheetName val="План продаж"/>
      <sheetName val="коэф. об."/>
      <sheetName val="Обор капитал"/>
      <sheetName val="Баланс"/>
      <sheetName val="Прибыли и убытки"/>
      <sheetName val="фин ресурсы"/>
      <sheetName val="Налоги"/>
      <sheetName val="Налоги (2)"/>
      <sheetName val="Амор.ОФ.Уч-Кулач"/>
      <sheetName val="Амор.руд.Уч-Кулач сущ"/>
      <sheetName val="Амор.руд.Хандиза"/>
      <sheetName val="Амор.ОФ.Хандиза"/>
      <sheetName val="Транспорт"/>
      <sheetName val="Диаграмма1"/>
      <sheetName val="Амор.руд.Уч-Кулач"/>
      <sheetName val="Лист1"/>
      <sheetName val="Исходные данные"/>
      <sheetName val="штатн. расп Х"/>
      <sheetName val="штатн. расп У"/>
      <sheetName val="Передел обогащения"/>
      <sheetName val="табл чувств"/>
      <sheetName val="сущ.ОС Уч-Кулач"/>
      <sheetName val="смета Уч-Кулач"/>
      <sheetName val="смета Хандиза"/>
      <sheetName val="Притоки и оттоки"/>
      <sheetName val="расх_периода"/>
      <sheetName val="экспл.зап.Учку"/>
      <sheetName val="Распр_выр"/>
      <sheetName val="Кап.влож. (2)"/>
      <sheetName val="экспл.зап.Ханд"/>
      <sheetName val="Лист8"/>
      <sheetName val="Лис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7">
          <cell r="C7">
            <v>6.63</v>
          </cell>
        </row>
        <row r="8">
          <cell r="C8">
            <v>2.3570000000000002</v>
          </cell>
        </row>
        <row r="9">
          <cell r="C9">
            <v>1.86</v>
          </cell>
        </row>
        <row r="10">
          <cell r="C10">
            <v>7.8</v>
          </cell>
        </row>
        <row r="11">
          <cell r="C11">
            <v>469.41</v>
          </cell>
        </row>
        <row r="12">
          <cell r="C12">
            <v>1.7999999999999999E-2</v>
          </cell>
        </row>
        <row r="32">
          <cell r="C32">
            <v>6.63</v>
          </cell>
        </row>
        <row r="33">
          <cell r="C33">
            <v>2.3570000000000002</v>
          </cell>
        </row>
        <row r="34">
          <cell r="C34">
            <v>1.86</v>
          </cell>
        </row>
        <row r="35">
          <cell r="C35">
            <v>7.8</v>
          </cell>
        </row>
        <row r="36">
          <cell r="C36">
            <v>469.41</v>
          </cell>
        </row>
        <row r="37">
          <cell r="C37">
            <v>1.7999999999999999E-2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6">
          <cell r="B6">
            <v>2007</v>
          </cell>
        </row>
        <row r="46">
          <cell r="B46">
            <v>6.63</v>
          </cell>
        </row>
        <row r="47">
          <cell r="B47">
            <v>2.3570000000000002</v>
          </cell>
        </row>
        <row r="48">
          <cell r="B48">
            <v>1.86</v>
          </cell>
        </row>
        <row r="49">
          <cell r="B49">
            <v>7.8</v>
          </cell>
        </row>
        <row r="50">
          <cell r="B50">
            <v>469.41</v>
          </cell>
        </row>
        <row r="51">
          <cell r="B51">
            <v>1.7999999999999999E-2</v>
          </cell>
        </row>
        <row r="53">
          <cell r="B53">
            <v>6.63</v>
          </cell>
        </row>
        <row r="54">
          <cell r="B54">
            <v>2.3570000000000002</v>
          </cell>
        </row>
        <row r="55">
          <cell r="B55">
            <v>1.86</v>
          </cell>
        </row>
        <row r="56">
          <cell r="B56">
            <v>7.8</v>
          </cell>
        </row>
        <row r="57">
          <cell r="B57">
            <v>469.41</v>
          </cell>
        </row>
        <row r="58">
          <cell r="B58">
            <v>1.7999999999999999E-2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 (2)"/>
      <sheetName val="Platts 2016-2017"/>
      <sheetName val="Цены сырья"/>
      <sheetName val="Сырьё"/>
      <sheetName val="Лист1"/>
    </sheetNames>
    <sheetDataSet>
      <sheetData sheetId="0"/>
      <sheetData sheetId="1"/>
      <sheetData sheetId="2">
        <row r="32">
          <cell r="F32">
            <v>75</v>
          </cell>
        </row>
      </sheetData>
      <sheetData sheetId="3">
        <row r="5">
          <cell r="C5">
            <v>2692017.0464598057</v>
          </cell>
        </row>
      </sheetData>
      <sheetData sheetId="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Meri"/>
      <sheetName val="Диаграмма1"/>
      <sheetName val="Kalkulyatsiya"/>
      <sheetName val="Oglavlenie"/>
      <sheetName val="Parametri"/>
      <sheetName val="Vipusk"/>
      <sheetName val="Tovar"/>
      <sheetName val="Dengii"/>
      <sheetName val="Dengi"/>
      <sheetName val="Balans_Deneg"/>
      <sheetName val="Nalogi"/>
      <sheetName val="Rezul"/>
      <sheetName val="Rezultat"/>
      <sheetName val="RezultatMesyas"/>
      <sheetName val="RasxPer"/>
      <sheetName val="Prochie"/>
      <sheetName val="Selitra"/>
      <sheetName val="Nitron"/>
      <sheetName val="AmVoda"/>
      <sheetName val="Sulfat"/>
      <sheetName val="Asetilen"/>
      <sheetName val="Asetaldegid"/>
      <sheetName val="Aseton"/>
      <sheetName val="Uksus99"/>
      <sheetName val="SianNGMK"/>
      <sheetName val="SianNa"/>
      <sheetName val="Uksus70"/>
      <sheetName val="Tiomoch"/>
      <sheetName val="Acril"/>
      <sheetName val="PoliakGel"/>
      <sheetName val="PoliakGran"/>
      <sheetName val="Metanol_Rek"/>
      <sheetName val="K4"/>
      <sheetName val="K9"/>
      <sheetName val="Formalin"/>
      <sheetName val="SmolKFMT"/>
      <sheetName val="KFJ"/>
      <sheetName val="KSs"/>
      <sheetName val="Litiy"/>
      <sheetName val="Uniflok"/>
      <sheetName val="Urotropin"/>
      <sheetName val="UksusBut"/>
      <sheetName val="Penta"/>
      <sheetName val="SolyankaKat"/>
      <sheetName val="Kaustika"/>
      <sheetName val="Xlor"/>
      <sheetName val="Uglekis"/>
      <sheetName val="Argon"/>
      <sheetName val="AsetilenBal"/>
      <sheetName val="KNS"/>
      <sheetName val="CaCl"/>
      <sheetName val="Ammiak"/>
      <sheetName val="KislAzot"/>
      <sheetName val="Gipoxlorit"/>
      <sheetName val="KislSol"/>
      <sheetName val="NAK"/>
      <sheetName val="MA"/>
      <sheetName val="Solyanka"/>
      <sheetName val="kovri"/>
      <sheetName val="Ammiak1"/>
      <sheetName val="Ammiak3"/>
      <sheetName val="KislAzot1"/>
      <sheetName val="KislAzot3"/>
      <sheetName val="Selitra1"/>
      <sheetName val="AVF"/>
      <sheetName val="Selitra3"/>
      <sheetName val="Metanol_S"/>
      <sheetName val="Sinilka"/>
      <sheetName val="RazdVozdux"/>
      <sheetName val="VozduxKIP450"/>
      <sheetName val="RodAm"/>
      <sheetName val="Obor"/>
      <sheetName val="Par82"/>
      <sheetName val="SintezGaz"/>
      <sheetName val="XOV"/>
      <sheetName val="KislIng450"/>
      <sheetName val="AzotPoj450"/>
      <sheetName val="Xolod2"/>
      <sheetName val="Xolod5"/>
      <sheetName val="Xolod7"/>
      <sheetName val="ZaxVoda"/>
      <sheetName val="Ekstrak"/>
      <sheetName val="NaCNS"/>
      <sheetName val="OsvVoda"/>
      <sheetName val="GOV"/>
      <sheetName val="PAN"/>
      <sheetName val="Elektr"/>
      <sheetName val="Par"/>
      <sheetName val="Pokupnie"/>
      <sheetName val="Pokup"/>
    </sheetNames>
    <sheetDataSet>
      <sheetData sheetId="0"/>
      <sheetData sheetId="1"/>
      <sheetData sheetId="2" refreshError="1"/>
      <sheetData sheetId="3"/>
      <sheetData sheetId="4">
        <row r="3">
          <cell r="C3" t="b">
            <v>1</v>
          </cell>
          <cell r="H3" t="b">
            <v>1</v>
          </cell>
          <cell r="M3" t="b">
            <v>1</v>
          </cell>
        </row>
        <row r="4">
          <cell r="C4" t="b">
            <v>1</v>
          </cell>
        </row>
        <row r="5">
          <cell r="C5" t="b">
            <v>1</v>
          </cell>
          <cell r="M5" t="b">
            <v>1</v>
          </cell>
        </row>
        <row r="8">
          <cell r="H8" t="b">
            <v>1</v>
          </cell>
        </row>
        <row r="10">
          <cell r="H10" t="b">
            <v>1</v>
          </cell>
        </row>
        <row r="12">
          <cell r="H12" t="b">
            <v>1</v>
          </cell>
        </row>
        <row r="32">
          <cell r="C32" t="b">
            <v>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ля налоговой"/>
      <sheetName val="Для фин отдела АК"/>
      <sheetName val="финансовый_результат_новый"/>
      <sheetName val="РАСХОДЫ_ПЕРИОДА"/>
      <sheetName val="фин.рез.для статуправления"/>
      <sheetName val="БАЛАНС_новый"/>
      <sheetName val="Ценные бумаги"/>
      <sheetName val="БАЛАНС_с_переоценкой"/>
      <sheetName val="налоги"/>
      <sheetName val="1-М (1фин)"/>
      <sheetName val="шапка_формы_4"/>
      <sheetName val="форма_4_ден_поток"/>
      <sheetName val="фин_рез_сравнительный"/>
      <sheetName val="фин_результат_шапка"/>
      <sheetName val="Консолидированный"/>
      <sheetName val="Консолидированный_новый"/>
      <sheetName val="финансовый_результат_налог"/>
      <sheetName val="Консолидированный_новый (2)"/>
      <sheetName val="расходы для консолид"/>
      <sheetName val="для консолидиров"/>
      <sheetName val="фин_рез_по_видам"/>
      <sheetName val="фин_рез_по_видам_деятел"/>
      <sheetName val="сред_ост_матер"/>
      <sheetName val="паспорт"/>
      <sheetName val="Форма БД 1-лист"/>
      <sheetName val="Форма БД 2-лист"/>
      <sheetName val="1_фин_потоки"/>
      <sheetName val="1_фин_внебюджет"/>
      <sheetName val="анализ фхд"/>
      <sheetName val="Расшифровка статей баланса"/>
      <sheetName val="оплата_ налогов"/>
      <sheetName val="оплата_ соц_плат"/>
      <sheetName val="оплата_дор_фонд"/>
      <sheetName val="валютный баланс_доллары"/>
      <sheetName val="расшифровка_26_3"/>
      <sheetName val="расшифровка_26_4"/>
      <sheetName val="расшифровка_26_2"/>
      <sheetName val="оплата_ пенс"/>
      <sheetName val="оплата_ накопит"/>
      <sheetName val="отчет_собств"/>
      <sheetName val="оплата_шк_фонд"/>
      <sheetName val="расш.дебит.300 стр."/>
      <sheetName val="расш.370 стр."/>
      <sheetName val="расш_прочих_дебиторов"/>
      <sheetName val="расшифровка_финдох_расх"/>
      <sheetName val="прочие_доходы"/>
      <sheetName val="недостающие_документы"/>
      <sheetName val="расшивровка_87"/>
      <sheetName val="расш.наценки"/>
      <sheetName val="резерв.кап.8510"/>
      <sheetName val="расш_прочих_кредиторов"/>
      <sheetName val="расшифровка_31"/>
      <sheetName val="расшифровка_06"/>
      <sheetName val="расш_ст_370"/>
      <sheetName val="куда_что_сдавать"/>
      <sheetName val="справка_фин_эк сост"/>
      <sheetName val="приложение_1"/>
      <sheetName val="шапка_формы_5"/>
      <sheetName val="Удельный_вес"/>
      <sheetName val="свод_ост_ден"/>
      <sheetName val="Незавершенка"/>
      <sheetName val="сводная зарплата"/>
      <sheetName val="зарплата_1_полугодие"/>
      <sheetName val="расш.для 1-фин"/>
      <sheetName val="выруч.конс.АК"/>
      <sheetName val="выруч.конс.НХК"/>
      <sheetName val="движение продукции"/>
      <sheetName val="движение сырья"/>
      <sheetName val="распред_расх_периода"/>
      <sheetName val="чистая выручка "/>
      <sheetName val="Запасы"/>
      <sheetName val="Отчет о совместимос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>
        <row r="6">
          <cell r="B6">
            <v>11</v>
          </cell>
          <cell r="C6" t="str">
            <v>Бензин АИ-80</v>
          </cell>
          <cell r="D6">
            <v>389852.03399999999</v>
          </cell>
          <cell r="E6">
            <v>504304506</v>
          </cell>
          <cell r="F6">
            <v>84050751</v>
          </cell>
          <cell r="G6">
            <v>120080183</v>
          </cell>
          <cell r="J6">
            <v>300173572</v>
          </cell>
          <cell r="K6">
            <v>262202461</v>
          </cell>
        </row>
        <row r="7">
          <cell r="B7">
            <v>12</v>
          </cell>
          <cell r="C7" t="str">
            <v>Бензин АИ-91</v>
          </cell>
          <cell r="D7">
            <v>62854.28</v>
          </cell>
          <cell r="E7">
            <v>88690031</v>
          </cell>
          <cell r="F7">
            <v>14781672</v>
          </cell>
          <cell r="G7">
            <v>21117202</v>
          </cell>
          <cell r="J7">
            <v>52791157</v>
          </cell>
          <cell r="K7">
            <v>20186856</v>
          </cell>
        </row>
        <row r="8">
          <cell r="B8">
            <v>13</v>
          </cell>
          <cell r="C8" t="str">
            <v>Бензин АИ-95</v>
          </cell>
          <cell r="D8">
            <v>14039.26</v>
          </cell>
          <cell r="E8">
            <v>22194581</v>
          </cell>
          <cell r="F8">
            <v>3699097</v>
          </cell>
          <cell r="G8">
            <v>5284868</v>
          </cell>
          <cell r="J8">
            <v>13210616</v>
          </cell>
          <cell r="K8">
            <v>3964987</v>
          </cell>
        </row>
        <row r="9">
          <cell r="B9">
            <v>15</v>
          </cell>
          <cell r="C9" t="str">
            <v>Дизтопливо ЭКО</v>
          </cell>
          <cell r="D9">
            <v>302898.50900000002</v>
          </cell>
          <cell r="E9">
            <v>382353627</v>
          </cell>
          <cell r="F9">
            <v>63725605</v>
          </cell>
          <cell r="G9">
            <v>80861763</v>
          </cell>
          <cell r="J9">
            <v>237766259</v>
          </cell>
          <cell r="K9">
            <v>316098388</v>
          </cell>
        </row>
        <row r="10">
          <cell r="B10">
            <v>17</v>
          </cell>
          <cell r="C10" t="str">
            <v xml:space="preserve">Дизтопливо ЭКО от замены </v>
          </cell>
          <cell r="D10">
            <v>4701.1260000000002</v>
          </cell>
          <cell r="E10">
            <v>6075523</v>
          </cell>
          <cell r="F10">
            <v>1012587</v>
          </cell>
          <cell r="J10">
            <v>5062936</v>
          </cell>
          <cell r="K10">
            <v>5062937</v>
          </cell>
        </row>
        <row r="11">
          <cell r="B11">
            <v>16</v>
          </cell>
          <cell r="C11" t="str">
            <v>Дизтопливо Л-40</v>
          </cell>
          <cell r="D11">
            <v>6239.46</v>
          </cell>
          <cell r="E11">
            <v>7333861</v>
          </cell>
          <cell r="F11">
            <v>1222310</v>
          </cell>
          <cell r="G11">
            <v>1550818</v>
          </cell>
          <cell r="J11">
            <v>4560733</v>
          </cell>
          <cell r="K11">
            <v>6468657</v>
          </cell>
        </row>
        <row r="12">
          <cell r="B12">
            <v>23</v>
          </cell>
          <cell r="C12" t="str">
            <v>Керосин осветительный</v>
          </cell>
          <cell r="E12">
            <v>0</v>
          </cell>
        </row>
        <row r="13">
          <cell r="B13">
            <v>22</v>
          </cell>
          <cell r="C13" t="str">
            <v>Авиакеросин Джет А-1</v>
          </cell>
          <cell r="D13">
            <v>94422.543000000005</v>
          </cell>
          <cell r="E13">
            <v>65116685</v>
          </cell>
          <cell r="F13">
            <v>10852781</v>
          </cell>
          <cell r="G13">
            <v>4480816</v>
          </cell>
          <cell r="J13">
            <v>49783088</v>
          </cell>
          <cell r="K13">
            <v>23171007</v>
          </cell>
        </row>
        <row r="14">
          <cell r="B14">
            <v>30</v>
          </cell>
          <cell r="C14" t="str">
            <v>Газ сжиженный</v>
          </cell>
          <cell r="D14">
            <v>5801.1</v>
          </cell>
          <cell r="E14">
            <v>5833116</v>
          </cell>
          <cell r="F14">
            <v>972186</v>
          </cell>
          <cell r="G14">
            <v>995338</v>
          </cell>
          <cell r="J14">
            <v>3865592</v>
          </cell>
          <cell r="K14">
            <v>251381</v>
          </cell>
        </row>
        <row r="15">
          <cell r="B15">
            <v>40</v>
          </cell>
          <cell r="C15" t="str">
            <v>Мазут</v>
          </cell>
          <cell r="D15">
            <v>106711.735</v>
          </cell>
          <cell r="E15">
            <v>17260505</v>
          </cell>
          <cell r="F15">
            <v>2876766</v>
          </cell>
          <cell r="J15">
            <v>14383739</v>
          </cell>
          <cell r="K15">
            <v>11876183</v>
          </cell>
        </row>
        <row r="16">
          <cell r="B16">
            <v>50</v>
          </cell>
          <cell r="C16" t="str">
            <v>Нефрас</v>
          </cell>
          <cell r="D16">
            <v>8811.5679999999993</v>
          </cell>
          <cell r="E16">
            <v>7932124</v>
          </cell>
          <cell r="F16">
            <v>1322021</v>
          </cell>
          <cell r="J16">
            <v>6610103</v>
          </cell>
          <cell r="K16">
            <v>2360312</v>
          </cell>
        </row>
        <row r="17">
          <cell r="C17" t="str">
            <v>Нефрас от замены</v>
          </cell>
          <cell r="D17">
            <v>4.8719999999999999</v>
          </cell>
          <cell r="E17">
            <v>3216</v>
          </cell>
          <cell r="F17">
            <v>536</v>
          </cell>
          <cell r="J17">
            <v>2680</v>
          </cell>
          <cell r="K17">
            <v>2680</v>
          </cell>
        </row>
        <row r="18">
          <cell r="B18">
            <v>60</v>
          </cell>
          <cell r="C18" t="str">
            <v>Сера</v>
          </cell>
          <cell r="D18">
            <v>4858.88</v>
          </cell>
          <cell r="E18">
            <v>350624</v>
          </cell>
          <cell r="F18">
            <v>58437</v>
          </cell>
          <cell r="J18">
            <v>292187</v>
          </cell>
          <cell r="K18">
            <v>387126</v>
          </cell>
        </row>
        <row r="19">
          <cell r="B19">
            <v>21</v>
          </cell>
          <cell r="C19" t="str">
            <v>Легкая нафта</v>
          </cell>
          <cell r="E19">
            <v>0</v>
          </cell>
        </row>
        <row r="20">
          <cell r="B20">
            <v>90</v>
          </cell>
          <cell r="C20" t="str">
            <v>Провозная плата от покупателей</v>
          </cell>
          <cell r="D20">
            <v>977017.82100000011</v>
          </cell>
          <cell r="E20">
            <v>29992736</v>
          </cell>
          <cell r="F20">
            <v>4998789</v>
          </cell>
          <cell r="J20">
            <v>24993947</v>
          </cell>
        </row>
        <row r="21">
          <cell r="C21" t="str">
            <v>Прочие услуги - итого</v>
          </cell>
          <cell r="D21">
            <v>0</v>
          </cell>
          <cell r="E21">
            <v>266716720</v>
          </cell>
          <cell r="F21">
            <v>39408691</v>
          </cell>
          <cell r="G21">
            <v>174552348</v>
          </cell>
          <cell r="H21">
            <v>0</v>
          </cell>
          <cell r="I21">
            <v>0</v>
          </cell>
          <cell r="J21">
            <v>52755681</v>
          </cell>
          <cell r="K21">
            <v>27465402</v>
          </cell>
        </row>
        <row r="22">
          <cell r="C22" t="str">
            <v xml:space="preserve"> в том числе:                                             </v>
          </cell>
          <cell r="E22">
            <v>0</v>
          </cell>
        </row>
        <row r="23">
          <cell r="B23">
            <v>70</v>
          </cell>
          <cell r="C23" t="str">
            <v>Питьевая вода м3</v>
          </cell>
          <cell r="E23">
            <v>412773.6</v>
          </cell>
          <cell r="F23">
            <v>68795.600000000006</v>
          </cell>
          <cell r="J23">
            <v>343978</v>
          </cell>
          <cell r="K23">
            <v>666363</v>
          </cell>
        </row>
        <row r="24">
          <cell r="B24">
            <v>80</v>
          </cell>
          <cell r="C24" t="str">
            <v>Услуги  перераб.давальч. сырья</v>
          </cell>
          <cell r="E24">
            <v>212923899</v>
          </cell>
          <cell r="F24">
            <v>35487317</v>
          </cell>
          <cell r="G24">
            <v>136460171</v>
          </cell>
          <cell r="J24">
            <v>40976411</v>
          </cell>
          <cell r="K24">
            <v>17498774</v>
          </cell>
        </row>
        <row r="25">
          <cell r="B25">
            <v>81</v>
          </cell>
          <cell r="C25" t="str">
            <v>Услуги переработки по толлингу</v>
          </cell>
          <cell r="E25">
            <v>3677725</v>
          </cell>
          <cell r="J25">
            <v>3677725</v>
          </cell>
          <cell r="K25">
            <v>2952850</v>
          </cell>
        </row>
        <row r="26">
          <cell r="B26">
            <v>82</v>
          </cell>
          <cell r="C26" t="str">
            <v>Комиссионное вознаграждение</v>
          </cell>
          <cell r="E26">
            <v>1558616.4</v>
          </cell>
          <cell r="F26">
            <v>259769.40000000002</v>
          </cell>
          <cell r="J26">
            <v>1298847</v>
          </cell>
        </row>
        <row r="27">
          <cell r="B27">
            <v>91</v>
          </cell>
          <cell r="C27" t="str">
            <v>Реализация   теплоэнергии Гкал</v>
          </cell>
          <cell r="E27">
            <v>291933.59999999998</v>
          </cell>
          <cell r="F27">
            <v>48655.600000000006</v>
          </cell>
          <cell r="J27">
            <v>243278</v>
          </cell>
          <cell r="K27">
            <v>237875</v>
          </cell>
        </row>
        <row r="28">
          <cell r="B28">
            <v>93</v>
          </cell>
          <cell r="C28" t="str">
            <v>Реализация   электроэнергии  Кв.ч</v>
          </cell>
          <cell r="E28">
            <v>272968.8</v>
          </cell>
          <cell r="F28">
            <v>45494.8</v>
          </cell>
          <cell r="J28">
            <v>227474</v>
          </cell>
          <cell r="K28">
            <v>231667</v>
          </cell>
        </row>
        <row r="29">
          <cell r="B29">
            <v>101</v>
          </cell>
          <cell r="C29" t="str">
            <v>Реализация   топливного газа</v>
          </cell>
          <cell r="E29">
            <v>84724.800000000003</v>
          </cell>
          <cell r="F29">
            <v>14120.800000000001</v>
          </cell>
          <cell r="J29">
            <v>70604</v>
          </cell>
          <cell r="K29">
            <v>71544</v>
          </cell>
        </row>
        <row r="30">
          <cell r="B30">
            <v>92</v>
          </cell>
          <cell r="C30" t="str">
            <v>Реализация прочих услуг</v>
          </cell>
          <cell r="E30">
            <v>2364657.6</v>
          </cell>
          <cell r="F30">
            <v>394109.60000000003</v>
          </cell>
          <cell r="J30">
            <v>1970548</v>
          </cell>
          <cell r="K30">
            <v>1973813</v>
          </cell>
        </row>
        <row r="31">
          <cell r="B31">
            <v>102</v>
          </cell>
          <cell r="C31" t="str">
            <v>Реализация продукции надомников</v>
          </cell>
          <cell r="E31">
            <v>950283.6</v>
          </cell>
          <cell r="F31">
            <v>158380.6</v>
          </cell>
          <cell r="J31">
            <v>791903</v>
          </cell>
          <cell r="K31">
            <v>680715</v>
          </cell>
        </row>
        <row r="32">
          <cell r="B32">
            <v>103</v>
          </cell>
          <cell r="C32" t="str">
            <v xml:space="preserve">Реализация сельскохоз.продукции </v>
          </cell>
          <cell r="E32">
            <v>708740.4</v>
          </cell>
          <cell r="F32">
            <v>118123.40000000001</v>
          </cell>
          <cell r="J32">
            <v>590617</v>
          </cell>
          <cell r="K32">
            <v>587505</v>
          </cell>
        </row>
        <row r="33">
          <cell r="B33">
            <v>100</v>
          </cell>
          <cell r="C33" t="str">
            <v>Реализация  Госрезерва</v>
          </cell>
          <cell r="E33">
            <v>3077155.2</v>
          </cell>
          <cell r="F33">
            <v>512859.2</v>
          </cell>
          <cell r="J33">
            <v>2564296</v>
          </cell>
          <cell r="K33">
            <v>2564296</v>
          </cell>
        </row>
        <row r="34">
          <cell r="C34" t="str">
            <v>Акц.налог  на сж.газ исп.собст.нужд</v>
          </cell>
          <cell r="E34">
            <v>2177</v>
          </cell>
          <cell r="G34">
            <v>2177</v>
          </cell>
        </row>
        <row r="35">
          <cell r="C35" t="str">
            <v>НДС на возмещ.затрат СП дав.и тол.</v>
          </cell>
          <cell r="E35">
            <v>695142</v>
          </cell>
          <cell r="F35">
            <v>695142</v>
          </cell>
        </row>
        <row r="36">
          <cell r="C36" t="str">
            <v>НДС на возм.затрат  по  комис.усл.</v>
          </cell>
          <cell r="E36">
            <v>352002</v>
          </cell>
          <cell r="F36">
            <v>352002</v>
          </cell>
        </row>
        <row r="37">
          <cell r="C37" t="str">
            <v>НДС от выб. прочих активов и др.</v>
          </cell>
          <cell r="E37">
            <v>1050118</v>
          </cell>
          <cell r="F37">
            <v>1050118</v>
          </cell>
        </row>
        <row r="38">
          <cell r="C38" t="str">
            <v>НДС на затр. по непромгр.и капвл.</v>
          </cell>
          <cell r="E38">
            <v>203803</v>
          </cell>
          <cell r="F38">
            <v>203803</v>
          </cell>
        </row>
        <row r="39">
          <cell r="C39" t="str">
            <v>Акц.налог на реал.д/т.ниже с/стоим.</v>
          </cell>
          <cell r="E39">
            <v>38090000</v>
          </cell>
          <cell r="G39">
            <v>38090000</v>
          </cell>
        </row>
      </sheetData>
      <sheetData sheetId="70" refreshError="1"/>
      <sheetData sheetId="71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атц"/>
      <sheetName val="ждц"/>
      <sheetName val="ЭнРЦ"/>
      <sheetName val="ЭлРЦ"/>
      <sheetName val="Э Т Л "/>
      <sheetName val="КИПиА"/>
      <sheetName val="ЦЛАМ"/>
      <sheetName val="РМЦ 1"/>
      <sheetName val="РМЦ 2"/>
      <sheetName val="ЦРМП"/>
      <sheetName val="ЦРМО"/>
      <sheetName val="табл 5.1-саноат"/>
      <sheetName val="чистая выручка "/>
    </sheetNames>
    <sheetDataSet>
      <sheetData sheetId="0" refreshError="1"/>
      <sheetData sheetId="1" refreshError="1"/>
      <sheetData sheetId="2" refreshError="1"/>
      <sheetData sheetId="3" refreshError="1">
        <row r="66">
          <cell r="D66" t="str">
            <v>ЭСПЦ</v>
          </cell>
          <cell r="E66">
            <v>202430000</v>
          </cell>
        </row>
        <row r="67">
          <cell r="D67" t="str">
            <v>СПЦ-2</v>
          </cell>
          <cell r="E67">
            <v>440990000</v>
          </cell>
        </row>
        <row r="68">
          <cell r="D68" t="str">
            <v>СПЦ-1</v>
          </cell>
          <cell r="E68">
            <v>115140000</v>
          </cell>
        </row>
        <row r="69">
          <cell r="D69" t="str">
            <v>МАРТЕН</v>
          </cell>
          <cell r="E69">
            <v>192130000</v>
          </cell>
        </row>
        <row r="70">
          <cell r="D70" t="str">
            <v>Копровый</v>
          </cell>
          <cell r="E70">
            <v>0</v>
          </cell>
        </row>
        <row r="71">
          <cell r="D71" t="str">
            <v>СтПЦ</v>
          </cell>
          <cell r="E71">
            <v>0</v>
          </cell>
        </row>
        <row r="72">
          <cell r="D72" t="str">
            <v>ПЦМ</v>
          </cell>
          <cell r="E72">
            <v>0</v>
          </cell>
        </row>
        <row r="73">
          <cell r="D73" t="str">
            <v>ПТНП</v>
          </cell>
          <cell r="E73">
            <v>0</v>
          </cell>
        </row>
        <row r="74">
          <cell r="D74" t="str">
            <v>АТЦ</v>
          </cell>
          <cell r="E74">
            <v>0</v>
          </cell>
        </row>
        <row r="75">
          <cell r="D75" t="str">
            <v>ЖДЦ</v>
          </cell>
          <cell r="E75">
            <v>0</v>
          </cell>
        </row>
        <row r="76">
          <cell r="D76" t="str">
            <v>ЦСиП</v>
          </cell>
          <cell r="E76">
            <v>3010000</v>
          </cell>
        </row>
        <row r="77">
          <cell r="D77" t="str">
            <v>Энергетический</v>
          </cell>
          <cell r="E77">
            <v>34270000</v>
          </cell>
        </row>
        <row r="78">
          <cell r="D78" t="str">
            <v>ККЦ</v>
          </cell>
          <cell r="E78">
            <v>3050000</v>
          </cell>
        </row>
        <row r="79">
          <cell r="D79" t="str">
            <v>ЭнРЦ</v>
          </cell>
          <cell r="E79">
            <v>0</v>
          </cell>
        </row>
        <row r="80">
          <cell r="D80" t="str">
            <v>ЭлРЦ</v>
          </cell>
          <cell r="E80">
            <v>7000000</v>
          </cell>
        </row>
        <row r="81">
          <cell r="D81" t="str">
            <v>ЭТЛ</v>
          </cell>
          <cell r="E81">
            <v>0</v>
          </cell>
        </row>
        <row r="82">
          <cell r="D82" t="str">
            <v>РМЦ-1</v>
          </cell>
          <cell r="E82">
            <v>0</v>
          </cell>
        </row>
        <row r="83">
          <cell r="D83" t="str">
            <v>РМЦ-2</v>
          </cell>
          <cell r="E83">
            <v>0</v>
          </cell>
        </row>
        <row r="84">
          <cell r="D84" t="str">
            <v>ЦЛАМ</v>
          </cell>
          <cell r="E84">
            <v>0</v>
          </cell>
        </row>
        <row r="85">
          <cell r="D85" t="str">
            <v>КИПиА</v>
          </cell>
          <cell r="E85">
            <v>0</v>
          </cell>
        </row>
        <row r="86">
          <cell r="D86" t="str">
            <v>ЦРМО</v>
          </cell>
          <cell r="E86">
            <v>0</v>
          </cell>
        </row>
        <row r="87">
          <cell r="D87" t="str">
            <v>ЦРМП</v>
          </cell>
          <cell r="E87">
            <v>0</v>
          </cell>
        </row>
        <row r="88">
          <cell r="D88" t="str">
            <v>ЦПШО</v>
          </cell>
          <cell r="E88">
            <v>0</v>
          </cell>
        </row>
        <row r="89">
          <cell r="D89" t="str">
            <v>Заводоуправ</v>
          </cell>
          <cell r="E89">
            <v>0</v>
          </cell>
        </row>
        <row r="90">
          <cell r="D90" t="str">
            <v>УКС</v>
          </cell>
          <cell r="E90">
            <v>0</v>
          </cell>
        </row>
        <row r="91">
          <cell r="D91" t="str">
            <v>СМТ</v>
          </cell>
          <cell r="E91">
            <v>0</v>
          </cell>
        </row>
        <row r="92">
          <cell r="D92" t="str">
            <v>ОМТС</v>
          </cell>
          <cell r="E92">
            <v>0</v>
          </cell>
        </row>
        <row r="93">
          <cell r="D93" t="str">
            <v>ЦБиО</v>
          </cell>
          <cell r="E93">
            <v>0</v>
          </cell>
        </row>
        <row r="94">
          <cell r="D94" t="str">
            <v>ЦМИ</v>
          </cell>
          <cell r="E94">
            <v>0</v>
          </cell>
        </row>
        <row r="95">
          <cell r="D95" t="str">
            <v>ВОХР</v>
          </cell>
          <cell r="E95">
            <v>0</v>
          </cell>
        </row>
        <row r="96">
          <cell r="D96" t="str">
            <v>ВВО</v>
          </cell>
          <cell r="E96">
            <v>0</v>
          </cell>
        </row>
        <row r="97">
          <cell r="D97" t="str">
            <v>ППА</v>
          </cell>
          <cell r="E97">
            <v>0</v>
          </cell>
        </row>
        <row r="98">
          <cell r="D98" t="str">
            <v>ЦЗЛ</v>
          </cell>
          <cell r="E98">
            <v>0</v>
          </cell>
        </row>
        <row r="99">
          <cell r="D99" t="str">
            <v>ЦЛК</v>
          </cell>
          <cell r="E99">
            <v>0</v>
          </cell>
        </row>
        <row r="100">
          <cell r="D100" t="str">
            <v>Скл.хоз.</v>
          </cell>
          <cell r="E100">
            <v>0</v>
          </cell>
        </row>
        <row r="101">
          <cell r="D101" t="str">
            <v>Связь</v>
          </cell>
          <cell r="E101">
            <v>0</v>
          </cell>
        </row>
        <row r="102">
          <cell r="D102" t="str">
            <v>Итого</v>
          </cell>
          <cell r="E102">
            <v>998020000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정산표"/>
      <sheetName val="ML"/>
      <sheetName val="그패프"/>
      <sheetName val="WELDING"/>
      <sheetName val="R&amp;D"/>
      <sheetName val="Фориш 2003"/>
      <sheetName val="Массив"/>
      <sheetName val="Macro1"/>
      <sheetName val="Кредит2"/>
      <sheetName val="2.대외공문"/>
      <sheetName val="Tool Room "/>
      <sheetName val="c"/>
      <sheetName val="Фориш_2003"/>
      <sheetName val="효율계획(당월)"/>
      <sheetName val="Свод_регион"/>
      <sheetName val="табл 5.1-саноат"/>
      <sheetName val="888"/>
      <sheetName val="입력"/>
      <sheetName val="ЭнРЦ"/>
      <sheetName val="Лист16"/>
      <sheetName val=""/>
      <sheetName val="4707 Ф11"/>
    </sheetNames>
    <definedNames>
      <definedName name="대차정산표"/>
      <definedName name="손익정산표"/>
      <definedName name="잉여금정산표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H_생산"/>
      <sheetName val="MH_DATA"/>
      <sheetName val="원가(1)"/>
      <sheetName val="원가 (2)"/>
      <sheetName val="쌍용원가 (2)"/>
      <sheetName val="작성전제"/>
      <sheetName val="재료비근거"/>
      <sheetName val="인건비근거"/>
      <sheetName val="인원(1)"/>
      <sheetName val="인원(2)"/>
      <sheetName val="소모품비"/>
      <sheetName val="수도광열비"/>
      <sheetName val="감가상각"/>
      <sheetName val="직접기타"/>
      <sheetName val="간접기타"/>
      <sheetName val="이자상각"/>
      <sheetName val="0000"/>
      <sheetName val="dri(03.4) &amp; kdac(04~08) "/>
      <sheetName val="2005~8년 ROLL'G"/>
      <sheetName val="0-5개년 OPTION (2003)"/>
      <sheetName val="재료비근갰"/>
      <sheetName val="MH96계획"/>
      <sheetName val="협조전"/>
      <sheetName val="직급별인건비"/>
      <sheetName val="카다로그"/>
      <sheetName val="년도별"/>
      <sheetName val="제조경비"/>
      <sheetName val="TOTAL"/>
      <sheetName val="KXV01"/>
      <sheetName val="WELDING"/>
      <sheetName val="안내"/>
      <sheetName val="전체개별장비지수열람"/>
      <sheetName val="전략"/>
      <sheetName val="국가DATA"/>
      <sheetName val="A-A"/>
      <sheetName val="Sheet1"/>
      <sheetName val="Team 종합"/>
      <sheetName val="HP1AMLIST"/>
      <sheetName val="장적산출"/>
      <sheetName val="0C N&amp;V_PIT GAP"/>
      <sheetName val="R&amp;R010312"/>
      <sheetName val="안전보호구98"/>
      <sheetName val="부서별1월"/>
      <sheetName val="정철호"/>
      <sheetName val="훈련비용_시간당단가"/>
      <sheetName val="Printing_Form"/>
      <sheetName val="세계수요종합OK"/>
      <sheetName val="DATA"/>
      <sheetName val="별첨6-TIR문제점(CLOSE)"/>
      <sheetName val="Sheet11"/>
      <sheetName val="동서울_정비"/>
      <sheetName val="동서울_판금"/>
      <sheetName val="원주_정비"/>
      <sheetName val="원주_판금"/>
      <sheetName val="부서별3월"/>
      <sheetName val="골조시행"/>
      <sheetName val="안전뱅크 종합"/>
      <sheetName val="효율계획(당월)"/>
      <sheetName val="CAUDIT"/>
      <sheetName val="Time Data"/>
      <sheetName val="Tire 동하중 반경"/>
      <sheetName val="RD제품개발투자비(매가)"/>
      <sheetName val="부서별2월"/>
      <sheetName val="2월"/>
      <sheetName val="BM_NEW2"/>
      <sheetName val="2.대외공문"/>
      <sheetName val="법인세신고자료"/>
      <sheetName val="#REF"/>
      <sheetName val="All-TB"/>
      <sheetName val="Mapping Sheet"/>
      <sheetName val="TB-Vidamco"/>
      <sheetName val="1st Sum"/>
      <sheetName val="손익(sum)"/>
      <sheetName val="완성차 미수금"/>
      <sheetName val="ENG油洩れ"/>
      <sheetName val="A-100전제"/>
      <sheetName val="M-LIST국민"/>
      <sheetName val="ORIGIN"/>
      <sheetName val="Tbom-tot"/>
      <sheetName val="체재비"/>
      <sheetName val="보조부문비배부"/>
      <sheetName val="계DATA"/>
      <sheetName val="실DATA "/>
      <sheetName val="검토서"/>
      <sheetName val="Q11(자체)"/>
      <sheetName val="99실적"/>
      <sheetName val="RACK"/>
      <sheetName val="월별 실적 및 분석"/>
      <sheetName val="LIST"/>
      <sheetName val="W-현원가"/>
      <sheetName val="목적별"/>
      <sheetName val="TCA"/>
      <sheetName val="제조부문배부"/>
      <sheetName val="인부임"/>
      <sheetName val="연간예산"/>
      <sheetName val="누계실적"/>
      <sheetName val="장비이력목록추출"/>
      <sheetName val="일자부하시간추출"/>
      <sheetName val="스페어추출"/>
      <sheetName val="대외공문"/>
      <sheetName val="LEGANZA(3)"/>
      <sheetName val="MAIN"/>
      <sheetName val="99제품운영(안) (2)"/>
      <sheetName val="전체"/>
      <sheetName val="Tonawanda 22"/>
      <sheetName val="Spring Hill 24"/>
      <sheetName val="Spring Hill 22"/>
      <sheetName val="RECIMAKE"/>
      <sheetName val="회사정보"/>
      <sheetName val="99예산"/>
      <sheetName val="Q13"/>
      <sheetName val="Q11"/>
      <sheetName val="Q23"/>
      <sheetName val="Q12"/>
      <sheetName val="R&amp;D"/>
      <sheetName val="J150 승인진도관리 LIST"/>
      <sheetName val="차체"/>
      <sheetName val="원가_(2)"/>
      <sheetName val="쌍용원가_(2)"/>
      <sheetName val="dri(03_4)_&amp;_kdac(04~08)_"/>
      <sheetName val="2005~8년_ROLL'G"/>
      <sheetName val="0-5개년_OPTION_(2003)"/>
      <sheetName val="Team_종합"/>
      <sheetName val="0C_N&amp;V_PIT_GAP"/>
      <sheetName val="6.18"/>
      <sheetName val="안전뱅크_종합"/>
      <sheetName val="Time_Data"/>
      <sheetName val="Tire_동하중_반경"/>
      <sheetName val="2_대외공문"/>
      <sheetName val="Mapping_Sheet"/>
      <sheetName val="월별_실적_및_분석"/>
      <sheetName val="완성차_미수금"/>
      <sheetName val="99제품운영(안)_(2)"/>
      <sheetName val="실DATA_"/>
      <sheetName val="소개"/>
      <sheetName val="PROCEDURE LIST"/>
      <sheetName val="VXX"/>
      <sheetName val="첨부3"/>
      <sheetName val="대구경북"/>
      <sheetName val="월별손익현황"/>
      <sheetName val="서울서부"/>
      <sheetName val="부산경남"/>
      <sheetName val="서울동부"/>
      <sheetName val="인천경기"/>
      <sheetName val="중부본부"/>
      <sheetName val="호남본부"/>
      <sheetName val="95하U$가격"/>
      <sheetName val="대표자"/>
      <sheetName val="을지"/>
      <sheetName val="부자재"/>
      <sheetName val="계수원본(99.2.28)"/>
      <sheetName val="총"/>
      <sheetName val="윤영환"/>
      <sheetName val="사업계획(97년)"/>
      <sheetName val="원가_(2)1"/>
      <sheetName val="쌍용원가_(2)1"/>
      <sheetName val="dri(03_4)_&amp;_kdac(04~08)_1"/>
      <sheetName val="2005~8년_ROLL'G1"/>
      <sheetName val="0-5개년_OPTION_(2003)1"/>
      <sheetName val="Team_종합1"/>
      <sheetName val="0C_N&amp;V_PIT_GAP1"/>
      <sheetName val="안전뱅크_종합1"/>
      <sheetName val="2_대외공문1"/>
      <sheetName val="Mapping_Sheet1"/>
      <sheetName val="Time_Data1"/>
      <sheetName val="Tire_동하중_반경1"/>
      <sheetName val="월별_실적_및_분석1"/>
      <sheetName val="EA0M"/>
      <sheetName val="990921"/>
      <sheetName val="Supplier"/>
      <sheetName val="3270.00000 Common"/>
      <sheetName val="Working Sheet"/>
      <sheetName val="Sheet1 (2)"/>
      <sheetName val="Фориш 2003"/>
      <sheetName val="97 사업추정(WEKI)"/>
      <sheetName val="전체실적"/>
      <sheetName val="문서처리전"/>
      <sheetName val="택시"/>
      <sheetName val="Claim이력_내수내자"/>
      <sheetName val="Claim이력_수출내자"/>
      <sheetName val="채권자료"/>
      <sheetName val="재고자료"/>
      <sheetName val="Sheet2"/>
      <sheetName val="운행일지"/>
      <sheetName val="4-5"/>
      <sheetName val="당월평가"/>
      <sheetName val="BRAKE"/>
      <sheetName val="GRACE"/>
      <sheetName val="XREF"/>
      <sheetName val="월할경비"/>
      <sheetName val="Feasibility(M)"/>
      <sheetName val="입력창"/>
      <sheetName val="대표경력"/>
      <sheetName val="TB"/>
      <sheetName val="Macro1"/>
      <sheetName val="NO.1"/>
      <sheetName val="AR_by_EGM"/>
      <sheetName val="목록"/>
      <sheetName val="LCV"/>
      <sheetName val="신규DEP"/>
      <sheetName val="정비손익"/>
      <sheetName val="Costbook #2"/>
      <sheetName val="생산전망"/>
      <sheetName val="resume"/>
      <sheetName val="해외생산"/>
      <sheetName val="Lookups"/>
      <sheetName val="000000"/>
      <sheetName val="채권(하반기)"/>
      <sheetName val="COVER"/>
      <sheetName val="원가_(2)2"/>
      <sheetName val="쌍용원가_(2)2"/>
      <sheetName val="dri(03_4)_&amp;_kdac(04~08)_2"/>
      <sheetName val="2005~8년_ROLL'G2"/>
      <sheetName val="0-5개년_OPTION_(2003)2"/>
      <sheetName val="Team_종합2"/>
      <sheetName val="0C_N&amp;V_PIT_GAP2"/>
      <sheetName val="안전뱅크_종합2"/>
      <sheetName val="Time_Data2"/>
      <sheetName val="Tire_동하중_반경2"/>
      <sheetName val="2_대외공문2"/>
      <sheetName val="Mapping_Sheet2"/>
      <sheetName val="1st_Sum"/>
      <sheetName val="완성차_미수금1"/>
      <sheetName val="실DATA_1"/>
      <sheetName val="월별_실적_및_분석2"/>
      <sheetName val="99제품운영(안)_(2)1"/>
      <sheetName val="Tonawanda_22"/>
      <sheetName val="Spring_Hill_24"/>
      <sheetName val="Spring_Hill_22"/>
      <sheetName val="J150_승인진도관리_LIST"/>
      <sheetName val="6_18"/>
      <sheetName val="PROCEDURE_LIST"/>
      <sheetName val="계수원본(99_2_28)"/>
      <sheetName val="Фориш_2003"/>
      <sheetName val="3270_00000_Common"/>
      <sheetName val="Working_Sheet"/>
      <sheetName val="Sheet1_(2)"/>
      <sheetName val="прибыль"/>
      <sheetName val="Выручка от продаж после повышен"/>
      <sheetName val="Всего мат. затраты после повыш"/>
      <sheetName val="произв"/>
      <sheetName val="произв после повыш"/>
      <sheetName val="реал"/>
      <sheetName val="админ."/>
      <sheetName val="операц"/>
      <sheetName val="MASTER"/>
      <sheetName val="9808"/>
      <sheetName val="시나리오"/>
      <sheetName val="LL"/>
      <sheetName val="경영계획"/>
      <sheetName val="코드"/>
      <sheetName val="투찰"/>
      <sheetName val="3.공통공사대비"/>
      <sheetName val="EXP-COST"/>
      <sheetName val="CD-실적"/>
      <sheetName val="입력자료"/>
      <sheetName val="발생집계"/>
      <sheetName val="95년간접비"/>
      <sheetName val="유가증권미수"/>
      <sheetName val="일반유(전년대비)"/>
      <sheetName val="PRESS생산계획"/>
      <sheetName val="Options"/>
      <sheetName val="Tool Room "/>
      <sheetName val="일반경비"/>
      <sheetName val="Лист5"/>
      <sheetName val="2"/>
      <sheetName val="BND"/>
      <sheetName val="지역-가마감"/>
      <sheetName val="업체현황"/>
      <sheetName val="대구"/>
      <sheetName val="부산"/>
      <sheetName val="성남"/>
      <sheetName val="성동"/>
      <sheetName val="인천"/>
      <sheetName val="법인별수수료현황"/>
      <sheetName val="사업소별KPI"/>
      <sheetName val="사업장별손익실적"/>
      <sheetName val="개산공사비"/>
      <sheetName val="WEIGHT"/>
      <sheetName val="무쏘도장"/>
      <sheetName val="무쏘조립"/>
      <sheetName val="무쏘차체"/>
      <sheetName val="부품도장"/>
      <sheetName val="이스타나도장"/>
      <sheetName val="이스타나조립"/>
      <sheetName val="이스타나차체"/>
      <sheetName val="체어맨도장"/>
      <sheetName val="체어맨조립"/>
      <sheetName val="체어맨차체"/>
      <sheetName val="코란도도장"/>
      <sheetName val="코란도조립"/>
      <sheetName val="코란도차체"/>
      <sheetName val="5-1차수정"/>
      <sheetName val="시설투자"/>
      <sheetName val="공비대비"/>
      <sheetName val="집계표"/>
      <sheetName val="RR저항Cp"/>
      <sheetName val="매출"/>
      <sheetName val="건설성적"/>
      <sheetName val="Y-3WIRE.변경"/>
      <sheetName val="기본data"/>
      <sheetName val="추이도"/>
      <sheetName val="pick list"/>
      <sheetName val="Compressor(D)"/>
      <sheetName val="Parts list"/>
      <sheetName val="MC&amp;다변화"/>
      <sheetName val="COST관리"/>
      <sheetName val="구list"/>
      <sheetName val="PP%계산"/>
      <sheetName val="손실유형"/>
      <sheetName val="별첨4.구입금액"/>
      <sheetName val="인원"/>
      <sheetName val="DWPM"/>
      <sheetName val="동명재고"/>
      <sheetName val="진행 DATA (2)"/>
      <sheetName val="전년대비"/>
      <sheetName val="TOTAL BACK DATA"/>
      <sheetName val="LX3.0 RR"/>
      <sheetName val="SALE"/>
      <sheetName val="BNO"/>
      <sheetName val="FUEL FILLER"/>
      <sheetName val="사업장별"/>
      <sheetName val="광주(기본)"/>
      <sheetName val="광주정비"/>
      <sheetName val="광주(의지)"/>
      <sheetName val="구로(기본)"/>
      <sheetName val="구로정비"/>
      <sheetName val="구로(의지)"/>
      <sheetName val="대전(기본)"/>
      <sheetName val="대전정비"/>
      <sheetName val="대전(의지)"/>
      <sheetName val="부품총괄(기본)"/>
      <sheetName val="부품합계"/>
      <sheetName val="부품총괄(의지)"/>
      <sheetName val="부문종합당월"/>
      <sheetName val="부문종합누계"/>
      <sheetName val="양산(기본)"/>
      <sheetName val="양산정비"/>
      <sheetName val="양산(의지)"/>
      <sheetName val="주간보고"/>
      <sheetName val="DEHACO"/>
      <sheetName val="NO_1"/>
      <sheetName val="97_사업추정(WEKI)"/>
      <sheetName val="Costbook_#2"/>
      <sheetName val="3_공통공사대비"/>
      <sheetName val="원가_(2)3"/>
      <sheetName val="쌍용원가_(2)3"/>
      <sheetName val="dri(03_4)_&amp;_kdac(04~08)_3"/>
      <sheetName val="2005~8년_ROLL'G3"/>
      <sheetName val="0-5개년_OPTION_(2003)3"/>
      <sheetName val="Team_종합3"/>
      <sheetName val="0C_N&amp;V_PIT_GAP3"/>
      <sheetName val="Time_Data3"/>
      <sheetName val="Tire_동하중_반경3"/>
      <sheetName val="안전뱅크_종합3"/>
      <sheetName val="2_대외공문3"/>
      <sheetName val="Mapping_Sheet3"/>
      <sheetName val="월별_실적_및_분석3"/>
      <sheetName val="완성차_미수금2"/>
      <sheetName val="Tonawanda_221"/>
      <sheetName val="Spring_Hill_241"/>
      <sheetName val="Spring_Hill_221"/>
      <sheetName val="1st_Sum1"/>
      <sheetName val="실DATA_2"/>
      <sheetName val="99제품운영(안)_(2)2"/>
      <sheetName val="PROCEDURE_LIST1"/>
      <sheetName val="6_181"/>
      <sheetName val="계수원본(99_2_28)1"/>
      <sheetName val="Sheet1_(2)1"/>
      <sheetName val="3270_00000_Common1"/>
      <sheetName val="Working_Sheet1"/>
      <sheetName val="NO_11"/>
      <sheetName val="97_사업추정(WEKI)1"/>
      <sheetName val="Costbook_#21"/>
      <sheetName val="J150_승인진도관리_LIST1"/>
      <sheetName val="3_공통공사대비1"/>
      <sheetName val="원가_(2)4"/>
      <sheetName val="쌍용원가_(2)4"/>
      <sheetName val="dri(03_4)_&amp;_kdac(04~08)_4"/>
      <sheetName val="2005~8년_ROLL'G4"/>
      <sheetName val="0-5개년_OPTION_(2003)4"/>
      <sheetName val="Team_종합4"/>
      <sheetName val="0C_N&amp;V_PIT_GAP4"/>
      <sheetName val="Time_Data4"/>
      <sheetName val="Tire_동하중_반경4"/>
      <sheetName val="안전뱅크_종합4"/>
      <sheetName val="2_대외공문4"/>
      <sheetName val="Mapping_Sheet4"/>
      <sheetName val="월별_실적_및_분석4"/>
      <sheetName val="완성차_미수금3"/>
      <sheetName val="Tonawanda_222"/>
      <sheetName val="Spring_Hill_242"/>
      <sheetName val="Spring_Hill_222"/>
      <sheetName val="1st_Sum2"/>
      <sheetName val="실DATA_3"/>
      <sheetName val="99제품운영(안)_(2)3"/>
      <sheetName val="PROCEDURE_LIST2"/>
      <sheetName val="6_182"/>
      <sheetName val="계수원본(99_2_28)2"/>
      <sheetName val="Sheet1_(2)2"/>
      <sheetName val="3270_00000_Common2"/>
      <sheetName val="Working_Sheet2"/>
      <sheetName val="NO_12"/>
      <sheetName val="97_사업추정(WEKI)2"/>
      <sheetName val="Costbook_#22"/>
      <sheetName val="J150_승인진도관리_LIST2"/>
      <sheetName val="3_공통공사대비2"/>
      <sheetName val="마일리지"/>
      <sheetName val="SO"/>
      <sheetName val="사정표"/>
      <sheetName val="all"/>
      <sheetName val="FTR MACRo"/>
      <sheetName val="기타중량"/>
      <sheetName val="RC"/>
      <sheetName val="일위대가목차"/>
      <sheetName val="KA021901"/>
      <sheetName val="품평회"/>
      <sheetName val="모듈유닛트 노무비"/>
      <sheetName val="에어쿨러 노무비"/>
      <sheetName val="오일쿨러 노무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am 종합"/>
      <sheetName val="main9807"/>
      <sheetName val="Tbom-tot"/>
      <sheetName val="등록의뢰"/>
      <sheetName val="DAT(목표)"/>
      <sheetName val="Macro1"/>
      <sheetName val="TABLE DB"/>
      <sheetName val="쌍용 data base"/>
      <sheetName val="업체명"/>
      <sheetName val="집계가변치"/>
      <sheetName val="96PLAN"/>
      <sheetName val="골조시행"/>
      <sheetName val="Sheet"/>
      <sheetName val="차체부품 INS REPORT(갑)"/>
      <sheetName val="법인세신고자료"/>
      <sheetName val="업체종합평가서"/>
      <sheetName val="조정"/>
      <sheetName val="년도별"/>
      <sheetName val="MH_생산"/>
      <sheetName val="#REF"/>
      <sheetName val="result0927"/>
      <sheetName val="대우자동차용역비"/>
      <sheetName val="오정용선임"/>
      <sheetName val="승인1팀"/>
      <sheetName val="제품"/>
      <sheetName val="견적요청서"/>
      <sheetName val="목록"/>
      <sheetName val="LIST"/>
      <sheetName val="신규list master list"/>
      <sheetName val="차체 품안표"/>
      <sheetName val="차체"/>
      <sheetName val="BM_NEW2"/>
      <sheetName val="기준계정"/>
      <sheetName val="대외공문"/>
      <sheetName val="전산다운 0205 11시"/>
      <sheetName val="제조경비"/>
      <sheetName val="Feasibility(M)"/>
      <sheetName val="직급별인건비"/>
      <sheetName val="A-100전제"/>
      <sheetName val="견적서"/>
      <sheetName val="2.대외공문"/>
      <sheetName val="양식"/>
      <sheetName val="체재비"/>
      <sheetName val="CAUDIT"/>
      <sheetName val="Team_종합"/>
      <sheetName val="TABLE_DB"/>
      <sheetName val="쌍용_data_base"/>
      <sheetName val="신규list_master_list"/>
      <sheetName val="차체부품_INS_REPORT(갑)"/>
      <sheetName val="차체_품안표"/>
      <sheetName val="전산다운_0205_11시"/>
      <sheetName val="2_대외공문"/>
      <sheetName val="PR ACTUALS-FORECAST"/>
      <sheetName val="검토서"/>
      <sheetName val="Q11(자체)"/>
      <sheetName val="99실적"/>
      <sheetName val="99예산"/>
      <sheetName val="Q13"/>
      <sheetName val="Q11"/>
      <sheetName val="Q23"/>
      <sheetName val="Q12"/>
      <sheetName val="w2544"/>
      <sheetName val="부서별3월"/>
      <sheetName val="WELDING"/>
      <sheetName val="99정부과제종합"/>
      <sheetName val="Data입력"/>
      <sheetName val="종합표"/>
      <sheetName val="SM-NEW"/>
      <sheetName val="Team_종합1"/>
      <sheetName val="TABLE_DB1"/>
      <sheetName val="쌍용_data_base1"/>
      <sheetName val="차체부품_INS_REPORT(갑)1"/>
      <sheetName val="신규list_master_list1"/>
      <sheetName val="차체_품안표1"/>
      <sheetName val="전산다운_0205_11시1"/>
      <sheetName val="2_대외공문1"/>
      <sheetName val="PR_ACTUALS-FORECAST"/>
      <sheetName val="팀별 합계"/>
      <sheetName val="효율계획(당월)"/>
      <sheetName val="전체실적"/>
      <sheetName val="AR_by_EGM"/>
      <sheetName val="BRAKE"/>
      <sheetName val="입찰안"/>
      <sheetName val="Sheet1"/>
      <sheetName val="VSC"/>
      <sheetName val="해외생산"/>
      <sheetName val="SGM18"/>
      <sheetName val="Level 1-3 Change Overview"/>
      <sheetName val="TP"/>
      <sheetName val="입찰견적보고서"/>
      <sheetName val="10. F-STUDY"/>
      <sheetName val="시운전연료"/>
      <sheetName val="9810"/>
      <sheetName val="9808"/>
      <sheetName val="9807"/>
      <sheetName val="부서별2월"/>
      <sheetName val="ML"/>
      <sheetName val="관계주식명세"/>
      <sheetName val="DB"/>
      <sheetName val="갑지1"/>
      <sheetName val="기안"/>
      <sheetName val="초기화면"/>
      <sheetName val="2000 (원본)"/>
    </sheetNames>
    <sheetDataSet>
      <sheetData sheetId="0" refreshError="1">
        <row r="5">
          <cell r="D5">
            <v>12.5</v>
          </cell>
          <cell r="E5">
            <v>9</v>
          </cell>
          <cell r="F5">
            <v>50</v>
          </cell>
          <cell r="G5">
            <v>2</v>
          </cell>
          <cell r="H5">
            <v>40</v>
          </cell>
        </row>
        <row r="6">
          <cell r="D6">
            <v>50</v>
          </cell>
          <cell r="E6">
            <v>41</v>
          </cell>
          <cell r="F6">
            <v>17</v>
          </cell>
          <cell r="G6">
            <v>84.5</v>
          </cell>
          <cell r="H6">
            <v>29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</row>
        <row r="8">
          <cell r="D8">
            <v>24</v>
          </cell>
          <cell r="E8">
            <v>11</v>
          </cell>
          <cell r="F8">
            <v>11</v>
          </cell>
          <cell r="G8">
            <v>40</v>
          </cell>
          <cell r="H8">
            <v>22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D11">
            <v>33.5</v>
          </cell>
          <cell r="E11">
            <v>74.5</v>
          </cell>
          <cell r="F11">
            <v>81.5</v>
          </cell>
          <cell r="G11">
            <v>74</v>
          </cell>
          <cell r="H11">
            <v>69</v>
          </cell>
        </row>
        <row r="12">
          <cell r="D12">
            <v>11.5</v>
          </cell>
          <cell r="E12">
            <v>28.5</v>
          </cell>
          <cell r="F12">
            <v>3.5</v>
          </cell>
          <cell r="G12">
            <v>0</v>
          </cell>
          <cell r="H12">
            <v>5.5</v>
          </cell>
        </row>
        <row r="13">
          <cell r="D13">
            <v>25</v>
          </cell>
          <cell r="E13">
            <v>44.5</v>
          </cell>
          <cell r="F13">
            <v>0</v>
          </cell>
          <cell r="G13">
            <v>8.5</v>
          </cell>
          <cell r="H13">
            <v>0</v>
          </cell>
        </row>
        <row r="14">
          <cell r="D14">
            <v>1.5</v>
          </cell>
          <cell r="E14">
            <v>0</v>
          </cell>
          <cell r="F14">
            <v>9.5</v>
          </cell>
          <cell r="G14">
            <v>0</v>
          </cell>
          <cell r="H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D19">
            <v>1.5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D25">
            <v>15.5</v>
          </cell>
          <cell r="E25">
            <v>0</v>
          </cell>
          <cell r="F25">
            <v>6.5</v>
          </cell>
          <cell r="G25">
            <v>1</v>
          </cell>
          <cell r="H25">
            <v>0</v>
          </cell>
        </row>
        <row r="26">
          <cell r="D26">
            <v>15</v>
          </cell>
          <cell r="E26">
            <v>1.5</v>
          </cell>
          <cell r="F26">
            <v>16.5</v>
          </cell>
          <cell r="G26">
            <v>0</v>
          </cell>
          <cell r="H26">
            <v>42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D29">
            <v>0</v>
          </cell>
          <cell r="E29">
            <v>1.5</v>
          </cell>
          <cell r="F29">
            <v>3</v>
          </cell>
          <cell r="G29">
            <v>0.5</v>
          </cell>
          <cell r="H29">
            <v>3</v>
          </cell>
        </row>
        <row r="30">
          <cell r="D30">
            <v>0</v>
          </cell>
          <cell r="E30">
            <v>0</v>
          </cell>
          <cell r="F30">
            <v>9</v>
          </cell>
          <cell r="G30">
            <v>9</v>
          </cell>
          <cell r="H30">
            <v>9</v>
          </cell>
        </row>
        <row r="31">
          <cell r="D31">
            <v>51.5</v>
          </cell>
          <cell r="E31">
            <v>21.5</v>
          </cell>
          <cell r="F31">
            <v>25</v>
          </cell>
          <cell r="G31">
            <v>12</v>
          </cell>
          <cell r="H31">
            <v>17.5</v>
          </cell>
        </row>
        <row r="32">
          <cell r="D32">
            <v>14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D33">
            <v>16</v>
          </cell>
          <cell r="E33">
            <v>10</v>
          </cell>
          <cell r="F33">
            <v>10.5</v>
          </cell>
          <cell r="G33">
            <v>9.5</v>
          </cell>
          <cell r="H33">
            <v>10.5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사양조정"/>
      <sheetName val="RD제품개발투자비(매가)"/>
      <sheetName val="Team 종합"/>
      <sheetName val="????"/>
      <sheetName val="갑지"/>
      <sheetName val="CPZHL"/>
      <sheetName val="Sheet1"/>
      <sheetName val="Sheet2"/>
      <sheetName val="Sheet3"/>
      <sheetName val="PRICE RANGE"/>
      <sheetName val="Reconciliation summary"/>
      <sheetName val="9349"/>
      <sheetName val="9583"/>
      <sheetName val="9583 Rec"/>
      <sheetName val="9583dload"/>
      <sheetName val="workings"/>
      <sheetName val="#REF"/>
      <sheetName val="#"/>
      <sheetName val="W-현원가"/>
      <sheetName val="BRAKE"/>
      <sheetName val="지정공장"/>
      <sheetName val="차체"/>
      <sheetName val="EXP-COST"/>
      <sheetName val="A-100전제"/>
      <sheetName val="TOTAL LIST"/>
      <sheetName val="data"/>
      <sheetName val="LIST"/>
      <sheetName val="J150 승인진도관리 LIST"/>
      <sheetName val="Overview"/>
      <sheetName val="BOM"/>
      <sheetName val="세계수요종합OK"/>
      <sheetName val="동종사"/>
      <sheetName val="요양자 현황"/>
      <sheetName val="사고분석"/>
      <sheetName val="BND"/>
      <sheetName val="국가DATA"/>
      <sheetName val="0F Safety"/>
      <sheetName val="1주"/>
      <sheetName val="2주"/>
      <sheetName val="3주"/>
      <sheetName val="4주"/>
      <sheetName val="1월"/>
      <sheetName val="대비표"/>
      <sheetName val="ТИТУЛ"/>
      <sheetName val="TABLE DB"/>
      <sheetName val="쌍용 data base"/>
      <sheetName val="result0927"/>
      <sheetName val="대우자동차용역비"/>
      <sheetName val="TT VS CT"/>
      <sheetName val="ETA VS ETA2"/>
      <sheetName val="GMDAT Shipping Schedule - DATA"/>
      <sheetName val="Sheet1 (2)"/>
      <sheetName val="진행 DATA (2)"/>
      <sheetName val="1st"/>
      <sheetName val="Total by Model"/>
      <sheetName val="MH_??"/>
      <sheetName val="냉연"/>
      <sheetName val="표지"/>
      <sheetName val="시설투자"/>
      <sheetName val="효율계획(당월)"/>
      <sheetName val="T진도"/>
      <sheetName val="서울정비"/>
      <sheetName val="전체실적"/>
      <sheetName val="MH_생산"/>
      <sheetName val="7 (2)"/>
      <sheetName val="Dealer Incentive"/>
      <sheetName val="DND"/>
      <sheetName val="업체명"/>
      <sheetName val="제조부문배부"/>
      <sheetName val="FUEL FILLER"/>
      <sheetName val="Total(AA01)"/>
      <sheetName val="Total(BC01)"/>
      <sheetName val="Total(BC02)"/>
      <sheetName val="Total"/>
      <sheetName val="국내담당(BB01)"/>
      <sheetName val="국내가격(BB01)"/>
      <sheetName val="국내AS(BB01)"/>
      <sheetName val="국내담당(BB02)"/>
      <sheetName val="국내가격(BB02)"/>
      <sheetName val="국내AS(BB02)"/>
      <sheetName val="국내담당(BB04)"/>
      <sheetName val="국내가격(BB04)"/>
      <sheetName val="국내AS(BB04)"/>
      <sheetName val="세부DATA"/>
      <sheetName val="법인세신고자료"/>
      <sheetName val="SER"/>
      <sheetName val="RENTAL CAR"/>
      <sheetName val="Macro1"/>
      <sheetName val="직급별인건비"/>
      <sheetName val="WELDING"/>
      <sheetName val="대외공문"/>
      <sheetName val="차체부품 INS REPORT(갑)"/>
      <sheetName val="Team_종합"/>
      <sheetName val="PRICE_RANGE"/>
      <sheetName val="Reconciliation_summary"/>
      <sheetName val="9583_Rec"/>
      <sheetName val="TOTAL_LIST"/>
      <sheetName val="J150_승인진도관리_LIST"/>
      <sheetName val="요양자_현황"/>
      <sheetName val="0F_Safety"/>
      <sheetName val="TABLE_DB"/>
      <sheetName val="쌍용_data_base"/>
      <sheetName val="TT_VS_CT"/>
      <sheetName val="ETA_VS_ETA2"/>
      <sheetName val="GMDAT_Shipping_Schedule_-_DATA"/>
      <sheetName val="Sheet1_(2)"/>
      <sheetName val="진행_DATA_(2)"/>
      <sheetName val="Total_by_Model"/>
      <sheetName val="7_(2)"/>
      <sheetName val="Dealer_Incentive"/>
      <sheetName val="FUEL_FILLER"/>
      <sheetName val="RENTAL_CAR"/>
      <sheetName val="차체부품_INS_REPORT(갑)"/>
      <sheetName val="____"/>
      <sheetName val="10. F-STUDY"/>
    </sheetNames>
    <sheetDataSet>
      <sheetData sheetId="0" refreshError="1">
        <row r="5">
          <cell r="A5" t="str">
            <v>Model</v>
          </cell>
        </row>
        <row r="11">
          <cell r="C11">
            <v>3858.5068359375</v>
          </cell>
          <cell r="D11">
            <v>4310.81298828125</v>
          </cell>
          <cell r="E11">
            <v>4194.18408203125</v>
          </cell>
          <cell r="F11">
            <v>4197.78515625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Производство"/>
      <sheetName val="Прибыль"/>
      <sheetName val="Баланс"/>
      <sheetName val="Кэш-фло"/>
      <sheetName val="Анализ"/>
      <sheetName val="Графики"/>
      <sheetName val="Inside"/>
      <sheetName val="Расчеты"/>
      <sheetName val="SENS"/>
      <sheetName val="LangBase"/>
      <sheetName val="ж а м и"/>
    </sheetNames>
    <sheetDataSet>
      <sheetData sheetId="0" refreshError="1">
        <row r="1">
          <cell r="A1" t="str">
            <v>Акционер 1</v>
          </cell>
        </row>
        <row r="4">
          <cell r="A4" t="str">
            <v>Без названия</v>
          </cell>
        </row>
        <row r="11">
          <cell r="A11" t="str">
            <v>Перечень продуктов проекта</v>
          </cell>
        </row>
        <row r="12">
          <cell r="A12" t="str">
            <v>Наименования:</v>
          </cell>
        </row>
        <row r="18">
          <cell r="A18" t="str">
            <v>Язык финансовых отчетов:</v>
          </cell>
        </row>
        <row r="21">
          <cell r="A21" t="str">
            <v>НАЛОГИ И ДРУГИЕ ОБЩИЕ НАСТРОЙКИ</v>
          </cell>
        </row>
        <row r="24">
          <cell r="B24">
            <v>0.1</v>
          </cell>
        </row>
        <row r="25">
          <cell r="B25">
            <v>0.2</v>
          </cell>
        </row>
        <row r="26">
          <cell r="B26">
            <v>3.5000000000000003E-2</v>
          </cell>
        </row>
        <row r="27">
          <cell r="B27">
            <v>0</v>
          </cell>
        </row>
        <row r="28">
          <cell r="B28">
            <v>0.24</v>
          </cell>
        </row>
        <row r="38">
          <cell r="B38">
            <v>12</v>
          </cell>
        </row>
        <row r="39">
          <cell r="B39">
            <v>12</v>
          </cell>
        </row>
        <row r="40">
          <cell r="B40">
            <v>12</v>
          </cell>
        </row>
        <row r="44">
          <cell r="A44" t="str">
            <v>НАЧАЛЬНЫЙ БАЛАНС</v>
          </cell>
        </row>
        <row r="57">
          <cell r="A57" t="str">
            <v>Запасы сырья и комплектующих</v>
          </cell>
        </row>
        <row r="70">
          <cell r="A70" t="str">
            <v>Кредиты и займы</v>
          </cell>
        </row>
        <row r="86">
          <cell r="A86" t="str">
            <v>КАПИТАЛЬНЫЕ ВЛОЖЕНИЯ</v>
          </cell>
        </row>
        <row r="88">
          <cell r="A88" t="str">
            <v>Приобретение основных средств</v>
          </cell>
        </row>
        <row r="89">
          <cell r="A89" t="str">
            <v>Здания и сооружения</v>
          </cell>
        </row>
        <row r="91">
          <cell r="A91" t="str">
            <v>Оборудование</v>
          </cell>
        </row>
        <row r="93">
          <cell r="A93" t="str">
            <v>Транспортные средства</v>
          </cell>
        </row>
        <row r="95">
          <cell r="A95" t="str">
            <v>Оргтехника</v>
          </cell>
        </row>
        <row r="97">
          <cell r="A97" t="str">
            <v>Прочие основные средства</v>
          </cell>
        </row>
        <row r="99">
          <cell r="A99" t="str">
            <v>Всего приобретение ОС</v>
          </cell>
        </row>
        <row r="103">
          <cell r="A103" t="str">
            <v>ПРОДАЖИ И ПРЯМЫЕ ИЗДЕРЖКИ</v>
          </cell>
        </row>
        <row r="105">
          <cell r="A105" t="str">
            <v>Объем продаж (в единицах продукции)</v>
          </cell>
        </row>
        <row r="108">
          <cell r="A108" t="str">
            <v>Цена продажи (за единицу продукции)</v>
          </cell>
        </row>
        <row r="111">
          <cell r="A111" t="str">
            <v>Стоимость материалов (за ед. продукции)</v>
          </cell>
        </row>
        <row r="114">
          <cell r="A114" t="str">
            <v>Сдельная зарплата (за ед. продукции)</v>
          </cell>
        </row>
        <row r="117">
          <cell r="A117" t="str">
            <v>ОБЩИЕ ИЗДЕРЖКИ</v>
          </cell>
        </row>
        <row r="119">
          <cell r="A119" t="str">
            <v>Производственные издержки</v>
          </cell>
        </row>
        <row r="122">
          <cell r="A122" t="str">
            <v>Административные издержки</v>
          </cell>
        </row>
        <row r="125">
          <cell r="A125" t="str">
            <v>Маркетинговые издержки</v>
          </cell>
        </row>
        <row r="136">
          <cell r="A136" t="str">
            <v>ИТОГО</v>
          </cell>
        </row>
        <row r="138">
          <cell r="A138" t="str">
            <v>ПЕРСОНАЛ</v>
          </cell>
        </row>
        <row r="140">
          <cell r="A140" t="str">
            <v>Производственный персонал</v>
          </cell>
        </row>
        <row r="143">
          <cell r="A143" t="str">
            <v>Административный персонал</v>
          </cell>
        </row>
        <row r="146">
          <cell r="A146" t="str">
            <v>Маркетинговый персонал</v>
          </cell>
        </row>
        <row r="155">
          <cell r="A155" t="str">
            <v>ФИНАНСИРОВАНИЕ</v>
          </cell>
        </row>
        <row r="159">
          <cell r="A159" t="str">
            <v>Кредиты и займы</v>
          </cell>
        </row>
        <row r="164">
          <cell r="B164">
            <v>0.03</v>
          </cell>
        </row>
        <row r="167">
          <cell r="A167" t="str">
            <v>Итого Сумма по процентам</v>
          </cell>
        </row>
        <row r="172">
          <cell r="A172" t="str">
            <v>Акционерный капитал</v>
          </cell>
        </row>
        <row r="175">
          <cell r="B175">
            <v>0</v>
          </cell>
        </row>
        <row r="177">
          <cell r="A177" t="str">
            <v>Лизинговое финансирование</v>
          </cell>
        </row>
        <row r="186">
          <cell r="A186" t="str">
            <v>Итого: Лизинговые платежи</v>
          </cell>
        </row>
      </sheetData>
      <sheetData sheetId="1" refreshError="1">
        <row r="29">
          <cell r="A29" t="str">
            <v>Списание сдельной зарплаты</v>
          </cell>
        </row>
        <row r="39">
          <cell r="A39" t="str">
            <v>Баланс производства и продаж (ед.)</v>
          </cell>
        </row>
      </sheetData>
      <sheetData sheetId="2"/>
      <sheetData sheetId="3" refreshError="1"/>
      <sheetData sheetId="4" refreshError="1"/>
      <sheetData sheetId="5"/>
      <sheetData sheetId="6" refreshError="1"/>
      <sheetData sheetId="7" refreshError="1">
        <row r="8">
          <cell r="A8" t="str">
            <v>Продукты: Параметры</v>
          </cell>
        </row>
        <row r="11">
          <cell r="A11" t="str">
            <v>Продукты: Получено денег</v>
          </cell>
        </row>
        <row r="14">
          <cell r="A14" t="str">
            <v>Продукты: Получено НДС</v>
          </cell>
        </row>
        <row r="17">
          <cell r="A17" t="str">
            <v>Продукты: Продажи без НДС</v>
          </cell>
        </row>
        <row r="22">
          <cell r="A22" t="str">
            <v>Материалы/комплектующие</v>
          </cell>
        </row>
        <row r="25">
          <cell r="A25" t="str">
            <v>Материалы/комплектующие</v>
          </cell>
        </row>
        <row r="28">
          <cell r="A28" t="str">
            <v>Материалы/комплектующие</v>
          </cell>
        </row>
        <row r="31">
          <cell r="A31" t="str">
            <v>Материалы/комплектующие</v>
          </cell>
        </row>
        <row r="34">
          <cell r="A34" t="str">
            <v>Материалы/комплектующие</v>
          </cell>
        </row>
        <row r="37">
          <cell r="A37" t="str">
            <v>Материалы/комплектующие</v>
          </cell>
        </row>
        <row r="41">
          <cell r="A41" t="str">
            <v>Активы: здания</v>
          </cell>
        </row>
        <row r="44">
          <cell r="A44" t="str">
            <v>Активы: оборудование</v>
          </cell>
        </row>
        <row r="47">
          <cell r="A47" t="str">
            <v>Активы: транспорт</v>
          </cell>
        </row>
        <row r="50">
          <cell r="A50" t="str">
            <v>Активы: оргтехника</v>
          </cell>
        </row>
        <row r="53">
          <cell r="A53" t="str">
            <v>Активы: прочие</v>
          </cell>
        </row>
        <row r="56">
          <cell r="A56" t="str">
            <v>Активы: здания</v>
          </cell>
        </row>
        <row r="59">
          <cell r="A59" t="str">
            <v>Активы: оборудование</v>
          </cell>
        </row>
        <row r="62">
          <cell r="A62" t="str">
            <v>Активы: транспорт</v>
          </cell>
        </row>
        <row r="65">
          <cell r="A65" t="str">
            <v>Активы: оргтехника</v>
          </cell>
        </row>
        <row r="68">
          <cell r="A68" t="str">
            <v>Активы: прочие</v>
          </cell>
        </row>
        <row r="71">
          <cell r="A71" t="str">
            <v>Активы: здания</v>
          </cell>
        </row>
        <row r="74">
          <cell r="A74" t="str">
            <v>Активы: оборудование</v>
          </cell>
        </row>
        <row r="77">
          <cell r="A77" t="str">
            <v>Активы: транспорт</v>
          </cell>
        </row>
        <row r="80">
          <cell r="A80" t="str">
            <v>Активы: оргтехника</v>
          </cell>
        </row>
        <row r="83">
          <cell r="A83" t="str">
            <v>Активы: прочие</v>
          </cell>
        </row>
        <row r="86">
          <cell r="A86" t="str">
            <v>Активы: здания</v>
          </cell>
        </row>
        <row r="89">
          <cell r="A89" t="str">
            <v>Активы: оборудование</v>
          </cell>
        </row>
        <row r="92">
          <cell r="A92" t="str">
            <v>Активы: транспорт</v>
          </cell>
        </row>
        <row r="95">
          <cell r="A95" t="str">
            <v>Активы: оргтехника</v>
          </cell>
        </row>
        <row r="98">
          <cell r="A98" t="str">
            <v>Активы: прочие</v>
          </cell>
        </row>
        <row r="101">
          <cell r="A101" t="str">
            <v>Активы: здания</v>
          </cell>
        </row>
        <row r="104">
          <cell r="A104" t="str">
            <v>Активы: оборудование</v>
          </cell>
        </row>
        <row r="107">
          <cell r="A107" t="str">
            <v>Активы: транспорт</v>
          </cell>
        </row>
        <row r="110">
          <cell r="A110" t="str">
            <v>Активы: оргтехника</v>
          </cell>
        </row>
        <row r="113">
          <cell r="A113" t="str">
            <v>Активы: прочие</v>
          </cell>
        </row>
        <row r="116">
          <cell r="A116" t="str">
            <v>Активы: здания</v>
          </cell>
        </row>
        <row r="119">
          <cell r="A119" t="str">
            <v>Активы: оборудование</v>
          </cell>
        </row>
        <row r="122">
          <cell r="A122" t="str">
            <v>Активы: транспорт</v>
          </cell>
        </row>
        <row r="125">
          <cell r="A125" t="str">
            <v>Активы: оргтехника</v>
          </cell>
        </row>
        <row r="128">
          <cell r="A128" t="str">
            <v>Активы: прочие</v>
          </cell>
        </row>
        <row r="131">
          <cell r="A131" t="str">
            <v>Активы: здания</v>
          </cell>
        </row>
        <row r="134">
          <cell r="A134" t="str">
            <v>Активы: оборудование</v>
          </cell>
        </row>
        <row r="137">
          <cell r="A137" t="str">
            <v>Активы: транспорт</v>
          </cell>
        </row>
        <row r="140">
          <cell r="A140" t="str">
            <v>Активы: оргтехника</v>
          </cell>
        </row>
        <row r="143">
          <cell r="A143" t="str">
            <v>Активы: прочие</v>
          </cell>
        </row>
        <row r="148">
          <cell r="A148" t="str">
            <v>Общие издержки: производство</v>
          </cell>
        </row>
        <row r="151">
          <cell r="A151" t="str">
            <v>Общие издержки: административные</v>
          </cell>
        </row>
        <row r="154">
          <cell r="A154" t="str">
            <v>Общие издержки: маркетинг</v>
          </cell>
        </row>
        <row r="158">
          <cell r="A158" t="str">
            <v>Общие издержки: производство</v>
          </cell>
        </row>
        <row r="161">
          <cell r="A161" t="str">
            <v>Общие издержки: административные</v>
          </cell>
        </row>
        <row r="164">
          <cell r="A164" t="str">
            <v>Общие издержки: маркетинг</v>
          </cell>
        </row>
        <row r="173">
          <cell r="A173" t="str">
            <v>Персонал: производство</v>
          </cell>
        </row>
        <row r="176">
          <cell r="A176" t="str">
            <v>Персонал: административный</v>
          </cell>
        </row>
        <row r="179">
          <cell r="A179" t="str">
            <v>Персонал: административный</v>
          </cell>
        </row>
        <row r="183">
          <cell r="A183" t="str">
            <v>Акционеры</v>
          </cell>
        </row>
        <row r="185">
          <cell r="A185" t="str">
            <v>Акционеры</v>
          </cell>
        </row>
        <row r="187">
          <cell r="A187" t="str">
            <v>Акционеры</v>
          </cell>
        </row>
      </sheetData>
      <sheetData sheetId="8" refreshError="1">
        <row r="5">
          <cell r="B5">
            <v>1</v>
          </cell>
        </row>
        <row r="6">
          <cell r="B6">
            <v>0</v>
          </cell>
        </row>
        <row r="9">
          <cell r="B9">
            <v>0</v>
          </cell>
        </row>
        <row r="10">
          <cell r="B10">
            <v>6</v>
          </cell>
        </row>
        <row r="13">
          <cell r="B13">
            <v>1</v>
          </cell>
        </row>
        <row r="15">
          <cell r="B15">
            <v>1</v>
          </cell>
        </row>
        <row r="16">
          <cell r="B16">
            <v>1</v>
          </cell>
        </row>
        <row r="17">
          <cell r="B17">
            <v>1</v>
          </cell>
        </row>
        <row r="18">
          <cell r="B18">
            <v>1</v>
          </cell>
        </row>
        <row r="19">
          <cell r="B19">
            <v>1</v>
          </cell>
        </row>
        <row r="21">
          <cell r="B21">
            <v>1</v>
          </cell>
        </row>
        <row r="22">
          <cell r="B22">
            <v>1</v>
          </cell>
        </row>
        <row r="23">
          <cell r="B23">
            <v>0</v>
          </cell>
        </row>
        <row r="24">
          <cell r="B24">
            <v>0</v>
          </cell>
        </row>
        <row r="33">
          <cell r="B33">
            <v>0</v>
          </cell>
          <cell r="C33">
            <v>0.4</v>
          </cell>
        </row>
        <row r="34">
          <cell r="B34">
            <v>0</v>
          </cell>
          <cell r="C34">
            <v>0.4</v>
          </cell>
        </row>
        <row r="35">
          <cell r="B35">
            <v>0</v>
          </cell>
          <cell r="C35">
            <v>0.4</v>
          </cell>
        </row>
        <row r="41">
          <cell r="B41">
            <v>60</v>
          </cell>
        </row>
        <row r="43">
          <cell r="B43">
            <v>-17961.14345293209</v>
          </cell>
        </row>
        <row r="44">
          <cell r="B44">
            <v>1</v>
          </cell>
        </row>
        <row r="48">
          <cell r="B48">
            <v>1</v>
          </cell>
        </row>
        <row r="49">
          <cell r="B49">
            <v>0</v>
          </cell>
        </row>
        <row r="50">
          <cell r="B50">
            <v>0</v>
          </cell>
        </row>
        <row r="51">
          <cell r="B51">
            <v>1</v>
          </cell>
        </row>
        <row r="52">
          <cell r="B52">
            <v>0</v>
          </cell>
        </row>
        <row r="53">
          <cell r="B53">
            <v>0</v>
          </cell>
        </row>
        <row r="61">
          <cell r="B61">
            <v>0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Лист25"/>
      <sheetName val="копланмай"/>
      <sheetName val="фориш свод"/>
      <sheetName val="Фориш 2003"/>
      <sheetName val="Жиззах янги раз"/>
      <sheetName val="Лист1"/>
      <sheetName val="BAL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ремонт"/>
      <sheetName val="электросети"/>
      <sheetName val="ввод_новых"/>
      <sheetName val="Структура"/>
      <sheetName val="Уголь_инв"/>
      <sheetName val="Сравнение"/>
      <sheetName val="Удорожание"/>
      <sheetName val="БАЛАНС_новый"/>
      <sheetName val="Кн"/>
      <sheetName val="Услуги"/>
      <sheetName val="МатериалыВ"/>
      <sheetName val="Прочие"/>
      <sheetName val="Факт"/>
      <sheetName val="Рф"/>
      <sheetName val="BAL"/>
      <sheetName val="К.сме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1"/>
      <sheetName val="РП"/>
    </sheetNames>
    <sheetDataSet>
      <sheetData sheetId="0">
        <row r="3">
          <cell r="D3">
            <v>49</v>
          </cell>
        </row>
        <row r="5">
          <cell r="D5">
            <v>60</v>
          </cell>
        </row>
      </sheetData>
      <sheetData sheetId="1" refreshError="1"/>
      <sheetData sheetId="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ance"/>
      <sheetName val="Sample"/>
      <sheetName val="2002"/>
      <sheetName val="2001"/>
      <sheetName val="2000"/>
      <sheetName val="1999"/>
      <sheetName val="1998"/>
      <sheetName val="1997"/>
      <sheetName val="1996"/>
      <sheetName val="1995"/>
      <sheetName val="ГТК"/>
      <sheetName val="нетрогать"/>
      <sheetName val="2001 "/>
      <sheetName val="Лист1"/>
      <sheetName val="Лист2"/>
      <sheetName val="Лист3"/>
      <sheetName val="2001_"/>
      <sheetName val="табли 4 местний совет"/>
      <sheetName val="Data input"/>
      <sheetName val="План пр-ва"/>
      <sheetName val="табл чувств"/>
      <sheetName val="План продаж"/>
      <sheetName val="2001_1"/>
      <sheetName val="табли_4_местний_совет"/>
      <sheetName val="Results"/>
      <sheetName val="Структура"/>
      <sheetName val="BAL"/>
      <sheetName val="Жиззах янги раз"/>
      <sheetName val="tab17"/>
    </sheetNames>
    <sheetDataSet>
      <sheetData sheetId="0" refreshError="1">
        <row r="2">
          <cell r="H2">
            <v>3</v>
          </cell>
        </row>
        <row r="4">
          <cell r="H4">
            <v>13</v>
          </cell>
        </row>
        <row r="6">
          <cell r="H6">
            <v>1</v>
          </cell>
        </row>
        <row r="9">
          <cell r="B9" t="str">
            <v>По республике</v>
          </cell>
        </row>
        <row r="10">
          <cell r="B10" t="str">
            <v>Р. Каракалпакстан</v>
          </cell>
          <cell r="Q10" t="str">
            <v>dataIII</v>
          </cell>
        </row>
        <row r="11">
          <cell r="B11" t="str">
            <v>Андижанская</v>
          </cell>
        </row>
        <row r="12">
          <cell r="B12" t="str">
            <v>Бухарская</v>
          </cell>
        </row>
        <row r="13">
          <cell r="B13" t="str">
            <v>Джизакская</v>
          </cell>
        </row>
        <row r="14">
          <cell r="B14" t="str">
            <v>Кашкадарьинская</v>
          </cell>
        </row>
        <row r="15">
          <cell r="B15" t="str">
            <v>Навоийская</v>
          </cell>
        </row>
        <row r="16">
          <cell r="B16" t="str">
            <v>Наманганская</v>
          </cell>
        </row>
        <row r="17">
          <cell r="B17" t="str">
            <v>Самаркандская</v>
          </cell>
        </row>
        <row r="18">
          <cell r="B18" t="str">
            <v>Сурхандарьинская</v>
          </cell>
        </row>
        <row r="19">
          <cell r="B19" t="str">
            <v>Сырдарьинская</v>
          </cell>
        </row>
        <row r="20">
          <cell r="B20" t="str">
            <v>Ташкентская</v>
          </cell>
        </row>
        <row r="21">
          <cell r="B21" t="str">
            <v>Ферганская</v>
          </cell>
        </row>
        <row r="22">
          <cell r="B22" t="str">
            <v>Хорезмская</v>
          </cell>
        </row>
        <row r="23">
          <cell r="B23" t="str">
            <v>город Ташкент</v>
          </cell>
        </row>
        <row r="24">
          <cell r="B24" t="str">
            <v>ГНК</v>
          </cell>
        </row>
      </sheetData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ал.тов"/>
      <sheetName val="План себст"/>
      <sheetName val="Металлолом"/>
      <sheetName val="Свод затрат"/>
      <sheetName val="Осн.пок"/>
      <sheetName val="дивиденды"/>
      <sheetName val="Расх пер УМЗ"/>
      <sheetName val="Расход периода"/>
      <sheetName val="Себ толлинг"/>
      <sheetName val="кол-во"/>
      <sheetName val="кол-во (2)"/>
      <sheetName val="БАЛАНС"/>
      <sheetName val="спц 2"/>
      <sheetName val="сорт"/>
      <sheetName val="перекат"/>
      <sheetName val="по стану"/>
      <sheetName val="тек.рем."/>
      <sheetName val="смен.об."/>
      <sheetName val="трансп."/>
      <sheetName val="пар от СИО"/>
      <sheetName val="катанка"/>
      <sheetName val="спц1 сорт"/>
      <sheetName val="кальк"/>
      <sheetName val=" по стану"/>
      <sheetName val="тек рем"/>
      <sheetName val="прочие рас"/>
      <sheetName val="транс"/>
      <sheetName val="всего спц1"/>
      <sheetName val="спц1 шары"/>
      <sheetName val="калькул"/>
      <sheetName val="по стану "/>
      <sheetName val="тек ремонт"/>
      <sheetName val="прочие"/>
      <sheetName val="транспорт"/>
      <sheetName val="спц1 шар 40"/>
      <sheetName val=" калькул"/>
      <sheetName val=" постану "/>
      <sheetName val=" тек рем"/>
      <sheetName val="почие, расх"/>
      <sheetName val="  транспорт"/>
      <sheetName val="спц1 шар 120"/>
      <sheetName val="кальку "/>
      <sheetName val=" по  стану"/>
      <sheetName val="тек рем."/>
      <sheetName val="почие расх"/>
      <sheetName val=" транспорт"/>
      <sheetName val="ALL"/>
      <sheetName val="Э.титул"/>
      <sheetName val="Э.кальк"/>
      <sheetName val="Э.передел"/>
      <sheetName val="Э.огнеуп"/>
      <sheetName val="Э.текущ"/>
      <sheetName val="Э.известь"/>
      <sheetName val="М.титул"/>
      <sheetName val="М.калькул"/>
      <sheetName val="М.передел"/>
      <sheetName val="М.текущ"/>
      <sheetName val="К.титул"/>
      <sheetName val="К.смета"/>
      <sheetName val="К.текущ"/>
      <sheetName val="атц"/>
      <sheetName val="ждц"/>
      <sheetName val="энергетический"/>
      <sheetName val="ккц"/>
      <sheetName val="цсип"/>
      <sheetName val="всего"/>
      <sheetName val="з упр"/>
      <sheetName val="омтс"/>
      <sheetName val="вво"/>
      <sheetName val="цлм"/>
      <sheetName val="вц"/>
      <sheetName val="цлк"/>
      <sheetName val="ппа"/>
      <sheetName val="связь"/>
      <sheetName val="прочее"/>
      <sheetName val="ЭнРЦ"/>
      <sheetName val="ЭлРЦ"/>
      <sheetName val="Э Т Л "/>
      <sheetName val="КИПиА"/>
      <sheetName val="ЦЛАМ"/>
      <sheetName val="РМЦ"/>
      <sheetName val="ЦРМП"/>
      <sheetName val="ЦРМО"/>
      <sheetName val="спецмолоко"/>
      <sheetName val="зарплата"/>
      <sheetName val="зарплата (2)"/>
      <sheetName val="зарплата (3)"/>
      <sheetName val="зарплата ОТК"/>
      <sheetName val="амортизаци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H_SPEC"/>
      <sheetName val="#REF"/>
      <sheetName val="Sheet5"/>
      <sheetName val="Sheet6 (3)"/>
      <sheetName val="Volumes"/>
      <sheetName val="Bodystyle"/>
      <sheetName val="Vin"/>
      <sheetName val="COVER"/>
      <sheetName val="계약내역서"/>
      <sheetName val="완성차 미수금"/>
      <sheetName val="Sheet"/>
      <sheetName val="all"/>
      <sheetName val="Body"/>
      <sheetName val="장적산출"/>
      <sheetName val="목표치"/>
      <sheetName val="TOTAL"/>
      <sheetName val="0C N&amp;V_PIT GAP"/>
      <sheetName val="Sheet2"/>
      <sheetName val="C105 오더"/>
      <sheetName val="Summary"/>
      <sheetName val="팀별 합계"/>
      <sheetName val="VTS Workshare"/>
      <sheetName val="전략"/>
      <sheetName val="Team 종합"/>
      <sheetName val="생산_P"/>
      <sheetName val="제조부문배부"/>
      <sheetName val="V"/>
      <sheetName val="CA"/>
      <sheetName val="????"/>
      <sheetName val="Lookup Table"/>
      <sheetName val="Risk Comments"/>
      <sheetName val="PROCEDURE LIST"/>
      <sheetName val="S1.1총괄"/>
      <sheetName val="Sheet1"/>
      <sheetName val="HCCE01"/>
      <sheetName val="Narrative"/>
      <sheetName val="직급별인건비"/>
      <sheetName val="효율계획(당월)"/>
      <sheetName val="전체실적"/>
      <sheetName val="191 GM-Suzuki"/>
      <sheetName val="54813M2001"/>
      <sheetName val="프레스"/>
      <sheetName val="Order"/>
      <sheetName val="완성차_미수금"/>
      <sheetName val="Sheet6_(3)"/>
      <sheetName val="Risk_Comments"/>
      <sheetName val="VTS_Workshare"/>
      <sheetName val="PROCEDURE_LIST"/>
      <sheetName val="S1_1총괄"/>
      <sheetName val="C105_오더"/>
      <sheetName val="Team_종합"/>
      <sheetName val="팀별_합계"/>
      <sheetName val="Lookup_Table"/>
      <sheetName val="0C_N&amp;V_PIT_GAP"/>
      <sheetName val="191_GM-Suzuki"/>
      <sheetName val="w facelift"/>
      <sheetName val="Roll Out"/>
      <sheetName val="DATE"/>
      <sheetName val="Budget Marca"/>
      <sheetName val="Share (Vol)"/>
      <sheetName val="Output"/>
      <sheetName val="____"/>
      <sheetName val="CRITERIA1"/>
      <sheetName val="result0927"/>
      <sheetName val="대우자동차용역비"/>
      <sheetName val="inputs"/>
      <sheetName val="Summ II"/>
      <sheetName val="Input"/>
      <sheetName val="AR_by_EGM"/>
      <sheetName val="Lid_Summary"/>
      <sheetName val="Sheet6_(3)1"/>
      <sheetName val="완성차_미수금1"/>
      <sheetName val="팀별_합계1"/>
      <sheetName val="Lookup_Table1"/>
      <sheetName val="C105_오더1"/>
      <sheetName val="0C_N&amp;V_PIT_GAP1"/>
      <sheetName val="VTS_Workshare1"/>
      <sheetName val="Risk_Comments1"/>
      <sheetName val="PROCEDURE_LIST1"/>
      <sheetName val="S1_1총괄1"/>
      <sheetName val="Team_종합1"/>
      <sheetName val="191_GM-Suzuki1"/>
      <sheetName val="Cash Flow"/>
      <sheetName val="Source"/>
      <sheetName val="계산program"/>
      <sheetName val="진행 DATA (2)"/>
      <sheetName val="Salary 03"/>
      <sheetName val="(ROUTING)"/>
      <sheetName val="w_facelift"/>
      <sheetName val="Roll_Out"/>
      <sheetName val="Budget_Marca"/>
      <sheetName val="Share_(Vol)"/>
      <sheetName val="Summ_II"/>
      <sheetName val="CLM-MP"/>
      <sheetName val="Bid_Sheet"/>
      <sheetName val="List"/>
      <sheetName val="해외생산"/>
      <sheetName val="LL"/>
      <sheetName val="WELDING"/>
      <sheetName val="TABLE DB"/>
      <sheetName val="쌍용 data base"/>
      <sheetName val="MY PF RPO"/>
      <sheetName val="BudgetPrior"/>
      <sheetName val="InputCurrent"/>
      <sheetName val="2006 Original SMT-Unit Targets"/>
      <sheetName val="MAFA"/>
      <sheetName val="CFLOW"/>
      <sheetName val="조예대비"/>
      <sheetName val="실적입력"/>
      <sheetName val="기숙사"/>
      <sheetName val="전력량"/>
      <sheetName val="공장실적"/>
      <sheetName val="단가"/>
      <sheetName val="가스량"/>
      <sheetName val="공업용수량"/>
      <sheetName val="금액배분"/>
      <sheetName val="직훈"/>
      <sheetName val="생산"/>
      <sheetName val="생활용수량"/>
      <sheetName val="종합"/>
      <sheetName val="Initial_Flex_Rates"/>
      <sheetName val="Overview GBP"/>
      <sheetName val="BK"/>
      <sheetName val="CC"/>
      <sheetName val="MU"/>
      <sheetName val="ST"/>
      <sheetName val="Sheet6_(3)2"/>
      <sheetName val="완성차_미수금2"/>
      <sheetName val="VTS_Workshare2"/>
      <sheetName val="C105_오더2"/>
      <sheetName val="Team_종합2"/>
      <sheetName val="0C_N&amp;V_PIT_GAP2"/>
      <sheetName val="팀별_합계2"/>
      <sheetName val="Lookup_Table2"/>
      <sheetName val="Risk_Comments2"/>
      <sheetName val="PROCEDURE_LIST2"/>
      <sheetName val="S1_1총괄2"/>
      <sheetName val="191_GM-Suzuki2"/>
      <sheetName val="TABLE_DB"/>
      <sheetName val="쌍용_data_base"/>
      <sheetName val="MY_PF_RPO"/>
      <sheetName val="Summary Sheets"/>
      <sheetName val="ref data"/>
      <sheetName val="MH_SPEC.xls"/>
      <sheetName val="Sheet3"/>
      <sheetName val="차체"/>
      <sheetName val="Guidance"/>
      <sheetName val="X-3 ENG"/>
      <sheetName val="주소(한문)"/>
      <sheetName val="Validation lists"/>
      <sheetName val="단중표"/>
      <sheetName val="94B"/>
      <sheetName val="관계주식명세"/>
      <sheetName val="양수장(기계)"/>
      <sheetName val=""/>
    </sheetNames>
    <definedNames>
      <definedName name="Butt_press" refersTo="#ССЫЛКА!"/>
      <definedName name="clear" refersTo="#ССЫЛКА!"/>
      <definedName name="Goto_manual" refersTo="#ССЫЛКА!"/>
      <definedName name="ID" refersTo="#ССЫЛКА!"/>
      <definedName name="move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조서연구"/>
      <sheetName val="HCCE01"/>
      <sheetName val="완성차 미수금"/>
      <sheetName val=""/>
    </sheetNames>
    <definedNames>
      <definedName name="Button2_누르기"/>
      <definedName name="아니오닫는다"/>
    </defined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완성차 미수금"/>
      <sheetName val="작성양식"/>
      <sheetName val="(ROUTING)"/>
      <sheetName val="CLM-MP"/>
      <sheetName val="보고0827"/>
      <sheetName val="사양조정"/>
      <sheetName val="Tit"/>
      <sheetName val="Date"/>
      <sheetName val="Banks"/>
      <sheetName val="major"/>
      <sheetName val="진행 DATA (2)"/>
      <sheetName val="Жиззах янги ра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н.пар."/>
      <sheetName val="Data input"/>
      <sheetName val="Parametres"/>
      <sheetName val="Ст-сть проекта"/>
      <sheetName val="Амортизация NEW (2)"/>
      <sheetName val="ФРР"/>
      <sheetName val="Нацбанк"/>
      <sheetName val="ГБРК"/>
      <sheetName val="Кредиты"/>
      <sheetName val="План пр-ва"/>
      <sheetName val="Годовые издержки"/>
      <sheetName val="План продаж"/>
      <sheetName val="Коэф обор"/>
      <sheetName val="Обор капитал"/>
      <sheetName val="Прибыли и убытки"/>
      <sheetName val="Налоги"/>
      <sheetName val="Притоки и оттоки"/>
      <sheetName val="фин ресурсы"/>
      <sheetName val="Баланс"/>
      <sheetName val="Зарплата"/>
      <sheetName val="Диаграмма8"/>
      <sheetName val="Диаграмма9"/>
      <sheetName val="для Минфина"/>
      <sheetName val="Амортизация NEW"/>
      <sheetName val="сравнит"/>
      <sheetName val="Capex"/>
      <sheetName val="выборка"/>
      <sheetName val="оборуд"/>
      <sheetName val="kapremont"/>
      <sheetName val="табл чувств"/>
      <sheetName val="Распр_выр"/>
      <sheetName val="Диаграмма10"/>
      <sheetName val="Диаграмма11"/>
      <sheetName val="Диаграмма12"/>
      <sheetName val="Диаграмма13"/>
      <sheetName val="Диаграмма14"/>
      <sheetName val="Анализ"/>
      <sheetName val="ПОКАЗАТЕЛИ СТОРОН"/>
      <sheetName val="Title"/>
      <sheetName val="Лист1"/>
      <sheetName val="BAL"/>
      <sheetName val="осн_пар_"/>
      <sheetName val="Data_input"/>
      <sheetName val="Ст-сть_проекта"/>
      <sheetName val="Амортизация_NEW_(2)"/>
      <sheetName val="План_пр-ва"/>
      <sheetName val="Годовые_издержки"/>
      <sheetName val="План_продаж"/>
      <sheetName val="Коэф_обор"/>
      <sheetName val="Обор_капитал"/>
      <sheetName val="Прибыли_и_убытки"/>
      <sheetName val="Притоки_и_оттоки"/>
      <sheetName val="фин_ресурсы"/>
      <sheetName val="для_Минфина"/>
      <sheetName val="Амортизация_NEW"/>
      <sheetName val="табл_чувств"/>
      <sheetName val="ПОКАЗАТЕЛИ_СТОРОН"/>
      <sheetName val="완성차 미수금"/>
      <sheetName val="Guidance"/>
      <sheetName val="осн_пар_1"/>
      <sheetName val="Data_input1"/>
      <sheetName val="Ст-сть_проекта1"/>
      <sheetName val="Амортизация_NEW_(2)1"/>
      <sheetName val="План_пр-ва1"/>
      <sheetName val="Годовые_издержки1"/>
      <sheetName val="План_продаж1"/>
      <sheetName val="Коэф_обор1"/>
      <sheetName val="Обор_капитал1"/>
      <sheetName val="Прибыли_и_убытки1"/>
      <sheetName val="Притоки_и_оттоки1"/>
      <sheetName val="фин_ресурсы1"/>
      <sheetName val="для_Минфина1"/>
      <sheetName val="Амортизация_NEW1"/>
      <sheetName val="табл_чувств1"/>
      <sheetName val="ПОКАЗАТЕЛИ_СТОРОН1"/>
      <sheetName val="완성차_미수금"/>
      <sheetName val="tmp"/>
      <sheetName val="14301"/>
      <sheetName val="расчет1"/>
      <sheetName val="Kurs"/>
      <sheetName val="Macro1"/>
      <sheetName val="Prog__rost_tarifov1"/>
      <sheetName val="БД"/>
      <sheetName val="режа"/>
      <sheetName val="Фориш_20036"/>
      <sheetName val="s"/>
      <sheetName val="Лист2"/>
      <sheetName val="Нарх"/>
      <sheetName val="ГО"/>
      <sheetName val="План_пр-ва_11"/>
      <sheetName val="Пункт"/>
      <sheetName val="Максам-Чирчик"/>
      <sheetName val="Фориш_200319"/>
      <sheetName val="ФО"/>
      <sheetName val="План_продаж_11"/>
      <sheetName val="tab 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6">
          <cell r="C6">
            <v>0</v>
          </cell>
          <cell r="D6">
            <v>0</v>
          </cell>
          <cell r="E6">
            <v>0.5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>
        <row r="6">
          <cell r="C6">
            <v>0</v>
          </cell>
        </row>
      </sheetData>
      <sheetData sheetId="42"/>
      <sheetData sheetId="43">
        <row r="6">
          <cell r="C6">
            <v>0</v>
          </cell>
        </row>
      </sheetData>
      <sheetData sheetId="44"/>
      <sheetData sheetId="45">
        <row r="6">
          <cell r="C6">
            <v>0</v>
          </cell>
        </row>
      </sheetData>
      <sheetData sheetId="46"/>
      <sheetData sheetId="47">
        <row r="6">
          <cell r="C6">
            <v>0</v>
          </cell>
        </row>
      </sheetData>
      <sheetData sheetId="48"/>
      <sheetData sheetId="49">
        <row r="6">
          <cell r="C6">
            <v>0</v>
          </cell>
        </row>
      </sheetData>
      <sheetData sheetId="50"/>
      <sheetData sheetId="51">
        <row r="6">
          <cell r="C6">
            <v>0</v>
          </cell>
        </row>
      </sheetData>
      <sheetData sheetId="52"/>
      <sheetData sheetId="53">
        <row r="6">
          <cell r="C6">
            <v>0</v>
          </cell>
        </row>
      </sheetData>
      <sheetData sheetId="54"/>
      <sheetData sheetId="55">
        <row r="6">
          <cell r="C6">
            <v>0</v>
          </cell>
        </row>
      </sheetData>
      <sheetData sheetId="56"/>
      <sheetData sheetId="57" refreshError="1"/>
      <sheetData sheetId="58" refreshError="1"/>
      <sheetData sheetId="59">
        <row r="6">
          <cell r="C6">
            <v>0</v>
          </cell>
        </row>
      </sheetData>
      <sheetData sheetId="60">
        <row r="6">
          <cell r="C6">
            <v>0</v>
          </cell>
        </row>
      </sheetData>
      <sheetData sheetId="61">
        <row r="6">
          <cell r="C6">
            <v>0</v>
          </cell>
        </row>
      </sheetData>
      <sheetData sheetId="62">
        <row r="6">
          <cell r="C6">
            <v>0</v>
          </cell>
        </row>
      </sheetData>
      <sheetData sheetId="63">
        <row r="6">
          <cell r="C6">
            <v>0</v>
          </cell>
        </row>
      </sheetData>
      <sheetData sheetId="64">
        <row r="6">
          <cell r="C6">
            <v>0</v>
          </cell>
        </row>
      </sheetData>
      <sheetData sheetId="65">
        <row r="6">
          <cell r="C6">
            <v>0</v>
          </cell>
        </row>
      </sheetData>
      <sheetData sheetId="66">
        <row r="6">
          <cell r="C6">
            <v>0</v>
          </cell>
        </row>
      </sheetData>
      <sheetData sheetId="67">
        <row r="6">
          <cell r="C6">
            <v>0</v>
          </cell>
        </row>
      </sheetData>
      <sheetData sheetId="68">
        <row r="6">
          <cell r="C6">
            <v>0</v>
          </cell>
        </row>
      </sheetData>
      <sheetData sheetId="69"/>
      <sheetData sheetId="70"/>
      <sheetData sheetId="71">
        <row r="6">
          <cell r="C6">
            <v>0</v>
          </cell>
        </row>
      </sheetData>
      <sheetData sheetId="72">
        <row r="6">
          <cell r="C6">
            <v>0</v>
          </cell>
        </row>
      </sheetData>
      <sheetData sheetId="73">
        <row r="6">
          <cell r="C6">
            <v>0</v>
          </cell>
        </row>
      </sheetData>
      <sheetData sheetId="74">
        <row r="6">
          <cell r="C6">
            <v>0</v>
          </cell>
        </row>
      </sheetData>
      <sheetData sheetId="75">
        <row r="6">
          <cell r="C6">
            <v>0</v>
          </cell>
        </row>
      </sheetData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CO SPL"/>
      <sheetName val="Net Revenue"/>
      <sheetName val="4.Vendor price"/>
      <sheetName val="SPL(Au컄)"/>
      <sheetName val="Claim이력_수출내자"/>
      <sheetName val="검토사항"/>
      <sheetName val="План пр-ва"/>
      <sheetName val="AeCO_SPL"/>
      <sheetName val="Net_Revenue"/>
      <sheetName val="4_Vendor_price"/>
      <sheetName val="완성차 미수금"/>
      <sheetName val="Bid_Sheet"/>
      <sheetName val="분석mast"/>
    </sheetNames>
    <sheetDataSet>
      <sheetData sheetId="0" refreshError="1">
        <row r="4">
          <cell r="D4" t="str">
            <v>CA</v>
          </cell>
          <cell r="E4" t="str">
            <v>A</v>
          </cell>
          <cell r="G4" t="str">
            <v>00000</v>
          </cell>
          <cell r="H4" t="str">
            <v>T.B.D-00001</v>
          </cell>
          <cell r="I4" t="str">
            <v>ENGINE &amp; T/M SEMI COMPLETE</v>
          </cell>
          <cell r="K4">
            <v>1</v>
          </cell>
          <cell r="L4">
            <v>1</v>
          </cell>
          <cell r="O4" t="str">
            <v>B060</v>
          </cell>
          <cell r="P4" t="str">
            <v>B060</v>
          </cell>
        </row>
        <row r="5">
          <cell r="D5" t="str">
            <v>CA</v>
          </cell>
          <cell r="E5" t="str">
            <v>A</v>
          </cell>
          <cell r="G5" t="str">
            <v>00000</v>
          </cell>
          <cell r="H5" t="str">
            <v>T.B.D-00002</v>
          </cell>
          <cell r="I5" t="str">
            <v>ENGINE &amp; T/M SEMI COMPLETE</v>
          </cell>
          <cell r="K5">
            <v>1</v>
          </cell>
          <cell r="L5">
            <v>1</v>
          </cell>
          <cell r="O5" t="str">
            <v>B360</v>
          </cell>
          <cell r="P5" t="str">
            <v>B360</v>
          </cell>
        </row>
        <row r="6">
          <cell r="D6" t="str">
            <v>CA</v>
          </cell>
          <cell r="E6" t="str">
            <v>A</v>
          </cell>
          <cell r="G6" t="str">
            <v>00000</v>
          </cell>
          <cell r="H6" t="str">
            <v>T.B.D-00003</v>
          </cell>
          <cell r="I6" t="str">
            <v>ENGINE &amp; T/M SEMI COMPLETE</v>
          </cell>
          <cell r="M6" t="str">
            <v>1</v>
          </cell>
          <cell r="N6" t="str">
            <v>1</v>
          </cell>
          <cell r="O6" t="str">
            <v>B060</v>
          </cell>
          <cell r="P6" t="str">
            <v>B060</v>
          </cell>
        </row>
        <row r="7">
          <cell r="D7" t="str">
            <v>CA</v>
          </cell>
          <cell r="E7" t="str">
            <v>A</v>
          </cell>
          <cell r="G7" t="str">
            <v>00000</v>
          </cell>
          <cell r="H7" t="str">
            <v>T.B.D-00004</v>
          </cell>
          <cell r="I7" t="str">
            <v>ENGINE &amp; T/M SEMI COMPLETE</v>
          </cell>
          <cell r="M7">
            <v>1</v>
          </cell>
          <cell r="N7" t="str">
            <v>1</v>
          </cell>
          <cell r="O7" t="str">
            <v>B360</v>
          </cell>
          <cell r="P7" t="str">
            <v>B360</v>
          </cell>
          <cell r="Q7" t="str">
            <v>1</v>
          </cell>
        </row>
        <row r="8">
          <cell r="D8" t="str">
            <v>CA</v>
          </cell>
          <cell r="E8" t="str">
            <v>A</v>
          </cell>
          <cell r="G8" t="str">
            <v>00000</v>
          </cell>
          <cell r="H8" t="str">
            <v>T.B.D-00011</v>
          </cell>
          <cell r="I8" t="str">
            <v>ENGINE &amp; T/M SEMI COMPLETE</v>
          </cell>
          <cell r="K8">
            <v>1</v>
          </cell>
          <cell r="L8">
            <v>1</v>
          </cell>
          <cell r="O8" t="str">
            <v>B061</v>
          </cell>
          <cell r="P8" t="str">
            <v>B061</v>
          </cell>
        </row>
        <row r="9">
          <cell r="D9" t="str">
            <v>CA</v>
          </cell>
          <cell r="E9" t="str">
            <v>A</v>
          </cell>
          <cell r="G9" t="str">
            <v>00000</v>
          </cell>
          <cell r="H9" t="str">
            <v>T.B.D-00012</v>
          </cell>
          <cell r="I9" t="str">
            <v>ENGINE &amp; T/M SEMI COMPLETE</v>
          </cell>
          <cell r="K9">
            <v>1</v>
          </cell>
          <cell r="L9">
            <v>1</v>
          </cell>
          <cell r="O9" t="str">
            <v>B361</v>
          </cell>
          <cell r="P9" t="str">
            <v>B361</v>
          </cell>
        </row>
        <row r="10">
          <cell r="D10" t="str">
            <v>CA</v>
          </cell>
          <cell r="E10" t="str">
            <v>A</v>
          </cell>
          <cell r="G10" t="str">
            <v>00000</v>
          </cell>
          <cell r="H10" t="str">
            <v>T.B.D-00013</v>
          </cell>
          <cell r="I10" t="str">
            <v>ENGINE &amp; T/M SEMI COMPLETE</v>
          </cell>
          <cell r="M10">
            <v>1</v>
          </cell>
          <cell r="N10" t="str">
            <v>1</v>
          </cell>
          <cell r="O10" t="str">
            <v>B061</v>
          </cell>
          <cell r="P10" t="str">
            <v>B061</v>
          </cell>
        </row>
        <row r="11">
          <cell r="D11" t="str">
            <v>CA</v>
          </cell>
          <cell r="E11" t="str">
            <v>A</v>
          </cell>
          <cell r="G11" t="str">
            <v>00000</v>
          </cell>
          <cell r="H11" t="str">
            <v>T.B.D-00014</v>
          </cell>
          <cell r="I11" t="str">
            <v>ENGINE &amp; T/M SEMI COMPLETE</v>
          </cell>
          <cell r="M11">
            <v>1</v>
          </cell>
          <cell r="N11" t="str">
            <v>1</v>
          </cell>
          <cell r="O11" t="str">
            <v>B361</v>
          </cell>
          <cell r="P11" t="str">
            <v>B361</v>
          </cell>
          <cell r="R11" t="str">
            <v>1</v>
          </cell>
        </row>
        <row r="12">
          <cell r="D12" t="str">
            <v>CA001-</v>
          </cell>
          <cell r="E12" t="str">
            <v>A</v>
          </cell>
          <cell r="F12" t="str">
            <v>51</v>
          </cell>
          <cell r="G12" t="str">
            <v>01000</v>
          </cell>
          <cell r="H12">
            <v>96283331</v>
          </cell>
          <cell r="I12" t="str">
            <v>ENGINE A1</v>
          </cell>
          <cell r="S12">
            <v>1</v>
          </cell>
          <cell r="Y12" t="str">
            <v xml:space="preserve">E/G &amp; T/M ??? </v>
          </cell>
        </row>
        <row r="13">
          <cell r="D13" t="str">
            <v>CA001-</v>
          </cell>
          <cell r="E13" t="str">
            <v>A</v>
          </cell>
          <cell r="F13" t="str">
            <v>52</v>
          </cell>
          <cell r="G13" t="str">
            <v>01000</v>
          </cell>
          <cell r="H13">
            <v>96283332</v>
          </cell>
          <cell r="I13" t="str">
            <v>ENGINE A1</v>
          </cell>
          <cell r="T13">
            <v>1</v>
          </cell>
          <cell r="W13">
            <v>60</v>
          </cell>
          <cell r="Y13" t="str">
            <v xml:space="preserve">E/G &amp; T/M ??? </v>
          </cell>
        </row>
        <row r="14">
          <cell r="D14" t="str">
            <v>CA001-</v>
          </cell>
          <cell r="E14" t="str">
            <v>A</v>
          </cell>
          <cell r="F14" t="str">
            <v>54</v>
          </cell>
          <cell r="G14" t="str">
            <v>01000</v>
          </cell>
          <cell r="H14">
            <v>96296811</v>
          </cell>
          <cell r="I14" t="str">
            <v>ENGINE A1</v>
          </cell>
          <cell r="T14">
            <v>1</v>
          </cell>
          <cell r="W14">
            <v>61</v>
          </cell>
          <cell r="Y14" t="str">
            <v xml:space="preserve">E/G &amp; T/M ??? </v>
          </cell>
        </row>
        <row r="15">
          <cell r="D15" t="str">
            <v>CA001-</v>
          </cell>
          <cell r="E15" t="str">
            <v>A</v>
          </cell>
          <cell r="F15" t="str">
            <v>61</v>
          </cell>
          <cell r="G15" t="str">
            <v>01000</v>
          </cell>
          <cell r="H15">
            <v>96283327</v>
          </cell>
          <cell r="I15" t="str">
            <v>ENGINE A1</v>
          </cell>
          <cell r="U15">
            <v>1</v>
          </cell>
          <cell r="Y15" t="str">
            <v xml:space="preserve">E/G &amp; T/M ??? </v>
          </cell>
        </row>
        <row r="16">
          <cell r="D16" t="str">
            <v>CA001-</v>
          </cell>
          <cell r="E16" t="str">
            <v>A</v>
          </cell>
          <cell r="F16" t="str">
            <v>62</v>
          </cell>
          <cell r="G16" t="str">
            <v>01000</v>
          </cell>
          <cell r="H16">
            <v>96283328</v>
          </cell>
          <cell r="I16" t="str">
            <v>ENGINE A1</v>
          </cell>
          <cell r="V16">
            <v>1</v>
          </cell>
          <cell r="X16">
            <v>60</v>
          </cell>
          <cell r="Y16" t="str">
            <v xml:space="preserve">E/G &amp; T/M ??? </v>
          </cell>
        </row>
        <row r="17">
          <cell r="D17" t="str">
            <v>CA001-</v>
          </cell>
          <cell r="E17" t="str">
            <v>A</v>
          </cell>
          <cell r="F17" t="str">
            <v>64</v>
          </cell>
          <cell r="G17" t="str">
            <v>01000</v>
          </cell>
          <cell r="H17">
            <v>96296810</v>
          </cell>
          <cell r="I17" t="str">
            <v>ENGINE A1</v>
          </cell>
          <cell r="V17">
            <v>1</v>
          </cell>
          <cell r="X17">
            <v>61</v>
          </cell>
          <cell r="Y17" t="str">
            <v xml:space="preserve">E/G &amp; T/M ??? </v>
          </cell>
        </row>
        <row r="18">
          <cell r="D18" t="str">
            <v>CA070-</v>
          </cell>
          <cell r="E18" t="str">
            <v>A</v>
          </cell>
          <cell r="F18" t="str">
            <v>01</v>
          </cell>
          <cell r="G18" t="str">
            <v>01000</v>
          </cell>
          <cell r="H18">
            <v>96252051</v>
          </cell>
          <cell r="I18" t="str">
            <v>PLATE-CLUTCH HSG UPPER</v>
          </cell>
          <cell r="S18">
            <v>1</v>
          </cell>
          <cell r="T18">
            <v>1</v>
          </cell>
          <cell r="U18">
            <v>1</v>
          </cell>
          <cell r="V18">
            <v>1</v>
          </cell>
          <cell r="Y18" t="str">
            <v xml:space="preserve">E/G &amp; T/M ??? </v>
          </cell>
        </row>
        <row r="19">
          <cell r="D19" t="str">
            <v>CA070-</v>
          </cell>
          <cell r="E19" t="str">
            <v>A</v>
          </cell>
          <cell r="F19" t="str">
            <v>01</v>
          </cell>
          <cell r="G19" t="str">
            <v>02000</v>
          </cell>
          <cell r="H19">
            <v>96252052</v>
          </cell>
          <cell r="I19" t="str">
            <v>PLATE-CLUTCH HSG LOWER</v>
          </cell>
          <cell r="S19">
            <v>1</v>
          </cell>
          <cell r="T19">
            <v>1</v>
          </cell>
          <cell r="U19">
            <v>1</v>
          </cell>
          <cell r="V19">
            <v>1</v>
          </cell>
          <cell r="Y19" t="str">
            <v xml:space="preserve">E/G &amp; T/M ??? </v>
          </cell>
        </row>
        <row r="20">
          <cell r="D20" t="str">
            <v>CA070-</v>
          </cell>
          <cell r="E20" t="str">
            <v>A</v>
          </cell>
          <cell r="F20" t="str">
            <v>01</v>
          </cell>
          <cell r="G20" t="str">
            <v>03000</v>
          </cell>
          <cell r="H20" t="str">
            <v>01954-06100-000</v>
          </cell>
          <cell r="I20" t="str">
            <v>BOLT</v>
          </cell>
          <cell r="S20">
            <v>2</v>
          </cell>
          <cell r="T20">
            <v>2</v>
          </cell>
          <cell r="U20">
            <v>2</v>
          </cell>
          <cell r="V20">
            <v>2</v>
          </cell>
          <cell r="Y20" t="str">
            <v xml:space="preserve">E/G &amp; T/M ??? </v>
          </cell>
        </row>
        <row r="21">
          <cell r="D21" t="str">
            <v>CA600-</v>
          </cell>
          <cell r="E21" t="str">
            <v>A</v>
          </cell>
          <cell r="F21" t="str">
            <v>01</v>
          </cell>
          <cell r="G21" t="str">
            <v>01000</v>
          </cell>
          <cell r="H21" t="str">
            <v>96316870</v>
          </cell>
          <cell r="I21" t="str">
            <v>AIR CLEANER A</v>
          </cell>
          <cell r="K21">
            <v>1</v>
          </cell>
          <cell r="L21">
            <v>1</v>
          </cell>
          <cell r="M21" t="str">
            <v>1</v>
          </cell>
          <cell r="N21" t="str">
            <v>1</v>
          </cell>
          <cell r="Q21" t="str">
            <v>1</v>
          </cell>
          <cell r="R21" t="str">
            <v>1</v>
          </cell>
          <cell r="S21">
            <v>1</v>
          </cell>
          <cell r="T21">
            <v>1</v>
          </cell>
          <cell r="U21">
            <v>1</v>
          </cell>
          <cell r="V21">
            <v>1</v>
          </cell>
        </row>
        <row r="22">
          <cell r="D22" t="str">
            <v>CA600-</v>
          </cell>
          <cell r="E22" t="str">
            <v>A</v>
          </cell>
          <cell r="F22" t="str">
            <v>01</v>
          </cell>
          <cell r="G22" t="str">
            <v>12500</v>
          </cell>
          <cell r="H22" t="str">
            <v>08361-25060-000</v>
          </cell>
          <cell r="I22" t="str">
            <v>NUT-W/WASHER</v>
          </cell>
          <cell r="K22">
            <v>2</v>
          </cell>
          <cell r="L22">
            <v>2</v>
          </cell>
          <cell r="M22" t="str">
            <v>2</v>
          </cell>
          <cell r="N22" t="str">
            <v>2</v>
          </cell>
          <cell r="Q22" t="str">
            <v>2</v>
          </cell>
          <cell r="R22" t="str">
            <v>2</v>
          </cell>
          <cell r="S22">
            <v>2</v>
          </cell>
          <cell r="T22">
            <v>2</v>
          </cell>
          <cell r="U22">
            <v>2</v>
          </cell>
          <cell r="V22">
            <v>2</v>
          </cell>
        </row>
        <row r="23">
          <cell r="D23" t="str">
            <v>CA600-</v>
          </cell>
          <cell r="E23" t="str">
            <v>A</v>
          </cell>
          <cell r="F23" t="str">
            <v>01</v>
          </cell>
          <cell r="G23" t="str">
            <v>13000</v>
          </cell>
          <cell r="H23" t="str">
            <v>96259115</v>
          </cell>
          <cell r="I23" t="str">
            <v>ANTI-VIBRATION MOUNT,FRONT</v>
          </cell>
          <cell r="K23">
            <v>2</v>
          </cell>
          <cell r="L23">
            <v>2</v>
          </cell>
          <cell r="M23" t="str">
            <v>2</v>
          </cell>
          <cell r="N23" t="str">
            <v>2</v>
          </cell>
          <cell r="Q23" t="str">
            <v>2</v>
          </cell>
          <cell r="R23" t="str">
            <v>2</v>
          </cell>
          <cell r="S23">
            <v>2</v>
          </cell>
          <cell r="T23">
            <v>2</v>
          </cell>
          <cell r="U23">
            <v>2</v>
          </cell>
          <cell r="V23">
            <v>2</v>
          </cell>
        </row>
        <row r="24">
          <cell r="D24" t="str">
            <v>CA600-</v>
          </cell>
          <cell r="E24" t="str">
            <v>A</v>
          </cell>
          <cell r="F24" t="str">
            <v>01</v>
          </cell>
          <cell r="G24" t="str">
            <v>14000</v>
          </cell>
          <cell r="H24" t="str">
            <v>96317861</v>
          </cell>
          <cell r="I24" t="str">
            <v>ANTI-VIBRATION MOUNT,REAR</v>
          </cell>
          <cell r="K24">
            <v>2</v>
          </cell>
          <cell r="L24">
            <v>2</v>
          </cell>
          <cell r="M24" t="str">
            <v>2</v>
          </cell>
          <cell r="N24" t="str">
            <v>2</v>
          </cell>
          <cell r="Q24" t="str">
            <v>2</v>
          </cell>
          <cell r="R24" t="str">
            <v>2</v>
          </cell>
          <cell r="S24">
            <v>2</v>
          </cell>
          <cell r="T24">
            <v>2</v>
          </cell>
          <cell r="U24">
            <v>2</v>
          </cell>
          <cell r="V24">
            <v>2</v>
          </cell>
        </row>
        <row r="25">
          <cell r="D25" t="str">
            <v>CA600-</v>
          </cell>
          <cell r="E25" t="str">
            <v>A</v>
          </cell>
          <cell r="F25" t="str">
            <v>01</v>
          </cell>
          <cell r="G25" t="str">
            <v>15500</v>
          </cell>
          <cell r="H25" t="str">
            <v>08316-26060-000</v>
          </cell>
          <cell r="I25" t="str">
            <v>NUT-BRKT MT REAR</v>
          </cell>
          <cell r="K25">
            <v>2</v>
          </cell>
          <cell r="L25">
            <v>2</v>
          </cell>
          <cell r="M25" t="str">
            <v>2</v>
          </cell>
          <cell r="N25" t="str">
            <v>2</v>
          </cell>
          <cell r="Q25" t="str">
            <v>2</v>
          </cell>
          <cell r="R25" t="str">
            <v>2</v>
          </cell>
          <cell r="S25">
            <v>2</v>
          </cell>
          <cell r="T25">
            <v>2</v>
          </cell>
          <cell r="U25">
            <v>2</v>
          </cell>
          <cell r="V25">
            <v>2</v>
          </cell>
        </row>
        <row r="26">
          <cell r="D26" t="str">
            <v>CA600-</v>
          </cell>
          <cell r="E26" t="str">
            <v>A</v>
          </cell>
          <cell r="F26" t="str">
            <v>01</v>
          </cell>
          <cell r="G26" t="str">
            <v>16000</v>
          </cell>
          <cell r="H26" t="str">
            <v>96318236</v>
          </cell>
          <cell r="I26" t="str">
            <v>BRACKET A-MOUNTING,REAR</v>
          </cell>
          <cell r="K26">
            <v>1</v>
          </cell>
          <cell r="L26">
            <v>1</v>
          </cell>
          <cell r="M26" t="str">
            <v>1</v>
          </cell>
          <cell r="N26" t="str">
            <v>1</v>
          </cell>
          <cell r="Q26" t="str">
            <v>1</v>
          </cell>
          <cell r="R26" t="str">
            <v>1</v>
          </cell>
          <cell r="S26">
            <v>1</v>
          </cell>
          <cell r="T26">
            <v>1</v>
          </cell>
          <cell r="U26">
            <v>1</v>
          </cell>
          <cell r="V26">
            <v>1</v>
          </cell>
        </row>
        <row r="27">
          <cell r="D27" t="str">
            <v>CA610-</v>
          </cell>
          <cell r="E27" t="str">
            <v>A</v>
          </cell>
          <cell r="F27" t="str">
            <v>01</v>
          </cell>
          <cell r="G27" t="str">
            <v>01000</v>
          </cell>
          <cell r="H27" t="str">
            <v>96314495</v>
          </cell>
          <cell r="I27" t="str">
            <v>HOSE A-AIR OUTLET</v>
          </cell>
          <cell r="K27">
            <v>1</v>
          </cell>
          <cell r="L27">
            <v>1</v>
          </cell>
          <cell r="M27" t="str">
            <v>1</v>
          </cell>
          <cell r="N27" t="str">
            <v>1</v>
          </cell>
          <cell r="Q27" t="str">
            <v>1</v>
          </cell>
          <cell r="R27" t="str">
            <v>1</v>
          </cell>
          <cell r="S27">
            <v>1</v>
          </cell>
          <cell r="T27">
            <v>1</v>
          </cell>
          <cell r="U27">
            <v>1</v>
          </cell>
          <cell r="V27">
            <v>1</v>
          </cell>
        </row>
        <row r="28">
          <cell r="D28" t="str">
            <v>CA610-</v>
          </cell>
          <cell r="E28" t="str">
            <v>A</v>
          </cell>
          <cell r="F28" t="str">
            <v>01</v>
          </cell>
          <cell r="G28" t="str">
            <v>03500</v>
          </cell>
          <cell r="H28" t="str">
            <v>96276670</v>
          </cell>
          <cell r="I28" t="str">
            <v>HOSE-AIR CLEANER UPPER</v>
          </cell>
          <cell r="K28">
            <v>1</v>
          </cell>
          <cell r="L28">
            <v>1</v>
          </cell>
          <cell r="M28" t="str">
            <v>1</v>
          </cell>
          <cell r="N28" t="str">
            <v>1</v>
          </cell>
          <cell r="Q28" t="str">
            <v>1</v>
          </cell>
          <cell r="R28" t="str">
            <v>1</v>
          </cell>
          <cell r="S28">
            <v>1</v>
          </cell>
          <cell r="T28">
            <v>1</v>
          </cell>
          <cell r="U28">
            <v>1</v>
          </cell>
          <cell r="V28">
            <v>1</v>
          </cell>
        </row>
        <row r="29">
          <cell r="D29" t="str">
            <v>CA610-</v>
          </cell>
          <cell r="E29" t="str">
            <v>A</v>
          </cell>
          <cell r="F29" t="str">
            <v>01</v>
          </cell>
          <cell r="G29" t="str">
            <v>04000</v>
          </cell>
          <cell r="H29" t="str">
            <v>09402-60501</v>
          </cell>
          <cell r="I29" t="str">
            <v>CLAMP</v>
          </cell>
          <cell r="K29">
            <v>2</v>
          </cell>
          <cell r="L29">
            <v>2</v>
          </cell>
          <cell r="M29" t="str">
            <v>2</v>
          </cell>
          <cell r="N29" t="str">
            <v>2</v>
          </cell>
          <cell r="Q29" t="str">
            <v>2</v>
          </cell>
          <cell r="R29" t="str">
            <v>2</v>
          </cell>
          <cell r="S29">
            <v>2</v>
          </cell>
          <cell r="T29">
            <v>2</v>
          </cell>
          <cell r="U29">
            <v>2</v>
          </cell>
          <cell r="V29">
            <v>2</v>
          </cell>
        </row>
        <row r="30">
          <cell r="D30" t="str">
            <v>CA610-</v>
          </cell>
          <cell r="E30" t="str">
            <v>A</v>
          </cell>
          <cell r="F30" t="str">
            <v>01</v>
          </cell>
          <cell r="G30" t="str">
            <v>05000</v>
          </cell>
          <cell r="H30" t="str">
            <v>96320197</v>
          </cell>
          <cell r="I30" t="str">
            <v>SNORKEL A</v>
          </cell>
          <cell r="K30">
            <v>1</v>
          </cell>
          <cell r="L30">
            <v>1</v>
          </cell>
          <cell r="M30" t="str">
            <v>1</v>
          </cell>
          <cell r="N30" t="str">
            <v>1</v>
          </cell>
          <cell r="Q30" t="str">
            <v>1</v>
          </cell>
          <cell r="R30" t="str">
            <v>1</v>
          </cell>
          <cell r="S30">
            <v>1</v>
          </cell>
          <cell r="T30">
            <v>1</v>
          </cell>
          <cell r="U30">
            <v>1</v>
          </cell>
          <cell r="V30">
            <v>1</v>
          </cell>
        </row>
        <row r="31">
          <cell r="D31" t="str">
            <v>CA610-</v>
          </cell>
          <cell r="E31" t="str">
            <v>A</v>
          </cell>
          <cell r="F31" t="str">
            <v>01</v>
          </cell>
          <cell r="G31" t="str">
            <v>09000</v>
          </cell>
          <cell r="H31" t="str">
            <v>96320614</v>
          </cell>
          <cell r="I31" t="str">
            <v>RESONATOR A</v>
          </cell>
          <cell r="K31">
            <v>1</v>
          </cell>
          <cell r="L31">
            <v>1</v>
          </cell>
          <cell r="M31" t="str">
            <v>1</v>
          </cell>
          <cell r="N31" t="str">
            <v>1</v>
          </cell>
          <cell r="Q31" t="str">
            <v>1</v>
          </cell>
          <cell r="R31" t="str">
            <v>1</v>
          </cell>
          <cell r="S31">
            <v>1</v>
          </cell>
          <cell r="T31">
            <v>1</v>
          </cell>
          <cell r="U31">
            <v>1</v>
          </cell>
          <cell r="V31">
            <v>1</v>
          </cell>
        </row>
        <row r="32">
          <cell r="D32" t="str">
            <v>CA610-</v>
          </cell>
          <cell r="E32" t="str">
            <v>A</v>
          </cell>
          <cell r="F32" t="str">
            <v>01</v>
          </cell>
          <cell r="G32" t="str">
            <v>13500</v>
          </cell>
          <cell r="H32" t="str">
            <v>09116-06049</v>
          </cell>
          <cell r="I32" t="str">
            <v>BOLT-W/WASHER</v>
          </cell>
          <cell r="K32">
            <v>1</v>
          </cell>
          <cell r="L32">
            <v>1</v>
          </cell>
          <cell r="M32" t="str">
            <v>1</v>
          </cell>
          <cell r="N32" t="str">
            <v>1</v>
          </cell>
          <cell r="Q32" t="str">
            <v>1</v>
          </cell>
          <cell r="R32" t="str">
            <v>1</v>
          </cell>
          <cell r="S32">
            <v>1</v>
          </cell>
          <cell r="T32">
            <v>1</v>
          </cell>
          <cell r="U32">
            <v>1</v>
          </cell>
          <cell r="V32">
            <v>1</v>
          </cell>
        </row>
        <row r="33">
          <cell r="D33" t="str">
            <v>CA610-</v>
          </cell>
          <cell r="E33" t="str">
            <v>A</v>
          </cell>
          <cell r="F33" t="str">
            <v>01</v>
          </cell>
          <cell r="G33" t="str">
            <v>15000</v>
          </cell>
          <cell r="H33" t="str">
            <v>96281412</v>
          </cell>
          <cell r="I33" t="str">
            <v>SEAL-HOOD</v>
          </cell>
          <cell r="K33">
            <v>1</v>
          </cell>
          <cell r="L33">
            <v>1</v>
          </cell>
          <cell r="M33" t="str">
            <v>1</v>
          </cell>
          <cell r="N33" t="str">
            <v>1</v>
          </cell>
          <cell r="Q33" t="str">
            <v>1</v>
          </cell>
          <cell r="R33" t="str">
            <v>1</v>
          </cell>
          <cell r="S33">
            <v>1</v>
          </cell>
          <cell r="T33">
            <v>1</v>
          </cell>
          <cell r="U33">
            <v>1</v>
          </cell>
          <cell r="V33">
            <v>1</v>
          </cell>
        </row>
        <row r="34">
          <cell r="D34" t="str">
            <v>CA630-</v>
          </cell>
          <cell r="E34" t="str">
            <v>A</v>
          </cell>
          <cell r="F34" t="str">
            <v>01</v>
          </cell>
          <cell r="G34" t="str">
            <v>01000</v>
          </cell>
          <cell r="H34" t="str">
            <v>96316840</v>
          </cell>
          <cell r="I34" t="str">
            <v>CABLE A-ACCEL CONTROL(LHD)</v>
          </cell>
          <cell r="K34">
            <v>1</v>
          </cell>
          <cell r="L34">
            <v>1</v>
          </cell>
          <cell r="M34" t="str">
            <v>1</v>
          </cell>
          <cell r="N34" t="str">
            <v>1</v>
          </cell>
          <cell r="Q34" t="str">
            <v>1</v>
          </cell>
          <cell r="R34" t="str">
            <v>1</v>
          </cell>
        </row>
        <row r="35">
          <cell r="D35" t="str">
            <v>CA630-</v>
          </cell>
          <cell r="E35" t="str">
            <v>A</v>
          </cell>
          <cell r="F35" t="str">
            <v>01</v>
          </cell>
          <cell r="G35" t="str">
            <v>02000</v>
          </cell>
          <cell r="H35" t="str">
            <v>96264072</v>
          </cell>
          <cell r="I35" t="str">
            <v>CLIP-ACCEL CABLE</v>
          </cell>
          <cell r="K35">
            <v>1</v>
          </cell>
          <cell r="L35">
            <v>1</v>
          </cell>
          <cell r="M35" t="str">
            <v>1</v>
          </cell>
          <cell r="N35" t="str">
            <v>1</v>
          </cell>
          <cell r="Q35" t="str">
            <v>1</v>
          </cell>
          <cell r="R35" t="str">
            <v>1</v>
          </cell>
        </row>
        <row r="36">
          <cell r="D36" t="str">
            <v>CA630-</v>
          </cell>
          <cell r="E36" t="str">
            <v>A</v>
          </cell>
          <cell r="F36" t="str">
            <v>02</v>
          </cell>
          <cell r="G36" t="str">
            <v>01000</v>
          </cell>
          <cell r="H36">
            <v>96318024</v>
          </cell>
          <cell r="I36" t="str">
            <v>CABLE A-ACCEL CONTROL(RHD)</v>
          </cell>
          <cell r="S36">
            <v>1</v>
          </cell>
          <cell r="T36">
            <v>1</v>
          </cell>
          <cell r="U36">
            <v>1</v>
          </cell>
          <cell r="V36">
            <v>1</v>
          </cell>
        </row>
        <row r="37">
          <cell r="D37" t="str">
            <v>CB005-</v>
          </cell>
          <cell r="E37" t="str">
            <v>A</v>
          </cell>
          <cell r="F37" t="str">
            <v>01</v>
          </cell>
          <cell r="G37" t="str">
            <v>01000</v>
          </cell>
          <cell r="H37" t="str">
            <v>08311-28100</v>
          </cell>
          <cell r="I37" t="str">
            <v>NUT-FLANGE EXHAUST</v>
          </cell>
          <cell r="K37">
            <v>3</v>
          </cell>
          <cell r="L37">
            <v>3</v>
          </cell>
        </row>
        <row r="38">
          <cell r="D38" t="str">
            <v>CB005-</v>
          </cell>
          <cell r="E38" t="str">
            <v>A</v>
          </cell>
          <cell r="F38" t="str">
            <v>01</v>
          </cell>
          <cell r="G38" t="str">
            <v>02000</v>
          </cell>
          <cell r="H38" t="str">
            <v>96314232</v>
          </cell>
          <cell r="I38" t="str">
            <v>GASKET-EXHAUST,FRONT PIPE</v>
          </cell>
          <cell r="K38">
            <v>1</v>
          </cell>
          <cell r="L38">
            <v>1</v>
          </cell>
        </row>
        <row r="39">
          <cell r="D39" t="str">
            <v>CB005-</v>
          </cell>
          <cell r="E39" t="str">
            <v>A</v>
          </cell>
          <cell r="F39" t="str">
            <v>01</v>
          </cell>
          <cell r="G39" t="str">
            <v>03000</v>
          </cell>
          <cell r="H39" t="str">
            <v>96314233</v>
          </cell>
          <cell r="I39" t="str">
            <v>PIPE A-FRONT EXHAUST</v>
          </cell>
          <cell r="K39">
            <v>1</v>
          </cell>
          <cell r="L39">
            <v>1</v>
          </cell>
        </row>
        <row r="40">
          <cell r="D40" t="str">
            <v>CB005-</v>
          </cell>
          <cell r="E40" t="str">
            <v>A</v>
          </cell>
          <cell r="F40" t="str">
            <v>01</v>
          </cell>
          <cell r="G40" t="str">
            <v>18000</v>
          </cell>
          <cell r="H40" t="str">
            <v>96316784</v>
          </cell>
          <cell r="I40" t="str">
            <v>SHIELD-PROTV,CONV,CTLTC.</v>
          </cell>
          <cell r="K40">
            <v>1</v>
          </cell>
          <cell r="L40">
            <v>1</v>
          </cell>
        </row>
        <row r="41">
          <cell r="D41" t="str">
            <v>CB005-</v>
          </cell>
          <cell r="E41" t="str">
            <v>A</v>
          </cell>
          <cell r="F41" t="str">
            <v>01</v>
          </cell>
          <cell r="G41" t="str">
            <v>19000</v>
          </cell>
          <cell r="H41" t="str">
            <v>01957-06100-000</v>
          </cell>
          <cell r="I41" t="str">
            <v>BOLT,SHIELD-CONV,CTLTC</v>
          </cell>
          <cell r="K41">
            <v>3</v>
          </cell>
          <cell r="L41">
            <v>3</v>
          </cell>
        </row>
        <row r="42">
          <cell r="D42" t="str">
            <v>CB005-</v>
          </cell>
          <cell r="E42" t="str">
            <v>A</v>
          </cell>
          <cell r="F42" t="str">
            <v>01</v>
          </cell>
          <cell r="G42" t="str">
            <v>20000</v>
          </cell>
          <cell r="H42" t="str">
            <v>96317836</v>
          </cell>
          <cell r="I42" t="str">
            <v>GASKET-EXHAUST,MUFFLER</v>
          </cell>
          <cell r="K42">
            <v>1</v>
          </cell>
          <cell r="L42">
            <v>1</v>
          </cell>
        </row>
        <row r="43">
          <cell r="D43" t="str">
            <v>CB005-</v>
          </cell>
          <cell r="E43" t="str">
            <v>A</v>
          </cell>
          <cell r="F43" t="str">
            <v>03</v>
          </cell>
          <cell r="G43" t="str">
            <v>01000</v>
          </cell>
          <cell r="H43" t="str">
            <v>08311-28100</v>
          </cell>
          <cell r="I43" t="str">
            <v>NUT-FLANGE EXHAUST</v>
          </cell>
          <cell r="M43" t="str">
            <v>3</v>
          </cell>
          <cell r="N43" t="str">
            <v>3</v>
          </cell>
          <cell r="Q43" t="str">
            <v>3</v>
          </cell>
          <cell r="R43" t="str">
            <v>3</v>
          </cell>
        </row>
        <row r="44">
          <cell r="D44" t="str">
            <v>CB005-</v>
          </cell>
          <cell r="E44" t="str">
            <v>A</v>
          </cell>
          <cell r="F44" t="str">
            <v>03</v>
          </cell>
          <cell r="G44" t="str">
            <v>02000</v>
          </cell>
          <cell r="H44" t="str">
            <v>96314232</v>
          </cell>
          <cell r="I44" t="str">
            <v>GASKET-EXHAUST,FRONT PIPE</v>
          </cell>
          <cell r="M44" t="str">
            <v>1</v>
          </cell>
          <cell r="N44" t="str">
            <v>1</v>
          </cell>
          <cell r="Q44" t="str">
            <v>1</v>
          </cell>
          <cell r="R44" t="str">
            <v>1</v>
          </cell>
        </row>
        <row r="45">
          <cell r="B45" t="str">
            <v>O</v>
          </cell>
          <cell r="C45" t="str">
            <v>X</v>
          </cell>
          <cell r="D45" t="str">
            <v>CB005-</v>
          </cell>
          <cell r="E45" t="str">
            <v>A</v>
          </cell>
          <cell r="F45" t="str">
            <v>03</v>
          </cell>
          <cell r="G45" t="str">
            <v>03000</v>
          </cell>
          <cell r="H45" t="str">
            <v>96316788</v>
          </cell>
          <cell r="I45" t="str">
            <v>PIPE A-FRONT EXHAUST</v>
          </cell>
          <cell r="M45" t="str">
            <v>1</v>
          </cell>
          <cell r="N45" t="str">
            <v>1</v>
          </cell>
          <cell r="Q45" t="str">
            <v>1</v>
          </cell>
          <cell r="R45" t="str">
            <v>1</v>
          </cell>
        </row>
        <row r="46">
          <cell r="B46" t="str">
            <v>N</v>
          </cell>
          <cell r="C46" t="str">
            <v>O</v>
          </cell>
          <cell r="D46" t="str">
            <v>CB005-</v>
          </cell>
          <cell r="E46" t="str">
            <v>A</v>
          </cell>
          <cell r="F46" t="str">
            <v>03</v>
          </cell>
          <cell r="G46" t="str">
            <v>03000</v>
          </cell>
          <cell r="H46" t="str">
            <v>96507010</v>
          </cell>
          <cell r="I46" t="str">
            <v>PIPE A-FRONT EXHAUST</v>
          </cell>
          <cell r="M46" t="str">
            <v>1</v>
          </cell>
          <cell r="N46" t="str">
            <v>1</v>
          </cell>
          <cell r="Q46" t="str">
            <v>1</v>
          </cell>
          <cell r="R46" t="str">
            <v>1</v>
          </cell>
        </row>
        <row r="47">
          <cell r="D47" t="str">
            <v>CB005-</v>
          </cell>
          <cell r="E47" t="str">
            <v>A</v>
          </cell>
          <cell r="F47" t="str">
            <v>03</v>
          </cell>
          <cell r="G47" t="str">
            <v>11000</v>
          </cell>
          <cell r="H47" t="str">
            <v>96317836</v>
          </cell>
          <cell r="I47" t="str">
            <v>GASKET-EXHAUST,MUFFLER</v>
          </cell>
          <cell r="M47" t="str">
            <v>1</v>
          </cell>
          <cell r="N47" t="str">
            <v>1</v>
          </cell>
          <cell r="Q47" t="str">
            <v>1</v>
          </cell>
          <cell r="R47" t="str">
            <v>1</v>
          </cell>
        </row>
        <row r="48">
          <cell r="D48" t="str">
            <v>CB005-</v>
          </cell>
          <cell r="E48" t="str">
            <v>A</v>
          </cell>
          <cell r="F48" t="str">
            <v>04</v>
          </cell>
          <cell r="G48" t="str">
            <v>01000</v>
          </cell>
          <cell r="H48" t="str">
            <v>08311-28100</v>
          </cell>
          <cell r="I48" t="str">
            <v>NUT-FLANGE EXHAUST</v>
          </cell>
          <cell r="S48">
            <v>3</v>
          </cell>
          <cell r="T48">
            <v>3</v>
          </cell>
        </row>
        <row r="49">
          <cell r="D49" t="str">
            <v>CB005-</v>
          </cell>
          <cell r="E49" t="str">
            <v>A</v>
          </cell>
          <cell r="F49" t="str">
            <v>04</v>
          </cell>
          <cell r="G49" t="str">
            <v>02000</v>
          </cell>
          <cell r="H49" t="str">
            <v>96314232</v>
          </cell>
          <cell r="I49" t="str">
            <v>GASKET-EXHAUST,FRONT PIPE</v>
          </cell>
          <cell r="S49">
            <v>1</v>
          </cell>
          <cell r="T49">
            <v>1</v>
          </cell>
        </row>
        <row r="50">
          <cell r="D50" t="str">
            <v>CB005-</v>
          </cell>
          <cell r="E50" t="str">
            <v>A</v>
          </cell>
          <cell r="F50" t="str">
            <v>04</v>
          </cell>
          <cell r="G50" t="str">
            <v>03000</v>
          </cell>
          <cell r="H50" t="str">
            <v>96273796</v>
          </cell>
          <cell r="I50" t="str">
            <v>PIPE A-FRONT EXHAUST</v>
          </cell>
          <cell r="S50">
            <v>1</v>
          </cell>
          <cell r="T50">
            <v>1</v>
          </cell>
        </row>
        <row r="51">
          <cell r="B51" t="str">
            <v>N</v>
          </cell>
          <cell r="C51" t="str">
            <v>X</v>
          </cell>
          <cell r="D51" t="str">
            <v>CB005-</v>
          </cell>
          <cell r="E51" t="str">
            <v>A</v>
          </cell>
          <cell r="F51" t="str">
            <v>04</v>
          </cell>
          <cell r="G51" t="str">
            <v>18000</v>
          </cell>
          <cell r="H51" t="str">
            <v>96316784</v>
          </cell>
          <cell r="I51" t="str">
            <v>SHIELD-PROTV,CONV,CTLTC.</v>
          </cell>
          <cell r="S51">
            <v>1</v>
          </cell>
          <cell r="T51">
            <v>1</v>
          </cell>
        </row>
        <row r="52">
          <cell r="D52" t="str">
            <v>CB005-</v>
          </cell>
          <cell r="E52" t="str">
            <v>A</v>
          </cell>
          <cell r="F52" t="str">
            <v>04</v>
          </cell>
          <cell r="G52" t="str">
            <v>19000</v>
          </cell>
          <cell r="H52" t="str">
            <v>01957-06100-000</v>
          </cell>
          <cell r="I52" t="str">
            <v>BOLT,SHIELD-CONV,CTLTC</v>
          </cell>
          <cell r="S52">
            <v>3</v>
          </cell>
          <cell r="T52">
            <v>3</v>
          </cell>
        </row>
        <row r="53">
          <cell r="D53" t="str">
            <v>CB005-</v>
          </cell>
          <cell r="E53" t="str">
            <v>A</v>
          </cell>
          <cell r="F53" t="str">
            <v>04</v>
          </cell>
          <cell r="G53" t="str">
            <v>20000</v>
          </cell>
          <cell r="H53" t="str">
            <v>96317836</v>
          </cell>
          <cell r="I53" t="str">
            <v>GASKET-EXHAUST,MUFFLER</v>
          </cell>
          <cell r="S53">
            <v>1</v>
          </cell>
          <cell r="T53">
            <v>1</v>
          </cell>
        </row>
        <row r="54">
          <cell r="D54" t="str">
            <v>CB005-</v>
          </cell>
          <cell r="E54" t="str">
            <v>A</v>
          </cell>
          <cell r="F54" t="str">
            <v>06</v>
          </cell>
          <cell r="G54" t="str">
            <v>01000</v>
          </cell>
          <cell r="H54" t="str">
            <v>08311-28100</v>
          </cell>
          <cell r="I54" t="str">
            <v>NUT-FLANGE EXHAUST</v>
          </cell>
          <cell r="U54" t="str">
            <v>3</v>
          </cell>
          <cell r="V54" t="str">
            <v>3</v>
          </cell>
        </row>
        <row r="55">
          <cell r="D55" t="str">
            <v>CB005-</v>
          </cell>
          <cell r="E55" t="str">
            <v>A</v>
          </cell>
          <cell r="F55" t="str">
            <v>06</v>
          </cell>
          <cell r="G55" t="str">
            <v>02000</v>
          </cell>
          <cell r="H55" t="str">
            <v>96314232</v>
          </cell>
          <cell r="I55" t="str">
            <v>GASKET-EXHAUST,FRONT PIPE</v>
          </cell>
          <cell r="U55" t="str">
            <v>1</v>
          </cell>
          <cell r="V55" t="str">
            <v>1</v>
          </cell>
        </row>
        <row r="56">
          <cell r="D56" t="str">
            <v>CB005-</v>
          </cell>
          <cell r="E56" t="str">
            <v>A</v>
          </cell>
          <cell r="F56" t="str">
            <v>06</v>
          </cell>
          <cell r="G56" t="str">
            <v>03000</v>
          </cell>
          <cell r="H56" t="str">
            <v>96288966</v>
          </cell>
          <cell r="I56" t="str">
            <v>PIPE A-FRONT EXHAUST</v>
          </cell>
          <cell r="U56" t="str">
            <v>1</v>
          </cell>
          <cell r="V56" t="str">
            <v>1</v>
          </cell>
        </row>
        <row r="57">
          <cell r="D57" t="str">
            <v>CB005-</v>
          </cell>
          <cell r="E57" t="str">
            <v>A</v>
          </cell>
          <cell r="F57" t="str">
            <v>06</v>
          </cell>
          <cell r="G57" t="str">
            <v>11000</v>
          </cell>
          <cell r="H57" t="str">
            <v>96317836</v>
          </cell>
          <cell r="I57" t="str">
            <v>GASKET-EXHAUST,MUFFLER</v>
          </cell>
          <cell r="U57" t="str">
            <v>1</v>
          </cell>
          <cell r="V57" t="str">
            <v>1</v>
          </cell>
        </row>
        <row r="58">
          <cell r="D58" t="str">
            <v>CB010-</v>
          </cell>
          <cell r="E58" t="str">
            <v>A</v>
          </cell>
          <cell r="F58" t="str">
            <v>02</v>
          </cell>
          <cell r="G58" t="str">
            <v>01000</v>
          </cell>
          <cell r="H58" t="str">
            <v>08311-28100</v>
          </cell>
          <cell r="I58" t="str">
            <v>NUT-FLANGE EXHAUST</v>
          </cell>
          <cell r="K58">
            <v>2</v>
          </cell>
          <cell r="L58">
            <v>2</v>
          </cell>
          <cell r="M58" t="str">
            <v>2</v>
          </cell>
          <cell r="N58" t="str">
            <v>2</v>
          </cell>
          <cell r="Q58" t="str">
            <v>2</v>
          </cell>
          <cell r="R58" t="str">
            <v>2</v>
          </cell>
        </row>
        <row r="59">
          <cell r="D59" t="str">
            <v>CB010-</v>
          </cell>
          <cell r="E59" t="str">
            <v>A</v>
          </cell>
          <cell r="F59" t="str">
            <v>02</v>
          </cell>
          <cell r="G59" t="str">
            <v>01500</v>
          </cell>
          <cell r="H59" t="str">
            <v>96323065</v>
          </cell>
          <cell r="I59" t="str">
            <v>MUFFLER SET-EXHAUST,FRONT</v>
          </cell>
          <cell r="K59">
            <v>1</v>
          </cell>
          <cell r="L59">
            <v>1</v>
          </cell>
          <cell r="M59" t="str">
            <v>1</v>
          </cell>
          <cell r="N59" t="str">
            <v>1</v>
          </cell>
          <cell r="Q59" t="str">
            <v>1</v>
          </cell>
          <cell r="R59" t="str">
            <v>1</v>
          </cell>
        </row>
        <row r="60">
          <cell r="D60" t="str">
            <v>CB010-</v>
          </cell>
          <cell r="E60" t="str">
            <v>A</v>
          </cell>
          <cell r="F60" t="str">
            <v>02</v>
          </cell>
          <cell r="G60" t="str">
            <v>10000</v>
          </cell>
          <cell r="H60" t="str">
            <v>96317840</v>
          </cell>
          <cell r="I60" t="str">
            <v>CLAMP A-EXHAUST</v>
          </cell>
          <cell r="K60">
            <v>1</v>
          </cell>
          <cell r="L60">
            <v>1</v>
          </cell>
          <cell r="M60" t="str">
            <v>1</v>
          </cell>
          <cell r="N60" t="str">
            <v>1</v>
          </cell>
          <cell r="Q60" t="str">
            <v>1</v>
          </cell>
          <cell r="R60" t="str">
            <v>1</v>
          </cell>
        </row>
        <row r="61">
          <cell r="D61" t="str">
            <v>CB010-</v>
          </cell>
          <cell r="E61" t="str">
            <v>A</v>
          </cell>
          <cell r="F61" t="str">
            <v>04</v>
          </cell>
          <cell r="G61" t="str">
            <v>01000</v>
          </cell>
          <cell r="H61" t="str">
            <v>08311-28100</v>
          </cell>
          <cell r="I61" t="str">
            <v>NUT-FLANGE EXHAUST</v>
          </cell>
          <cell r="S61">
            <v>2</v>
          </cell>
          <cell r="T61">
            <v>2</v>
          </cell>
          <cell r="U61" t="str">
            <v>2</v>
          </cell>
          <cell r="V61" t="str">
            <v>2</v>
          </cell>
        </row>
        <row r="62">
          <cell r="D62" t="str">
            <v>CB010-</v>
          </cell>
          <cell r="E62" t="str">
            <v>A</v>
          </cell>
          <cell r="F62" t="str">
            <v>04</v>
          </cell>
          <cell r="G62" t="str">
            <v>01500</v>
          </cell>
          <cell r="H62" t="str">
            <v>96323073</v>
          </cell>
          <cell r="I62" t="str">
            <v>MUFFLER SET-EXHAUST,FRONT</v>
          </cell>
          <cell r="S62">
            <v>1</v>
          </cell>
          <cell r="T62">
            <v>1</v>
          </cell>
          <cell r="U62" t="str">
            <v>1</v>
          </cell>
          <cell r="V62" t="str">
            <v>1</v>
          </cell>
        </row>
        <row r="63">
          <cell r="D63" t="str">
            <v>CB010-</v>
          </cell>
          <cell r="E63" t="str">
            <v>A</v>
          </cell>
          <cell r="F63" t="str">
            <v>04</v>
          </cell>
          <cell r="G63" t="str">
            <v>10000</v>
          </cell>
          <cell r="H63" t="str">
            <v>96317840</v>
          </cell>
          <cell r="I63" t="str">
            <v>CLAMP A-EXHAUST</v>
          </cell>
          <cell r="S63">
            <v>1</v>
          </cell>
          <cell r="T63">
            <v>1</v>
          </cell>
          <cell r="U63" t="str">
            <v>1</v>
          </cell>
          <cell r="V63" t="str">
            <v>1</v>
          </cell>
        </row>
        <row r="64">
          <cell r="D64" t="str">
            <v>CB020-</v>
          </cell>
          <cell r="E64" t="str">
            <v>A</v>
          </cell>
          <cell r="F64" t="str">
            <v>01</v>
          </cell>
          <cell r="G64" t="str">
            <v>00500</v>
          </cell>
          <cell r="H64" t="str">
            <v>96323062</v>
          </cell>
          <cell r="I64" t="str">
            <v>MUFFLER SET-EXHAUST,REAR</v>
          </cell>
          <cell r="Q64">
            <v>1</v>
          </cell>
          <cell r="R64">
            <v>1</v>
          </cell>
        </row>
        <row r="65">
          <cell r="D65" t="str">
            <v>CB020-</v>
          </cell>
          <cell r="E65" t="str">
            <v>A</v>
          </cell>
          <cell r="F65" t="str">
            <v>02</v>
          </cell>
          <cell r="G65" t="str">
            <v>00500</v>
          </cell>
          <cell r="H65" t="str">
            <v>96323045</v>
          </cell>
          <cell r="I65" t="str">
            <v>MUFFLER SET-EXHAUST,REAR</v>
          </cell>
          <cell r="K65">
            <v>1</v>
          </cell>
          <cell r="L65">
            <v>1</v>
          </cell>
          <cell r="M65" t="str">
            <v>1</v>
          </cell>
          <cell r="N65" t="str">
            <v>1</v>
          </cell>
        </row>
        <row r="66">
          <cell r="D66" t="str">
            <v>CB020-</v>
          </cell>
          <cell r="E66" t="str">
            <v>A</v>
          </cell>
          <cell r="F66" t="str">
            <v>03</v>
          </cell>
          <cell r="G66" t="str">
            <v>00500</v>
          </cell>
          <cell r="H66" t="str">
            <v>96323074</v>
          </cell>
          <cell r="I66" t="str">
            <v>MUFFLER SET-EXHAUST,REAR</v>
          </cell>
          <cell r="S66">
            <v>1</v>
          </cell>
          <cell r="T66">
            <v>1</v>
          </cell>
          <cell r="U66">
            <v>1</v>
          </cell>
          <cell r="V66">
            <v>1</v>
          </cell>
        </row>
        <row r="67">
          <cell r="D67" t="str">
            <v>CB030-</v>
          </cell>
          <cell r="E67" t="str">
            <v>A</v>
          </cell>
          <cell r="F67" t="str">
            <v>01</v>
          </cell>
          <cell r="G67" t="str">
            <v>01000</v>
          </cell>
          <cell r="H67" t="str">
            <v>01957-06100-000</v>
          </cell>
          <cell r="I67" t="str">
            <v>BOLT,SHIELD-REAR MUFFLER</v>
          </cell>
          <cell r="K67">
            <v>2</v>
          </cell>
          <cell r="L67">
            <v>2</v>
          </cell>
          <cell r="M67" t="str">
            <v>2</v>
          </cell>
          <cell r="N67" t="str">
            <v>2</v>
          </cell>
          <cell r="Q67" t="str">
            <v>2</v>
          </cell>
          <cell r="R67" t="str">
            <v>2</v>
          </cell>
          <cell r="U67" t="str">
            <v>2</v>
          </cell>
          <cell r="V67" t="str">
            <v>2</v>
          </cell>
        </row>
        <row r="68">
          <cell r="D68" t="str">
            <v>CB030-</v>
          </cell>
          <cell r="E68" t="str">
            <v>A</v>
          </cell>
          <cell r="F68" t="str">
            <v>01</v>
          </cell>
          <cell r="G68" t="str">
            <v>02000</v>
          </cell>
          <cell r="H68" t="str">
            <v>96316786</v>
          </cell>
          <cell r="I68" t="str">
            <v>SHIELD-PROTV,REAR MUFFLER</v>
          </cell>
          <cell r="K68">
            <v>1</v>
          </cell>
          <cell r="L68">
            <v>1</v>
          </cell>
          <cell r="M68" t="str">
            <v>1</v>
          </cell>
          <cell r="N68" t="str">
            <v>1</v>
          </cell>
          <cell r="Q68" t="str">
            <v>1</v>
          </cell>
          <cell r="R68" t="str">
            <v>1</v>
          </cell>
          <cell r="U68" t="str">
            <v>1</v>
          </cell>
          <cell r="V68" t="str">
            <v>1</v>
          </cell>
        </row>
        <row r="69">
          <cell r="D69" t="str">
            <v>CB030-</v>
          </cell>
          <cell r="E69" t="str">
            <v>A</v>
          </cell>
          <cell r="F69" t="str">
            <v>02</v>
          </cell>
          <cell r="G69" t="str">
            <v>01000</v>
          </cell>
          <cell r="H69" t="str">
            <v>01957-06100-000</v>
          </cell>
          <cell r="I69" t="str">
            <v>BOLT,SHIELD-REAR MUFFLER</v>
          </cell>
          <cell r="K69">
            <v>2</v>
          </cell>
          <cell r="L69">
            <v>2</v>
          </cell>
          <cell r="S69">
            <v>2</v>
          </cell>
          <cell r="T69">
            <v>2</v>
          </cell>
        </row>
        <row r="70">
          <cell r="D70" t="str">
            <v>CB030-</v>
          </cell>
          <cell r="E70" t="str">
            <v>A</v>
          </cell>
          <cell r="F70" t="str">
            <v>02</v>
          </cell>
          <cell r="G70" t="str">
            <v>02000</v>
          </cell>
          <cell r="H70" t="str">
            <v>96316786</v>
          </cell>
          <cell r="I70" t="str">
            <v>SHIELD-PROTV,REAR MUFFLER</v>
          </cell>
          <cell r="K70">
            <v>1</v>
          </cell>
          <cell r="L70">
            <v>1</v>
          </cell>
          <cell r="S70">
            <v>1</v>
          </cell>
          <cell r="T70">
            <v>1</v>
          </cell>
        </row>
        <row r="71">
          <cell r="D71" t="str">
            <v>CB030-</v>
          </cell>
          <cell r="E71" t="str">
            <v>A</v>
          </cell>
          <cell r="F71" t="str">
            <v>02</v>
          </cell>
          <cell r="G71" t="str">
            <v>03000</v>
          </cell>
          <cell r="H71" t="str">
            <v>09137-08005-000</v>
          </cell>
          <cell r="I71" t="str">
            <v>SCREW,W/WASHER</v>
          </cell>
          <cell r="K71">
            <v>1</v>
          </cell>
          <cell r="L71">
            <v>1</v>
          </cell>
          <cell r="S71">
            <v>1</v>
          </cell>
          <cell r="T71">
            <v>1</v>
          </cell>
        </row>
        <row r="72">
          <cell r="D72" t="str">
            <v>CB030-</v>
          </cell>
          <cell r="E72" t="str">
            <v>A</v>
          </cell>
          <cell r="F72" t="str">
            <v>02</v>
          </cell>
          <cell r="G72" t="str">
            <v>05000</v>
          </cell>
          <cell r="H72" t="str">
            <v>96289334</v>
          </cell>
          <cell r="I72" t="str">
            <v>SHIELD-PROTV,FRONT MUFFLER</v>
          </cell>
          <cell r="K72">
            <v>1</v>
          </cell>
          <cell r="L72">
            <v>1</v>
          </cell>
          <cell r="S72">
            <v>1</v>
          </cell>
          <cell r="T72">
            <v>1</v>
          </cell>
        </row>
        <row r="73">
          <cell r="D73" t="str">
            <v>CB030-</v>
          </cell>
          <cell r="E73" t="str">
            <v>A</v>
          </cell>
          <cell r="F73" t="str">
            <v>02</v>
          </cell>
          <cell r="G73" t="str">
            <v>09000</v>
          </cell>
          <cell r="H73" t="str">
            <v>96289276</v>
          </cell>
          <cell r="I73" t="str">
            <v>CLAMP A-EXH, SHIELD</v>
          </cell>
          <cell r="K73">
            <v>1</v>
          </cell>
          <cell r="L73">
            <v>1</v>
          </cell>
          <cell r="S73">
            <v>1</v>
          </cell>
          <cell r="T73">
            <v>1</v>
          </cell>
        </row>
        <row r="74">
          <cell r="D74" t="str">
            <v>CB030-</v>
          </cell>
          <cell r="E74" t="str">
            <v>A</v>
          </cell>
          <cell r="F74" t="str">
            <v>02</v>
          </cell>
          <cell r="G74" t="str">
            <v>09500</v>
          </cell>
          <cell r="H74" t="str">
            <v>01957-08203-000</v>
          </cell>
          <cell r="I74" t="str">
            <v>BOLT</v>
          </cell>
          <cell r="K74">
            <v>1</v>
          </cell>
          <cell r="L74">
            <v>1</v>
          </cell>
          <cell r="S74">
            <v>1</v>
          </cell>
          <cell r="T74">
            <v>1</v>
          </cell>
        </row>
        <row r="75">
          <cell r="D75" t="str">
            <v>CB030-</v>
          </cell>
          <cell r="E75" t="str">
            <v>A</v>
          </cell>
          <cell r="F75" t="str">
            <v>02</v>
          </cell>
          <cell r="G75" t="str">
            <v>10000</v>
          </cell>
          <cell r="H75" t="str">
            <v>09160-08085-000</v>
          </cell>
          <cell r="I75" t="str">
            <v>WASHER-PLAIN</v>
          </cell>
          <cell r="K75">
            <v>2</v>
          </cell>
          <cell r="L75">
            <v>2</v>
          </cell>
          <cell r="S75">
            <v>2</v>
          </cell>
          <cell r="T75">
            <v>2</v>
          </cell>
        </row>
        <row r="76">
          <cell r="D76" t="str">
            <v>CB030-</v>
          </cell>
          <cell r="E76" t="str">
            <v>A</v>
          </cell>
          <cell r="F76" t="str">
            <v>02</v>
          </cell>
          <cell r="G76" t="str">
            <v>11000</v>
          </cell>
          <cell r="H76" t="str">
            <v>08316-28083</v>
          </cell>
          <cell r="I76" t="str">
            <v>NUT,SHIELD-FRT MUFFLER PIPE</v>
          </cell>
          <cell r="K76">
            <v>1</v>
          </cell>
          <cell r="L76">
            <v>1</v>
          </cell>
          <cell r="S76">
            <v>1</v>
          </cell>
          <cell r="T76">
            <v>1</v>
          </cell>
        </row>
        <row r="77">
          <cell r="D77" t="str">
            <v>CB030-</v>
          </cell>
          <cell r="E77" t="str">
            <v>A</v>
          </cell>
          <cell r="F77" t="str">
            <v>02</v>
          </cell>
          <cell r="G77" t="str">
            <v>12000</v>
          </cell>
          <cell r="H77" t="str">
            <v>96289331</v>
          </cell>
          <cell r="I77" t="str">
            <v>SHIELD-PROTV, FRT MUFFLER PIPE</v>
          </cell>
          <cell r="K77">
            <v>1</v>
          </cell>
          <cell r="L77">
            <v>1</v>
          </cell>
          <cell r="S77">
            <v>1</v>
          </cell>
          <cell r="T77">
            <v>1</v>
          </cell>
        </row>
        <row r="78">
          <cell r="D78" t="str">
            <v>CB030-</v>
          </cell>
          <cell r="E78" t="str">
            <v>A</v>
          </cell>
          <cell r="F78" t="str">
            <v>02</v>
          </cell>
          <cell r="G78" t="str">
            <v>13000</v>
          </cell>
          <cell r="H78" t="str">
            <v>09137-08005-000</v>
          </cell>
          <cell r="I78" t="str">
            <v>SCREW,W/WASHER</v>
          </cell>
          <cell r="K78">
            <v>1</v>
          </cell>
          <cell r="L78">
            <v>1</v>
          </cell>
          <cell r="S78">
            <v>1</v>
          </cell>
          <cell r="T78">
            <v>1</v>
          </cell>
        </row>
        <row r="79">
          <cell r="D79" t="str">
            <v>CB030-</v>
          </cell>
          <cell r="E79" t="str">
            <v>A</v>
          </cell>
          <cell r="F79" t="str">
            <v>02</v>
          </cell>
          <cell r="G79" t="str">
            <v>15000</v>
          </cell>
          <cell r="H79" t="str">
            <v>96289332</v>
          </cell>
          <cell r="I79" t="str">
            <v>SHIELD-PROTV, REAR MUFFLER RH</v>
          </cell>
          <cell r="K79">
            <v>1</v>
          </cell>
          <cell r="L79">
            <v>1</v>
          </cell>
          <cell r="S79">
            <v>1</v>
          </cell>
          <cell r="T79">
            <v>1</v>
          </cell>
        </row>
        <row r="80">
          <cell r="D80" t="str">
            <v>CB150-</v>
          </cell>
          <cell r="E80" t="str">
            <v>A</v>
          </cell>
          <cell r="F80" t="str">
            <v>01</v>
          </cell>
          <cell r="G80" t="str">
            <v>01000</v>
          </cell>
          <cell r="H80" t="str">
            <v>09103-08035</v>
          </cell>
          <cell r="I80" t="str">
            <v>BOLT-ENG MTG FRT, ENG SIDE</v>
          </cell>
          <cell r="K80">
            <v>3</v>
          </cell>
          <cell r="L80">
            <v>3</v>
          </cell>
          <cell r="M80" t="str">
            <v>3</v>
          </cell>
          <cell r="N80" t="str">
            <v>3</v>
          </cell>
          <cell r="Q80" t="str">
            <v>3</v>
          </cell>
          <cell r="R80" t="str">
            <v>3</v>
          </cell>
          <cell r="S80">
            <v>3</v>
          </cell>
          <cell r="T80">
            <v>3</v>
          </cell>
          <cell r="U80" t="str">
            <v>3</v>
          </cell>
          <cell r="V80" t="str">
            <v>3</v>
          </cell>
        </row>
        <row r="81">
          <cell r="D81" t="str">
            <v>CB150-</v>
          </cell>
          <cell r="E81" t="str">
            <v>A</v>
          </cell>
          <cell r="F81" t="str">
            <v>01</v>
          </cell>
          <cell r="G81" t="str">
            <v>02000</v>
          </cell>
          <cell r="H81" t="str">
            <v>02803-12803</v>
          </cell>
          <cell r="I81" t="str">
            <v>BOLT-DAMP BUSH</v>
          </cell>
          <cell r="K81">
            <v>1</v>
          </cell>
          <cell r="L81">
            <v>1</v>
          </cell>
          <cell r="M81" t="str">
            <v>1</v>
          </cell>
          <cell r="N81" t="str">
            <v>1</v>
          </cell>
          <cell r="Q81" t="str">
            <v>1</v>
          </cell>
          <cell r="R81" t="str">
            <v>1</v>
          </cell>
          <cell r="S81">
            <v>1</v>
          </cell>
          <cell r="T81">
            <v>1</v>
          </cell>
          <cell r="U81" t="str">
            <v>1</v>
          </cell>
          <cell r="V81" t="str">
            <v>1</v>
          </cell>
        </row>
        <row r="82">
          <cell r="D82" t="str">
            <v>CB150-</v>
          </cell>
          <cell r="E82" t="str">
            <v>A</v>
          </cell>
          <cell r="F82" t="str">
            <v>01</v>
          </cell>
          <cell r="G82" t="str">
            <v>03000</v>
          </cell>
          <cell r="H82" t="str">
            <v>08316-28123</v>
          </cell>
          <cell r="I82" t="str">
            <v>NUT-DAMP BUSH</v>
          </cell>
          <cell r="K82">
            <v>1</v>
          </cell>
          <cell r="L82">
            <v>1</v>
          </cell>
          <cell r="M82" t="str">
            <v>1</v>
          </cell>
          <cell r="N82" t="str">
            <v>1</v>
          </cell>
          <cell r="Q82" t="str">
            <v>1</v>
          </cell>
          <cell r="R82" t="str">
            <v>1</v>
          </cell>
          <cell r="S82">
            <v>1</v>
          </cell>
          <cell r="T82">
            <v>1</v>
          </cell>
          <cell r="U82" t="str">
            <v>1</v>
          </cell>
          <cell r="V82" t="str">
            <v>1</v>
          </cell>
        </row>
        <row r="83">
          <cell r="D83" t="str">
            <v>CB150-</v>
          </cell>
          <cell r="E83" t="str">
            <v>A</v>
          </cell>
          <cell r="F83" t="str">
            <v>01</v>
          </cell>
          <cell r="G83" t="str">
            <v>04000</v>
          </cell>
          <cell r="H83" t="str">
            <v>09103-08025</v>
          </cell>
          <cell r="I83" t="str">
            <v>BOLT-ENG MTG FRT</v>
          </cell>
          <cell r="K83">
            <v>1</v>
          </cell>
          <cell r="L83">
            <v>1</v>
          </cell>
          <cell r="M83" t="str">
            <v>1</v>
          </cell>
          <cell r="N83" t="str">
            <v>1</v>
          </cell>
          <cell r="Q83" t="str">
            <v>1</v>
          </cell>
          <cell r="R83" t="str">
            <v>1</v>
          </cell>
          <cell r="S83">
            <v>1</v>
          </cell>
          <cell r="T83">
            <v>1</v>
          </cell>
          <cell r="U83" t="str">
            <v>1</v>
          </cell>
          <cell r="V83" t="str">
            <v>1</v>
          </cell>
        </row>
        <row r="84">
          <cell r="D84" t="str">
            <v>CB150-</v>
          </cell>
          <cell r="E84" t="str">
            <v>A</v>
          </cell>
          <cell r="F84" t="str">
            <v>01</v>
          </cell>
          <cell r="G84" t="str">
            <v>05000</v>
          </cell>
          <cell r="H84" t="str">
            <v>09160-08093-000</v>
          </cell>
          <cell r="I84" t="str">
            <v>WASHER-PLAIN</v>
          </cell>
          <cell r="K84">
            <v>1</v>
          </cell>
          <cell r="L84">
            <v>1</v>
          </cell>
          <cell r="M84" t="str">
            <v>1</v>
          </cell>
          <cell r="N84" t="str">
            <v>1</v>
          </cell>
          <cell r="Q84" t="str">
            <v>1</v>
          </cell>
          <cell r="R84" t="str">
            <v>1</v>
          </cell>
          <cell r="S84">
            <v>1</v>
          </cell>
          <cell r="T84">
            <v>1</v>
          </cell>
          <cell r="U84" t="str">
            <v>1</v>
          </cell>
          <cell r="V84" t="str">
            <v>1</v>
          </cell>
        </row>
        <row r="85">
          <cell r="D85" t="str">
            <v>CB150-</v>
          </cell>
          <cell r="E85" t="str">
            <v>A</v>
          </cell>
          <cell r="F85" t="str">
            <v>01</v>
          </cell>
          <cell r="G85" t="str">
            <v>06000</v>
          </cell>
          <cell r="H85" t="str">
            <v>09103-10072</v>
          </cell>
          <cell r="I85" t="str">
            <v>BOLT-ENG MTG FRT</v>
          </cell>
          <cell r="K85">
            <v>2</v>
          </cell>
          <cell r="L85">
            <v>2</v>
          </cell>
          <cell r="M85" t="str">
            <v>2</v>
          </cell>
          <cell r="N85" t="str">
            <v>2</v>
          </cell>
          <cell r="Q85" t="str">
            <v>2</v>
          </cell>
          <cell r="R85" t="str">
            <v>2</v>
          </cell>
          <cell r="S85">
            <v>2</v>
          </cell>
          <cell r="T85">
            <v>2</v>
          </cell>
          <cell r="U85" t="str">
            <v>2</v>
          </cell>
          <cell r="V85" t="str">
            <v>2</v>
          </cell>
        </row>
        <row r="86">
          <cell r="D86" t="str">
            <v>CB150-</v>
          </cell>
          <cell r="E86" t="str">
            <v>A</v>
          </cell>
          <cell r="F86" t="str">
            <v>01</v>
          </cell>
          <cell r="G86" t="str">
            <v>07000</v>
          </cell>
          <cell r="H86" t="str">
            <v>09160-10009</v>
          </cell>
          <cell r="I86" t="str">
            <v>WASHER-PLAIN</v>
          </cell>
          <cell r="K86">
            <v>2</v>
          </cell>
          <cell r="L86">
            <v>2</v>
          </cell>
          <cell r="M86" t="str">
            <v>2</v>
          </cell>
          <cell r="N86" t="str">
            <v>2</v>
          </cell>
          <cell r="Q86" t="str">
            <v>2</v>
          </cell>
          <cell r="R86" t="str">
            <v>2</v>
          </cell>
          <cell r="S86">
            <v>2</v>
          </cell>
          <cell r="T86">
            <v>2</v>
          </cell>
          <cell r="U86" t="str">
            <v>2</v>
          </cell>
          <cell r="V86" t="str">
            <v>2</v>
          </cell>
        </row>
        <row r="87">
          <cell r="D87" t="str">
            <v>CB150-</v>
          </cell>
          <cell r="E87" t="str">
            <v>A</v>
          </cell>
          <cell r="F87" t="str">
            <v>01</v>
          </cell>
          <cell r="G87" t="str">
            <v>08000</v>
          </cell>
          <cell r="H87" t="str">
            <v>96507808</v>
          </cell>
          <cell r="I87" t="str">
            <v>BRKT-ENG MTG FRT,ENG SIDE</v>
          </cell>
          <cell r="K87">
            <v>1</v>
          </cell>
          <cell r="L87">
            <v>1</v>
          </cell>
          <cell r="M87" t="str">
            <v>1</v>
          </cell>
          <cell r="N87" t="str">
            <v>1</v>
          </cell>
          <cell r="Q87" t="str">
            <v>1</v>
          </cell>
          <cell r="R87" t="str">
            <v>1</v>
          </cell>
          <cell r="S87">
            <v>1</v>
          </cell>
          <cell r="T87">
            <v>1</v>
          </cell>
          <cell r="U87" t="str">
            <v>1</v>
          </cell>
          <cell r="V87" t="str">
            <v>1</v>
          </cell>
        </row>
        <row r="88">
          <cell r="D88" t="str">
            <v>CB150-</v>
          </cell>
          <cell r="E88" t="str">
            <v>A</v>
          </cell>
          <cell r="F88" t="str">
            <v>01</v>
          </cell>
          <cell r="G88" t="str">
            <v>12000</v>
          </cell>
          <cell r="H88" t="str">
            <v>96280258</v>
          </cell>
          <cell r="I88" t="str">
            <v>DAMPING BUSH A-ENG MTG FRT</v>
          </cell>
          <cell r="K88">
            <v>1</v>
          </cell>
          <cell r="L88">
            <v>1</v>
          </cell>
          <cell r="M88" t="str">
            <v>1</v>
          </cell>
          <cell r="N88" t="str">
            <v>1</v>
          </cell>
          <cell r="Q88" t="str">
            <v>1</v>
          </cell>
          <cell r="R88" t="str">
            <v>1</v>
          </cell>
          <cell r="S88">
            <v>1</v>
          </cell>
          <cell r="T88">
            <v>1</v>
          </cell>
          <cell r="U88" t="str">
            <v>1</v>
          </cell>
          <cell r="V88" t="str">
            <v>1</v>
          </cell>
        </row>
        <row r="89">
          <cell r="D89" t="str">
            <v>CB160-</v>
          </cell>
          <cell r="E89" t="str">
            <v>A</v>
          </cell>
          <cell r="F89" t="str">
            <v>01</v>
          </cell>
          <cell r="G89" t="str">
            <v>01000</v>
          </cell>
          <cell r="H89" t="str">
            <v>02803-12853</v>
          </cell>
          <cell r="I89" t="str">
            <v>BOLT-NON GP HEXAGON FLANGE</v>
          </cell>
          <cell r="S89" t="str">
            <v>1</v>
          </cell>
          <cell r="T89" t="str">
            <v>1</v>
          </cell>
          <cell r="U89" t="str">
            <v>1</v>
          </cell>
          <cell r="V89" t="str">
            <v>1</v>
          </cell>
        </row>
        <row r="90">
          <cell r="D90" t="str">
            <v>CB160-</v>
          </cell>
          <cell r="E90" t="str">
            <v>A</v>
          </cell>
          <cell r="F90" t="str">
            <v>01</v>
          </cell>
          <cell r="G90" t="str">
            <v>02000</v>
          </cell>
          <cell r="H90" t="str">
            <v>08316-28123</v>
          </cell>
          <cell r="I90" t="str">
            <v>NUT-HEXAGON FLANGE</v>
          </cell>
          <cell r="S90" t="str">
            <v>1</v>
          </cell>
          <cell r="T90" t="str">
            <v>1</v>
          </cell>
          <cell r="U90" t="str">
            <v>1</v>
          </cell>
          <cell r="V90" t="str">
            <v>1</v>
          </cell>
        </row>
        <row r="91">
          <cell r="D91" t="str">
            <v>CB160-</v>
          </cell>
          <cell r="E91" t="str">
            <v>A</v>
          </cell>
          <cell r="F91" t="str">
            <v>01</v>
          </cell>
          <cell r="G91" t="str">
            <v>03000</v>
          </cell>
          <cell r="H91" t="str">
            <v>09103-12043</v>
          </cell>
          <cell r="I91" t="str">
            <v>BOLT-HEXAGON FLANGE</v>
          </cell>
          <cell r="S91" t="str">
            <v>1</v>
          </cell>
          <cell r="T91" t="str">
            <v>1</v>
          </cell>
          <cell r="U91" t="str">
            <v>1</v>
          </cell>
          <cell r="V91" t="str">
            <v>1</v>
          </cell>
        </row>
        <row r="92">
          <cell r="D92" t="str">
            <v>CB160-</v>
          </cell>
          <cell r="E92" t="str">
            <v>A</v>
          </cell>
          <cell r="F92" t="str">
            <v>01</v>
          </cell>
          <cell r="G92" t="str">
            <v>03100</v>
          </cell>
          <cell r="H92" t="str">
            <v>08321-31123-000</v>
          </cell>
          <cell r="I92" t="str">
            <v>WASHER-SPRING</v>
          </cell>
          <cell r="S92" t="str">
            <v>1</v>
          </cell>
          <cell r="T92" t="str">
            <v>1</v>
          </cell>
          <cell r="U92" t="str">
            <v>1</v>
          </cell>
          <cell r="V92" t="str">
            <v>1</v>
          </cell>
        </row>
        <row r="93">
          <cell r="D93" t="str">
            <v>CB160-</v>
          </cell>
          <cell r="E93" t="str">
            <v>A</v>
          </cell>
          <cell r="F93" t="str">
            <v>01</v>
          </cell>
          <cell r="G93" t="str">
            <v>03200</v>
          </cell>
          <cell r="H93" t="str">
            <v>09160A12078-000</v>
          </cell>
          <cell r="I93" t="str">
            <v>PLAIN WASHER</v>
          </cell>
          <cell r="S93" t="str">
            <v>1</v>
          </cell>
          <cell r="T93" t="str">
            <v>1</v>
          </cell>
          <cell r="U93" t="str">
            <v>1</v>
          </cell>
          <cell r="V93" t="str">
            <v>1</v>
          </cell>
        </row>
        <row r="94">
          <cell r="D94" t="str">
            <v>CB160-</v>
          </cell>
          <cell r="E94" t="str">
            <v>A</v>
          </cell>
          <cell r="F94" t="str">
            <v>01</v>
          </cell>
          <cell r="G94" t="str">
            <v>04000</v>
          </cell>
          <cell r="H94" t="str">
            <v>96314229</v>
          </cell>
          <cell r="I94" t="str">
            <v>ROD A-REACTION</v>
          </cell>
          <cell r="S94" t="str">
            <v>1</v>
          </cell>
          <cell r="T94" t="str">
            <v>1</v>
          </cell>
          <cell r="U94" t="str">
            <v>1</v>
          </cell>
          <cell r="V94" t="str">
            <v>1</v>
          </cell>
        </row>
        <row r="95">
          <cell r="D95" t="str">
            <v>CB160-</v>
          </cell>
          <cell r="E95" t="str">
            <v>A</v>
          </cell>
          <cell r="F95" t="str">
            <v>01</v>
          </cell>
          <cell r="G95" t="str">
            <v>11000</v>
          </cell>
          <cell r="H95" t="str">
            <v>09103-08037</v>
          </cell>
          <cell r="I95" t="str">
            <v>BOLT</v>
          </cell>
          <cell r="S95">
            <v>1</v>
          </cell>
          <cell r="T95">
            <v>1</v>
          </cell>
          <cell r="U95">
            <v>1</v>
          </cell>
          <cell r="V95">
            <v>1</v>
          </cell>
          <cell r="Y95" t="str">
            <v xml:space="preserve">E/G &amp; T/M ??? </v>
          </cell>
        </row>
        <row r="96">
          <cell r="D96" t="str">
            <v>CB160-</v>
          </cell>
          <cell r="E96" t="str">
            <v>A</v>
          </cell>
          <cell r="F96" t="str">
            <v>03</v>
          </cell>
          <cell r="G96" t="str">
            <v>01000</v>
          </cell>
          <cell r="H96" t="str">
            <v>02803-12853</v>
          </cell>
          <cell r="I96" t="str">
            <v>BOLT-NON GP HEXAGON FLANGE</v>
          </cell>
          <cell r="K96">
            <v>1</v>
          </cell>
          <cell r="L96">
            <v>1</v>
          </cell>
          <cell r="M96" t="str">
            <v>1</v>
          </cell>
          <cell r="N96" t="str">
            <v>1</v>
          </cell>
          <cell r="Q96" t="str">
            <v>1</v>
          </cell>
          <cell r="R96" t="str">
            <v>1</v>
          </cell>
        </row>
        <row r="97">
          <cell r="D97" t="str">
            <v>CB160-</v>
          </cell>
          <cell r="E97" t="str">
            <v>A</v>
          </cell>
          <cell r="F97" t="str">
            <v>03</v>
          </cell>
          <cell r="G97" t="str">
            <v>02000</v>
          </cell>
          <cell r="H97" t="str">
            <v>08316-28123</v>
          </cell>
          <cell r="I97" t="str">
            <v>NUT-HEXAGON FLANGE</v>
          </cell>
          <cell r="K97">
            <v>1</v>
          </cell>
          <cell r="L97">
            <v>1</v>
          </cell>
          <cell r="M97" t="str">
            <v>1</v>
          </cell>
          <cell r="N97" t="str">
            <v>1</v>
          </cell>
          <cell r="Q97" t="str">
            <v>1</v>
          </cell>
          <cell r="R97" t="str">
            <v>1</v>
          </cell>
        </row>
        <row r="98">
          <cell r="D98" t="str">
            <v>CB160-</v>
          </cell>
          <cell r="E98" t="str">
            <v>A</v>
          </cell>
          <cell r="F98" t="str">
            <v>03</v>
          </cell>
          <cell r="G98" t="str">
            <v>03000</v>
          </cell>
          <cell r="H98" t="str">
            <v>09103-12043</v>
          </cell>
          <cell r="I98" t="str">
            <v>BOLT-HEXAGON FLANGE</v>
          </cell>
          <cell r="K98">
            <v>1</v>
          </cell>
          <cell r="L98">
            <v>1</v>
          </cell>
          <cell r="M98" t="str">
            <v>1</v>
          </cell>
          <cell r="N98" t="str">
            <v>1</v>
          </cell>
          <cell r="Q98" t="str">
            <v>1</v>
          </cell>
          <cell r="R98" t="str">
            <v>1</v>
          </cell>
        </row>
        <row r="99">
          <cell r="D99" t="str">
            <v>CB160-</v>
          </cell>
          <cell r="E99" t="str">
            <v>A</v>
          </cell>
          <cell r="F99" t="str">
            <v>03</v>
          </cell>
          <cell r="G99" t="str">
            <v>03100</v>
          </cell>
          <cell r="H99" t="str">
            <v>08321-31123-000</v>
          </cell>
          <cell r="I99" t="str">
            <v>WASHER-SPRING</v>
          </cell>
          <cell r="K99">
            <v>1</v>
          </cell>
          <cell r="L99">
            <v>1</v>
          </cell>
          <cell r="M99" t="str">
            <v>1</v>
          </cell>
          <cell r="N99" t="str">
            <v>1</v>
          </cell>
          <cell r="Q99" t="str">
            <v>1</v>
          </cell>
          <cell r="R99" t="str">
            <v>1</v>
          </cell>
        </row>
        <row r="100">
          <cell r="D100" t="str">
            <v>CB160-</v>
          </cell>
          <cell r="E100" t="str">
            <v>A</v>
          </cell>
          <cell r="F100" t="str">
            <v>03</v>
          </cell>
          <cell r="G100" t="str">
            <v>03200</v>
          </cell>
          <cell r="H100" t="str">
            <v>09160A12078-000</v>
          </cell>
          <cell r="I100" t="str">
            <v>PLAIN WASHER</v>
          </cell>
          <cell r="K100">
            <v>1</v>
          </cell>
          <cell r="L100">
            <v>1</v>
          </cell>
          <cell r="M100" t="str">
            <v>1</v>
          </cell>
          <cell r="N100" t="str">
            <v>1</v>
          </cell>
          <cell r="Q100" t="str">
            <v>1</v>
          </cell>
          <cell r="R100" t="str">
            <v>1</v>
          </cell>
        </row>
        <row r="101">
          <cell r="D101" t="str">
            <v>CB160-</v>
          </cell>
          <cell r="E101" t="str">
            <v>A</v>
          </cell>
          <cell r="F101" t="str">
            <v>03</v>
          </cell>
          <cell r="G101" t="str">
            <v>04000</v>
          </cell>
          <cell r="H101" t="str">
            <v>96314229</v>
          </cell>
          <cell r="I101" t="str">
            <v>ROD A-REACTION</v>
          </cell>
          <cell r="K101">
            <v>1</v>
          </cell>
          <cell r="L101">
            <v>1</v>
          </cell>
          <cell r="M101" t="str">
            <v>1</v>
          </cell>
          <cell r="N101" t="str">
            <v>1</v>
          </cell>
          <cell r="Q101" t="str">
            <v>1</v>
          </cell>
          <cell r="R101" t="str">
            <v>1</v>
          </cell>
        </row>
        <row r="102">
          <cell r="D102" t="str">
            <v>CB170-</v>
          </cell>
          <cell r="E102" t="str">
            <v>A</v>
          </cell>
          <cell r="F102" t="str">
            <v>01</v>
          </cell>
          <cell r="G102" t="str">
            <v>03000</v>
          </cell>
          <cell r="H102" t="str">
            <v>02803-10253</v>
          </cell>
          <cell r="I102" t="str">
            <v>BOLT,DAMP BUSH T/M MT</v>
          </cell>
          <cell r="S102" t="str">
            <v>2</v>
          </cell>
          <cell r="T102" t="str">
            <v>2</v>
          </cell>
          <cell r="U102" t="str">
            <v>2</v>
          </cell>
          <cell r="V102" t="str">
            <v>2</v>
          </cell>
        </row>
        <row r="103">
          <cell r="D103" t="str">
            <v>CB170-</v>
          </cell>
          <cell r="E103" t="str">
            <v>A</v>
          </cell>
          <cell r="F103" t="str">
            <v>01</v>
          </cell>
          <cell r="G103" t="str">
            <v>03500</v>
          </cell>
          <cell r="H103" t="str">
            <v>09160-10009</v>
          </cell>
          <cell r="I103" t="str">
            <v>WASHER,DAMP BUSH T/M MT</v>
          </cell>
          <cell r="S103" t="str">
            <v>2</v>
          </cell>
          <cell r="T103" t="str">
            <v>2</v>
          </cell>
          <cell r="U103" t="str">
            <v>2</v>
          </cell>
          <cell r="V103" t="str">
            <v>2</v>
          </cell>
        </row>
        <row r="104">
          <cell r="D104" t="str">
            <v>CB170-</v>
          </cell>
          <cell r="E104" t="str">
            <v>A</v>
          </cell>
          <cell r="F104" t="str">
            <v>01</v>
          </cell>
          <cell r="G104" t="str">
            <v>07000</v>
          </cell>
          <cell r="H104" t="str">
            <v>02803-14503</v>
          </cell>
          <cell r="I104" t="str">
            <v>BOLT,DAMP BUSH ENG MT</v>
          </cell>
          <cell r="S104" t="str">
            <v>1</v>
          </cell>
          <cell r="T104" t="str">
            <v>1</v>
          </cell>
          <cell r="U104" t="str">
            <v>1</v>
          </cell>
          <cell r="V104" t="str">
            <v>1</v>
          </cell>
        </row>
        <row r="105">
          <cell r="D105" t="str">
            <v>CB170-</v>
          </cell>
          <cell r="E105" t="str">
            <v>A</v>
          </cell>
          <cell r="F105" t="str">
            <v>01</v>
          </cell>
          <cell r="G105" t="str">
            <v>08000</v>
          </cell>
          <cell r="H105" t="str">
            <v>08316-28103</v>
          </cell>
          <cell r="I105" t="str">
            <v>NUT,STUD BOLT M10X1.25</v>
          </cell>
          <cell r="S105" t="str">
            <v>2</v>
          </cell>
          <cell r="T105" t="str">
            <v>2</v>
          </cell>
          <cell r="U105" t="str">
            <v>2</v>
          </cell>
          <cell r="V105" t="str">
            <v>2</v>
          </cell>
        </row>
        <row r="106">
          <cell r="D106" t="str">
            <v>CB170-</v>
          </cell>
          <cell r="E106" t="str">
            <v>A</v>
          </cell>
          <cell r="F106" t="str">
            <v>01</v>
          </cell>
          <cell r="G106" t="str">
            <v>09000</v>
          </cell>
          <cell r="H106" t="str">
            <v>02803-10253</v>
          </cell>
          <cell r="I106" t="str">
            <v>BOLT,DAMP BUSH ENG MT</v>
          </cell>
          <cell r="S106" t="str">
            <v>3</v>
          </cell>
          <cell r="T106" t="str">
            <v>3</v>
          </cell>
          <cell r="U106" t="str">
            <v>3</v>
          </cell>
          <cell r="V106" t="str">
            <v>3</v>
          </cell>
        </row>
        <row r="107">
          <cell r="D107" t="str">
            <v>CB170-</v>
          </cell>
          <cell r="E107" t="str">
            <v>A</v>
          </cell>
          <cell r="F107" t="str">
            <v>01</v>
          </cell>
          <cell r="G107" t="str">
            <v>13000</v>
          </cell>
          <cell r="H107" t="str">
            <v>96316088</v>
          </cell>
          <cell r="I107" t="str">
            <v>BRACKET A-ENG MT,INTER</v>
          </cell>
          <cell r="S107" t="str">
            <v>1</v>
          </cell>
          <cell r="T107" t="str">
            <v>1</v>
          </cell>
          <cell r="U107" t="str">
            <v>1</v>
          </cell>
          <cell r="V107" t="str">
            <v>1</v>
          </cell>
        </row>
        <row r="108">
          <cell r="B108" t="str">
            <v>O</v>
          </cell>
          <cell r="C108" t="str">
            <v>O</v>
          </cell>
          <cell r="D108" t="str">
            <v>CB170-</v>
          </cell>
          <cell r="E108" t="str">
            <v>A</v>
          </cell>
          <cell r="F108" t="str">
            <v>01</v>
          </cell>
          <cell r="G108" t="str">
            <v>26000</v>
          </cell>
          <cell r="H108" t="str">
            <v>96314223</v>
          </cell>
          <cell r="I108" t="str">
            <v>DAMPING BUSH A-ENG MT</v>
          </cell>
          <cell r="S108" t="str">
            <v>1</v>
          </cell>
          <cell r="T108" t="str">
            <v>1</v>
          </cell>
          <cell r="U108" t="str">
            <v>1</v>
          </cell>
          <cell r="V108" t="str">
            <v>1</v>
          </cell>
        </row>
        <row r="109">
          <cell r="B109" t="str">
            <v>N</v>
          </cell>
          <cell r="C109" t="str">
            <v>X</v>
          </cell>
          <cell r="D109" t="str">
            <v>CB170-</v>
          </cell>
          <cell r="E109" t="str">
            <v>A</v>
          </cell>
          <cell r="F109" t="str">
            <v>01</v>
          </cell>
          <cell r="G109" t="str">
            <v>26000</v>
          </cell>
          <cell r="H109" t="str">
            <v>96314222</v>
          </cell>
          <cell r="I109" t="str">
            <v>DAMPING BUSH A-ENG MT</v>
          </cell>
          <cell r="S109" t="str">
            <v>1</v>
          </cell>
          <cell r="T109" t="str">
            <v>1</v>
          </cell>
          <cell r="U109" t="str">
            <v>1</v>
          </cell>
          <cell r="V109" t="str">
            <v>1</v>
          </cell>
        </row>
        <row r="110">
          <cell r="D110" t="str">
            <v>CB170-</v>
          </cell>
          <cell r="E110" t="str">
            <v>A</v>
          </cell>
          <cell r="F110" t="str">
            <v>01</v>
          </cell>
          <cell r="G110" t="str">
            <v>32000</v>
          </cell>
          <cell r="H110" t="str">
            <v>96323343</v>
          </cell>
          <cell r="I110" t="str">
            <v>BRACE-RH ENG.MTG</v>
          </cell>
          <cell r="S110" t="str">
            <v>1</v>
          </cell>
          <cell r="T110" t="str">
            <v>1</v>
          </cell>
          <cell r="U110" t="str">
            <v>1</v>
          </cell>
          <cell r="V110" t="str">
            <v>1</v>
          </cell>
          <cell r="Y110" t="str">
            <v xml:space="preserve">E/G &amp; T/M ??? </v>
          </cell>
        </row>
        <row r="111">
          <cell r="D111" t="str">
            <v>CB170-</v>
          </cell>
          <cell r="E111" t="str">
            <v>A</v>
          </cell>
          <cell r="F111" t="str">
            <v>05</v>
          </cell>
          <cell r="G111" t="str">
            <v>03000</v>
          </cell>
          <cell r="H111" t="str">
            <v>02803-10253</v>
          </cell>
          <cell r="I111" t="str">
            <v>BOLT,DAMP BUSH T/M MT</v>
          </cell>
          <cell r="K111">
            <v>2</v>
          </cell>
          <cell r="L111">
            <v>2</v>
          </cell>
          <cell r="M111" t="str">
            <v>2</v>
          </cell>
          <cell r="N111" t="str">
            <v>2</v>
          </cell>
          <cell r="Q111" t="str">
            <v>2</v>
          </cell>
          <cell r="R111" t="str">
            <v>2</v>
          </cell>
        </row>
        <row r="112">
          <cell r="D112" t="str">
            <v>CB170-</v>
          </cell>
          <cell r="E112" t="str">
            <v>A</v>
          </cell>
          <cell r="F112" t="str">
            <v>05</v>
          </cell>
          <cell r="G112" t="str">
            <v>03500</v>
          </cell>
          <cell r="H112" t="str">
            <v>09160-10009</v>
          </cell>
          <cell r="I112" t="str">
            <v>WASHER,DAMP BUSH T/M MT</v>
          </cell>
          <cell r="K112">
            <v>2</v>
          </cell>
          <cell r="L112">
            <v>2</v>
          </cell>
          <cell r="M112" t="str">
            <v>2</v>
          </cell>
          <cell r="N112" t="str">
            <v>2</v>
          </cell>
          <cell r="Q112" t="str">
            <v>2</v>
          </cell>
          <cell r="R112" t="str">
            <v>2</v>
          </cell>
        </row>
        <row r="113">
          <cell r="D113" t="str">
            <v>CB170-</v>
          </cell>
          <cell r="E113" t="str">
            <v>A</v>
          </cell>
          <cell r="F113" t="str">
            <v>05</v>
          </cell>
          <cell r="G113" t="str">
            <v>07000</v>
          </cell>
          <cell r="H113" t="str">
            <v>02803-14503</v>
          </cell>
          <cell r="I113" t="str">
            <v>BOLT,DAMP BUSH ENG MT</v>
          </cell>
          <cell r="K113">
            <v>1</v>
          </cell>
          <cell r="L113">
            <v>1</v>
          </cell>
          <cell r="M113" t="str">
            <v>1</v>
          </cell>
          <cell r="N113" t="str">
            <v>1</v>
          </cell>
          <cell r="Q113" t="str">
            <v>1</v>
          </cell>
          <cell r="R113" t="str">
            <v>1</v>
          </cell>
        </row>
        <row r="114">
          <cell r="D114" t="str">
            <v>CB170-</v>
          </cell>
          <cell r="E114" t="str">
            <v>A</v>
          </cell>
          <cell r="F114" t="str">
            <v>05</v>
          </cell>
          <cell r="G114" t="str">
            <v>08000</v>
          </cell>
          <cell r="H114" t="str">
            <v>08316-28103</v>
          </cell>
          <cell r="I114" t="str">
            <v>NUT,STUD BOLT M10X1.25</v>
          </cell>
          <cell r="K114">
            <v>2</v>
          </cell>
          <cell r="L114">
            <v>2</v>
          </cell>
          <cell r="M114" t="str">
            <v>2</v>
          </cell>
          <cell r="N114" t="str">
            <v>2</v>
          </cell>
          <cell r="Q114" t="str">
            <v>2</v>
          </cell>
          <cell r="R114" t="str">
            <v>2</v>
          </cell>
        </row>
        <row r="115">
          <cell r="D115" t="str">
            <v>CB170-</v>
          </cell>
          <cell r="E115" t="str">
            <v>A</v>
          </cell>
          <cell r="F115" t="str">
            <v>05</v>
          </cell>
          <cell r="G115" t="str">
            <v>09000</v>
          </cell>
          <cell r="H115" t="str">
            <v>02803-10253</v>
          </cell>
          <cell r="I115" t="str">
            <v>BOLT,DAMP BUSH ENG MT</v>
          </cell>
          <cell r="K115">
            <v>3</v>
          </cell>
          <cell r="L115">
            <v>3</v>
          </cell>
          <cell r="M115" t="str">
            <v>3</v>
          </cell>
          <cell r="N115" t="str">
            <v>3</v>
          </cell>
          <cell r="Q115" t="str">
            <v>3</v>
          </cell>
          <cell r="R115" t="str">
            <v>3</v>
          </cell>
        </row>
        <row r="116">
          <cell r="D116" t="str">
            <v>CB170-</v>
          </cell>
          <cell r="E116" t="str">
            <v>A</v>
          </cell>
          <cell r="F116" t="str">
            <v>05</v>
          </cell>
          <cell r="G116" t="str">
            <v>13000</v>
          </cell>
          <cell r="H116" t="str">
            <v>96316088</v>
          </cell>
          <cell r="I116" t="str">
            <v>BRACKET A-ENG MT,INTER</v>
          </cell>
          <cell r="K116">
            <v>1</v>
          </cell>
          <cell r="L116">
            <v>1</v>
          </cell>
          <cell r="M116" t="str">
            <v>1</v>
          </cell>
          <cell r="N116" t="str">
            <v>1</v>
          </cell>
          <cell r="Q116" t="str">
            <v>1</v>
          </cell>
          <cell r="R116" t="str">
            <v>1</v>
          </cell>
        </row>
        <row r="117">
          <cell r="B117" t="str">
            <v>O</v>
          </cell>
          <cell r="C117" t="str">
            <v>O</v>
          </cell>
          <cell r="D117" t="str">
            <v>CB170-</v>
          </cell>
          <cell r="E117" t="str">
            <v>A</v>
          </cell>
          <cell r="F117" t="str">
            <v>05</v>
          </cell>
          <cell r="G117" t="str">
            <v>26000</v>
          </cell>
          <cell r="H117" t="str">
            <v>96314223</v>
          </cell>
          <cell r="I117" t="str">
            <v>DAMPING BUSH A-ENG MT</v>
          </cell>
          <cell r="K117">
            <v>1</v>
          </cell>
          <cell r="L117">
            <v>1</v>
          </cell>
          <cell r="M117" t="str">
            <v>1</v>
          </cell>
          <cell r="N117" t="str">
            <v>1</v>
          </cell>
          <cell r="Q117" t="str">
            <v>1</v>
          </cell>
          <cell r="R117" t="str">
            <v>1</v>
          </cell>
        </row>
        <row r="118">
          <cell r="B118" t="str">
            <v>N</v>
          </cell>
          <cell r="C118" t="str">
            <v>X</v>
          </cell>
          <cell r="D118" t="str">
            <v>CB170-</v>
          </cell>
          <cell r="E118" t="str">
            <v>A</v>
          </cell>
          <cell r="F118" t="str">
            <v>05</v>
          </cell>
          <cell r="G118" t="str">
            <v>26000</v>
          </cell>
          <cell r="H118" t="str">
            <v>96314222</v>
          </cell>
          <cell r="I118" t="str">
            <v>DAMPING BUSH A-ENG MT</v>
          </cell>
          <cell r="K118">
            <v>1</v>
          </cell>
          <cell r="L118">
            <v>1</v>
          </cell>
          <cell r="M118" t="str">
            <v>1</v>
          </cell>
          <cell r="N118" t="str">
            <v>1</v>
          </cell>
          <cell r="Q118" t="str">
            <v>1</v>
          </cell>
          <cell r="R118" t="str">
            <v>1</v>
          </cell>
        </row>
        <row r="119">
          <cell r="D119" t="str">
            <v>CB210-</v>
          </cell>
          <cell r="E119" t="str">
            <v>A</v>
          </cell>
          <cell r="F119" t="str">
            <v>03</v>
          </cell>
          <cell r="G119" t="str">
            <v>03000</v>
          </cell>
          <cell r="H119" t="str">
            <v>25121074</v>
          </cell>
          <cell r="I119" t="str">
            <v>FILTER A-FUEL</v>
          </cell>
          <cell r="S119">
            <v>1</v>
          </cell>
          <cell r="T119">
            <v>1</v>
          </cell>
          <cell r="U119">
            <v>1</v>
          </cell>
          <cell r="V119">
            <v>1</v>
          </cell>
          <cell r="Y119" t="str">
            <v>CKD, STEEL TANK?e</v>
          </cell>
        </row>
        <row r="120">
          <cell r="D120" t="str">
            <v>CB210-</v>
          </cell>
          <cell r="E120" t="str">
            <v>A</v>
          </cell>
          <cell r="F120" t="str">
            <v>03</v>
          </cell>
          <cell r="G120" t="str">
            <v>04000</v>
          </cell>
          <cell r="H120" t="str">
            <v>96276402</v>
          </cell>
          <cell r="I120" t="str">
            <v>WIRE-GND,FILTER TO BODY</v>
          </cell>
          <cell r="S120">
            <v>1</v>
          </cell>
          <cell r="T120">
            <v>1</v>
          </cell>
          <cell r="U120">
            <v>1</v>
          </cell>
          <cell r="V120">
            <v>1</v>
          </cell>
          <cell r="Y120" t="str">
            <v>CKD, STEEL TANK?e</v>
          </cell>
        </row>
        <row r="121">
          <cell r="D121" t="str">
            <v>CB210-</v>
          </cell>
          <cell r="E121" t="str">
            <v>A</v>
          </cell>
          <cell r="F121" t="str">
            <v>03</v>
          </cell>
          <cell r="G121" t="str">
            <v>05000</v>
          </cell>
          <cell r="H121" t="str">
            <v>96266083</v>
          </cell>
          <cell r="I121" t="str">
            <v>BRACKET A-FILTER</v>
          </cell>
          <cell r="S121">
            <v>1</v>
          </cell>
          <cell r="T121">
            <v>1</v>
          </cell>
          <cell r="U121">
            <v>1</v>
          </cell>
          <cell r="V121">
            <v>1</v>
          </cell>
          <cell r="Y121" t="str">
            <v>CKD, STEEL TANK?e</v>
          </cell>
        </row>
        <row r="122">
          <cell r="D122" t="str">
            <v>CB210-</v>
          </cell>
          <cell r="E122" t="str">
            <v>A</v>
          </cell>
          <cell r="F122" t="str">
            <v>03</v>
          </cell>
          <cell r="G122" t="str">
            <v>08000</v>
          </cell>
          <cell r="H122" t="str">
            <v>01957-06100</v>
          </cell>
          <cell r="I122" t="str">
            <v>BOLT-DR HEXAGON FLANGE</v>
          </cell>
          <cell r="S122">
            <v>1</v>
          </cell>
          <cell r="T122">
            <v>1</v>
          </cell>
          <cell r="U122">
            <v>1</v>
          </cell>
          <cell r="V122">
            <v>1</v>
          </cell>
          <cell r="Y122" t="str">
            <v>CKD, STEEL TANK?e</v>
          </cell>
        </row>
        <row r="123">
          <cell r="D123" t="str">
            <v>CB220-</v>
          </cell>
          <cell r="E123" t="str">
            <v>A</v>
          </cell>
          <cell r="F123" t="str">
            <v>01</v>
          </cell>
          <cell r="G123" t="str">
            <v>01000</v>
          </cell>
          <cell r="H123" t="str">
            <v>96320248</v>
          </cell>
          <cell r="I123" t="str">
            <v>TUBE A-SUP,FILTER TO RAIL</v>
          </cell>
          <cell r="K123">
            <v>1</v>
          </cell>
          <cell r="L123">
            <v>1</v>
          </cell>
          <cell r="M123" t="str">
            <v>1</v>
          </cell>
          <cell r="N123" t="str">
            <v>1</v>
          </cell>
          <cell r="Q123" t="str">
            <v>1</v>
          </cell>
          <cell r="R123" t="str">
            <v>1</v>
          </cell>
          <cell r="S123" t="str">
            <v>1</v>
          </cell>
          <cell r="T123" t="str">
            <v>1</v>
          </cell>
          <cell r="U123" t="str">
            <v>1</v>
          </cell>
          <cell r="V123" t="str">
            <v>1</v>
          </cell>
          <cell r="Y123" t="str">
            <v>SKD</v>
          </cell>
        </row>
        <row r="124">
          <cell r="D124" t="str">
            <v>CB220-</v>
          </cell>
          <cell r="E124" t="str">
            <v>A</v>
          </cell>
          <cell r="F124" t="str">
            <v>01</v>
          </cell>
          <cell r="G124" t="str">
            <v>06000</v>
          </cell>
          <cell r="H124" t="str">
            <v>96318538</v>
          </cell>
          <cell r="I124" t="str">
            <v>CLIP-PIPE FUEL</v>
          </cell>
          <cell r="K124">
            <v>1</v>
          </cell>
          <cell r="L124">
            <v>1</v>
          </cell>
          <cell r="M124" t="str">
            <v>1</v>
          </cell>
          <cell r="N124" t="str">
            <v>1</v>
          </cell>
          <cell r="Q124" t="str">
            <v>1</v>
          </cell>
          <cell r="R124" t="str">
            <v>1</v>
          </cell>
          <cell r="S124" t="str">
            <v>1</v>
          </cell>
          <cell r="T124" t="str">
            <v>1</v>
          </cell>
          <cell r="U124" t="str">
            <v>1</v>
          </cell>
          <cell r="V124" t="str">
            <v>1</v>
          </cell>
          <cell r="Y124" t="str">
            <v>SKD</v>
          </cell>
        </row>
        <row r="125">
          <cell r="D125" t="str">
            <v>CB220-</v>
          </cell>
          <cell r="E125" t="str">
            <v>A</v>
          </cell>
          <cell r="F125" t="str">
            <v>01</v>
          </cell>
          <cell r="G125" t="str">
            <v>07000</v>
          </cell>
          <cell r="H125" t="str">
            <v>96320102</v>
          </cell>
          <cell r="I125" t="str">
            <v>CLIP-INAIR,FUEL &amp; BRAKE</v>
          </cell>
          <cell r="K125">
            <v>1</v>
          </cell>
          <cell r="L125">
            <v>1</v>
          </cell>
          <cell r="M125" t="str">
            <v>1</v>
          </cell>
          <cell r="N125" t="str">
            <v>1</v>
          </cell>
          <cell r="Q125" t="str">
            <v>1</v>
          </cell>
          <cell r="R125" t="str">
            <v>1</v>
          </cell>
          <cell r="S125" t="str">
            <v>1</v>
          </cell>
          <cell r="T125" t="str">
            <v>1</v>
          </cell>
          <cell r="U125" t="str">
            <v>1</v>
          </cell>
          <cell r="V125" t="str">
            <v>1</v>
          </cell>
          <cell r="Y125" t="str">
            <v>SKD</v>
          </cell>
        </row>
        <row r="126">
          <cell r="D126" t="str">
            <v>CB220-</v>
          </cell>
          <cell r="E126" t="str">
            <v>A</v>
          </cell>
          <cell r="F126" t="str">
            <v>01</v>
          </cell>
          <cell r="G126" t="str">
            <v>08000</v>
          </cell>
          <cell r="H126" t="str">
            <v>96380697</v>
          </cell>
          <cell r="I126" t="str">
            <v>CLIP-2 PIPE,FUEL</v>
          </cell>
          <cell r="K126">
            <v>1</v>
          </cell>
          <cell r="L126">
            <v>1</v>
          </cell>
          <cell r="M126" t="str">
            <v>1</v>
          </cell>
          <cell r="N126" t="str">
            <v>1</v>
          </cell>
          <cell r="Q126" t="str">
            <v>1</v>
          </cell>
          <cell r="R126" t="str">
            <v>1</v>
          </cell>
          <cell r="S126" t="str">
            <v>1</v>
          </cell>
          <cell r="T126" t="str">
            <v>1</v>
          </cell>
          <cell r="U126" t="str">
            <v>1</v>
          </cell>
          <cell r="V126" t="str">
            <v>1</v>
          </cell>
          <cell r="Y126" t="str">
            <v>SKD</v>
          </cell>
        </row>
        <row r="127">
          <cell r="D127" t="str">
            <v>CB220-</v>
          </cell>
          <cell r="E127" t="str">
            <v>A</v>
          </cell>
          <cell r="F127" t="str">
            <v>01</v>
          </cell>
          <cell r="G127" t="str">
            <v>09000</v>
          </cell>
          <cell r="H127" t="str">
            <v>96256900</v>
          </cell>
          <cell r="I127" t="str">
            <v>CLIP2-INAIR,FUEL&amp;BRAKE</v>
          </cell>
          <cell r="K127">
            <v>3</v>
          </cell>
          <cell r="L127">
            <v>3</v>
          </cell>
          <cell r="M127" t="str">
            <v>3</v>
          </cell>
          <cell r="N127" t="str">
            <v>3</v>
          </cell>
          <cell r="Q127" t="str">
            <v>3</v>
          </cell>
          <cell r="R127" t="str">
            <v>3</v>
          </cell>
          <cell r="S127" t="str">
            <v>3</v>
          </cell>
          <cell r="T127" t="str">
            <v>3</v>
          </cell>
          <cell r="U127" t="str">
            <v>3</v>
          </cell>
          <cell r="V127" t="str">
            <v>3</v>
          </cell>
          <cell r="Y127" t="str">
            <v>SKD</v>
          </cell>
        </row>
        <row r="128">
          <cell r="D128" t="str">
            <v>CB220-</v>
          </cell>
          <cell r="E128" t="str">
            <v>A</v>
          </cell>
          <cell r="F128" t="str">
            <v>03</v>
          </cell>
          <cell r="G128" t="str">
            <v>01000</v>
          </cell>
          <cell r="H128" t="str">
            <v>96266084</v>
          </cell>
          <cell r="I128" t="str">
            <v>TUBE A-SUP,TANK TO FILTER</v>
          </cell>
          <cell r="S128">
            <v>1</v>
          </cell>
          <cell r="T128">
            <v>1</v>
          </cell>
          <cell r="U128">
            <v>1</v>
          </cell>
          <cell r="V128">
            <v>1</v>
          </cell>
          <cell r="Y128" t="str">
            <v>CKD</v>
          </cell>
        </row>
        <row r="129">
          <cell r="D129" t="str">
            <v>CB220-</v>
          </cell>
          <cell r="E129" t="str">
            <v>A</v>
          </cell>
          <cell r="F129" t="str">
            <v>03</v>
          </cell>
          <cell r="G129" t="str">
            <v>02000</v>
          </cell>
          <cell r="H129" t="str">
            <v>96266085</v>
          </cell>
          <cell r="I129" t="str">
            <v>TUBE A-RTN FILTER TO TANK</v>
          </cell>
          <cell r="S129">
            <v>1</v>
          </cell>
          <cell r="T129">
            <v>1</v>
          </cell>
          <cell r="U129">
            <v>1</v>
          </cell>
          <cell r="V129">
            <v>1</v>
          </cell>
          <cell r="Y129" t="str">
            <v>CKD</v>
          </cell>
        </row>
        <row r="130">
          <cell r="D130" t="str">
            <v>CB220-</v>
          </cell>
          <cell r="E130" t="str">
            <v>A</v>
          </cell>
          <cell r="F130" t="str">
            <v>03</v>
          </cell>
          <cell r="G130" t="str">
            <v>03000</v>
          </cell>
          <cell r="H130" t="str">
            <v>96320248</v>
          </cell>
          <cell r="I130" t="str">
            <v>TUBE A-SUP,FILTER TO RAIL</v>
          </cell>
          <cell r="S130">
            <v>1</v>
          </cell>
          <cell r="T130">
            <v>1</v>
          </cell>
          <cell r="U130">
            <v>1</v>
          </cell>
          <cell r="V130">
            <v>1</v>
          </cell>
          <cell r="Y130" t="str">
            <v>CKD</v>
          </cell>
        </row>
        <row r="131">
          <cell r="D131" t="str">
            <v>CB220-</v>
          </cell>
          <cell r="E131" t="str">
            <v>A</v>
          </cell>
          <cell r="F131" t="str">
            <v>03</v>
          </cell>
          <cell r="G131" t="str">
            <v>04000</v>
          </cell>
          <cell r="H131" t="str">
            <v>96318538</v>
          </cell>
          <cell r="I131" t="str">
            <v>CLIP-PIPE FUEL</v>
          </cell>
          <cell r="S131">
            <v>1</v>
          </cell>
          <cell r="T131">
            <v>1</v>
          </cell>
          <cell r="U131">
            <v>1</v>
          </cell>
          <cell r="V131">
            <v>1</v>
          </cell>
          <cell r="Y131" t="str">
            <v>CKD</v>
          </cell>
        </row>
        <row r="132">
          <cell r="D132" t="str">
            <v>CB220-</v>
          </cell>
          <cell r="E132" t="str">
            <v>A</v>
          </cell>
          <cell r="F132" t="str">
            <v>03</v>
          </cell>
          <cell r="G132" t="str">
            <v>05000</v>
          </cell>
          <cell r="H132" t="str">
            <v>96380697</v>
          </cell>
          <cell r="I132" t="str">
            <v>CLIP-2 PIPE,FUEL</v>
          </cell>
          <cell r="S132">
            <v>1</v>
          </cell>
          <cell r="T132">
            <v>1</v>
          </cell>
          <cell r="U132">
            <v>1</v>
          </cell>
          <cell r="V132">
            <v>1</v>
          </cell>
          <cell r="Y132" t="str">
            <v>CKD</v>
          </cell>
        </row>
        <row r="133">
          <cell r="D133" t="str">
            <v>CB220-</v>
          </cell>
          <cell r="E133" t="str">
            <v>A</v>
          </cell>
          <cell r="F133" t="str">
            <v>03</v>
          </cell>
          <cell r="G133" t="str">
            <v>06000</v>
          </cell>
          <cell r="H133" t="str">
            <v>96320102</v>
          </cell>
          <cell r="I133" t="str">
            <v>CLIP-INAIR,FUEL &amp; BRAKE</v>
          </cell>
          <cell r="S133">
            <v>1</v>
          </cell>
          <cell r="T133">
            <v>1</v>
          </cell>
          <cell r="U133">
            <v>1</v>
          </cell>
          <cell r="V133">
            <v>1</v>
          </cell>
          <cell r="Y133" t="str">
            <v>CKD</v>
          </cell>
        </row>
        <row r="134">
          <cell r="D134" t="str">
            <v>CB220-</v>
          </cell>
          <cell r="E134" t="str">
            <v>A</v>
          </cell>
          <cell r="F134" t="str">
            <v>03</v>
          </cell>
          <cell r="G134" t="str">
            <v>07000</v>
          </cell>
          <cell r="H134" t="str">
            <v>96256900</v>
          </cell>
          <cell r="I134" t="str">
            <v>CLIP2-INAIR,FUEL&amp;BRAKE</v>
          </cell>
          <cell r="S134">
            <v>3</v>
          </cell>
          <cell r="T134">
            <v>3</v>
          </cell>
          <cell r="U134">
            <v>3</v>
          </cell>
          <cell r="V134">
            <v>3</v>
          </cell>
          <cell r="Y134" t="str">
            <v>CKD</v>
          </cell>
        </row>
        <row r="135">
          <cell r="D135" t="str">
            <v>CB300-</v>
          </cell>
          <cell r="E135" t="str">
            <v>A</v>
          </cell>
          <cell r="F135" t="str">
            <v>01</v>
          </cell>
          <cell r="G135" t="str">
            <v>01000</v>
          </cell>
          <cell r="H135" t="str">
            <v>96314166</v>
          </cell>
          <cell r="I135" t="str">
            <v>BLOWER A</v>
          </cell>
          <cell r="K135">
            <v>1</v>
          </cell>
          <cell r="L135">
            <v>1</v>
          </cell>
          <cell r="M135" t="str">
            <v>1</v>
          </cell>
          <cell r="N135" t="str">
            <v>1</v>
          </cell>
          <cell r="O135" t="str">
            <v>B0</v>
          </cell>
          <cell r="P135" t="str">
            <v>B0</v>
          </cell>
          <cell r="Q135">
            <v>1</v>
          </cell>
          <cell r="S135">
            <v>1</v>
          </cell>
          <cell r="U135">
            <v>1</v>
          </cell>
        </row>
        <row r="136">
          <cell r="D136" t="str">
            <v>CB300-</v>
          </cell>
          <cell r="E136" t="str">
            <v>A</v>
          </cell>
          <cell r="F136" t="str">
            <v>01</v>
          </cell>
          <cell r="G136" t="str">
            <v>02000</v>
          </cell>
          <cell r="H136" t="str">
            <v>09116-06025</v>
          </cell>
          <cell r="I136" t="str">
            <v>BOLT-W/WASHER</v>
          </cell>
          <cell r="K136">
            <v>2</v>
          </cell>
          <cell r="L136">
            <v>2</v>
          </cell>
          <cell r="M136" t="str">
            <v>2</v>
          </cell>
          <cell r="N136" t="str">
            <v>2</v>
          </cell>
          <cell r="O136" t="str">
            <v>B0</v>
          </cell>
          <cell r="P136" t="str">
            <v>B0</v>
          </cell>
          <cell r="Q136">
            <v>2</v>
          </cell>
          <cell r="S136">
            <v>2</v>
          </cell>
          <cell r="U136">
            <v>2</v>
          </cell>
        </row>
        <row r="137">
          <cell r="D137" t="str">
            <v>CB300-</v>
          </cell>
          <cell r="E137" t="str">
            <v>A</v>
          </cell>
          <cell r="F137" t="str">
            <v>01</v>
          </cell>
          <cell r="G137" t="str">
            <v>03000</v>
          </cell>
          <cell r="H137" t="str">
            <v>96325665</v>
          </cell>
          <cell r="I137" t="str">
            <v>STICKER-COOLING FAN</v>
          </cell>
          <cell r="K137">
            <v>1</v>
          </cell>
          <cell r="L137">
            <v>1</v>
          </cell>
          <cell r="M137" t="str">
            <v>1</v>
          </cell>
          <cell r="N137" t="str">
            <v>1</v>
          </cell>
          <cell r="O137" t="str">
            <v>B0</v>
          </cell>
          <cell r="P137" t="str">
            <v>B0</v>
          </cell>
          <cell r="Q137">
            <v>1</v>
          </cell>
          <cell r="S137">
            <v>1</v>
          </cell>
          <cell r="U137">
            <v>1</v>
          </cell>
        </row>
        <row r="138">
          <cell r="D138" t="str">
            <v>CB300-</v>
          </cell>
          <cell r="E138" t="str">
            <v>A</v>
          </cell>
          <cell r="F138" t="str">
            <v>02</v>
          </cell>
          <cell r="G138" t="str">
            <v>01000</v>
          </cell>
          <cell r="H138" t="str">
            <v>96314167</v>
          </cell>
          <cell r="I138" t="str">
            <v>BLOWER A</v>
          </cell>
          <cell r="K138">
            <v>1</v>
          </cell>
          <cell r="L138">
            <v>1</v>
          </cell>
          <cell r="M138" t="str">
            <v>1</v>
          </cell>
          <cell r="N138" t="str">
            <v>1</v>
          </cell>
          <cell r="O138" t="str">
            <v>B3</v>
          </cell>
          <cell r="P138" t="str">
            <v>B3</v>
          </cell>
          <cell r="R138">
            <v>1</v>
          </cell>
          <cell r="T138">
            <v>1</v>
          </cell>
          <cell r="V138">
            <v>1</v>
          </cell>
        </row>
        <row r="139">
          <cell r="D139" t="str">
            <v>CB300-</v>
          </cell>
          <cell r="E139" t="str">
            <v>A</v>
          </cell>
          <cell r="F139" t="str">
            <v>02</v>
          </cell>
          <cell r="G139" t="str">
            <v>02000</v>
          </cell>
          <cell r="H139" t="str">
            <v>09116-06025</v>
          </cell>
          <cell r="I139" t="str">
            <v>BOLT-W/WASHER</v>
          </cell>
          <cell r="K139">
            <v>2</v>
          </cell>
          <cell r="L139">
            <v>2</v>
          </cell>
          <cell r="M139" t="str">
            <v>2</v>
          </cell>
          <cell r="N139" t="str">
            <v>2</v>
          </cell>
          <cell r="O139" t="str">
            <v>B3</v>
          </cell>
          <cell r="P139" t="str">
            <v>B3</v>
          </cell>
          <cell r="R139">
            <v>2</v>
          </cell>
          <cell r="T139">
            <v>2</v>
          </cell>
          <cell r="V139">
            <v>2</v>
          </cell>
        </row>
        <row r="140">
          <cell r="D140" t="str">
            <v>CB300-</v>
          </cell>
          <cell r="E140" t="str">
            <v>A</v>
          </cell>
          <cell r="F140" t="str">
            <v>02</v>
          </cell>
          <cell r="G140" t="str">
            <v>03000</v>
          </cell>
          <cell r="H140" t="str">
            <v>96325665</v>
          </cell>
          <cell r="I140" t="str">
            <v>STICKER-COOLING FAN</v>
          </cell>
          <cell r="K140">
            <v>1</v>
          </cell>
          <cell r="L140">
            <v>1</v>
          </cell>
          <cell r="M140" t="str">
            <v>1</v>
          </cell>
          <cell r="N140" t="str">
            <v>1</v>
          </cell>
          <cell r="O140" t="str">
            <v>B3</v>
          </cell>
          <cell r="P140" t="str">
            <v>B3</v>
          </cell>
          <cell r="R140">
            <v>1</v>
          </cell>
          <cell r="T140">
            <v>1</v>
          </cell>
          <cell r="V140">
            <v>1</v>
          </cell>
        </row>
        <row r="141">
          <cell r="D141" t="str">
            <v>CB350-</v>
          </cell>
          <cell r="E141" t="str">
            <v>A</v>
          </cell>
          <cell r="F141" t="str">
            <v>01</v>
          </cell>
          <cell r="G141" t="str">
            <v>01000</v>
          </cell>
          <cell r="H141" t="str">
            <v>96314162</v>
          </cell>
          <cell r="I141" t="str">
            <v>RADIATOR ASSY</v>
          </cell>
          <cell r="K141">
            <v>1</v>
          </cell>
          <cell r="L141">
            <v>1</v>
          </cell>
          <cell r="M141" t="str">
            <v>1</v>
          </cell>
          <cell r="N141" t="str">
            <v>1</v>
          </cell>
        </row>
        <row r="142">
          <cell r="D142" t="str">
            <v>CB350-</v>
          </cell>
          <cell r="E142" t="str">
            <v>A</v>
          </cell>
          <cell r="F142" t="str">
            <v>01</v>
          </cell>
          <cell r="G142" t="str">
            <v>01500</v>
          </cell>
          <cell r="H142" t="str">
            <v>96323012</v>
          </cell>
          <cell r="I142" t="str">
            <v>BRACKET SET-RADIATOR MOUNTING</v>
          </cell>
          <cell r="K142">
            <v>2</v>
          </cell>
          <cell r="L142">
            <v>2</v>
          </cell>
          <cell r="M142" t="str">
            <v>2</v>
          </cell>
          <cell r="N142" t="str">
            <v>2</v>
          </cell>
        </row>
        <row r="143">
          <cell r="D143" t="str">
            <v>CB350-</v>
          </cell>
          <cell r="E143" t="str">
            <v>A</v>
          </cell>
          <cell r="F143" t="str">
            <v>01</v>
          </cell>
          <cell r="G143" t="str">
            <v>04000</v>
          </cell>
          <cell r="H143" t="str">
            <v>96280886</v>
          </cell>
          <cell r="I143" t="str">
            <v>BUMPER-RADIATOR,LOWER</v>
          </cell>
          <cell r="K143">
            <v>2</v>
          </cell>
          <cell r="L143">
            <v>2</v>
          </cell>
          <cell r="M143" t="str">
            <v>2</v>
          </cell>
          <cell r="N143" t="str">
            <v>2</v>
          </cell>
        </row>
        <row r="144">
          <cell r="D144" t="str">
            <v>CB350-</v>
          </cell>
          <cell r="E144" t="str">
            <v>A</v>
          </cell>
          <cell r="F144" t="str">
            <v>01</v>
          </cell>
          <cell r="G144" t="str">
            <v>05000</v>
          </cell>
          <cell r="H144" t="str">
            <v>01954-06100-000</v>
          </cell>
          <cell r="I144" t="str">
            <v>BOLT-DR HEXAGON FLANGE</v>
          </cell>
          <cell r="K144">
            <v>2</v>
          </cell>
          <cell r="L144">
            <v>2</v>
          </cell>
          <cell r="M144" t="str">
            <v>2</v>
          </cell>
          <cell r="N144" t="str">
            <v>2</v>
          </cell>
        </row>
        <row r="145">
          <cell r="D145" t="str">
            <v>CB350-</v>
          </cell>
          <cell r="E145" t="str">
            <v>A</v>
          </cell>
          <cell r="F145" t="str">
            <v>01</v>
          </cell>
          <cell r="G145" t="str">
            <v>06000</v>
          </cell>
          <cell r="H145" t="str">
            <v>96314169</v>
          </cell>
          <cell r="I145" t="str">
            <v>TANK-SURGE,WATER</v>
          </cell>
          <cell r="K145">
            <v>1</v>
          </cell>
          <cell r="L145">
            <v>1</v>
          </cell>
          <cell r="M145" t="str">
            <v>1</v>
          </cell>
          <cell r="N145" t="str">
            <v>1</v>
          </cell>
        </row>
        <row r="146">
          <cell r="D146" t="str">
            <v>CB350-</v>
          </cell>
          <cell r="E146" t="str">
            <v>A</v>
          </cell>
          <cell r="F146" t="str">
            <v>01</v>
          </cell>
          <cell r="G146" t="str">
            <v>07000</v>
          </cell>
          <cell r="H146" t="str">
            <v>96312510</v>
          </cell>
          <cell r="I146" t="str">
            <v>CAP-SURGE TANK,WATER</v>
          </cell>
          <cell r="K146">
            <v>1</v>
          </cell>
          <cell r="L146">
            <v>1</v>
          </cell>
          <cell r="M146" t="str">
            <v>1</v>
          </cell>
          <cell r="N146" t="str">
            <v>1</v>
          </cell>
        </row>
        <row r="147">
          <cell r="D147" t="str">
            <v>CB350-</v>
          </cell>
          <cell r="E147" t="str">
            <v>A</v>
          </cell>
          <cell r="F147" t="str">
            <v>01</v>
          </cell>
          <cell r="G147" t="str">
            <v>10000</v>
          </cell>
          <cell r="H147" t="str">
            <v>96258590</v>
          </cell>
          <cell r="I147" t="str">
            <v>HOSE-RADIATOR,UPPER</v>
          </cell>
          <cell r="K147">
            <v>1</v>
          </cell>
          <cell r="L147">
            <v>1</v>
          </cell>
          <cell r="M147" t="str">
            <v>1</v>
          </cell>
          <cell r="N147" t="str">
            <v>1</v>
          </cell>
        </row>
        <row r="148">
          <cell r="D148" t="str">
            <v>CB350-</v>
          </cell>
          <cell r="E148" t="str">
            <v>A</v>
          </cell>
          <cell r="F148" t="str">
            <v>01</v>
          </cell>
          <cell r="G148" t="str">
            <v>10500</v>
          </cell>
          <cell r="H148" t="str">
            <v>09401-31401-000</v>
          </cell>
          <cell r="I148" t="str">
            <v>CLIP</v>
          </cell>
          <cell r="K148">
            <v>2</v>
          </cell>
          <cell r="L148">
            <v>2</v>
          </cell>
          <cell r="M148" t="str">
            <v>2</v>
          </cell>
          <cell r="N148" t="str">
            <v>2</v>
          </cell>
        </row>
        <row r="149">
          <cell r="D149" t="str">
            <v>CB350-</v>
          </cell>
          <cell r="E149" t="str">
            <v>A</v>
          </cell>
          <cell r="F149" t="str">
            <v>01</v>
          </cell>
          <cell r="G149" t="str">
            <v>12000</v>
          </cell>
          <cell r="H149" t="str">
            <v>96314173</v>
          </cell>
          <cell r="I149" t="str">
            <v>HOSE-RADIATOR,LOWER</v>
          </cell>
          <cell r="K149">
            <v>1</v>
          </cell>
          <cell r="L149">
            <v>1</v>
          </cell>
          <cell r="M149" t="str">
            <v>1</v>
          </cell>
          <cell r="N149" t="str">
            <v>1</v>
          </cell>
        </row>
        <row r="150">
          <cell r="D150" t="str">
            <v>CB350-</v>
          </cell>
          <cell r="E150" t="str">
            <v>A</v>
          </cell>
          <cell r="F150" t="str">
            <v>01</v>
          </cell>
          <cell r="G150" t="str">
            <v>12500</v>
          </cell>
          <cell r="H150" t="str">
            <v>09401-31401-000</v>
          </cell>
          <cell r="I150" t="str">
            <v>CLIP</v>
          </cell>
          <cell r="K150">
            <v>2</v>
          </cell>
          <cell r="L150">
            <v>2</v>
          </cell>
          <cell r="M150" t="str">
            <v>2</v>
          </cell>
          <cell r="N150" t="str">
            <v>2</v>
          </cell>
        </row>
        <row r="151">
          <cell r="D151" t="str">
            <v>CB350-</v>
          </cell>
          <cell r="E151" t="str">
            <v>A</v>
          </cell>
          <cell r="F151" t="str">
            <v>01</v>
          </cell>
          <cell r="G151" t="str">
            <v>14000</v>
          </cell>
          <cell r="H151" t="str">
            <v>96314174</v>
          </cell>
          <cell r="I151" t="str">
            <v>HOSE-RADIATOR TO SURGE TANK</v>
          </cell>
          <cell r="K151">
            <v>1</v>
          </cell>
          <cell r="L151">
            <v>1</v>
          </cell>
          <cell r="M151" t="str">
            <v>1</v>
          </cell>
          <cell r="N151" t="str">
            <v>1</v>
          </cell>
        </row>
        <row r="152">
          <cell r="D152" t="str">
            <v>CB350-</v>
          </cell>
          <cell r="E152" t="str">
            <v>A</v>
          </cell>
          <cell r="F152" t="str">
            <v>01</v>
          </cell>
          <cell r="G152" t="str">
            <v>15000</v>
          </cell>
          <cell r="H152" t="str">
            <v>09401-15409</v>
          </cell>
          <cell r="I152" t="str">
            <v>CLIP</v>
          </cell>
          <cell r="K152">
            <v>2</v>
          </cell>
          <cell r="L152">
            <v>2</v>
          </cell>
          <cell r="M152" t="str">
            <v>2</v>
          </cell>
          <cell r="N152" t="str">
            <v>2</v>
          </cell>
        </row>
        <row r="153">
          <cell r="D153" t="str">
            <v>CB350-</v>
          </cell>
          <cell r="E153" t="str">
            <v>A</v>
          </cell>
          <cell r="F153" t="str">
            <v>01</v>
          </cell>
          <cell r="G153" t="str">
            <v>24000</v>
          </cell>
          <cell r="H153" t="str">
            <v>96314177</v>
          </cell>
          <cell r="I153" t="str">
            <v>HOSE-SURGE TANK TO W/PUMP</v>
          </cell>
          <cell r="K153">
            <v>1</v>
          </cell>
          <cell r="L153">
            <v>1</v>
          </cell>
          <cell r="M153" t="str">
            <v>1</v>
          </cell>
          <cell r="N153" t="str">
            <v>1</v>
          </cell>
        </row>
        <row r="154">
          <cell r="D154" t="str">
            <v>CB350-</v>
          </cell>
          <cell r="E154" t="str">
            <v>A</v>
          </cell>
          <cell r="F154" t="str">
            <v>01</v>
          </cell>
          <cell r="G154" t="str">
            <v>25000</v>
          </cell>
          <cell r="H154" t="str">
            <v>09401-22401</v>
          </cell>
          <cell r="I154" t="str">
            <v>CLIP</v>
          </cell>
          <cell r="K154">
            <v>1</v>
          </cell>
          <cell r="L154">
            <v>1</v>
          </cell>
          <cell r="M154" t="str">
            <v>1</v>
          </cell>
          <cell r="N154" t="str">
            <v>1</v>
          </cell>
        </row>
        <row r="155">
          <cell r="D155" t="str">
            <v>CB350-</v>
          </cell>
          <cell r="E155" t="str">
            <v>A</v>
          </cell>
          <cell r="F155" t="str">
            <v>01</v>
          </cell>
          <cell r="G155" t="str">
            <v>26000</v>
          </cell>
          <cell r="H155" t="str">
            <v>09401A18403-000</v>
          </cell>
          <cell r="I155" t="str">
            <v>CLIP</v>
          </cell>
          <cell r="K155">
            <v>1</v>
          </cell>
          <cell r="L155">
            <v>1</v>
          </cell>
          <cell r="M155" t="str">
            <v>1</v>
          </cell>
          <cell r="N155" t="str">
            <v>1</v>
          </cell>
        </row>
        <row r="156">
          <cell r="D156" t="str">
            <v>CB350-</v>
          </cell>
          <cell r="E156" t="str">
            <v>A</v>
          </cell>
          <cell r="F156" t="str">
            <v>02</v>
          </cell>
          <cell r="G156" t="str">
            <v>01000</v>
          </cell>
          <cell r="H156" t="str">
            <v>96314163</v>
          </cell>
          <cell r="I156" t="str">
            <v>RADIATOR A</v>
          </cell>
          <cell r="Q156" t="str">
            <v>1</v>
          </cell>
          <cell r="R156" t="str">
            <v>1</v>
          </cell>
          <cell r="S156" t="str">
            <v>1</v>
          </cell>
          <cell r="T156" t="str">
            <v>1</v>
          </cell>
          <cell r="U156" t="str">
            <v>1</v>
          </cell>
          <cell r="V156" t="str">
            <v>1</v>
          </cell>
        </row>
        <row r="157">
          <cell r="D157" t="str">
            <v>CB350-</v>
          </cell>
          <cell r="E157" t="str">
            <v>A</v>
          </cell>
          <cell r="F157" t="str">
            <v>02</v>
          </cell>
          <cell r="G157" t="str">
            <v>01500</v>
          </cell>
          <cell r="H157" t="str">
            <v>96323012</v>
          </cell>
          <cell r="I157" t="str">
            <v>BRACKET SET-RADIATOR MOUNTING</v>
          </cell>
          <cell r="Q157" t="str">
            <v>2</v>
          </cell>
          <cell r="R157" t="str">
            <v>2</v>
          </cell>
          <cell r="S157" t="str">
            <v>2</v>
          </cell>
          <cell r="T157" t="str">
            <v>2</v>
          </cell>
          <cell r="U157" t="str">
            <v>2</v>
          </cell>
          <cell r="V157" t="str">
            <v>2</v>
          </cell>
        </row>
        <row r="158">
          <cell r="D158" t="str">
            <v>CB350-</v>
          </cell>
          <cell r="E158" t="str">
            <v>A</v>
          </cell>
          <cell r="F158" t="str">
            <v>02</v>
          </cell>
          <cell r="G158" t="str">
            <v>04000</v>
          </cell>
          <cell r="H158" t="str">
            <v>96280886</v>
          </cell>
          <cell r="I158" t="str">
            <v>BUMPER-RADIATOR,LOWER</v>
          </cell>
          <cell r="Q158" t="str">
            <v>2</v>
          </cell>
          <cell r="R158" t="str">
            <v>2</v>
          </cell>
          <cell r="S158" t="str">
            <v>2</v>
          </cell>
          <cell r="T158" t="str">
            <v>2</v>
          </cell>
          <cell r="U158" t="str">
            <v>2</v>
          </cell>
          <cell r="V158" t="str">
            <v>2</v>
          </cell>
        </row>
        <row r="159">
          <cell r="D159" t="str">
            <v>CB350-</v>
          </cell>
          <cell r="E159" t="str">
            <v>A</v>
          </cell>
          <cell r="F159" t="str">
            <v>02</v>
          </cell>
          <cell r="G159" t="str">
            <v>05000</v>
          </cell>
          <cell r="H159" t="str">
            <v>01954-06100-000</v>
          </cell>
          <cell r="I159" t="str">
            <v>BOLT-DR HEXAGON FLANGE</v>
          </cell>
          <cell r="Q159" t="str">
            <v>2</v>
          </cell>
          <cell r="R159" t="str">
            <v>2</v>
          </cell>
          <cell r="S159" t="str">
            <v>2</v>
          </cell>
          <cell r="T159" t="str">
            <v>2</v>
          </cell>
          <cell r="U159" t="str">
            <v>2</v>
          </cell>
          <cell r="V159" t="str">
            <v>2</v>
          </cell>
        </row>
        <row r="160">
          <cell r="D160" t="str">
            <v>CB350-</v>
          </cell>
          <cell r="E160" t="str">
            <v>A</v>
          </cell>
          <cell r="F160" t="str">
            <v>02</v>
          </cell>
          <cell r="G160" t="str">
            <v>06000</v>
          </cell>
          <cell r="H160" t="str">
            <v>96314169</v>
          </cell>
          <cell r="I160" t="str">
            <v>TANK-SURGE,WATER</v>
          </cell>
          <cell r="Q160" t="str">
            <v>1</v>
          </cell>
          <cell r="R160" t="str">
            <v>1</v>
          </cell>
          <cell r="S160" t="str">
            <v>1</v>
          </cell>
          <cell r="T160" t="str">
            <v>1</v>
          </cell>
          <cell r="U160" t="str">
            <v>1</v>
          </cell>
          <cell r="V160" t="str">
            <v>1</v>
          </cell>
        </row>
        <row r="161">
          <cell r="D161" t="str">
            <v>CB350-</v>
          </cell>
          <cell r="E161" t="str">
            <v>A</v>
          </cell>
          <cell r="F161" t="str">
            <v>02</v>
          </cell>
          <cell r="G161" t="str">
            <v>07000</v>
          </cell>
          <cell r="H161" t="str">
            <v>96312510</v>
          </cell>
          <cell r="I161" t="str">
            <v>CAP-SURGE TANK,WATER</v>
          </cell>
          <cell r="Q161" t="str">
            <v>1</v>
          </cell>
          <cell r="R161" t="str">
            <v>1</v>
          </cell>
          <cell r="S161" t="str">
            <v>1</v>
          </cell>
          <cell r="T161" t="str">
            <v>1</v>
          </cell>
          <cell r="U161" t="str">
            <v>1</v>
          </cell>
          <cell r="V161" t="str">
            <v>1</v>
          </cell>
        </row>
        <row r="162">
          <cell r="D162" t="str">
            <v>CB350-</v>
          </cell>
          <cell r="E162" t="str">
            <v>A</v>
          </cell>
          <cell r="F162" t="str">
            <v>02</v>
          </cell>
          <cell r="G162" t="str">
            <v>10000</v>
          </cell>
          <cell r="H162" t="str">
            <v>96258590</v>
          </cell>
          <cell r="I162" t="str">
            <v>HOSE-RADIATOR,UPPER</v>
          </cell>
          <cell r="Q162" t="str">
            <v>1</v>
          </cell>
          <cell r="R162" t="str">
            <v>1</v>
          </cell>
          <cell r="S162" t="str">
            <v>1</v>
          </cell>
          <cell r="T162" t="str">
            <v>1</v>
          </cell>
          <cell r="U162" t="str">
            <v>1</v>
          </cell>
          <cell r="V162" t="str">
            <v>1</v>
          </cell>
        </row>
        <row r="163">
          <cell r="D163" t="str">
            <v>CB350-</v>
          </cell>
          <cell r="E163" t="str">
            <v>A</v>
          </cell>
          <cell r="F163" t="str">
            <v>02</v>
          </cell>
          <cell r="G163" t="str">
            <v>10500</v>
          </cell>
          <cell r="H163" t="str">
            <v>09401-31401-000</v>
          </cell>
          <cell r="I163" t="str">
            <v>CLIP</v>
          </cell>
          <cell r="Q163" t="str">
            <v>2</v>
          </cell>
          <cell r="R163" t="str">
            <v>2</v>
          </cell>
          <cell r="S163" t="str">
            <v>2</v>
          </cell>
          <cell r="T163" t="str">
            <v>2</v>
          </cell>
          <cell r="U163" t="str">
            <v>2</v>
          </cell>
          <cell r="V163" t="str">
            <v>2</v>
          </cell>
        </row>
        <row r="164">
          <cell r="D164" t="str">
            <v>CB350-</v>
          </cell>
          <cell r="E164" t="str">
            <v>A</v>
          </cell>
          <cell r="F164" t="str">
            <v>02</v>
          </cell>
          <cell r="G164" t="str">
            <v>12000</v>
          </cell>
          <cell r="H164" t="str">
            <v>96314173</v>
          </cell>
          <cell r="I164" t="str">
            <v>HOSE-RADIATOR,LOWER</v>
          </cell>
          <cell r="Q164" t="str">
            <v>1</v>
          </cell>
          <cell r="R164" t="str">
            <v>1</v>
          </cell>
          <cell r="S164" t="str">
            <v>1</v>
          </cell>
          <cell r="T164" t="str">
            <v>1</v>
          </cell>
          <cell r="U164" t="str">
            <v>1</v>
          </cell>
          <cell r="V164" t="str">
            <v>1</v>
          </cell>
        </row>
        <row r="165">
          <cell r="D165" t="str">
            <v>CB350-</v>
          </cell>
          <cell r="E165" t="str">
            <v>A</v>
          </cell>
          <cell r="F165" t="str">
            <v>02</v>
          </cell>
          <cell r="G165" t="str">
            <v>12500</v>
          </cell>
          <cell r="H165" t="str">
            <v>09401-31401-000</v>
          </cell>
          <cell r="I165" t="str">
            <v>CLIP</v>
          </cell>
          <cell r="Q165" t="str">
            <v>2</v>
          </cell>
          <cell r="R165" t="str">
            <v>2</v>
          </cell>
          <cell r="S165" t="str">
            <v>2</v>
          </cell>
          <cell r="T165" t="str">
            <v>2</v>
          </cell>
          <cell r="U165" t="str">
            <v>2</v>
          </cell>
          <cell r="V165" t="str">
            <v>2</v>
          </cell>
        </row>
        <row r="166">
          <cell r="D166" t="str">
            <v>CB350-</v>
          </cell>
          <cell r="E166" t="str">
            <v>A</v>
          </cell>
          <cell r="F166" t="str">
            <v>02</v>
          </cell>
          <cell r="G166" t="str">
            <v>14000</v>
          </cell>
          <cell r="H166" t="str">
            <v>96314174</v>
          </cell>
          <cell r="I166" t="str">
            <v>HOSE-RADIATOR TO SURGE TANK</v>
          </cell>
          <cell r="Q166" t="str">
            <v>1</v>
          </cell>
          <cell r="R166" t="str">
            <v>1</v>
          </cell>
          <cell r="S166" t="str">
            <v>1</v>
          </cell>
          <cell r="T166" t="str">
            <v>1</v>
          </cell>
          <cell r="U166" t="str">
            <v>1</v>
          </cell>
          <cell r="V166" t="str">
            <v>1</v>
          </cell>
        </row>
        <row r="167">
          <cell r="D167" t="str">
            <v>CB350-</v>
          </cell>
          <cell r="E167" t="str">
            <v>A</v>
          </cell>
          <cell r="F167" t="str">
            <v>02</v>
          </cell>
          <cell r="G167" t="str">
            <v>15000</v>
          </cell>
          <cell r="H167" t="str">
            <v>09401-15409</v>
          </cell>
          <cell r="I167" t="str">
            <v>CLIP</v>
          </cell>
          <cell r="Q167" t="str">
            <v>2</v>
          </cell>
          <cell r="R167" t="str">
            <v>2</v>
          </cell>
          <cell r="S167" t="str">
            <v>2</v>
          </cell>
          <cell r="T167" t="str">
            <v>2</v>
          </cell>
          <cell r="U167" t="str">
            <v>2</v>
          </cell>
          <cell r="V167" t="str">
            <v>2</v>
          </cell>
        </row>
        <row r="168">
          <cell r="D168" t="str">
            <v>CB350-</v>
          </cell>
          <cell r="E168" t="str">
            <v>A</v>
          </cell>
          <cell r="F168" t="str">
            <v>02</v>
          </cell>
          <cell r="G168" t="str">
            <v>17500</v>
          </cell>
          <cell r="H168" t="str">
            <v>01957-08203-000</v>
          </cell>
          <cell r="I168" t="str">
            <v>BOLT</v>
          </cell>
          <cell r="S168">
            <v>2</v>
          </cell>
          <cell r="T168">
            <v>2</v>
          </cell>
          <cell r="U168">
            <v>2</v>
          </cell>
          <cell r="V168">
            <v>2</v>
          </cell>
          <cell r="Y168" t="str">
            <v xml:space="preserve">E/G &amp; T/M ??? </v>
          </cell>
        </row>
        <row r="169">
          <cell r="D169" t="str">
            <v>CB350-</v>
          </cell>
          <cell r="E169" t="str">
            <v>A</v>
          </cell>
          <cell r="F169" t="str">
            <v>02</v>
          </cell>
          <cell r="G169" t="str">
            <v>24000</v>
          </cell>
          <cell r="H169" t="str">
            <v>96314177</v>
          </cell>
          <cell r="I169" t="str">
            <v>HOSE-SURGE TANK TO W/PUMP</v>
          </cell>
          <cell r="Q169" t="str">
            <v>1</v>
          </cell>
          <cell r="R169" t="str">
            <v>1</v>
          </cell>
          <cell r="S169" t="str">
            <v>1</v>
          </cell>
          <cell r="T169" t="str">
            <v>1</v>
          </cell>
          <cell r="U169" t="str">
            <v>1</v>
          </cell>
          <cell r="V169" t="str">
            <v>1</v>
          </cell>
        </row>
        <row r="170">
          <cell r="D170" t="str">
            <v>CB350-</v>
          </cell>
          <cell r="E170" t="str">
            <v>A</v>
          </cell>
          <cell r="F170" t="str">
            <v>02</v>
          </cell>
          <cell r="G170" t="str">
            <v>25000</v>
          </cell>
          <cell r="H170" t="str">
            <v>09401-22401</v>
          </cell>
          <cell r="I170" t="str">
            <v>CLIP</v>
          </cell>
          <cell r="Q170" t="str">
            <v>1</v>
          </cell>
          <cell r="R170" t="str">
            <v>1</v>
          </cell>
          <cell r="S170" t="str">
            <v>1</v>
          </cell>
          <cell r="T170" t="str">
            <v>1</v>
          </cell>
          <cell r="U170" t="str">
            <v>1</v>
          </cell>
          <cell r="V170" t="str">
            <v>1</v>
          </cell>
        </row>
        <row r="171">
          <cell r="D171" t="str">
            <v>CB350-</v>
          </cell>
          <cell r="E171" t="str">
            <v>A</v>
          </cell>
          <cell r="F171" t="str">
            <v>02</v>
          </cell>
          <cell r="G171" t="str">
            <v>26000</v>
          </cell>
          <cell r="H171" t="str">
            <v>09401A18403-000</v>
          </cell>
          <cell r="I171" t="str">
            <v>CLIP</v>
          </cell>
          <cell r="Q171" t="str">
            <v>1</v>
          </cell>
          <cell r="R171" t="str">
            <v>1</v>
          </cell>
          <cell r="S171" t="str">
            <v>1</v>
          </cell>
          <cell r="T171" t="str">
            <v>1</v>
          </cell>
          <cell r="U171" t="str">
            <v>1</v>
          </cell>
          <cell r="V171" t="str">
            <v>1</v>
          </cell>
        </row>
        <row r="172">
          <cell r="D172" t="str">
            <v>CB360-</v>
          </cell>
          <cell r="E172" t="str">
            <v>A</v>
          </cell>
          <cell r="F172" t="str">
            <v>01</v>
          </cell>
          <cell r="G172" t="str">
            <v>01000</v>
          </cell>
          <cell r="H172" t="str">
            <v>96314799</v>
          </cell>
          <cell r="I172" t="str">
            <v>HOSE-HEATER ,FEEDING</v>
          </cell>
          <cell r="K172">
            <v>1</v>
          </cell>
          <cell r="L172">
            <v>1</v>
          </cell>
          <cell r="M172" t="str">
            <v>1</v>
          </cell>
          <cell r="N172" t="str">
            <v>1</v>
          </cell>
          <cell r="Q172" t="str">
            <v>1</v>
          </cell>
          <cell r="R172" t="str">
            <v>1</v>
          </cell>
        </row>
        <row r="173">
          <cell r="D173" t="str">
            <v>CB360-</v>
          </cell>
          <cell r="E173" t="str">
            <v>A</v>
          </cell>
          <cell r="F173" t="str">
            <v>01</v>
          </cell>
          <cell r="G173" t="str">
            <v>02000</v>
          </cell>
          <cell r="H173" t="str">
            <v>96314800</v>
          </cell>
          <cell r="I173" t="str">
            <v>HOSE-HEATER,RETURN</v>
          </cell>
          <cell r="K173">
            <v>1</v>
          </cell>
          <cell r="L173">
            <v>1</v>
          </cell>
          <cell r="M173" t="str">
            <v>1</v>
          </cell>
          <cell r="N173" t="str">
            <v>1</v>
          </cell>
          <cell r="Q173" t="str">
            <v>1</v>
          </cell>
          <cell r="R173" t="str">
            <v>1</v>
          </cell>
        </row>
        <row r="174">
          <cell r="D174" t="str">
            <v>CB360-</v>
          </cell>
          <cell r="E174" t="str">
            <v>A</v>
          </cell>
          <cell r="F174" t="str">
            <v>01</v>
          </cell>
          <cell r="G174" t="str">
            <v>03000</v>
          </cell>
          <cell r="H174" t="str">
            <v>09401A18403-000</v>
          </cell>
          <cell r="I174" t="str">
            <v>CLIP</v>
          </cell>
          <cell r="K174">
            <v>1</v>
          </cell>
          <cell r="L174">
            <v>1</v>
          </cell>
          <cell r="M174" t="str">
            <v>1</v>
          </cell>
          <cell r="N174" t="str">
            <v>1</v>
          </cell>
          <cell r="Q174" t="str">
            <v>1</v>
          </cell>
          <cell r="R174" t="str">
            <v>1</v>
          </cell>
        </row>
        <row r="175">
          <cell r="D175" t="str">
            <v>CB360-</v>
          </cell>
          <cell r="E175" t="str">
            <v>A</v>
          </cell>
          <cell r="F175" t="str">
            <v>01</v>
          </cell>
          <cell r="G175" t="str">
            <v>04000</v>
          </cell>
          <cell r="H175" t="str">
            <v>09401-20403</v>
          </cell>
          <cell r="I175" t="str">
            <v>CLIP</v>
          </cell>
          <cell r="K175">
            <v>3</v>
          </cell>
          <cell r="L175">
            <v>3</v>
          </cell>
          <cell r="M175" t="str">
            <v>3</v>
          </cell>
          <cell r="N175" t="str">
            <v>3</v>
          </cell>
          <cell r="Q175" t="str">
            <v>3</v>
          </cell>
          <cell r="R175" t="str">
            <v>3</v>
          </cell>
        </row>
        <row r="176">
          <cell r="D176" t="str">
            <v>CB360-</v>
          </cell>
          <cell r="E176" t="str">
            <v>A</v>
          </cell>
          <cell r="F176" t="str">
            <v>02</v>
          </cell>
          <cell r="G176" t="str">
            <v>01000</v>
          </cell>
          <cell r="H176" t="str">
            <v>96274871</v>
          </cell>
          <cell r="I176" t="str">
            <v>HOSE-HEATER ,FEEDING</v>
          </cell>
          <cell r="T176" t="str">
            <v>1</v>
          </cell>
          <cell r="V176" t="str">
            <v>1</v>
          </cell>
          <cell r="X176" t="str">
            <v>51</v>
          </cell>
        </row>
        <row r="177">
          <cell r="D177" t="str">
            <v>CB360-</v>
          </cell>
          <cell r="E177" t="str">
            <v>A</v>
          </cell>
          <cell r="F177" t="str">
            <v>02</v>
          </cell>
          <cell r="G177" t="str">
            <v>02000</v>
          </cell>
          <cell r="H177" t="str">
            <v>96316823</v>
          </cell>
          <cell r="I177" t="str">
            <v>HOSE-HEATER,RETURN</v>
          </cell>
          <cell r="T177" t="str">
            <v>1</v>
          </cell>
          <cell r="V177" t="str">
            <v>1</v>
          </cell>
          <cell r="X177" t="str">
            <v>51</v>
          </cell>
        </row>
        <row r="178">
          <cell r="D178" t="str">
            <v>CB360-</v>
          </cell>
          <cell r="E178" t="str">
            <v>A</v>
          </cell>
          <cell r="F178" t="str">
            <v>02</v>
          </cell>
          <cell r="G178" t="str">
            <v>03000</v>
          </cell>
          <cell r="H178" t="str">
            <v>09401A18403-000</v>
          </cell>
          <cell r="I178" t="str">
            <v>CLIP</v>
          </cell>
          <cell r="T178" t="str">
            <v>1</v>
          </cell>
          <cell r="V178" t="str">
            <v>1</v>
          </cell>
          <cell r="X178" t="str">
            <v>51</v>
          </cell>
        </row>
        <row r="179">
          <cell r="D179" t="str">
            <v>CB360-</v>
          </cell>
          <cell r="E179" t="str">
            <v>A</v>
          </cell>
          <cell r="F179" t="str">
            <v>02</v>
          </cell>
          <cell r="G179" t="str">
            <v>04000</v>
          </cell>
          <cell r="H179" t="str">
            <v>09401-20403</v>
          </cell>
          <cell r="I179" t="str">
            <v>CLIP</v>
          </cell>
          <cell r="T179" t="str">
            <v>3</v>
          </cell>
          <cell r="V179" t="str">
            <v>3</v>
          </cell>
          <cell r="X179" t="str">
            <v>51</v>
          </cell>
        </row>
        <row r="180">
          <cell r="D180" t="str">
            <v>CB360-</v>
          </cell>
          <cell r="E180" t="str">
            <v>A</v>
          </cell>
          <cell r="F180" t="str">
            <v>03</v>
          </cell>
          <cell r="G180" t="str">
            <v>01000</v>
          </cell>
          <cell r="H180" t="str">
            <v>96267795</v>
          </cell>
          <cell r="I180" t="str">
            <v>HOSE-BY PASS</v>
          </cell>
          <cell r="S180">
            <v>1</v>
          </cell>
          <cell r="T180" t="str">
            <v>1</v>
          </cell>
          <cell r="U180">
            <v>1</v>
          </cell>
          <cell r="V180" t="str">
            <v>1</v>
          </cell>
          <cell r="X180" t="str">
            <v>50</v>
          </cell>
        </row>
        <row r="181">
          <cell r="D181" t="str">
            <v>CB360-</v>
          </cell>
          <cell r="E181" t="str">
            <v>A</v>
          </cell>
          <cell r="F181" t="str">
            <v>03</v>
          </cell>
          <cell r="G181" t="str">
            <v>03000</v>
          </cell>
          <cell r="H181" t="str">
            <v>09401A18403-000</v>
          </cell>
          <cell r="I181" t="str">
            <v>CLIP</v>
          </cell>
          <cell r="S181">
            <v>1</v>
          </cell>
          <cell r="T181" t="str">
            <v>1</v>
          </cell>
          <cell r="U181">
            <v>1</v>
          </cell>
          <cell r="V181" t="str">
            <v>1</v>
          </cell>
          <cell r="X181" t="str">
            <v>50</v>
          </cell>
        </row>
        <row r="182">
          <cell r="D182" t="str">
            <v>CB360-</v>
          </cell>
          <cell r="E182" t="str">
            <v>A</v>
          </cell>
          <cell r="F182" t="str">
            <v>03</v>
          </cell>
          <cell r="G182" t="str">
            <v>04000</v>
          </cell>
          <cell r="H182" t="str">
            <v>09401-20403</v>
          </cell>
          <cell r="I182" t="str">
            <v>CLIP</v>
          </cell>
          <cell r="S182">
            <v>1</v>
          </cell>
          <cell r="T182">
            <v>1</v>
          </cell>
          <cell r="U182">
            <v>1</v>
          </cell>
          <cell r="V182">
            <v>1</v>
          </cell>
          <cell r="X182" t="str">
            <v>50</v>
          </cell>
        </row>
        <row r="183">
          <cell r="D183" t="str">
            <v>CB400-</v>
          </cell>
          <cell r="E183" t="str">
            <v>A</v>
          </cell>
          <cell r="F183" t="str">
            <v>01</v>
          </cell>
          <cell r="G183" t="str">
            <v>06000</v>
          </cell>
          <cell r="H183" t="str">
            <v>09116-08006</v>
          </cell>
          <cell r="I183" t="str">
            <v>BOLT-W/WASHER</v>
          </cell>
          <cell r="S183">
            <v>1</v>
          </cell>
          <cell r="U183">
            <v>1</v>
          </cell>
          <cell r="Y183" t="str">
            <v xml:space="preserve">E/G &amp; T/M ??? </v>
          </cell>
        </row>
        <row r="184">
          <cell r="D184" t="str">
            <v>CB400-</v>
          </cell>
          <cell r="E184" t="str">
            <v>A</v>
          </cell>
          <cell r="F184" t="str">
            <v>02</v>
          </cell>
          <cell r="G184" t="str">
            <v>02000</v>
          </cell>
          <cell r="H184" t="str">
            <v>96352517</v>
          </cell>
          <cell r="I184" t="str">
            <v>V-BELT-A/C</v>
          </cell>
          <cell r="T184">
            <v>1</v>
          </cell>
          <cell r="V184">
            <v>1</v>
          </cell>
          <cell r="X184" t="str">
            <v>60</v>
          </cell>
          <cell r="Y184" t="str">
            <v xml:space="preserve">E/G &amp; T/M ??? </v>
          </cell>
        </row>
        <row r="185">
          <cell r="D185" t="str">
            <v>CB400-</v>
          </cell>
          <cell r="E185" t="str">
            <v>A</v>
          </cell>
          <cell r="F185" t="str">
            <v>04</v>
          </cell>
          <cell r="G185" t="str">
            <v>04000</v>
          </cell>
          <cell r="H185" t="str">
            <v>96239401</v>
          </cell>
          <cell r="I185" t="str">
            <v>V-BELT-A/C WITH P/S</v>
          </cell>
          <cell r="T185">
            <v>1</v>
          </cell>
          <cell r="V185">
            <v>1</v>
          </cell>
          <cell r="X185" t="str">
            <v>61</v>
          </cell>
          <cell r="Y185" t="str">
            <v xml:space="preserve">E/G &amp; T/M ??? </v>
          </cell>
        </row>
        <row r="186">
          <cell r="D186" t="str">
            <v>CB501-</v>
          </cell>
          <cell r="E186" t="str">
            <v>A</v>
          </cell>
          <cell r="F186" t="str">
            <v>01</v>
          </cell>
          <cell r="G186" t="str">
            <v>02000</v>
          </cell>
          <cell r="H186" t="str">
            <v>96323071</v>
          </cell>
          <cell r="I186" t="str">
            <v>TUBE SET-VAPOR,FUEL</v>
          </cell>
          <cell r="K186">
            <v>1</v>
          </cell>
          <cell r="L186">
            <v>1</v>
          </cell>
          <cell r="M186" t="str">
            <v>1</v>
          </cell>
          <cell r="N186" t="str">
            <v>1</v>
          </cell>
          <cell r="Q186" t="str">
            <v>1</v>
          </cell>
          <cell r="R186" t="str">
            <v>1</v>
          </cell>
        </row>
        <row r="187">
          <cell r="D187" t="str">
            <v>CB501-</v>
          </cell>
          <cell r="E187" t="str">
            <v>A</v>
          </cell>
          <cell r="F187" t="str">
            <v>01</v>
          </cell>
          <cell r="G187" t="str">
            <v>10000</v>
          </cell>
          <cell r="H187" t="str">
            <v>96314825</v>
          </cell>
          <cell r="I187" t="str">
            <v>VAPOR CANISTER A-0.5L</v>
          </cell>
          <cell r="K187">
            <v>1</v>
          </cell>
          <cell r="L187">
            <v>1</v>
          </cell>
          <cell r="M187" t="str">
            <v>1</v>
          </cell>
          <cell r="N187" t="str">
            <v>1</v>
          </cell>
          <cell r="Q187" t="str">
            <v>1</v>
          </cell>
          <cell r="R187" t="str">
            <v>1</v>
          </cell>
        </row>
        <row r="188">
          <cell r="D188" t="str">
            <v>CB501-</v>
          </cell>
          <cell r="E188" t="str">
            <v>A</v>
          </cell>
          <cell r="F188" t="str">
            <v>01</v>
          </cell>
          <cell r="G188" t="str">
            <v>12000</v>
          </cell>
          <cell r="H188" t="str">
            <v>96316254</v>
          </cell>
          <cell r="I188" t="str">
            <v>HOSE1-PURGE,CANI.TO V/V(LHD)</v>
          </cell>
          <cell r="K188">
            <v>1</v>
          </cell>
          <cell r="L188">
            <v>1</v>
          </cell>
          <cell r="M188" t="str">
            <v>1</v>
          </cell>
          <cell r="N188" t="str">
            <v>1</v>
          </cell>
          <cell r="Q188" t="str">
            <v>1</v>
          </cell>
          <cell r="R188" t="str">
            <v>1</v>
          </cell>
        </row>
        <row r="189">
          <cell r="D189" t="str">
            <v>CB501-</v>
          </cell>
          <cell r="E189" t="str">
            <v>A</v>
          </cell>
          <cell r="F189" t="str">
            <v>01</v>
          </cell>
          <cell r="G189" t="str">
            <v>13000</v>
          </cell>
          <cell r="H189" t="str">
            <v>09407A14407-000</v>
          </cell>
          <cell r="I189" t="str">
            <v>CLAMP</v>
          </cell>
          <cell r="K189">
            <v>2</v>
          </cell>
          <cell r="L189">
            <v>2</v>
          </cell>
          <cell r="M189" t="str">
            <v>2</v>
          </cell>
          <cell r="N189" t="str">
            <v>2</v>
          </cell>
          <cell r="Q189" t="str">
            <v>2</v>
          </cell>
          <cell r="R189" t="str">
            <v>2</v>
          </cell>
        </row>
        <row r="190">
          <cell r="D190" t="str">
            <v>CB501-</v>
          </cell>
          <cell r="E190" t="str">
            <v>A</v>
          </cell>
          <cell r="F190" t="str">
            <v>01</v>
          </cell>
          <cell r="G190" t="str">
            <v>14000</v>
          </cell>
          <cell r="H190" t="str">
            <v>09351-70113-110</v>
          </cell>
          <cell r="I190" t="str">
            <v>HOSE,AIR VENT</v>
          </cell>
          <cell r="K190">
            <v>1</v>
          </cell>
          <cell r="L190">
            <v>1</v>
          </cell>
          <cell r="M190" t="str">
            <v>1</v>
          </cell>
          <cell r="N190" t="str">
            <v>1</v>
          </cell>
          <cell r="Q190" t="str">
            <v>1</v>
          </cell>
          <cell r="R190" t="str">
            <v>1</v>
          </cell>
        </row>
        <row r="191">
          <cell r="D191" t="str">
            <v>CB501-</v>
          </cell>
          <cell r="E191" t="str">
            <v>A</v>
          </cell>
          <cell r="F191" t="str">
            <v>01</v>
          </cell>
          <cell r="G191" t="str">
            <v>15000</v>
          </cell>
          <cell r="H191" t="str">
            <v>96311368</v>
          </cell>
          <cell r="I191" t="str">
            <v>VALVE-PURGE CONTROL</v>
          </cell>
          <cell r="K191">
            <v>1</v>
          </cell>
          <cell r="L191">
            <v>1</v>
          </cell>
          <cell r="M191" t="str">
            <v>1</v>
          </cell>
          <cell r="N191" t="str">
            <v>1</v>
          </cell>
          <cell r="Q191" t="str">
            <v>1</v>
          </cell>
          <cell r="R191" t="str">
            <v>1</v>
          </cell>
        </row>
        <row r="192">
          <cell r="D192" t="str">
            <v>CB501-</v>
          </cell>
          <cell r="E192" t="str">
            <v>A</v>
          </cell>
          <cell r="F192" t="str">
            <v>04</v>
          </cell>
          <cell r="G192" t="str">
            <v>01000</v>
          </cell>
          <cell r="H192" t="str">
            <v>96290482</v>
          </cell>
          <cell r="I192" t="str">
            <v>HOSE-VAPOR,REAR</v>
          </cell>
          <cell r="S192">
            <v>1</v>
          </cell>
          <cell r="T192">
            <v>1</v>
          </cell>
          <cell r="U192">
            <v>1</v>
          </cell>
          <cell r="V192">
            <v>1</v>
          </cell>
          <cell r="Y192" t="str">
            <v>CKD, STEEL TANK?e</v>
          </cell>
        </row>
        <row r="193">
          <cell r="D193" t="str">
            <v>CB501-</v>
          </cell>
          <cell r="E193" t="str">
            <v>A</v>
          </cell>
          <cell r="F193" t="str">
            <v>04</v>
          </cell>
          <cell r="G193" t="str">
            <v>02000</v>
          </cell>
          <cell r="H193" t="str">
            <v>96323071</v>
          </cell>
          <cell r="I193" t="str">
            <v>TUBE SET-VAPOR,FUEL</v>
          </cell>
          <cell r="S193">
            <v>1</v>
          </cell>
          <cell r="T193">
            <v>1</v>
          </cell>
          <cell r="U193">
            <v>1</v>
          </cell>
          <cell r="V193">
            <v>1</v>
          </cell>
          <cell r="Y193" t="str">
            <v>CKD, STEEL TANK?e</v>
          </cell>
        </row>
        <row r="194">
          <cell r="D194" t="str">
            <v>CB501-</v>
          </cell>
          <cell r="E194" t="str">
            <v>A</v>
          </cell>
          <cell r="F194" t="str">
            <v>04</v>
          </cell>
          <cell r="G194" t="str">
            <v>10000</v>
          </cell>
          <cell r="H194" t="str">
            <v>96314825</v>
          </cell>
          <cell r="I194" t="str">
            <v>VAPOR CANISTER A-0.5L</v>
          </cell>
          <cell r="S194">
            <v>1</v>
          </cell>
          <cell r="T194">
            <v>1</v>
          </cell>
          <cell r="U194">
            <v>1</v>
          </cell>
          <cell r="V194">
            <v>1</v>
          </cell>
          <cell r="Y194" t="str">
            <v>CKD, STEEL TANK?e</v>
          </cell>
        </row>
        <row r="195">
          <cell r="D195" t="str">
            <v>CB501-</v>
          </cell>
          <cell r="E195" t="str">
            <v>A</v>
          </cell>
          <cell r="F195" t="str">
            <v>04</v>
          </cell>
          <cell r="G195" t="str">
            <v>12000</v>
          </cell>
          <cell r="H195" t="str">
            <v>96281777</v>
          </cell>
          <cell r="I195" t="str">
            <v>HOSE1-PURGE,CANI.TO V/V(RHD)</v>
          </cell>
          <cell r="S195">
            <v>1</v>
          </cell>
          <cell r="T195">
            <v>1</v>
          </cell>
          <cell r="U195">
            <v>1</v>
          </cell>
          <cell r="V195">
            <v>1</v>
          </cell>
          <cell r="Y195" t="str">
            <v>CKD, STEEL TANK?e</v>
          </cell>
        </row>
        <row r="196">
          <cell r="D196" t="str">
            <v>CB501-</v>
          </cell>
          <cell r="E196" t="str">
            <v>A</v>
          </cell>
          <cell r="F196" t="str">
            <v>04</v>
          </cell>
          <cell r="G196" t="str">
            <v>13000</v>
          </cell>
          <cell r="H196" t="str">
            <v>09407A14407-000</v>
          </cell>
          <cell r="I196" t="str">
            <v>CLAMP</v>
          </cell>
          <cell r="S196">
            <v>2</v>
          </cell>
          <cell r="T196">
            <v>2</v>
          </cell>
          <cell r="U196">
            <v>2</v>
          </cell>
          <cell r="V196">
            <v>2</v>
          </cell>
          <cell r="Y196" t="str">
            <v>CKD, STEEL TANK?e</v>
          </cell>
        </row>
        <row r="197">
          <cell r="D197" t="str">
            <v>CB501-</v>
          </cell>
          <cell r="E197" t="str">
            <v>A</v>
          </cell>
          <cell r="F197" t="str">
            <v>04</v>
          </cell>
          <cell r="G197" t="str">
            <v>14000</v>
          </cell>
          <cell r="H197" t="str">
            <v>09351-70113-110</v>
          </cell>
          <cell r="I197" t="str">
            <v>HOSE,AIR VENT</v>
          </cell>
          <cell r="S197">
            <v>1</v>
          </cell>
          <cell r="T197">
            <v>1</v>
          </cell>
          <cell r="U197">
            <v>1</v>
          </cell>
          <cell r="V197">
            <v>1</v>
          </cell>
          <cell r="Y197" t="str">
            <v>CKD, STEEL TANK?e</v>
          </cell>
        </row>
        <row r="198">
          <cell r="D198" t="str">
            <v>CB501-</v>
          </cell>
          <cell r="E198" t="str">
            <v>A</v>
          </cell>
          <cell r="F198" t="str">
            <v>04</v>
          </cell>
          <cell r="G198" t="str">
            <v>15000</v>
          </cell>
          <cell r="H198" t="str">
            <v>96311368</v>
          </cell>
          <cell r="I198" t="str">
            <v>VALVE-PURGE CONTROL</v>
          </cell>
          <cell r="S198">
            <v>1</v>
          </cell>
          <cell r="T198">
            <v>1</v>
          </cell>
          <cell r="U198">
            <v>1</v>
          </cell>
          <cell r="V198">
            <v>1</v>
          </cell>
          <cell r="Y198" t="str">
            <v>CKD, STEEL TANK?e</v>
          </cell>
        </row>
        <row r="199">
          <cell r="D199" t="str">
            <v>CB501-</v>
          </cell>
          <cell r="E199" t="str">
            <v>A</v>
          </cell>
          <cell r="F199" t="str">
            <v>05</v>
          </cell>
          <cell r="G199" t="str">
            <v>02000</v>
          </cell>
          <cell r="H199" t="str">
            <v>96323071</v>
          </cell>
          <cell r="I199" t="str">
            <v>TUBE SET-VAPOR,FUEL</v>
          </cell>
          <cell r="S199">
            <v>1</v>
          </cell>
          <cell r="T199">
            <v>1</v>
          </cell>
          <cell r="U199">
            <v>1</v>
          </cell>
          <cell r="V199">
            <v>1</v>
          </cell>
          <cell r="Y199" t="str">
            <v>SKD</v>
          </cell>
        </row>
        <row r="200">
          <cell r="D200" t="str">
            <v>CB501-</v>
          </cell>
          <cell r="E200" t="str">
            <v>A</v>
          </cell>
          <cell r="F200" t="str">
            <v>05</v>
          </cell>
          <cell r="G200" t="str">
            <v>10000</v>
          </cell>
          <cell r="H200" t="str">
            <v>96314825</v>
          </cell>
          <cell r="I200" t="str">
            <v>VAPOR CANISTER A-0.5L</v>
          </cell>
          <cell r="S200">
            <v>1</v>
          </cell>
          <cell r="T200">
            <v>1</v>
          </cell>
          <cell r="U200">
            <v>1</v>
          </cell>
          <cell r="V200">
            <v>1</v>
          </cell>
          <cell r="Y200" t="str">
            <v>SKD</v>
          </cell>
        </row>
        <row r="201">
          <cell r="D201" t="str">
            <v>CB501-</v>
          </cell>
          <cell r="E201" t="str">
            <v>A</v>
          </cell>
          <cell r="F201" t="str">
            <v>05</v>
          </cell>
          <cell r="G201" t="str">
            <v>12000</v>
          </cell>
          <cell r="H201" t="str">
            <v>96281777</v>
          </cell>
          <cell r="I201" t="str">
            <v>HOSE1-PURGE,CANI.TO V/V(RHD)</v>
          </cell>
          <cell r="S201">
            <v>1</v>
          </cell>
          <cell r="T201">
            <v>1</v>
          </cell>
          <cell r="U201">
            <v>1</v>
          </cell>
          <cell r="V201">
            <v>1</v>
          </cell>
          <cell r="Y201" t="str">
            <v>SKD</v>
          </cell>
        </row>
        <row r="202">
          <cell r="D202" t="str">
            <v>CB501-</v>
          </cell>
          <cell r="E202" t="str">
            <v>A</v>
          </cell>
          <cell r="F202" t="str">
            <v>05</v>
          </cell>
          <cell r="G202" t="str">
            <v>13000</v>
          </cell>
          <cell r="H202" t="str">
            <v>09407A14407-000</v>
          </cell>
          <cell r="I202" t="str">
            <v>CLAMP</v>
          </cell>
          <cell r="S202">
            <v>2</v>
          </cell>
          <cell r="T202">
            <v>2</v>
          </cell>
          <cell r="U202">
            <v>2</v>
          </cell>
          <cell r="V202">
            <v>2</v>
          </cell>
          <cell r="Y202" t="str">
            <v>SKD</v>
          </cell>
        </row>
        <row r="203">
          <cell r="D203" t="str">
            <v>CB501-</v>
          </cell>
          <cell r="E203" t="str">
            <v>A</v>
          </cell>
          <cell r="F203" t="str">
            <v>05</v>
          </cell>
          <cell r="G203" t="str">
            <v>14000</v>
          </cell>
          <cell r="H203" t="str">
            <v>09351-70113-110</v>
          </cell>
          <cell r="I203" t="str">
            <v>HOSE,AIR VENT</v>
          </cell>
          <cell r="S203">
            <v>1</v>
          </cell>
          <cell r="T203">
            <v>1</v>
          </cell>
          <cell r="U203">
            <v>1</v>
          </cell>
          <cell r="V203">
            <v>1</v>
          </cell>
          <cell r="Y203" t="str">
            <v>SKD</v>
          </cell>
        </row>
        <row r="204">
          <cell r="D204" t="str">
            <v>CB501-</v>
          </cell>
          <cell r="E204" t="str">
            <v>A</v>
          </cell>
          <cell r="F204" t="str">
            <v>05</v>
          </cell>
          <cell r="G204" t="str">
            <v>15000</v>
          </cell>
          <cell r="H204" t="str">
            <v>96311368</v>
          </cell>
          <cell r="I204" t="str">
            <v>VALVE-PURGE CONTROL</v>
          </cell>
          <cell r="S204">
            <v>1</v>
          </cell>
          <cell r="T204">
            <v>1</v>
          </cell>
          <cell r="U204">
            <v>1</v>
          </cell>
          <cell r="V204">
            <v>1</v>
          </cell>
          <cell r="Y204" t="str">
            <v>SKD</v>
          </cell>
        </row>
        <row r="205">
          <cell r="D205" t="str">
            <v>CB700-</v>
          </cell>
          <cell r="E205" t="str">
            <v>A</v>
          </cell>
          <cell r="F205" t="str">
            <v>01</v>
          </cell>
          <cell r="G205" t="str">
            <v>01000</v>
          </cell>
          <cell r="H205" t="str">
            <v>96351837</v>
          </cell>
          <cell r="I205" t="str">
            <v>SENSOR A-TEMP.AIR</v>
          </cell>
          <cell r="K205">
            <v>1</v>
          </cell>
          <cell r="L205">
            <v>1</v>
          </cell>
          <cell r="M205" t="str">
            <v>1</v>
          </cell>
          <cell r="N205" t="str">
            <v>1</v>
          </cell>
          <cell r="Q205" t="str">
            <v>1</v>
          </cell>
          <cell r="R205" t="str">
            <v>1</v>
          </cell>
          <cell r="S205">
            <v>1</v>
          </cell>
          <cell r="T205">
            <v>1</v>
          </cell>
          <cell r="U205" t="str">
            <v>1</v>
          </cell>
          <cell r="V205" t="str">
            <v>1</v>
          </cell>
        </row>
        <row r="206">
          <cell r="D206" t="str">
            <v>CB750-</v>
          </cell>
          <cell r="E206" t="str">
            <v>A</v>
          </cell>
          <cell r="F206" t="str">
            <v>01</v>
          </cell>
          <cell r="G206" t="str">
            <v>01000</v>
          </cell>
          <cell r="H206" t="str">
            <v>16137039</v>
          </cell>
          <cell r="I206" t="str">
            <v>SENSOR A-VACUUM</v>
          </cell>
          <cell r="K206">
            <v>1</v>
          </cell>
          <cell r="L206">
            <v>1</v>
          </cell>
          <cell r="M206" t="str">
            <v>1</v>
          </cell>
          <cell r="N206" t="str">
            <v>1</v>
          </cell>
          <cell r="Q206" t="str">
            <v>1</v>
          </cell>
          <cell r="R206" t="str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</row>
        <row r="207">
          <cell r="D207" t="str">
            <v>CB750-</v>
          </cell>
          <cell r="E207" t="str">
            <v>A</v>
          </cell>
          <cell r="F207" t="str">
            <v>01</v>
          </cell>
          <cell r="G207" t="str">
            <v>02000</v>
          </cell>
          <cell r="H207" t="str">
            <v>96253608</v>
          </cell>
          <cell r="I207" t="str">
            <v>BRACKET-MAP SENSOR</v>
          </cell>
          <cell r="K207">
            <v>1</v>
          </cell>
          <cell r="L207">
            <v>1</v>
          </cell>
          <cell r="M207" t="str">
            <v>1</v>
          </cell>
          <cell r="N207" t="str">
            <v>1</v>
          </cell>
          <cell r="Q207" t="str">
            <v>1</v>
          </cell>
          <cell r="R207" t="str">
            <v>1</v>
          </cell>
          <cell r="S207">
            <v>1</v>
          </cell>
          <cell r="T207">
            <v>1</v>
          </cell>
          <cell r="U207">
            <v>1</v>
          </cell>
          <cell r="V207">
            <v>1</v>
          </cell>
        </row>
        <row r="208">
          <cell r="D208" t="str">
            <v>CB750-</v>
          </cell>
          <cell r="E208" t="str">
            <v>A</v>
          </cell>
          <cell r="F208" t="str">
            <v>01</v>
          </cell>
          <cell r="G208" t="str">
            <v>03000</v>
          </cell>
          <cell r="H208" t="str">
            <v>01957-06303-000</v>
          </cell>
          <cell r="I208" t="str">
            <v>BOLT-DR HEXAGON FLANGE</v>
          </cell>
          <cell r="K208">
            <v>2</v>
          </cell>
          <cell r="L208">
            <v>2</v>
          </cell>
          <cell r="M208" t="str">
            <v>2</v>
          </cell>
          <cell r="N208" t="str">
            <v>2</v>
          </cell>
          <cell r="Q208" t="str">
            <v>2</v>
          </cell>
          <cell r="R208" t="str">
            <v>2</v>
          </cell>
          <cell r="S208">
            <v>2</v>
          </cell>
          <cell r="T208">
            <v>2</v>
          </cell>
          <cell r="U208">
            <v>2</v>
          </cell>
          <cell r="V208">
            <v>2</v>
          </cell>
        </row>
        <row r="209">
          <cell r="B209" t="str">
            <v>O</v>
          </cell>
          <cell r="C209" t="str">
            <v>O</v>
          </cell>
          <cell r="D209" t="str">
            <v>CB750-</v>
          </cell>
          <cell r="E209" t="str">
            <v>A</v>
          </cell>
          <cell r="F209" t="str">
            <v>01</v>
          </cell>
          <cell r="G209" t="str">
            <v>04000</v>
          </cell>
          <cell r="H209" t="str">
            <v>08316-26060-000</v>
          </cell>
          <cell r="I209" t="str">
            <v>NUT-HEXAGON FLANGE</v>
          </cell>
          <cell r="K209">
            <v>2</v>
          </cell>
          <cell r="L209">
            <v>2</v>
          </cell>
          <cell r="M209" t="str">
            <v>2</v>
          </cell>
          <cell r="N209" t="str">
            <v>2</v>
          </cell>
          <cell r="Q209" t="str">
            <v>2</v>
          </cell>
          <cell r="R209" t="str">
            <v>2</v>
          </cell>
          <cell r="S209">
            <v>2</v>
          </cell>
          <cell r="T209">
            <v>2</v>
          </cell>
          <cell r="U209">
            <v>2</v>
          </cell>
          <cell r="V209">
            <v>2</v>
          </cell>
        </row>
        <row r="210">
          <cell r="B210" t="str">
            <v>N</v>
          </cell>
          <cell r="C210" t="str">
            <v>X</v>
          </cell>
          <cell r="D210" t="str">
            <v>CB750-</v>
          </cell>
          <cell r="E210" t="str">
            <v>A</v>
          </cell>
          <cell r="F210" t="str">
            <v>01</v>
          </cell>
          <cell r="G210" t="str">
            <v>04000</v>
          </cell>
          <cell r="H210" t="str">
            <v>08316-25060-000</v>
          </cell>
          <cell r="I210" t="str">
            <v>NUT-HEXAGON FLANGE</v>
          </cell>
          <cell r="K210">
            <v>2</v>
          </cell>
          <cell r="L210">
            <v>2</v>
          </cell>
          <cell r="M210" t="str">
            <v>2</v>
          </cell>
          <cell r="N210" t="str">
            <v>2</v>
          </cell>
          <cell r="Q210" t="str">
            <v>2</v>
          </cell>
          <cell r="R210" t="str">
            <v>2</v>
          </cell>
          <cell r="S210">
            <v>2</v>
          </cell>
          <cell r="T210">
            <v>2</v>
          </cell>
          <cell r="U210">
            <v>2</v>
          </cell>
          <cell r="V210">
            <v>2</v>
          </cell>
        </row>
        <row r="211">
          <cell r="D211" t="str">
            <v>CB750-</v>
          </cell>
          <cell r="E211" t="str">
            <v>A</v>
          </cell>
          <cell r="F211" t="str">
            <v>01</v>
          </cell>
          <cell r="G211" t="str">
            <v>05000</v>
          </cell>
          <cell r="H211" t="str">
            <v>01954-06100-000</v>
          </cell>
          <cell r="I211" t="str">
            <v>BOLT-DR HEXAGON FLANGE</v>
          </cell>
          <cell r="K211">
            <v>2</v>
          </cell>
          <cell r="L211">
            <v>2</v>
          </cell>
          <cell r="M211" t="str">
            <v>2</v>
          </cell>
          <cell r="N211" t="str">
            <v>2</v>
          </cell>
          <cell r="Q211" t="str">
            <v>2</v>
          </cell>
          <cell r="R211" t="str">
            <v>2</v>
          </cell>
          <cell r="S211">
            <v>2</v>
          </cell>
          <cell r="T211">
            <v>2</v>
          </cell>
          <cell r="U211">
            <v>2</v>
          </cell>
          <cell r="V211">
            <v>2</v>
          </cell>
        </row>
        <row r="212">
          <cell r="D212" t="str">
            <v>CB750-</v>
          </cell>
          <cell r="E212" t="str">
            <v>A</v>
          </cell>
          <cell r="F212" t="str">
            <v>01</v>
          </cell>
          <cell r="G212" t="str">
            <v>06000</v>
          </cell>
          <cell r="H212" t="str">
            <v>96253607</v>
          </cell>
          <cell r="I212" t="str">
            <v>PIPE A-VACUUM</v>
          </cell>
          <cell r="K212">
            <v>1</v>
          </cell>
          <cell r="L212">
            <v>1</v>
          </cell>
          <cell r="M212" t="str">
            <v>1</v>
          </cell>
          <cell r="N212" t="str">
            <v>1</v>
          </cell>
          <cell r="Q212" t="str">
            <v>1</v>
          </cell>
          <cell r="R212" t="str">
            <v>1</v>
          </cell>
          <cell r="S212">
            <v>1</v>
          </cell>
          <cell r="T212">
            <v>1</v>
          </cell>
          <cell r="U212">
            <v>1</v>
          </cell>
          <cell r="V212">
            <v>1</v>
          </cell>
        </row>
        <row r="213">
          <cell r="D213" t="str">
            <v>CB750-</v>
          </cell>
          <cell r="E213" t="str">
            <v>A</v>
          </cell>
          <cell r="F213" t="str">
            <v>01</v>
          </cell>
          <cell r="G213" t="str">
            <v>10000</v>
          </cell>
          <cell r="H213" t="str">
            <v>09407A14407-000</v>
          </cell>
          <cell r="I213" t="str">
            <v>STRAP</v>
          </cell>
          <cell r="K213">
            <v>1</v>
          </cell>
          <cell r="L213">
            <v>1</v>
          </cell>
          <cell r="M213" t="str">
            <v>1</v>
          </cell>
          <cell r="N213" t="str">
            <v>1</v>
          </cell>
          <cell r="Q213" t="str">
            <v>1</v>
          </cell>
          <cell r="R213" t="str">
            <v>1</v>
          </cell>
          <cell r="S213">
            <v>1</v>
          </cell>
          <cell r="T213">
            <v>1</v>
          </cell>
          <cell r="U213">
            <v>1</v>
          </cell>
          <cell r="V213">
            <v>1</v>
          </cell>
        </row>
        <row r="214">
          <cell r="D214" t="str">
            <v>CC001-</v>
          </cell>
          <cell r="E214" t="str">
            <v>A</v>
          </cell>
          <cell r="F214" t="str">
            <v>02</v>
          </cell>
          <cell r="G214" t="str">
            <v>01000</v>
          </cell>
          <cell r="H214" t="str">
            <v>96251489</v>
          </cell>
          <cell r="I214" t="str">
            <v>TRANSMISSION A-MANUAL</v>
          </cell>
          <cell r="S214">
            <v>1</v>
          </cell>
          <cell r="T214">
            <v>1</v>
          </cell>
          <cell r="U214">
            <v>1</v>
          </cell>
          <cell r="V214">
            <v>1</v>
          </cell>
        </row>
        <row r="215">
          <cell r="D215" t="str">
            <v>CC160-</v>
          </cell>
          <cell r="E215" t="str">
            <v>A</v>
          </cell>
          <cell r="F215" t="str">
            <v>01</v>
          </cell>
          <cell r="G215" t="str">
            <v>01000</v>
          </cell>
          <cell r="H215" t="str">
            <v>09150A06015-000</v>
          </cell>
          <cell r="I215" t="str">
            <v>NUT-CLUTCH CABLE,JOINT</v>
          </cell>
          <cell r="K215">
            <v>1</v>
          </cell>
          <cell r="L215">
            <v>1</v>
          </cell>
          <cell r="M215" t="str">
            <v>1</v>
          </cell>
          <cell r="N215" t="str">
            <v>1</v>
          </cell>
          <cell r="Q215" t="str">
            <v>1</v>
          </cell>
          <cell r="R215" t="str">
            <v>1</v>
          </cell>
        </row>
        <row r="216">
          <cell r="D216" t="str">
            <v>CC160-</v>
          </cell>
          <cell r="E216" t="str">
            <v>A</v>
          </cell>
          <cell r="F216" t="str">
            <v>01</v>
          </cell>
          <cell r="G216" t="str">
            <v>02000</v>
          </cell>
          <cell r="H216" t="str">
            <v>09209A13018-000</v>
          </cell>
          <cell r="I216" t="str">
            <v>PIN-CLUTCH CABLE,JOINT</v>
          </cell>
          <cell r="K216">
            <v>1</v>
          </cell>
          <cell r="L216">
            <v>1</v>
          </cell>
          <cell r="M216" t="str">
            <v>1</v>
          </cell>
          <cell r="N216" t="str">
            <v>1</v>
          </cell>
          <cell r="Q216" t="str">
            <v>1</v>
          </cell>
          <cell r="R216" t="str">
            <v>1</v>
          </cell>
        </row>
        <row r="217">
          <cell r="D217" t="str">
            <v>CC160-</v>
          </cell>
          <cell r="E217" t="str">
            <v>A</v>
          </cell>
          <cell r="F217" t="str">
            <v>01</v>
          </cell>
          <cell r="G217" t="str">
            <v>05000</v>
          </cell>
          <cell r="H217" t="str">
            <v>08316-28063</v>
          </cell>
          <cell r="I217" t="str">
            <v>NUT-HEXAGON FLANGE</v>
          </cell>
          <cell r="K217">
            <v>2</v>
          </cell>
          <cell r="L217">
            <v>2</v>
          </cell>
          <cell r="M217" t="str">
            <v>2</v>
          </cell>
          <cell r="N217" t="str">
            <v>2</v>
          </cell>
          <cell r="Q217" t="str">
            <v>2</v>
          </cell>
          <cell r="R217" t="str">
            <v>2</v>
          </cell>
        </row>
        <row r="218">
          <cell r="D218" t="str">
            <v>CC160-</v>
          </cell>
          <cell r="E218" t="str">
            <v>A</v>
          </cell>
          <cell r="F218" t="str">
            <v>01</v>
          </cell>
          <cell r="G218" t="str">
            <v>06000</v>
          </cell>
          <cell r="H218" t="str">
            <v>96315242</v>
          </cell>
          <cell r="I218" t="str">
            <v>CABLE A-CLUTCH, LHD</v>
          </cell>
          <cell r="K218">
            <v>1</v>
          </cell>
          <cell r="L218">
            <v>1</v>
          </cell>
          <cell r="M218" t="str">
            <v>1</v>
          </cell>
          <cell r="N218" t="str">
            <v>1</v>
          </cell>
          <cell r="Q218" t="str">
            <v>1</v>
          </cell>
          <cell r="R218" t="str">
            <v>1</v>
          </cell>
        </row>
        <row r="219">
          <cell r="D219" t="str">
            <v>CC160-</v>
          </cell>
          <cell r="E219" t="str">
            <v>A</v>
          </cell>
          <cell r="F219" t="str">
            <v>02</v>
          </cell>
          <cell r="G219" t="str">
            <v>01000</v>
          </cell>
          <cell r="H219" t="str">
            <v>09150A06015-000</v>
          </cell>
          <cell r="I219" t="str">
            <v>NUT-CLUTCH CABLE,JOINT</v>
          </cell>
          <cell r="S219" t="str">
            <v>1</v>
          </cell>
          <cell r="T219" t="str">
            <v>1</v>
          </cell>
          <cell r="U219" t="str">
            <v>1</v>
          </cell>
          <cell r="V219" t="str">
            <v>1</v>
          </cell>
        </row>
        <row r="220">
          <cell r="D220" t="str">
            <v>CC160-</v>
          </cell>
          <cell r="E220" t="str">
            <v>A</v>
          </cell>
          <cell r="F220" t="str">
            <v>02</v>
          </cell>
          <cell r="G220" t="str">
            <v>02000</v>
          </cell>
          <cell r="H220" t="str">
            <v>09209A13018-000</v>
          </cell>
          <cell r="I220" t="str">
            <v>PIN-CLUTCH CABLE,JOINT</v>
          </cell>
          <cell r="S220" t="str">
            <v>1</v>
          </cell>
          <cell r="T220" t="str">
            <v>1</v>
          </cell>
          <cell r="U220" t="str">
            <v>1</v>
          </cell>
          <cell r="V220" t="str">
            <v>1</v>
          </cell>
        </row>
        <row r="221">
          <cell r="D221" t="str">
            <v>CC160-</v>
          </cell>
          <cell r="E221" t="str">
            <v>A</v>
          </cell>
          <cell r="F221" t="str">
            <v>02</v>
          </cell>
          <cell r="G221" t="str">
            <v>05000</v>
          </cell>
          <cell r="H221" t="str">
            <v>08316-28063</v>
          </cell>
          <cell r="I221" t="str">
            <v>NUT-HEXAGON FLANGE</v>
          </cell>
          <cell r="S221" t="str">
            <v>2</v>
          </cell>
          <cell r="T221" t="str">
            <v>2</v>
          </cell>
          <cell r="U221" t="str">
            <v>2</v>
          </cell>
          <cell r="V221" t="str">
            <v>2</v>
          </cell>
        </row>
        <row r="222">
          <cell r="D222" t="str">
            <v>CC160-</v>
          </cell>
          <cell r="E222" t="str">
            <v>A</v>
          </cell>
          <cell r="F222" t="str">
            <v>02</v>
          </cell>
          <cell r="G222" t="str">
            <v>06000</v>
          </cell>
          <cell r="H222" t="str">
            <v>96243488</v>
          </cell>
          <cell r="I222" t="str">
            <v>CABLE A-CLUTCH, RHD</v>
          </cell>
          <cell r="S222" t="str">
            <v>1</v>
          </cell>
          <cell r="T222" t="str">
            <v>1</v>
          </cell>
          <cell r="U222" t="str">
            <v>1</v>
          </cell>
          <cell r="V222" t="str">
            <v>1</v>
          </cell>
        </row>
        <row r="223">
          <cell r="D223" t="str">
            <v>CC300-</v>
          </cell>
          <cell r="E223" t="str">
            <v>A</v>
          </cell>
          <cell r="F223" t="str">
            <v>01</v>
          </cell>
          <cell r="G223" t="str">
            <v>24000</v>
          </cell>
          <cell r="H223" t="str">
            <v>04211-13149-000</v>
          </cell>
          <cell r="I223" t="str">
            <v>PIN-DOWEL</v>
          </cell>
          <cell r="S223">
            <v>2</v>
          </cell>
          <cell r="T223">
            <v>2</v>
          </cell>
          <cell r="U223">
            <v>2</v>
          </cell>
          <cell r="V223">
            <v>2</v>
          </cell>
          <cell r="Y223" t="str">
            <v xml:space="preserve">E/G &amp; T/M ??? </v>
          </cell>
        </row>
        <row r="224">
          <cell r="D224" t="str">
            <v>CC300-</v>
          </cell>
          <cell r="E224" t="str">
            <v>A</v>
          </cell>
          <cell r="F224" t="str">
            <v>01</v>
          </cell>
          <cell r="G224" t="str">
            <v>25000</v>
          </cell>
          <cell r="H224" t="str">
            <v>01957-10503-000</v>
          </cell>
          <cell r="I224" t="str">
            <v>BOLT</v>
          </cell>
          <cell r="S224" t="str">
            <v>1</v>
          </cell>
          <cell r="T224" t="str">
            <v>1</v>
          </cell>
          <cell r="U224" t="str">
            <v>1</v>
          </cell>
          <cell r="V224" t="str">
            <v>1</v>
          </cell>
          <cell r="Y224" t="str">
            <v xml:space="preserve">E/G &amp; T/M ??? </v>
          </cell>
        </row>
        <row r="225">
          <cell r="D225" t="str">
            <v>CC300-</v>
          </cell>
          <cell r="E225" t="str">
            <v>A</v>
          </cell>
          <cell r="F225" t="str">
            <v>01</v>
          </cell>
          <cell r="G225" t="str">
            <v>26000</v>
          </cell>
          <cell r="H225" t="str">
            <v>01957-10553-000</v>
          </cell>
          <cell r="I225" t="str">
            <v>BOLT</v>
          </cell>
          <cell r="S225" t="str">
            <v>1</v>
          </cell>
          <cell r="T225" t="str">
            <v>1</v>
          </cell>
          <cell r="U225" t="str">
            <v>1</v>
          </cell>
          <cell r="V225" t="str">
            <v>1</v>
          </cell>
          <cell r="Y225" t="str">
            <v xml:space="preserve">E/G &amp; T/M ??? </v>
          </cell>
        </row>
        <row r="226">
          <cell r="D226" t="str">
            <v>CC300-</v>
          </cell>
          <cell r="E226" t="str">
            <v>A</v>
          </cell>
          <cell r="F226" t="str">
            <v>01</v>
          </cell>
          <cell r="G226" t="str">
            <v>27000</v>
          </cell>
          <cell r="H226" t="str">
            <v>01957-10603-000</v>
          </cell>
          <cell r="I226" t="str">
            <v>BOLT</v>
          </cell>
          <cell r="S226">
            <v>1</v>
          </cell>
          <cell r="T226">
            <v>1</v>
          </cell>
          <cell r="U226">
            <v>1</v>
          </cell>
          <cell r="V226">
            <v>1</v>
          </cell>
          <cell r="Y226" t="str">
            <v xml:space="preserve">E/G &amp; T/M ??? </v>
          </cell>
        </row>
        <row r="227">
          <cell r="B227" t="str">
            <v>O</v>
          </cell>
          <cell r="C227" t="str">
            <v>X</v>
          </cell>
          <cell r="D227" t="str">
            <v>CC300-</v>
          </cell>
          <cell r="E227" t="str">
            <v>A</v>
          </cell>
          <cell r="F227" t="str">
            <v>01</v>
          </cell>
          <cell r="G227" t="str">
            <v>28000</v>
          </cell>
          <cell r="H227" t="str">
            <v>08316-26103-000</v>
          </cell>
          <cell r="I227" t="str">
            <v>NUT</v>
          </cell>
          <cell r="S227" t="str">
            <v>1</v>
          </cell>
          <cell r="T227" t="str">
            <v>1</v>
          </cell>
          <cell r="U227" t="str">
            <v>1</v>
          </cell>
          <cell r="V227" t="str">
            <v>1</v>
          </cell>
          <cell r="Y227" t="str">
            <v xml:space="preserve">E/G &amp; T/M ??? </v>
          </cell>
        </row>
        <row r="228">
          <cell r="B228" t="str">
            <v>N</v>
          </cell>
          <cell r="C228" t="str">
            <v>X</v>
          </cell>
          <cell r="D228" t="str">
            <v>CC300-</v>
          </cell>
          <cell r="E228" t="str">
            <v>A</v>
          </cell>
          <cell r="F228" t="str">
            <v>01</v>
          </cell>
          <cell r="G228" t="str">
            <v>28000</v>
          </cell>
          <cell r="H228" t="str">
            <v>08316-25103-000</v>
          </cell>
          <cell r="I228" t="str">
            <v>NUT</v>
          </cell>
          <cell r="S228" t="str">
            <v>1</v>
          </cell>
          <cell r="T228" t="str">
            <v>1</v>
          </cell>
          <cell r="U228" t="str">
            <v>1</v>
          </cell>
          <cell r="V228" t="str">
            <v>1</v>
          </cell>
          <cell r="Y228" t="str">
            <v xml:space="preserve">E/G &amp; T/M ??? </v>
          </cell>
        </row>
        <row r="229">
          <cell r="B229" t="str">
            <v>N</v>
          </cell>
          <cell r="C229" t="str">
            <v>O</v>
          </cell>
          <cell r="D229" t="str">
            <v>CC300-</v>
          </cell>
          <cell r="E229" t="str">
            <v>A</v>
          </cell>
          <cell r="F229" t="str">
            <v>01</v>
          </cell>
          <cell r="G229" t="str">
            <v>28000</v>
          </cell>
          <cell r="H229" t="str">
            <v>08316-28103</v>
          </cell>
          <cell r="I229" t="str">
            <v>NUT</v>
          </cell>
          <cell r="S229" t="str">
            <v>1</v>
          </cell>
          <cell r="T229" t="str">
            <v>1</v>
          </cell>
          <cell r="U229" t="str">
            <v>1</v>
          </cell>
          <cell r="V229" t="str">
            <v>1</v>
          </cell>
          <cell r="Y229" t="str">
            <v xml:space="preserve">E/G &amp; T/M ??? </v>
          </cell>
        </row>
        <row r="230">
          <cell r="D230" t="str">
            <v>CC310-</v>
          </cell>
          <cell r="E230" t="str">
            <v>A</v>
          </cell>
          <cell r="F230" t="str">
            <v>01</v>
          </cell>
          <cell r="G230" t="str">
            <v>01000</v>
          </cell>
          <cell r="H230" t="str">
            <v>01510-08163</v>
          </cell>
          <cell r="I230" t="str">
            <v>BOLT-HEXAGON FLANGE</v>
          </cell>
          <cell r="K230">
            <v>2</v>
          </cell>
          <cell r="L230">
            <v>2</v>
          </cell>
          <cell r="M230" t="str">
            <v>2</v>
          </cell>
          <cell r="N230" t="str">
            <v>2</v>
          </cell>
          <cell r="Q230" t="str">
            <v>2</v>
          </cell>
          <cell r="R230" t="str">
            <v>2</v>
          </cell>
          <cell r="S230" t="str">
            <v>2</v>
          </cell>
          <cell r="T230" t="str">
            <v>2</v>
          </cell>
          <cell r="U230" t="str">
            <v>2</v>
          </cell>
          <cell r="V230" t="str">
            <v>2</v>
          </cell>
        </row>
        <row r="231">
          <cell r="D231" t="str">
            <v>CC310-</v>
          </cell>
          <cell r="E231" t="str">
            <v>A</v>
          </cell>
          <cell r="F231" t="str">
            <v>01</v>
          </cell>
          <cell r="G231" t="str">
            <v>02000</v>
          </cell>
          <cell r="H231" t="str">
            <v>01510-08163</v>
          </cell>
          <cell r="I231" t="str">
            <v>BOLT-HEXAGON FLANGE</v>
          </cell>
          <cell r="K231">
            <v>1</v>
          </cell>
          <cell r="L231">
            <v>1</v>
          </cell>
          <cell r="M231" t="str">
            <v>1</v>
          </cell>
          <cell r="N231" t="str">
            <v>1</v>
          </cell>
          <cell r="Q231" t="str">
            <v>1</v>
          </cell>
          <cell r="R231" t="str">
            <v>1</v>
          </cell>
          <cell r="S231" t="str">
            <v>1</v>
          </cell>
          <cell r="T231" t="str">
            <v>1</v>
          </cell>
          <cell r="U231" t="str">
            <v>1</v>
          </cell>
          <cell r="V231" t="str">
            <v>1</v>
          </cell>
        </row>
        <row r="232">
          <cell r="D232" t="str">
            <v>CC310-</v>
          </cell>
          <cell r="E232" t="str">
            <v>A</v>
          </cell>
          <cell r="F232" t="str">
            <v>01</v>
          </cell>
          <cell r="G232" t="str">
            <v>03000</v>
          </cell>
          <cell r="H232" t="str">
            <v>96318418</v>
          </cell>
          <cell r="I232" t="str">
            <v>COVER-UNDER,TRANSMISSION</v>
          </cell>
          <cell r="K232">
            <v>1</v>
          </cell>
          <cell r="L232">
            <v>1</v>
          </cell>
          <cell r="M232" t="str">
            <v>1</v>
          </cell>
          <cell r="N232" t="str">
            <v>1</v>
          </cell>
          <cell r="Q232" t="str">
            <v>1</v>
          </cell>
          <cell r="R232" t="str">
            <v>1</v>
          </cell>
          <cell r="S232" t="str">
            <v>1</v>
          </cell>
          <cell r="T232" t="str">
            <v>1</v>
          </cell>
          <cell r="U232" t="str">
            <v>1</v>
          </cell>
          <cell r="V232" t="str">
            <v>1</v>
          </cell>
        </row>
        <row r="233">
          <cell r="D233" t="str">
            <v>CC320-</v>
          </cell>
          <cell r="E233" t="str">
            <v>A</v>
          </cell>
          <cell r="F233" t="str">
            <v>01</v>
          </cell>
          <cell r="G233" t="str">
            <v>00500</v>
          </cell>
          <cell r="H233" t="str">
            <v>26130-78B30-000</v>
          </cell>
          <cell r="I233" t="str">
            <v>GEAR A-SPEEDOMETER DRIVE</v>
          </cell>
          <cell r="K233">
            <v>1</v>
          </cell>
          <cell r="L233">
            <v>1</v>
          </cell>
          <cell r="M233" t="str">
            <v>1</v>
          </cell>
          <cell r="N233" t="str">
            <v>1</v>
          </cell>
          <cell r="Q233" t="str">
            <v>1</v>
          </cell>
          <cell r="R233" t="str">
            <v>1</v>
          </cell>
          <cell r="S233" t="str">
            <v>1</v>
          </cell>
          <cell r="T233" t="str">
            <v>1</v>
          </cell>
          <cell r="U233" t="str">
            <v>1</v>
          </cell>
          <cell r="V233" t="str">
            <v>1</v>
          </cell>
        </row>
        <row r="234">
          <cell r="D234" t="str">
            <v>CC320-</v>
          </cell>
          <cell r="E234" t="str">
            <v>A</v>
          </cell>
          <cell r="F234" t="str">
            <v>01</v>
          </cell>
          <cell r="G234" t="str">
            <v>08000</v>
          </cell>
          <cell r="H234" t="str">
            <v>01954-06160-000</v>
          </cell>
          <cell r="I234" t="str">
            <v>BOLT-DR HEXAGON FLANGE</v>
          </cell>
          <cell r="K234">
            <v>1</v>
          </cell>
          <cell r="L234">
            <v>1</v>
          </cell>
          <cell r="M234" t="str">
            <v>1</v>
          </cell>
          <cell r="N234" t="str">
            <v>1</v>
          </cell>
          <cell r="Q234" t="str">
            <v>1</v>
          </cell>
          <cell r="R234" t="str">
            <v>1</v>
          </cell>
          <cell r="S234" t="str">
            <v>1</v>
          </cell>
          <cell r="T234" t="str">
            <v>1</v>
          </cell>
          <cell r="U234" t="str">
            <v>1</v>
          </cell>
          <cell r="V234" t="str">
            <v>1</v>
          </cell>
        </row>
        <row r="235">
          <cell r="B235" t="str">
            <v>O</v>
          </cell>
          <cell r="C235" t="str">
            <v>X</v>
          </cell>
          <cell r="D235" t="str">
            <v>CC450-</v>
          </cell>
          <cell r="E235" t="str">
            <v>A</v>
          </cell>
          <cell r="F235" t="str">
            <v>02</v>
          </cell>
          <cell r="G235" t="str">
            <v>47000</v>
          </cell>
          <cell r="H235" t="str">
            <v>09404-08404-000</v>
          </cell>
          <cell r="I235" t="str">
            <v>CLAMP</v>
          </cell>
          <cell r="S235">
            <v>1</v>
          </cell>
          <cell r="T235">
            <v>1</v>
          </cell>
          <cell r="U235">
            <v>1</v>
          </cell>
          <cell r="V235">
            <v>1</v>
          </cell>
          <cell r="Y235" t="str">
            <v xml:space="preserve">E/G &amp; T/M ??? </v>
          </cell>
        </row>
        <row r="236">
          <cell r="B236" t="str">
            <v>N</v>
          </cell>
          <cell r="C236" t="str">
            <v>X</v>
          </cell>
          <cell r="D236" t="str">
            <v>CC450-</v>
          </cell>
          <cell r="E236" t="str">
            <v>A</v>
          </cell>
          <cell r="F236" t="str">
            <v>02</v>
          </cell>
          <cell r="G236" t="str">
            <v>47000</v>
          </cell>
          <cell r="H236" t="str">
            <v>09404-08403-000</v>
          </cell>
          <cell r="I236" t="str">
            <v>CLAMP</v>
          </cell>
          <cell r="S236">
            <v>1</v>
          </cell>
          <cell r="T236">
            <v>1</v>
          </cell>
          <cell r="U236">
            <v>1</v>
          </cell>
          <cell r="V236">
            <v>1</v>
          </cell>
          <cell r="Y236" t="str">
            <v xml:space="preserve">E/G &amp; T/M ??? </v>
          </cell>
        </row>
        <row r="237">
          <cell r="B237" t="str">
            <v>N</v>
          </cell>
          <cell r="C237" t="str">
            <v>O</v>
          </cell>
          <cell r="D237" t="str">
            <v>CC450-</v>
          </cell>
          <cell r="E237" t="str">
            <v>A</v>
          </cell>
          <cell r="F237" t="str">
            <v>02</v>
          </cell>
          <cell r="G237" t="str">
            <v>47000</v>
          </cell>
          <cell r="H237" t="str">
            <v>09404-08406</v>
          </cell>
          <cell r="I237" t="str">
            <v>CLAMP</v>
          </cell>
          <cell r="S237">
            <v>1</v>
          </cell>
          <cell r="T237">
            <v>1</v>
          </cell>
          <cell r="U237">
            <v>1</v>
          </cell>
          <cell r="V237">
            <v>1</v>
          </cell>
          <cell r="Y237" t="str">
            <v xml:space="preserve">E/G &amp; T/M ??? </v>
          </cell>
        </row>
        <row r="238">
          <cell r="D238" t="str">
            <v>CC450-</v>
          </cell>
          <cell r="E238" t="str">
            <v>A</v>
          </cell>
          <cell r="F238" t="str">
            <v>02</v>
          </cell>
          <cell r="G238" t="str">
            <v>49000</v>
          </cell>
          <cell r="H238" t="str">
            <v>96282465</v>
          </cell>
          <cell r="I238" t="str">
            <v>BRKT-CABLE</v>
          </cell>
          <cell r="S238" t="str">
            <v>1</v>
          </cell>
          <cell r="T238" t="str">
            <v>1</v>
          </cell>
          <cell r="U238" t="str">
            <v>1</v>
          </cell>
          <cell r="V238" t="str">
            <v>1</v>
          </cell>
          <cell r="Y238" t="str">
            <v xml:space="preserve">E/G &amp; T/M ??? </v>
          </cell>
        </row>
        <row r="239">
          <cell r="D239" t="str">
            <v>CC450-</v>
          </cell>
          <cell r="E239" t="str">
            <v>A</v>
          </cell>
          <cell r="F239" t="str">
            <v>02</v>
          </cell>
          <cell r="G239" t="str">
            <v>50000</v>
          </cell>
          <cell r="H239" t="str">
            <v>01957-08353-000</v>
          </cell>
          <cell r="I239" t="str">
            <v>BOLT-DR HEXAGON FLANGE</v>
          </cell>
          <cell r="S239">
            <v>1</v>
          </cell>
          <cell r="T239">
            <v>1</v>
          </cell>
          <cell r="U239">
            <v>1</v>
          </cell>
          <cell r="V239">
            <v>1</v>
          </cell>
          <cell r="Y239" t="str">
            <v xml:space="preserve">E/G &amp; T/M ??? </v>
          </cell>
        </row>
        <row r="240">
          <cell r="D240" t="str">
            <v>CC450-</v>
          </cell>
          <cell r="E240" t="str">
            <v>A</v>
          </cell>
          <cell r="F240" t="str">
            <v>02</v>
          </cell>
          <cell r="G240" t="str">
            <v>51000</v>
          </cell>
          <cell r="H240" t="str">
            <v>08310-11080-000</v>
          </cell>
          <cell r="I240" t="str">
            <v>NUT-HEXAGON</v>
          </cell>
          <cell r="S240" t="str">
            <v>1</v>
          </cell>
          <cell r="T240" t="str">
            <v>1</v>
          </cell>
          <cell r="U240" t="str">
            <v>1</v>
          </cell>
          <cell r="V240" t="str">
            <v>1</v>
          </cell>
          <cell r="Y240" t="str">
            <v xml:space="preserve">E/G &amp; T/M ??? </v>
          </cell>
        </row>
        <row r="241">
          <cell r="D241" t="str">
            <v>CC480-</v>
          </cell>
          <cell r="E241" t="str">
            <v>A</v>
          </cell>
          <cell r="F241" t="str">
            <v>01</v>
          </cell>
          <cell r="G241" t="str">
            <v>00500</v>
          </cell>
          <cell r="H241" t="str">
            <v>96245768</v>
          </cell>
          <cell r="I241" t="str">
            <v>LEVER A1-GEARSHIFT CONT</v>
          </cell>
          <cell r="K241">
            <v>1</v>
          </cell>
          <cell r="L241">
            <v>1</v>
          </cell>
          <cell r="M241" t="str">
            <v>1</v>
          </cell>
          <cell r="N241" t="str">
            <v>1</v>
          </cell>
          <cell r="Q241" t="str">
            <v>1</v>
          </cell>
          <cell r="R241" t="str">
            <v>1</v>
          </cell>
          <cell r="S241" t="str">
            <v>1</v>
          </cell>
          <cell r="T241" t="str">
            <v>1</v>
          </cell>
          <cell r="U241" t="str">
            <v>1</v>
          </cell>
          <cell r="V241" t="str">
            <v>1</v>
          </cell>
        </row>
        <row r="242">
          <cell r="D242" t="str">
            <v>CC480-</v>
          </cell>
          <cell r="E242" t="str">
            <v>A</v>
          </cell>
          <cell r="F242" t="str">
            <v>01</v>
          </cell>
          <cell r="G242" t="str">
            <v>33000</v>
          </cell>
          <cell r="H242" t="str">
            <v>09118-06041-000</v>
          </cell>
          <cell r="I242" t="str">
            <v>BOLT-W/WASHER</v>
          </cell>
          <cell r="K242">
            <v>4</v>
          </cell>
          <cell r="L242">
            <v>4</v>
          </cell>
          <cell r="M242" t="str">
            <v>4</v>
          </cell>
          <cell r="N242" t="str">
            <v>4</v>
          </cell>
          <cell r="Q242" t="str">
            <v>4</v>
          </cell>
          <cell r="R242" t="str">
            <v>4</v>
          </cell>
          <cell r="S242" t="str">
            <v>4</v>
          </cell>
          <cell r="T242" t="str">
            <v>4</v>
          </cell>
          <cell r="U242" t="str">
            <v>4</v>
          </cell>
          <cell r="V242" t="str">
            <v>4</v>
          </cell>
        </row>
        <row r="243">
          <cell r="D243" t="str">
            <v>CC480-</v>
          </cell>
          <cell r="E243" t="str">
            <v>A</v>
          </cell>
          <cell r="F243" t="str">
            <v>01</v>
          </cell>
          <cell r="G243" t="str">
            <v>34000</v>
          </cell>
          <cell r="H243" t="str">
            <v>96266622</v>
          </cell>
          <cell r="I243" t="str">
            <v>CABLE A-SELECT &amp; SHIFT</v>
          </cell>
          <cell r="K243">
            <v>1</v>
          </cell>
          <cell r="L243">
            <v>1</v>
          </cell>
          <cell r="M243" t="str">
            <v>1</v>
          </cell>
          <cell r="N243" t="str">
            <v>1</v>
          </cell>
          <cell r="Q243" t="str">
            <v>1</v>
          </cell>
          <cell r="R243" t="str">
            <v>1</v>
          </cell>
          <cell r="S243" t="str">
            <v>1</v>
          </cell>
          <cell r="T243" t="str">
            <v>1</v>
          </cell>
          <cell r="U243" t="str">
            <v>1</v>
          </cell>
          <cell r="V243" t="str">
            <v>1</v>
          </cell>
        </row>
        <row r="244">
          <cell r="D244" t="str">
            <v>CC480-</v>
          </cell>
          <cell r="E244" t="str">
            <v>A</v>
          </cell>
          <cell r="F244" t="str">
            <v>01</v>
          </cell>
          <cell r="G244" t="str">
            <v>39000</v>
          </cell>
          <cell r="H244" t="str">
            <v>09160-08005</v>
          </cell>
          <cell r="I244" t="str">
            <v>WASHER-PLAIN</v>
          </cell>
          <cell r="K244">
            <v>1</v>
          </cell>
          <cell r="L244">
            <v>1</v>
          </cell>
          <cell r="M244" t="str">
            <v>1</v>
          </cell>
          <cell r="N244" t="str">
            <v>1</v>
          </cell>
          <cell r="Q244" t="str">
            <v>1</v>
          </cell>
          <cell r="R244" t="str">
            <v>1</v>
          </cell>
          <cell r="S244" t="str">
            <v>1</v>
          </cell>
          <cell r="T244" t="str">
            <v>1</v>
          </cell>
          <cell r="U244" t="str">
            <v>1</v>
          </cell>
          <cell r="V244" t="str">
            <v>1</v>
          </cell>
        </row>
        <row r="245">
          <cell r="D245" t="str">
            <v>CC480-</v>
          </cell>
          <cell r="E245" t="str">
            <v>A</v>
          </cell>
          <cell r="F245" t="str">
            <v>01</v>
          </cell>
          <cell r="G245" t="str">
            <v>40000</v>
          </cell>
          <cell r="H245" t="str">
            <v>09385-08004-000</v>
          </cell>
          <cell r="I245" t="str">
            <v>PIN</v>
          </cell>
          <cell r="K245">
            <v>3</v>
          </cell>
          <cell r="L245">
            <v>3</v>
          </cell>
          <cell r="M245" t="str">
            <v>3</v>
          </cell>
          <cell r="N245" t="str">
            <v>3</v>
          </cell>
          <cell r="Q245" t="str">
            <v>3</v>
          </cell>
          <cell r="R245" t="str">
            <v>3</v>
          </cell>
          <cell r="S245" t="str">
            <v>3</v>
          </cell>
          <cell r="T245" t="str">
            <v>3</v>
          </cell>
          <cell r="U245" t="str">
            <v>3</v>
          </cell>
          <cell r="V245" t="str">
            <v>3</v>
          </cell>
        </row>
        <row r="246">
          <cell r="D246" t="str">
            <v>CC480-</v>
          </cell>
          <cell r="E246" t="str">
            <v>A</v>
          </cell>
          <cell r="F246" t="str">
            <v>01</v>
          </cell>
          <cell r="G246" t="str">
            <v>41000</v>
          </cell>
          <cell r="H246" t="str">
            <v>09160-08085-000</v>
          </cell>
          <cell r="I246" t="str">
            <v>WASHER-PLAIN</v>
          </cell>
          <cell r="K246">
            <v>2</v>
          </cell>
          <cell r="L246">
            <v>2</v>
          </cell>
          <cell r="M246" t="str">
            <v>2</v>
          </cell>
          <cell r="N246" t="str">
            <v>2</v>
          </cell>
          <cell r="Q246" t="str">
            <v>2</v>
          </cell>
          <cell r="R246" t="str">
            <v>2</v>
          </cell>
          <cell r="S246" t="str">
            <v>2</v>
          </cell>
          <cell r="T246" t="str">
            <v>2</v>
          </cell>
          <cell r="U246" t="str">
            <v>2</v>
          </cell>
          <cell r="V246" t="str">
            <v>2</v>
          </cell>
        </row>
        <row r="247">
          <cell r="D247" t="str">
            <v>CC480-</v>
          </cell>
          <cell r="E247" t="str">
            <v>A</v>
          </cell>
          <cell r="F247" t="str">
            <v>01</v>
          </cell>
          <cell r="G247" t="str">
            <v>42000</v>
          </cell>
          <cell r="H247" t="str">
            <v>09140-06024-000</v>
          </cell>
          <cell r="I247" t="str">
            <v>NUT-HEXAGON</v>
          </cell>
          <cell r="K247">
            <v>1</v>
          </cell>
          <cell r="L247">
            <v>1</v>
          </cell>
          <cell r="M247" t="str">
            <v>1</v>
          </cell>
          <cell r="N247" t="str">
            <v>1</v>
          </cell>
          <cell r="Q247" t="str">
            <v>1</v>
          </cell>
          <cell r="R247" t="str">
            <v>1</v>
          </cell>
          <cell r="S247" t="str">
            <v>1</v>
          </cell>
          <cell r="T247" t="str">
            <v>1</v>
          </cell>
          <cell r="U247" t="str">
            <v>1</v>
          </cell>
          <cell r="V247" t="str">
            <v>1</v>
          </cell>
        </row>
        <row r="248">
          <cell r="B248" t="str">
            <v>O</v>
          </cell>
          <cell r="C248" t="str">
            <v>O</v>
          </cell>
          <cell r="D248" t="str">
            <v>CC480-</v>
          </cell>
          <cell r="E248" t="str">
            <v>A</v>
          </cell>
          <cell r="F248" t="str">
            <v>01</v>
          </cell>
          <cell r="G248" t="str">
            <v>44000</v>
          </cell>
          <cell r="H248" t="str">
            <v>08310-11060-000</v>
          </cell>
          <cell r="I248" t="str">
            <v>NUT</v>
          </cell>
          <cell r="K248">
            <v>2</v>
          </cell>
          <cell r="L248">
            <v>2</v>
          </cell>
          <cell r="M248" t="str">
            <v>2</v>
          </cell>
          <cell r="N248" t="str">
            <v>2</v>
          </cell>
          <cell r="Q248" t="str">
            <v>2</v>
          </cell>
          <cell r="R248" t="str">
            <v>2</v>
          </cell>
          <cell r="S248" t="str">
            <v>2</v>
          </cell>
          <cell r="T248" t="str">
            <v>2</v>
          </cell>
          <cell r="U248" t="str">
            <v>2</v>
          </cell>
          <cell r="V248" t="str">
            <v>2</v>
          </cell>
        </row>
        <row r="249">
          <cell r="B249" t="str">
            <v>N</v>
          </cell>
          <cell r="C249" t="str">
            <v>X</v>
          </cell>
          <cell r="D249" t="str">
            <v>CC480-</v>
          </cell>
          <cell r="E249" t="str">
            <v>A</v>
          </cell>
          <cell r="F249" t="str">
            <v>01</v>
          </cell>
          <cell r="G249" t="str">
            <v>44000</v>
          </cell>
          <cell r="H249" t="str">
            <v>08316-28063</v>
          </cell>
          <cell r="I249" t="str">
            <v>NUT</v>
          </cell>
          <cell r="K249">
            <v>2</v>
          </cell>
          <cell r="L249">
            <v>2</v>
          </cell>
          <cell r="M249" t="str">
            <v>2</v>
          </cell>
          <cell r="N249" t="str">
            <v>2</v>
          </cell>
          <cell r="Q249" t="str">
            <v>2</v>
          </cell>
          <cell r="R249" t="str">
            <v>2</v>
          </cell>
          <cell r="S249" t="str">
            <v>2</v>
          </cell>
          <cell r="T249" t="str">
            <v>2</v>
          </cell>
          <cell r="U249" t="str">
            <v>2</v>
          </cell>
          <cell r="V249" t="str">
            <v>2</v>
          </cell>
        </row>
        <row r="250">
          <cell r="D250" t="str">
            <v>CC480-</v>
          </cell>
          <cell r="E250" t="str">
            <v>A</v>
          </cell>
          <cell r="F250" t="str">
            <v>01</v>
          </cell>
          <cell r="G250" t="str">
            <v>46000</v>
          </cell>
          <cell r="H250" t="str">
            <v>09383-19007</v>
          </cell>
          <cell r="I250" t="str">
            <v>E RING</v>
          </cell>
          <cell r="K250">
            <v>4</v>
          </cell>
          <cell r="L250">
            <v>4</v>
          </cell>
          <cell r="M250" t="str">
            <v>4</v>
          </cell>
          <cell r="N250" t="str">
            <v>4</v>
          </cell>
          <cell r="Q250" t="str">
            <v>4</v>
          </cell>
          <cell r="R250" t="str">
            <v>4</v>
          </cell>
          <cell r="S250" t="str">
            <v>4</v>
          </cell>
          <cell r="T250" t="str">
            <v>4</v>
          </cell>
          <cell r="U250" t="str">
            <v>4</v>
          </cell>
          <cell r="V250" t="str">
            <v>4</v>
          </cell>
        </row>
        <row r="251">
          <cell r="D251" t="str">
            <v>CD010-</v>
          </cell>
          <cell r="E251" t="str">
            <v>A</v>
          </cell>
          <cell r="F251" t="str">
            <v>01</v>
          </cell>
          <cell r="G251" t="str">
            <v>01000</v>
          </cell>
          <cell r="H251" t="str">
            <v>96275481</v>
          </cell>
          <cell r="I251" t="str">
            <v>MOTOR A-STARTING</v>
          </cell>
          <cell r="S251">
            <v>1</v>
          </cell>
          <cell r="T251">
            <v>1</v>
          </cell>
          <cell r="U251">
            <v>1</v>
          </cell>
          <cell r="V251">
            <v>1</v>
          </cell>
          <cell r="Y251" t="str">
            <v xml:space="preserve">E/G &amp; T/M ??? </v>
          </cell>
        </row>
        <row r="252">
          <cell r="D252" t="str">
            <v>CD010-</v>
          </cell>
          <cell r="E252" t="str">
            <v>A</v>
          </cell>
          <cell r="F252" t="str">
            <v>01</v>
          </cell>
          <cell r="G252" t="str">
            <v>02000</v>
          </cell>
          <cell r="H252" t="str">
            <v>01510-08450</v>
          </cell>
          <cell r="I252" t="str">
            <v>BOLT-DR HEXAGON FLANGE</v>
          </cell>
          <cell r="S252">
            <v>2</v>
          </cell>
          <cell r="T252">
            <v>2</v>
          </cell>
          <cell r="U252">
            <v>2</v>
          </cell>
          <cell r="V252">
            <v>2</v>
          </cell>
          <cell r="Y252" t="str">
            <v xml:space="preserve">E/G &amp; T/M ??? </v>
          </cell>
        </row>
        <row r="253">
          <cell r="D253" t="str">
            <v>CD010-</v>
          </cell>
          <cell r="E253" t="str">
            <v>A</v>
          </cell>
          <cell r="F253" t="str">
            <v>01</v>
          </cell>
          <cell r="G253" t="str">
            <v>03000</v>
          </cell>
          <cell r="H253" t="str">
            <v>09300A11001-000</v>
          </cell>
          <cell r="I253" t="str">
            <v>BUSH</v>
          </cell>
          <cell r="S253">
            <v>2</v>
          </cell>
          <cell r="T253">
            <v>2</v>
          </cell>
          <cell r="U253">
            <v>2</v>
          </cell>
          <cell r="V253">
            <v>2</v>
          </cell>
          <cell r="Y253" t="str">
            <v xml:space="preserve">E/G &amp; T/M ??? </v>
          </cell>
        </row>
        <row r="254">
          <cell r="D254" t="str">
            <v>CD010-</v>
          </cell>
          <cell r="E254" t="str">
            <v>A</v>
          </cell>
          <cell r="F254" t="str">
            <v>01</v>
          </cell>
          <cell r="G254" t="str">
            <v>03500</v>
          </cell>
          <cell r="H254" t="str">
            <v>08316-25080-000</v>
          </cell>
          <cell r="I254" t="str">
            <v>FLANGE NUT-STARTING MOTOR TER</v>
          </cell>
          <cell r="S254">
            <v>1</v>
          </cell>
          <cell r="T254">
            <v>1</v>
          </cell>
          <cell r="U254">
            <v>1</v>
          </cell>
          <cell r="V254">
            <v>1</v>
          </cell>
          <cell r="Y254" t="str">
            <v xml:space="preserve">E/G &amp; T/M ??? </v>
          </cell>
        </row>
        <row r="255">
          <cell r="D255" t="str">
            <v>CD010-</v>
          </cell>
          <cell r="E255" t="str">
            <v>A</v>
          </cell>
          <cell r="F255" t="str">
            <v>01</v>
          </cell>
          <cell r="G255" t="str">
            <v>06000</v>
          </cell>
          <cell r="H255" t="str">
            <v>08316-25060-000</v>
          </cell>
          <cell r="I255" t="str">
            <v>FLANGE NUT</v>
          </cell>
          <cell r="S255" t="str">
            <v>1</v>
          </cell>
          <cell r="T255" t="str">
            <v>1</v>
          </cell>
          <cell r="U255" t="str">
            <v>1</v>
          </cell>
          <cell r="V255" t="str">
            <v>1</v>
          </cell>
          <cell r="Y255" t="str">
            <v xml:space="preserve">E/G &amp; T/M ??? </v>
          </cell>
        </row>
        <row r="256">
          <cell r="D256" t="str">
            <v>CD020-</v>
          </cell>
          <cell r="E256" t="str">
            <v>A</v>
          </cell>
          <cell r="F256" t="str">
            <v>02</v>
          </cell>
          <cell r="G256" t="str">
            <v>06000</v>
          </cell>
          <cell r="H256" t="str">
            <v>08310-11060-000</v>
          </cell>
          <cell r="I256" t="str">
            <v>NUT-HEXAGON</v>
          </cell>
          <cell r="S256">
            <v>1</v>
          </cell>
          <cell r="T256">
            <v>1</v>
          </cell>
          <cell r="U256">
            <v>1</v>
          </cell>
          <cell r="V256">
            <v>1</v>
          </cell>
          <cell r="Y256" t="str">
            <v xml:space="preserve">E/G &amp; T/M ??? </v>
          </cell>
        </row>
        <row r="257">
          <cell r="D257" t="str">
            <v>CD020-</v>
          </cell>
          <cell r="E257" t="str">
            <v>A</v>
          </cell>
          <cell r="F257" t="str">
            <v>02</v>
          </cell>
          <cell r="G257" t="str">
            <v>07000</v>
          </cell>
          <cell r="H257" t="str">
            <v>08321-31060-000</v>
          </cell>
          <cell r="I257" t="str">
            <v>WASHER-SPRING</v>
          </cell>
          <cell r="S257" t="str">
            <v>1</v>
          </cell>
          <cell r="T257" t="str">
            <v>1</v>
          </cell>
          <cell r="U257" t="str">
            <v>1</v>
          </cell>
          <cell r="V257" t="str">
            <v>1</v>
          </cell>
          <cell r="Y257" t="str">
            <v xml:space="preserve">E/G &amp; T/M ??? </v>
          </cell>
        </row>
        <row r="258">
          <cell r="D258" t="str">
            <v>CD310-</v>
          </cell>
          <cell r="E258" t="str">
            <v>A</v>
          </cell>
          <cell r="F258" t="str">
            <v>01</v>
          </cell>
          <cell r="G258" t="str">
            <v>01000</v>
          </cell>
          <cell r="H258" t="str">
            <v>96320818</v>
          </cell>
          <cell r="I258" t="str">
            <v>COIL A-IGNITION</v>
          </cell>
          <cell r="K258">
            <v>1</v>
          </cell>
          <cell r="L258">
            <v>1</v>
          </cell>
          <cell r="M258" t="str">
            <v>1</v>
          </cell>
          <cell r="N258" t="str">
            <v>1</v>
          </cell>
          <cell r="Q258" t="str">
            <v>1</v>
          </cell>
          <cell r="R258" t="str">
            <v>1</v>
          </cell>
          <cell r="S258" t="str">
            <v>1</v>
          </cell>
          <cell r="T258" t="str">
            <v>1</v>
          </cell>
          <cell r="U258" t="str">
            <v>1</v>
          </cell>
          <cell r="V258" t="str">
            <v>1</v>
          </cell>
        </row>
        <row r="259">
          <cell r="D259" t="str">
            <v>CD310-</v>
          </cell>
          <cell r="E259" t="str">
            <v>A</v>
          </cell>
          <cell r="F259" t="str">
            <v>01</v>
          </cell>
          <cell r="G259" t="str">
            <v>02000</v>
          </cell>
          <cell r="H259" t="str">
            <v>01954-06100-000</v>
          </cell>
          <cell r="I259" t="str">
            <v>BOLT-DR HEX FLANGE</v>
          </cell>
          <cell r="K259">
            <v>2</v>
          </cell>
          <cell r="L259">
            <v>2</v>
          </cell>
          <cell r="M259" t="str">
            <v>2</v>
          </cell>
          <cell r="N259" t="str">
            <v>2</v>
          </cell>
          <cell r="Q259" t="str">
            <v>2</v>
          </cell>
          <cell r="R259" t="str">
            <v>2</v>
          </cell>
          <cell r="S259" t="str">
            <v>2</v>
          </cell>
          <cell r="T259" t="str">
            <v>2</v>
          </cell>
          <cell r="U259" t="str">
            <v>2</v>
          </cell>
          <cell r="V259" t="str">
            <v>2</v>
          </cell>
        </row>
        <row r="260">
          <cell r="D260" t="str">
            <v>CD400-</v>
          </cell>
          <cell r="E260" t="str">
            <v>A</v>
          </cell>
          <cell r="F260" t="str">
            <v>02</v>
          </cell>
          <cell r="G260" t="str">
            <v>01000</v>
          </cell>
          <cell r="H260" t="str">
            <v>96281931</v>
          </cell>
          <cell r="I260" t="str">
            <v>BATTERY A,35AH</v>
          </cell>
          <cell r="S260">
            <v>1</v>
          </cell>
          <cell r="T260">
            <v>1</v>
          </cell>
          <cell r="U260">
            <v>1</v>
          </cell>
          <cell r="V260">
            <v>1</v>
          </cell>
        </row>
        <row r="261">
          <cell r="D261" t="str">
            <v>CD400-</v>
          </cell>
          <cell r="E261" t="str">
            <v>A</v>
          </cell>
          <cell r="F261" t="str">
            <v>03</v>
          </cell>
          <cell r="G261" t="str">
            <v>01000</v>
          </cell>
          <cell r="H261" t="str">
            <v>96256438</v>
          </cell>
          <cell r="I261" t="str">
            <v>BATTERY A,35AH(DOM)</v>
          </cell>
          <cell r="K261">
            <v>1</v>
          </cell>
          <cell r="L261">
            <v>1</v>
          </cell>
          <cell r="M261" t="str">
            <v>1</v>
          </cell>
          <cell r="N261" t="str">
            <v>1</v>
          </cell>
          <cell r="Q261" t="str">
            <v>1</v>
          </cell>
          <cell r="R261" t="str">
            <v>1</v>
          </cell>
        </row>
        <row r="262">
          <cell r="D262" t="str">
            <v>CD420-</v>
          </cell>
          <cell r="E262" t="str">
            <v>A</v>
          </cell>
          <cell r="F262" t="str">
            <v>01</v>
          </cell>
          <cell r="G262" t="str">
            <v>10000</v>
          </cell>
          <cell r="H262" t="str">
            <v>09408-00103</v>
          </cell>
          <cell r="I262" t="str">
            <v>CLIP</v>
          </cell>
          <cell r="K262">
            <v>1</v>
          </cell>
          <cell r="L262">
            <v>1</v>
          </cell>
          <cell r="M262" t="str">
            <v>1</v>
          </cell>
          <cell r="N262" t="str">
            <v>1</v>
          </cell>
          <cell r="Q262" t="str">
            <v>1</v>
          </cell>
          <cell r="R262" t="str">
            <v>1</v>
          </cell>
          <cell r="S262">
            <v>1</v>
          </cell>
          <cell r="T262">
            <v>1</v>
          </cell>
          <cell r="U262">
            <v>1</v>
          </cell>
          <cell r="V262">
            <v>1</v>
          </cell>
        </row>
        <row r="263">
          <cell r="D263" t="str">
            <v>CD600-</v>
          </cell>
          <cell r="E263" t="str">
            <v>A</v>
          </cell>
          <cell r="F263" t="str">
            <v>05</v>
          </cell>
          <cell r="G263" t="str">
            <v>01000</v>
          </cell>
          <cell r="H263" t="str">
            <v>96351734</v>
          </cell>
          <cell r="I263" t="str">
            <v>ECU 0.8L MPI</v>
          </cell>
          <cell r="K263">
            <v>1</v>
          </cell>
          <cell r="L263">
            <v>1</v>
          </cell>
        </row>
        <row r="264">
          <cell r="D264" t="str">
            <v>CD600-</v>
          </cell>
          <cell r="E264" t="str">
            <v>A</v>
          </cell>
          <cell r="F264" t="str">
            <v>05</v>
          </cell>
          <cell r="G264" t="str">
            <v>02000</v>
          </cell>
          <cell r="H264" t="str">
            <v>96320603</v>
          </cell>
          <cell r="I264" t="str">
            <v>BRKT A-ECU MODULE LWR,LHD</v>
          </cell>
          <cell r="K264">
            <v>1</v>
          </cell>
          <cell r="L264">
            <v>1</v>
          </cell>
        </row>
        <row r="265">
          <cell r="D265" t="str">
            <v>CD600-</v>
          </cell>
          <cell r="E265" t="str">
            <v>A</v>
          </cell>
          <cell r="F265" t="str">
            <v>05</v>
          </cell>
          <cell r="G265" t="str">
            <v>05000</v>
          </cell>
          <cell r="H265" t="str">
            <v>01954-06160-000</v>
          </cell>
          <cell r="I265" t="str">
            <v>BOLT-MODULE MOUNTING</v>
          </cell>
          <cell r="K265">
            <v>6</v>
          </cell>
          <cell r="L265">
            <v>6</v>
          </cell>
        </row>
        <row r="266">
          <cell r="D266" t="str">
            <v>CD600-</v>
          </cell>
          <cell r="E266" t="str">
            <v>A</v>
          </cell>
          <cell r="F266" t="str">
            <v>09</v>
          </cell>
          <cell r="G266" t="str">
            <v>01000</v>
          </cell>
          <cell r="H266" t="str">
            <v>96351735</v>
          </cell>
          <cell r="I266" t="str">
            <v>ECU 0.8L MPI</v>
          </cell>
          <cell r="M266" t="str">
            <v>1</v>
          </cell>
          <cell r="N266" t="str">
            <v>1</v>
          </cell>
        </row>
        <row r="267">
          <cell r="D267" t="str">
            <v>CD600-</v>
          </cell>
          <cell r="E267" t="str">
            <v>A</v>
          </cell>
          <cell r="F267" t="str">
            <v>09</v>
          </cell>
          <cell r="G267" t="str">
            <v>02000</v>
          </cell>
          <cell r="H267" t="str">
            <v>96320603</v>
          </cell>
          <cell r="I267" t="str">
            <v>BRKT A-ECU MODULE LWR,LHD</v>
          </cell>
          <cell r="M267" t="str">
            <v>1</v>
          </cell>
          <cell r="N267" t="str">
            <v>1</v>
          </cell>
        </row>
        <row r="268">
          <cell r="D268" t="str">
            <v>CD600-</v>
          </cell>
          <cell r="E268" t="str">
            <v>A</v>
          </cell>
          <cell r="F268" t="str">
            <v>09</v>
          </cell>
          <cell r="G268" t="str">
            <v>05000</v>
          </cell>
          <cell r="H268" t="str">
            <v>01954-06160-000</v>
          </cell>
          <cell r="I268" t="str">
            <v>BOLT-MODULE MOUNTING</v>
          </cell>
          <cell r="M268" t="str">
            <v>6</v>
          </cell>
          <cell r="N268" t="str">
            <v>6</v>
          </cell>
        </row>
        <row r="269">
          <cell r="D269" t="str">
            <v>CD600-</v>
          </cell>
          <cell r="E269" t="str">
            <v>A</v>
          </cell>
          <cell r="F269" t="str">
            <v>12</v>
          </cell>
          <cell r="G269" t="str">
            <v>01000</v>
          </cell>
          <cell r="H269" t="str">
            <v>96259131</v>
          </cell>
          <cell r="I269" t="str">
            <v>ECU 0.8L MPI</v>
          </cell>
          <cell r="Q269" t="str">
            <v>1</v>
          </cell>
          <cell r="R269" t="str">
            <v>1</v>
          </cell>
        </row>
        <row r="270">
          <cell r="D270" t="str">
            <v>CD600-</v>
          </cell>
          <cell r="E270" t="str">
            <v>A</v>
          </cell>
          <cell r="F270" t="str">
            <v>12</v>
          </cell>
          <cell r="G270" t="str">
            <v>02000</v>
          </cell>
          <cell r="H270" t="str">
            <v>96320603</v>
          </cell>
          <cell r="I270" t="str">
            <v>BRKT A-ECU MODULE LWR,LHD</v>
          </cell>
          <cell r="Q270" t="str">
            <v>1</v>
          </cell>
          <cell r="R270" t="str">
            <v>1</v>
          </cell>
        </row>
        <row r="271">
          <cell r="D271" t="str">
            <v>CD600-</v>
          </cell>
          <cell r="E271" t="str">
            <v>A</v>
          </cell>
          <cell r="F271" t="str">
            <v>12</v>
          </cell>
          <cell r="G271" t="str">
            <v>05000</v>
          </cell>
          <cell r="H271" t="str">
            <v>01954-06160-000</v>
          </cell>
          <cell r="I271" t="str">
            <v>BOLT-MODULE MOUNTING</v>
          </cell>
          <cell r="Q271" t="str">
            <v>6</v>
          </cell>
          <cell r="R271" t="str">
            <v>6</v>
          </cell>
        </row>
        <row r="272">
          <cell r="D272" t="str">
            <v>CD600-</v>
          </cell>
          <cell r="E272" t="str">
            <v>A</v>
          </cell>
          <cell r="F272" t="str">
            <v>35</v>
          </cell>
          <cell r="G272" t="str">
            <v>01000</v>
          </cell>
          <cell r="H272" t="str">
            <v>96255908</v>
          </cell>
          <cell r="I272" t="str">
            <v>ECU 0.8L MPI</v>
          </cell>
          <cell r="S272">
            <v>1</v>
          </cell>
          <cell r="T272">
            <v>1</v>
          </cell>
        </row>
        <row r="273">
          <cell r="D273" t="str">
            <v>CD600-</v>
          </cell>
          <cell r="E273" t="str">
            <v>A</v>
          </cell>
          <cell r="F273" t="str">
            <v>35</v>
          </cell>
          <cell r="G273" t="str">
            <v>02000</v>
          </cell>
          <cell r="H273" t="str">
            <v>96320604</v>
          </cell>
          <cell r="I273" t="str">
            <v>BRKT A-ECU MODULE LWR,LHD</v>
          </cell>
          <cell r="S273">
            <v>1</v>
          </cell>
          <cell r="T273">
            <v>1</v>
          </cell>
        </row>
        <row r="274">
          <cell r="D274" t="str">
            <v>CD600-</v>
          </cell>
          <cell r="E274" t="str">
            <v>A</v>
          </cell>
          <cell r="F274" t="str">
            <v>35</v>
          </cell>
          <cell r="G274" t="str">
            <v>05000</v>
          </cell>
          <cell r="H274" t="str">
            <v>01954-06160-000</v>
          </cell>
          <cell r="I274" t="str">
            <v>BOLT-MODULE MOUNTING</v>
          </cell>
          <cell r="S274">
            <v>6</v>
          </cell>
          <cell r="T274">
            <v>6</v>
          </cell>
        </row>
        <row r="275">
          <cell r="B275" t="str">
            <v>O</v>
          </cell>
          <cell r="D275" t="str">
            <v>CD600-</v>
          </cell>
          <cell r="E275" t="str">
            <v>A</v>
          </cell>
          <cell r="F275" t="str">
            <v>36</v>
          </cell>
          <cell r="G275" t="str">
            <v>01000</v>
          </cell>
          <cell r="H275" t="str">
            <v>96323259</v>
          </cell>
          <cell r="I275" t="str">
            <v>ECU 0.8L MPI</v>
          </cell>
          <cell r="U275" t="str">
            <v>1</v>
          </cell>
          <cell r="V275" t="str">
            <v>1</v>
          </cell>
        </row>
        <row r="276">
          <cell r="B276" t="str">
            <v>N</v>
          </cell>
          <cell r="D276" t="str">
            <v>CD600-</v>
          </cell>
          <cell r="E276" t="str">
            <v>A</v>
          </cell>
          <cell r="F276" t="str">
            <v>36</v>
          </cell>
          <cell r="G276" t="str">
            <v>01000</v>
          </cell>
          <cell r="H276" t="str">
            <v>96255909</v>
          </cell>
          <cell r="I276" t="str">
            <v>ECU 0.8L MPI</v>
          </cell>
          <cell r="U276" t="str">
            <v>1</v>
          </cell>
          <cell r="V276" t="str">
            <v>1</v>
          </cell>
        </row>
        <row r="277">
          <cell r="D277" t="str">
            <v>CD600-</v>
          </cell>
          <cell r="E277" t="str">
            <v>A</v>
          </cell>
          <cell r="F277" t="str">
            <v>36</v>
          </cell>
          <cell r="G277" t="str">
            <v>02000</v>
          </cell>
          <cell r="H277" t="str">
            <v>96320604</v>
          </cell>
          <cell r="I277" t="str">
            <v>BRKT A-ECU MODULE LWR,LHD</v>
          </cell>
          <cell r="U277" t="str">
            <v>1</v>
          </cell>
          <cell r="V277" t="str">
            <v>1</v>
          </cell>
        </row>
        <row r="278">
          <cell r="D278" t="str">
            <v>CD600-</v>
          </cell>
          <cell r="E278" t="str">
            <v>A</v>
          </cell>
          <cell r="F278" t="str">
            <v>36</v>
          </cell>
          <cell r="G278" t="str">
            <v>05000</v>
          </cell>
          <cell r="H278" t="str">
            <v>01954-06160-000</v>
          </cell>
          <cell r="I278" t="str">
            <v>BOLT-MODULE MOUNTING</v>
          </cell>
          <cell r="U278" t="str">
            <v>6</v>
          </cell>
          <cell r="V278" t="str">
            <v>6</v>
          </cell>
        </row>
        <row r="279">
          <cell r="D279" t="str">
            <v>CE010-</v>
          </cell>
          <cell r="E279" t="str">
            <v>A</v>
          </cell>
          <cell r="F279" t="str">
            <v>01</v>
          </cell>
          <cell r="G279" t="str">
            <v>01000</v>
          </cell>
          <cell r="H279" t="str">
            <v>96380531</v>
          </cell>
          <cell r="I279" t="str">
            <v>INSTRUMENT A-KILOMETER</v>
          </cell>
          <cell r="P279" t="str">
            <v>ZA</v>
          </cell>
          <cell r="Q279" t="str">
            <v>1</v>
          </cell>
          <cell r="R279" t="str">
            <v>1</v>
          </cell>
          <cell r="S279" t="str">
            <v>1</v>
          </cell>
          <cell r="T279" t="str">
            <v>1</v>
          </cell>
          <cell r="U279" t="str">
            <v>1</v>
          </cell>
          <cell r="V279" t="str">
            <v>1</v>
          </cell>
          <cell r="Y279" t="str">
            <v>SKD</v>
          </cell>
        </row>
        <row r="280">
          <cell r="D280" t="str">
            <v>CE010-</v>
          </cell>
          <cell r="E280" t="str">
            <v>A</v>
          </cell>
          <cell r="F280" t="str">
            <v>01</v>
          </cell>
          <cell r="G280" t="str">
            <v>02000</v>
          </cell>
          <cell r="H280" t="str">
            <v>03160-48165</v>
          </cell>
          <cell r="I280" t="str">
            <v>SCREW-TAPPING</v>
          </cell>
          <cell r="P280" t="str">
            <v>ZA</v>
          </cell>
          <cell r="Q280" t="str">
            <v>4</v>
          </cell>
          <cell r="R280" t="str">
            <v>4</v>
          </cell>
          <cell r="S280" t="str">
            <v>4</v>
          </cell>
          <cell r="T280" t="str">
            <v>4</v>
          </cell>
          <cell r="U280" t="str">
            <v>4</v>
          </cell>
          <cell r="V280" t="str">
            <v>4</v>
          </cell>
          <cell r="Y280" t="str">
            <v>SKD</v>
          </cell>
        </row>
        <row r="281">
          <cell r="D281" t="str">
            <v>CE010-</v>
          </cell>
          <cell r="E281" t="str">
            <v>A</v>
          </cell>
          <cell r="F281" t="str">
            <v>11</v>
          </cell>
          <cell r="G281" t="str">
            <v>01000</v>
          </cell>
          <cell r="H281" t="str">
            <v>96380535</v>
          </cell>
          <cell r="I281" t="str">
            <v>INSTRUMENT A-KILOMETER,FOG</v>
          </cell>
          <cell r="K281">
            <v>1</v>
          </cell>
          <cell r="L281">
            <v>1</v>
          </cell>
          <cell r="M281" t="str">
            <v>1</v>
          </cell>
          <cell r="N281" t="str">
            <v>1</v>
          </cell>
          <cell r="P281" t="str">
            <v>ZA</v>
          </cell>
        </row>
        <row r="282">
          <cell r="D282" t="str">
            <v>CE010-</v>
          </cell>
          <cell r="E282" t="str">
            <v>A</v>
          </cell>
          <cell r="F282" t="str">
            <v>11</v>
          </cell>
          <cell r="G282" t="str">
            <v>02000</v>
          </cell>
          <cell r="H282" t="str">
            <v>03160-48165</v>
          </cell>
          <cell r="I282" t="str">
            <v>SCREW-TAPPING</v>
          </cell>
          <cell r="K282">
            <v>4</v>
          </cell>
          <cell r="L282">
            <v>4</v>
          </cell>
          <cell r="M282" t="str">
            <v>4</v>
          </cell>
          <cell r="N282" t="str">
            <v>4</v>
          </cell>
          <cell r="P282" t="str">
            <v>ZA</v>
          </cell>
        </row>
        <row r="283">
          <cell r="D283" t="str">
            <v>CE010-</v>
          </cell>
          <cell r="E283" t="str">
            <v>A</v>
          </cell>
          <cell r="F283" t="str">
            <v>14</v>
          </cell>
          <cell r="G283" t="str">
            <v>01000</v>
          </cell>
          <cell r="H283" t="str">
            <v>96380538</v>
          </cell>
          <cell r="I283" t="str">
            <v>INSTRUMENT A-KILO,A/B,ABS,FOG</v>
          </cell>
          <cell r="L283">
            <v>1</v>
          </cell>
          <cell r="N283" t="str">
            <v>1</v>
          </cell>
          <cell r="P283" t="str">
            <v>ZX</v>
          </cell>
        </row>
        <row r="284">
          <cell r="D284" t="str">
            <v>CE010-</v>
          </cell>
          <cell r="E284" t="str">
            <v>A</v>
          </cell>
          <cell r="F284" t="str">
            <v>14</v>
          </cell>
          <cell r="G284" t="str">
            <v>02000</v>
          </cell>
          <cell r="H284" t="str">
            <v>03160-48165</v>
          </cell>
          <cell r="I284" t="str">
            <v>SCREW-TAPPING</v>
          </cell>
          <cell r="L284">
            <v>4</v>
          </cell>
          <cell r="N284" t="str">
            <v>4</v>
          </cell>
          <cell r="P284" t="str">
            <v>ZX</v>
          </cell>
        </row>
        <row r="285">
          <cell r="D285" t="str">
            <v>CE010-</v>
          </cell>
          <cell r="E285" t="str">
            <v>A</v>
          </cell>
          <cell r="F285" t="str">
            <v>50</v>
          </cell>
          <cell r="G285" t="str">
            <v>01000</v>
          </cell>
          <cell r="H285" t="str">
            <v>96323259</v>
          </cell>
          <cell r="I285" t="str">
            <v>INSTRUMENT A-KILOMETER</v>
          </cell>
          <cell r="S285">
            <v>1</v>
          </cell>
          <cell r="T285">
            <v>1</v>
          </cell>
          <cell r="U285">
            <v>1</v>
          </cell>
          <cell r="V285">
            <v>1</v>
          </cell>
          <cell r="Y285" t="str">
            <v>CKD</v>
          </cell>
        </row>
        <row r="286">
          <cell r="D286" t="str">
            <v>CE010-</v>
          </cell>
          <cell r="E286" t="str">
            <v>A</v>
          </cell>
          <cell r="F286" t="str">
            <v>50</v>
          </cell>
          <cell r="G286" t="str">
            <v>02000</v>
          </cell>
          <cell r="H286" t="str">
            <v>03160-48165</v>
          </cell>
          <cell r="I286" t="str">
            <v>SCREW-TAPPING</v>
          </cell>
          <cell r="S286">
            <v>4</v>
          </cell>
          <cell r="T286">
            <v>4</v>
          </cell>
          <cell r="U286">
            <v>4</v>
          </cell>
          <cell r="V286">
            <v>4</v>
          </cell>
          <cell r="Y286" t="str">
            <v>CKD</v>
          </cell>
        </row>
        <row r="287">
          <cell r="D287" t="str">
            <v>CE015-</v>
          </cell>
          <cell r="E287" t="str">
            <v>A</v>
          </cell>
          <cell r="F287" t="str">
            <v>01</v>
          </cell>
          <cell r="G287" t="str">
            <v>01000</v>
          </cell>
          <cell r="H287" t="str">
            <v>96380527</v>
          </cell>
          <cell r="I287" t="str">
            <v>CABLE A-SPEEDOMETER</v>
          </cell>
          <cell r="K287">
            <v>1</v>
          </cell>
          <cell r="L287">
            <v>1</v>
          </cell>
          <cell r="M287" t="str">
            <v>1</v>
          </cell>
          <cell r="N287" t="str">
            <v>1</v>
          </cell>
          <cell r="Q287" t="str">
            <v>1</v>
          </cell>
          <cell r="R287" t="str">
            <v>1</v>
          </cell>
        </row>
        <row r="288">
          <cell r="D288" t="str">
            <v>CE015-</v>
          </cell>
          <cell r="E288" t="str">
            <v>A</v>
          </cell>
          <cell r="F288" t="str">
            <v>02</v>
          </cell>
          <cell r="G288" t="str">
            <v>01000</v>
          </cell>
          <cell r="H288" t="str">
            <v>96380528</v>
          </cell>
          <cell r="I288" t="str">
            <v>CABLE A-SPEEDOMETER</v>
          </cell>
          <cell r="S288">
            <v>1</v>
          </cell>
          <cell r="T288">
            <v>1</v>
          </cell>
          <cell r="U288">
            <v>1</v>
          </cell>
          <cell r="V288">
            <v>1</v>
          </cell>
        </row>
        <row r="289">
          <cell r="D289" t="str">
            <v>CE040-</v>
          </cell>
          <cell r="E289" t="str">
            <v>A</v>
          </cell>
          <cell r="F289" t="str">
            <v>01</v>
          </cell>
          <cell r="G289" t="str">
            <v>01000</v>
          </cell>
          <cell r="H289" t="str">
            <v>96323322</v>
          </cell>
          <cell r="I289" t="str">
            <v>CLOCK A-DIGITAL</v>
          </cell>
          <cell r="L289">
            <v>1</v>
          </cell>
          <cell r="N289" t="str">
            <v>1</v>
          </cell>
          <cell r="R289" t="str">
            <v>1</v>
          </cell>
          <cell r="T289">
            <v>1</v>
          </cell>
          <cell r="V289">
            <v>1</v>
          </cell>
          <cell r="X289" t="str">
            <v>Z1</v>
          </cell>
        </row>
        <row r="290">
          <cell r="B290" t="str">
            <v>O</v>
          </cell>
          <cell r="C290" t="str">
            <v>O</v>
          </cell>
          <cell r="D290" t="str">
            <v>CE100-</v>
          </cell>
          <cell r="E290" t="str">
            <v>A</v>
          </cell>
          <cell r="F290" t="str">
            <v>01</v>
          </cell>
          <cell r="G290" t="str">
            <v>01000</v>
          </cell>
          <cell r="H290" t="str">
            <v>96314268</v>
          </cell>
          <cell r="I290" t="str">
            <v>HEADLAMP-A,LH</v>
          </cell>
          <cell r="Q290" t="str">
            <v>1</v>
          </cell>
          <cell r="R290" t="str">
            <v>1</v>
          </cell>
        </row>
        <row r="291">
          <cell r="B291" t="str">
            <v>N</v>
          </cell>
          <cell r="C291" t="str">
            <v>X</v>
          </cell>
          <cell r="D291" t="str">
            <v>CE100-</v>
          </cell>
          <cell r="E291" t="str">
            <v>A</v>
          </cell>
          <cell r="F291" t="str">
            <v>01</v>
          </cell>
          <cell r="G291" t="str">
            <v>01000</v>
          </cell>
          <cell r="H291" t="str">
            <v>96507853</v>
          </cell>
          <cell r="I291" t="str">
            <v>HEADLAMP-A,LH</v>
          </cell>
          <cell r="Q291" t="str">
            <v>1</v>
          </cell>
          <cell r="R291" t="str">
            <v>1</v>
          </cell>
        </row>
        <row r="292">
          <cell r="B292" t="str">
            <v>O</v>
          </cell>
          <cell r="C292" t="str">
            <v>O</v>
          </cell>
          <cell r="D292" t="str">
            <v>CE100-</v>
          </cell>
          <cell r="E292" t="str">
            <v>A</v>
          </cell>
          <cell r="F292" t="str">
            <v>01</v>
          </cell>
          <cell r="G292" t="str">
            <v>02000</v>
          </cell>
          <cell r="H292" t="str">
            <v>96314269</v>
          </cell>
          <cell r="I292" t="str">
            <v>HEADLAMP-A,RH</v>
          </cell>
          <cell r="Q292" t="str">
            <v>1</v>
          </cell>
          <cell r="R292" t="str">
            <v>1</v>
          </cell>
        </row>
        <row r="293">
          <cell r="B293" t="str">
            <v>N</v>
          </cell>
          <cell r="C293" t="str">
            <v>X</v>
          </cell>
          <cell r="D293" t="str">
            <v>CE100-</v>
          </cell>
          <cell r="E293" t="str">
            <v>A</v>
          </cell>
          <cell r="F293" t="str">
            <v>01</v>
          </cell>
          <cell r="G293" t="str">
            <v>02000</v>
          </cell>
          <cell r="H293" t="str">
            <v>96507854</v>
          </cell>
          <cell r="I293" t="str">
            <v>HEADLAMP-A,RH</v>
          </cell>
          <cell r="Q293" t="str">
            <v>1</v>
          </cell>
          <cell r="R293" t="str">
            <v>1</v>
          </cell>
        </row>
        <row r="294">
          <cell r="D294" t="str">
            <v>CE100-</v>
          </cell>
          <cell r="E294" t="str">
            <v>A</v>
          </cell>
          <cell r="F294" t="str">
            <v>01</v>
          </cell>
          <cell r="G294" t="str">
            <v>03000</v>
          </cell>
          <cell r="H294" t="str">
            <v>09116-06025</v>
          </cell>
          <cell r="I294" t="str">
            <v>BOLT-W/WASHER</v>
          </cell>
          <cell r="Q294" t="str">
            <v>6</v>
          </cell>
          <cell r="R294" t="str">
            <v>6</v>
          </cell>
        </row>
        <row r="295">
          <cell r="B295" t="str">
            <v>O</v>
          </cell>
          <cell r="C295" t="str">
            <v>O</v>
          </cell>
          <cell r="D295" t="str">
            <v>CE100-</v>
          </cell>
          <cell r="E295" t="str">
            <v>A</v>
          </cell>
          <cell r="F295" t="str">
            <v>02</v>
          </cell>
          <cell r="G295" t="str">
            <v>01000</v>
          </cell>
          <cell r="H295" t="str">
            <v>96314270</v>
          </cell>
          <cell r="I295" t="str">
            <v>HEADLAMP-A,LH</v>
          </cell>
          <cell r="K295">
            <v>1</v>
          </cell>
          <cell r="L295">
            <v>1</v>
          </cell>
          <cell r="M295" t="str">
            <v>1</v>
          </cell>
          <cell r="N295" t="str">
            <v>1</v>
          </cell>
        </row>
        <row r="296">
          <cell r="B296" t="str">
            <v>N</v>
          </cell>
          <cell r="C296" t="str">
            <v>X</v>
          </cell>
          <cell r="D296" t="str">
            <v>CE100-</v>
          </cell>
          <cell r="E296" t="str">
            <v>A</v>
          </cell>
          <cell r="F296" t="str">
            <v>02</v>
          </cell>
          <cell r="G296" t="str">
            <v>01000</v>
          </cell>
          <cell r="H296" t="str">
            <v>96507855</v>
          </cell>
          <cell r="I296" t="str">
            <v>HEADLAMP-A,LH</v>
          </cell>
          <cell r="K296">
            <v>1</v>
          </cell>
          <cell r="L296">
            <v>1</v>
          </cell>
          <cell r="M296" t="str">
            <v>1</v>
          </cell>
          <cell r="N296" t="str">
            <v>1</v>
          </cell>
        </row>
        <row r="297">
          <cell r="B297" t="str">
            <v>O</v>
          </cell>
          <cell r="C297" t="str">
            <v>O</v>
          </cell>
          <cell r="D297" t="str">
            <v>CE100-</v>
          </cell>
          <cell r="E297" t="str">
            <v>A</v>
          </cell>
          <cell r="F297" t="str">
            <v>02</v>
          </cell>
          <cell r="G297" t="str">
            <v>02000</v>
          </cell>
          <cell r="H297" t="str">
            <v>96314271</v>
          </cell>
          <cell r="I297" t="str">
            <v>HEADLAMP-A,RH</v>
          </cell>
          <cell r="K297">
            <v>1</v>
          </cell>
          <cell r="L297">
            <v>1</v>
          </cell>
          <cell r="M297" t="str">
            <v>1</v>
          </cell>
          <cell r="N297" t="str">
            <v>1</v>
          </cell>
        </row>
        <row r="298">
          <cell r="B298" t="str">
            <v>N</v>
          </cell>
          <cell r="C298" t="str">
            <v>X</v>
          </cell>
          <cell r="D298" t="str">
            <v>CE100-</v>
          </cell>
          <cell r="E298" t="str">
            <v>A</v>
          </cell>
          <cell r="F298" t="str">
            <v>02</v>
          </cell>
          <cell r="G298" t="str">
            <v>02000</v>
          </cell>
          <cell r="H298" t="str">
            <v>96507856</v>
          </cell>
          <cell r="I298" t="str">
            <v>HEADLAMP-A,RH</v>
          </cell>
          <cell r="K298">
            <v>1</v>
          </cell>
          <cell r="L298">
            <v>1</v>
          </cell>
          <cell r="M298" t="str">
            <v>1</v>
          </cell>
          <cell r="N298" t="str">
            <v>1</v>
          </cell>
        </row>
        <row r="299">
          <cell r="D299" t="str">
            <v>CE100-</v>
          </cell>
          <cell r="E299" t="str">
            <v>A</v>
          </cell>
          <cell r="F299" t="str">
            <v>02</v>
          </cell>
          <cell r="G299" t="str">
            <v>03000</v>
          </cell>
          <cell r="H299" t="str">
            <v>09116-06025</v>
          </cell>
          <cell r="I299" t="str">
            <v>BOLT-W/WASHER</v>
          </cell>
          <cell r="K299">
            <v>6</v>
          </cell>
          <cell r="L299">
            <v>6</v>
          </cell>
          <cell r="M299" t="str">
            <v>6</v>
          </cell>
          <cell r="N299" t="str">
            <v>6</v>
          </cell>
        </row>
        <row r="300">
          <cell r="B300" t="str">
            <v>O</v>
          </cell>
          <cell r="C300" t="str">
            <v>O</v>
          </cell>
          <cell r="D300" t="str">
            <v>CE100-</v>
          </cell>
          <cell r="E300" t="str">
            <v>A</v>
          </cell>
          <cell r="F300" t="str">
            <v>03</v>
          </cell>
          <cell r="G300" t="str">
            <v>01000</v>
          </cell>
          <cell r="H300" t="str">
            <v>96314272</v>
          </cell>
          <cell r="I300" t="str">
            <v>HEADLAMP-A,LH</v>
          </cell>
          <cell r="S300">
            <v>1</v>
          </cell>
          <cell r="T300">
            <v>1</v>
          </cell>
          <cell r="U300" t="str">
            <v>1</v>
          </cell>
          <cell r="V300" t="str">
            <v>1</v>
          </cell>
        </row>
        <row r="301">
          <cell r="B301" t="str">
            <v>O</v>
          </cell>
          <cell r="C301" t="str">
            <v>X</v>
          </cell>
          <cell r="D301" t="str">
            <v>CE100-</v>
          </cell>
          <cell r="E301" t="str">
            <v>A</v>
          </cell>
          <cell r="F301" t="str">
            <v>03</v>
          </cell>
          <cell r="G301" t="str">
            <v>01000</v>
          </cell>
          <cell r="H301" t="str">
            <v>96507857</v>
          </cell>
          <cell r="I301" t="str">
            <v>HEADLAMP-A,LH</v>
          </cell>
          <cell r="S301">
            <v>1</v>
          </cell>
          <cell r="T301">
            <v>1</v>
          </cell>
          <cell r="U301" t="str">
            <v>1</v>
          </cell>
          <cell r="V301" t="str">
            <v>1</v>
          </cell>
        </row>
        <row r="302">
          <cell r="B302" t="str">
            <v>N</v>
          </cell>
          <cell r="C302" t="str">
            <v>X</v>
          </cell>
          <cell r="D302" t="str">
            <v>CE100-</v>
          </cell>
          <cell r="E302" t="str">
            <v>A</v>
          </cell>
          <cell r="F302" t="str">
            <v>03</v>
          </cell>
          <cell r="G302" t="str">
            <v>01000</v>
          </cell>
          <cell r="H302" t="str">
            <v>96297691</v>
          </cell>
          <cell r="I302" t="str">
            <v>HEADLAMP-A,LH</v>
          </cell>
          <cell r="S302">
            <v>1</v>
          </cell>
          <cell r="T302">
            <v>1</v>
          </cell>
          <cell r="U302" t="str">
            <v>1</v>
          </cell>
          <cell r="V302" t="str">
            <v>1</v>
          </cell>
        </row>
        <row r="303">
          <cell r="B303" t="str">
            <v>O</v>
          </cell>
          <cell r="C303" t="str">
            <v>O</v>
          </cell>
          <cell r="D303" t="str">
            <v>CE100-</v>
          </cell>
          <cell r="E303" t="str">
            <v>A</v>
          </cell>
          <cell r="F303" t="str">
            <v>03</v>
          </cell>
          <cell r="G303" t="str">
            <v>02000</v>
          </cell>
          <cell r="H303" t="str">
            <v>96314273</v>
          </cell>
          <cell r="I303" t="str">
            <v>HEADLAMP-A,RH</v>
          </cell>
          <cell r="S303">
            <v>1</v>
          </cell>
          <cell r="T303">
            <v>1</v>
          </cell>
          <cell r="U303" t="str">
            <v>1</v>
          </cell>
          <cell r="V303" t="str">
            <v>1</v>
          </cell>
        </row>
        <row r="304">
          <cell r="B304" t="str">
            <v>O</v>
          </cell>
          <cell r="C304" t="str">
            <v>X</v>
          </cell>
          <cell r="D304" t="str">
            <v>CE100-</v>
          </cell>
          <cell r="E304" t="str">
            <v>A</v>
          </cell>
          <cell r="F304" t="str">
            <v>03</v>
          </cell>
          <cell r="G304" t="str">
            <v>02000</v>
          </cell>
          <cell r="H304" t="str">
            <v>96507858</v>
          </cell>
          <cell r="I304" t="str">
            <v>HEADLAMP-A,RH</v>
          </cell>
          <cell r="S304">
            <v>1</v>
          </cell>
          <cell r="T304">
            <v>1</v>
          </cell>
          <cell r="U304" t="str">
            <v>1</v>
          </cell>
          <cell r="V304" t="str">
            <v>1</v>
          </cell>
        </row>
        <row r="305">
          <cell r="B305" t="str">
            <v>N</v>
          </cell>
          <cell r="C305" t="str">
            <v>X</v>
          </cell>
          <cell r="D305" t="str">
            <v>CE100-</v>
          </cell>
          <cell r="E305" t="str">
            <v>A</v>
          </cell>
          <cell r="F305" t="str">
            <v>03</v>
          </cell>
          <cell r="G305" t="str">
            <v>02000</v>
          </cell>
          <cell r="H305" t="str">
            <v>96297692</v>
          </cell>
          <cell r="I305" t="str">
            <v>HEADLAMP-A,RH</v>
          </cell>
          <cell r="S305">
            <v>1</v>
          </cell>
          <cell r="T305">
            <v>1</v>
          </cell>
          <cell r="U305" t="str">
            <v>1</v>
          </cell>
          <cell r="V305" t="str">
            <v>1</v>
          </cell>
        </row>
        <row r="306">
          <cell r="D306" t="str">
            <v>CE100-</v>
          </cell>
          <cell r="E306" t="str">
            <v>A</v>
          </cell>
          <cell r="F306" t="str">
            <v>03</v>
          </cell>
          <cell r="G306" t="str">
            <v>03000</v>
          </cell>
          <cell r="H306" t="str">
            <v>09116-06025</v>
          </cell>
          <cell r="I306" t="str">
            <v>BOLT-W/WASHER</v>
          </cell>
          <cell r="S306">
            <v>6</v>
          </cell>
          <cell r="T306">
            <v>6</v>
          </cell>
          <cell r="U306" t="str">
            <v>6</v>
          </cell>
          <cell r="V306" t="str">
            <v>6</v>
          </cell>
        </row>
        <row r="307">
          <cell r="B307" t="str">
            <v>O</v>
          </cell>
          <cell r="C307" t="str">
            <v>O</v>
          </cell>
          <cell r="D307" t="str">
            <v>CE130-</v>
          </cell>
          <cell r="E307" t="str">
            <v>A</v>
          </cell>
          <cell r="F307" t="str">
            <v>01</v>
          </cell>
          <cell r="G307" t="str">
            <v>01000</v>
          </cell>
          <cell r="H307" t="str">
            <v>96315000</v>
          </cell>
          <cell r="I307" t="str">
            <v>LAMP A-FRONT,TURN,LH</v>
          </cell>
          <cell r="K307">
            <v>1</v>
          </cell>
          <cell r="L307">
            <v>1</v>
          </cell>
          <cell r="M307" t="str">
            <v>1</v>
          </cell>
          <cell r="N307" t="str">
            <v>1</v>
          </cell>
          <cell r="Q307" t="str">
            <v>1</v>
          </cell>
          <cell r="R307" t="str">
            <v>1</v>
          </cell>
          <cell r="S307" t="str">
            <v>1</v>
          </cell>
          <cell r="T307" t="str">
            <v>1</v>
          </cell>
          <cell r="U307" t="str">
            <v>1</v>
          </cell>
          <cell r="V307" t="str">
            <v>1</v>
          </cell>
        </row>
        <row r="308">
          <cell r="B308" t="str">
            <v>N</v>
          </cell>
          <cell r="C308" t="str">
            <v>X</v>
          </cell>
          <cell r="D308" t="str">
            <v>CE130-</v>
          </cell>
          <cell r="E308" t="str">
            <v>A</v>
          </cell>
          <cell r="F308" t="str">
            <v>01</v>
          </cell>
          <cell r="G308" t="str">
            <v>01000</v>
          </cell>
          <cell r="H308" t="str">
            <v>96507804</v>
          </cell>
          <cell r="I308" t="str">
            <v>LAMP A-FRONT,TURN,LH</v>
          </cell>
          <cell r="K308">
            <v>1</v>
          </cell>
          <cell r="L308">
            <v>1</v>
          </cell>
          <cell r="M308" t="str">
            <v>1</v>
          </cell>
          <cell r="N308" t="str">
            <v>1</v>
          </cell>
          <cell r="Q308" t="str">
            <v>1</v>
          </cell>
          <cell r="R308" t="str">
            <v>1</v>
          </cell>
          <cell r="S308" t="str">
            <v>1</v>
          </cell>
          <cell r="T308" t="str">
            <v>1</v>
          </cell>
          <cell r="U308" t="str">
            <v>1</v>
          </cell>
          <cell r="V308" t="str">
            <v>1</v>
          </cell>
        </row>
        <row r="309">
          <cell r="B309" t="str">
            <v>O</v>
          </cell>
          <cell r="C309" t="str">
            <v>O</v>
          </cell>
          <cell r="D309" t="str">
            <v>CE130-</v>
          </cell>
          <cell r="E309" t="str">
            <v>A</v>
          </cell>
          <cell r="F309" t="str">
            <v>01</v>
          </cell>
          <cell r="G309" t="str">
            <v>04000</v>
          </cell>
          <cell r="H309" t="str">
            <v>96315001</v>
          </cell>
          <cell r="I309" t="str">
            <v>LAMP A-FRONT,TURN,RH</v>
          </cell>
          <cell r="K309">
            <v>1</v>
          </cell>
          <cell r="L309">
            <v>1</v>
          </cell>
          <cell r="M309" t="str">
            <v>1</v>
          </cell>
          <cell r="N309" t="str">
            <v>1</v>
          </cell>
          <cell r="Q309" t="str">
            <v>1</v>
          </cell>
          <cell r="R309" t="str">
            <v>1</v>
          </cell>
          <cell r="S309" t="str">
            <v>1</v>
          </cell>
          <cell r="T309" t="str">
            <v>1</v>
          </cell>
          <cell r="U309" t="str">
            <v>1</v>
          </cell>
          <cell r="V309" t="str">
            <v>1</v>
          </cell>
        </row>
        <row r="310">
          <cell r="B310" t="str">
            <v>N</v>
          </cell>
          <cell r="C310" t="str">
            <v>X</v>
          </cell>
          <cell r="D310" t="str">
            <v>CE130-</v>
          </cell>
          <cell r="E310" t="str">
            <v>A</v>
          </cell>
          <cell r="F310" t="str">
            <v>01</v>
          </cell>
          <cell r="G310" t="str">
            <v>04000</v>
          </cell>
          <cell r="H310" t="str">
            <v>96507805</v>
          </cell>
          <cell r="I310" t="str">
            <v>LAMP A-FRONT,TURN,RH</v>
          </cell>
          <cell r="K310">
            <v>1</v>
          </cell>
          <cell r="L310">
            <v>1</v>
          </cell>
          <cell r="M310" t="str">
            <v>1</v>
          </cell>
          <cell r="N310" t="str">
            <v>1</v>
          </cell>
          <cell r="Q310" t="str">
            <v>1</v>
          </cell>
          <cell r="R310" t="str">
            <v>1</v>
          </cell>
          <cell r="S310" t="str">
            <v>1</v>
          </cell>
          <cell r="T310" t="str">
            <v>1</v>
          </cell>
          <cell r="U310" t="str">
            <v>1</v>
          </cell>
          <cell r="V310" t="str">
            <v>1</v>
          </cell>
        </row>
        <row r="311">
          <cell r="D311" t="str">
            <v>CE140-</v>
          </cell>
          <cell r="E311" t="str">
            <v>A</v>
          </cell>
          <cell r="F311" t="str">
            <v>01</v>
          </cell>
          <cell r="G311" t="str">
            <v>01000</v>
          </cell>
          <cell r="H311" t="str">
            <v>96314282</v>
          </cell>
          <cell r="I311" t="str">
            <v>LAMP-COMBINATION,LH</v>
          </cell>
          <cell r="Q311" t="str">
            <v>1</v>
          </cell>
          <cell r="R311" t="str">
            <v>1</v>
          </cell>
        </row>
        <row r="312">
          <cell r="D312" t="str">
            <v>CE140-</v>
          </cell>
          <cell r="E312" t="str">
            <v>A</v>
          </cell>
          <cell r="F312" t="str">
            <v>01</v>
          </cell>
          <cell r="G312" t="str">
            <v>02000</v>
          </cell>
          <cell r="H312" t="str">
            <v>96314283</v>
          </cell>
          <cell r="I312" t="str">
            <v>LAMP-COMBINATION,RH</v>
          </cell>
          <cell r="Q312" t="str">
            <v>1</v>
          </cell>
          <cell r="R312" t="str">
            <v>1</v>
          </cell>
        </row>
        <row r="313">
          <cell r="D313" t="str">
            <v>CE140-</v>
          </cell>
          <cell r="E313" t="str">
            <v>A</v>
          </cell>
          <cell r="F313" t="str">
            <v>01</v>
          </cell>
          <cell r="G313" t="str">
            <v>03000</v>
          </cell>
          <cell r="H313" t="str">
            <v>96211949</v>
          </cell>
          <cell r="I313" t="str">
            <v>RETAINER</v>
          </cell>
          <cell r="Q313" t="str">
            <v>4</v>
          </cell>
          <cell r="R313" t="str">
            <v>4</v>
          </cell>
        </row>
        <row r="314">
          <cell r="D314" t="str">
            <v>CE140-</v>
          </cell>
          <cell r="E314" t="str">
            <v>A</v>
          </cell>
          <cell r="F314" t="str">
            <v>01</v>
          </cell>
          <cell r="G314" t="str">
            <v>04000</v>
          </cell>
          <cell r="H314" t="str">
            <v>09132-04020</v>
          </cell>
          <cell r="I314" t="str">
            <v>SCREW-TAPPING</v>
          </cell>
          <cell r="Q314" t="str">
            <v>4</v>
          </cell>
          <cell r="R314" t="str">
            <v>4</v>
          </cell>
        </row>
        <row r="315">
          <cell r="B315" t="str">
            <v>O</v>
          </cell>
          <cell r="C315" t="str">
            <v>O</v>
          </cell>
          <cell r="D315" t="str">
            <v>CE140-</v>
          </cell>
          <cell r="E315" t="str">
            <v>A</v>
          </cell>
          <cell r="F315" t="str">
            <v>01</v>
          </cell>
          <cell r="G315" t="str">
            <v>05000</v>
          </cell>
          <cell r="H315" t="str">
            <v>09148-03006</v>
          </cell>
          <cell r="I315" t="str">
            <v>NUT-SPEED</v>
          </cell>
          <cell r="Q315" t="str">
            <v>4</v>
          </cell>
          <cell r="R315" t="str">
            <v>4</v>
          </cell>
        </row>
        <row r="316">
          <cell r="B316" t="str">
            <v>N</v>
          </cell>
          <cell r="C316" t="str">
            <v>X</v>
          </cell>
          <cell r="D316" t="str">
            <v>CE140-</v>
          </cell>
          <cell r="E316" t="str">
            <v>A</v>
          </cell>
          <cell r="F316" t="str">
            <v>01</v>
          </cell>
          <cell r="G316" t="str">
            <v>05000</v>
          </cell>
          <cell r="H316" t="str">
            <v>09148-03001</v>
          </cell>
          <cell r="I316" t="str">
            <v>NUT-SPEED</v>
          </cell>
          <cell r="Q316" t="str">
            <v>4</v>
          </cell>
          <cell r="R316" t="str">
            <v>4</v>
          </cell>
        </row>
        <row r="317">
          <cell r="B317" t="str">
            <v>O</v>
          </cell>
          <cell r="C317" t="str">
            <v>O</v>
          </cell>
          <cell r="D317" t="str">
            <v>CE140-</v>
          </cell>
          <cell r="E317" t="str">
            <v>A</v>
          </cell>
          <cell r="F317" t="str">
            <v>02</v>
          </cell>
          <cell r="G317" t="str">
            <v>01000</v>
          </cell>
          <cell r="H317" t="str">
            <v>96314998</v>
          </cell>
          <cell r="I317" t="str">
            <v>LAMP-COMBINATION,LH</v>
          </cell>
          <cell r="K317">
            <v>1</v>
          </cell>
          <cell r="L317">
            <v>1</v>
          </cell>
          <cell r="M317" t="str">
            <v>1</v>
          </cell>
          <cell r="N317" t="str">
            <v>1</v>
          </cell>
        </row>
        <row r="318">
          <cell r="B318" t="str">
            <v>N</v>
          </cell>
          <cell r="C318" t="str">
            <v>X</v>
          </cell>
          <cell r="D318" t="str">
            <v>CE140-</v>
          </cell>
          <cell r="E318" t="str">
            <v>A</v>
          </cell>
          <cell r="F318" t="str">
            <v>02</v>
          </cell>
          <cell r="G318" t="str">
            <v>01000</v>
          </cell>
          <cell r="H318" t="str">
            <v>96507734</v>
          </cell>
          <cell r="I318" t="str">
            <v>LAMP-COMBINATION,LH</v>
          </cell>
          <cell r="K318">
            <v>1</v>
          </cell>
          <cell r="L318">
            <v>1</v>
          </cell>
          <cell r="M318" t="str">
            <v>1</v>
          </cell>
          <cell r="N318" t="str">
            <v>1</v>
          </cell>
        </row>
        <row r="319">
          <cell r="B319" t="str">
            <v>O</v>
          </cell>
          <cell r="C319" t="str">
            <v>O</v>
          </cell>
          <cell r="D319" t="str">
            <v>CE140-</v>
          </cell>
          <cell r="E319" t="str">
            <v>A</v>
          </cell>
          <cell r="F319" t="str">
            <v>02</v>
          </cell>
          <cell r="G319" t="str">
            <v>02000</v>
          </cell>
          <cell r="H319" t="str">
            <v>96314999</v>
          </cell>
          <cell r="I319" t="str">
            <v>LAMP-COMBINATION,RH</v>
          </cell>
          <cell r="K319">
            <v>1</v>
          </cell>
          <cell r="L319">
            <v>1</v>
          </cell>
          <cell r="M319" t="str">
            <v>1</v>
          </cell>
          <cell r="N319" t="str">
            <v>1</v>
          </cell>
        </row>
        <row r="320">
          <cell r="B320" t="str">
            <v>N</v>
          </cell>
          <cell r="C320" t="str">
            <v>X</v>
          </cell>
          <cell r="D320" t="str">
            <v>CE140-</v>
          </cell>
          <cell r="E320" t="str">
            <v>A</v>
          </cell>
          <cell r="F320" t="str">
            <v>02</v>
          </cell>
          <cell r="G320" t="str">
            <v>02000</v>
          </cell>
          <cell r="H320" t="str">
            <v>96507735</v>
          </cell>
          <cell r="I320" t="str">
            <v>LAMP-COMBINATION,RH</v>
          </cell>
          <cell r="K320">
            <v>1</v>
          </cell>
          <cell r="L320">
            <v>1</v>
          </cell>
          <cell r="M320" t="str">
            <v>1</v>
          </cell>
          <cell r="N320" t="str">
            <v>1</v>
          </cell>
        </row>
        <row r="321">
          <cell r="D321" t="str">
            <v>CE140-</v>
          </cell>
          <cell r="E321" t="str">
            <v>A</v>
          </cell>
          <cell r="F321" t="str">
            <v>02</v>
          </cell>
          <cell r="G321" t="str">
            <v>03000</v>
          </cell>
          <cell r="H321" t="str">
            <v>96211949</v>
          </cell>
          <cell r="I321" t="str">
            <v>RETAINER</v>
          </cell>
          <cell r="K321">
            <v>4</v>
          </cell>
          <cell r="L321">
            <v>4</v>
          </cell>
          <cell r="M321" t="str">
            <v>4</v>
          </cell>
          <cell r="N321" t="str">
            <v>4</v>
          </cell>
        </row>
        <row r="322">
          <cell r="D322" t="str">
            <v>CE140-</v>
          </cell>
          <cell r="E322" t="str">
            <v>A</v>
          </cell>
          <cell r="F322" t="str">
            <v>02</v>
          </cell>
          <cell r="G322" t="str">
            <v>04000</v>
          </cell>
          <cell r="H322" t="str">
            <v>09132-04020</v>
          </cell>
          <cell r="I322" t="str">
            <v>SCREW-TAPPING</v>
          </cell>
          <cell r="K322">
            <v>4</v>
          </cell>
          <cell r="L322">
            <v>4</v>
          </cell>
          <cell r="M322" t="str">
            <v>4</v>
          </cell>
          <cell r="N322" t="str">
            <v>4</v>
          </cell>
        </row>
        <row r="323">
          <cell r="B323" t="str">
            <v>O</v>
          </cell>
          <cell r="C323" t="str">
            <v>O</v>
          </cell>
          <cell r="D323" t="str">
            <v>CE140-</v>
          </cell>
          <cell r="E323" t="str">
            <v>A</v>
          </cell>
          <cell r="F323" t="str">
            <v>02</v>
          </cell>
          <cell r="G323" t="str">
            <v>05000</v>
          </cell>
          <cell r="H323" t="str">
            <v>09148-03006</v>
          </cell>
          <cell r="I323" t="str">
            <v>NUT-SPEED</v>
          </cell>
          <cell r="K323">
            <v>4</v>
          </cell>
          <cell r="L323">
            <v>4</v>
          </cell>
          <cell r="M323" t="str">
            <v>4</v>
          </cell>
          <cell r="N323" t="str">
            <v>4</v>
          </cell>
        </row>
        <row r="324">
          <cell r="B324" t="str">
            <v>N</v>
          </cell>
          <cell r="C324" t="str">
            <v>X</v>
          </cell>
          <cell r="D324" t="str">
            <v>CE140-</v>
          </cell>
          <cell r="E324" t="str">
            <v>A</v>
          </cell>
          <cell r="F324" t="str">
            <v>02</v>
          </cell>
          <cell r="G324" t="str">
            <v>05000</v>
          </cell>
          <cell r="H324" t="str">
            <v>09148-03001</v>
          </cell>
          <cell r="I324" t="str">
            <v>NUT-SPEED</v>
          </cell>
          <cell r="K324">
            <v>4</v>
          </cell>
          <cell r="L324">
            <v>4</v>
          </cell>
          <cell r="M324" t="str">
            <v>4</v>
          </cell>
          <cell r="N324" t="str">
            <v>4</v>
          </cell>
        </row>
        <row r="325">
          <cell r="B325" t="str">
            <v>O</v>
          </cell>
          <cell r="C325" t="str">
            <v>O</v>
          </cell>
          <cell r="D325" t="str">
            <v>CE140-</v>
          </cell>
          <cell r="E325" t="str">
            <v>A</v>
          </cell>
          <cell r="F325" t="str">
            <v>04</v>
          </cell>
          <cell r="G325" t="str">
            <v>01000</v>
          </cell>
          <cell r="H325" t="str">
            <v>96286873</v>
          </cell>
          <cell r="I325" t="str">
            <v>LAMP-COMBINATION,LH</v>
          </cell>
          <cell r="S325" t="str">
            <v>1</v>
          </cell>
          <cell r="T325" t="str">
            <v>1</v>
          </cell>
          <cell r="U325" t="str">
            <v>1</v>
          </cell>
          <cell r="V325" t="str">
            <v>1</v>
          </cell>
        </row>
        <row r="326">
          <cell r="B326" t="str">
            <v>N</v>
          </cell>
          <cell r="C326" t="str">
            <v>X</v>
          </cell>
          <cell r="D326" t="str">
            <v>CE140-</v>
          </cell>
          <cell r="E326" t="str">
            <v>A</v>
          </cell>
          <cell r="F326" t="str">
            <v>04</v>
          </cell>
          <cell r="G326" t="str">
            <v>01000</v>
          </cell>
          <cell r="H326" t="str">
            <v>96507738</v>
          </cell>
          <cell r="I326" t="str">
            <v>LAMP-COMBINATION,LH</v>
          </cell>
          <cell r="S326" t="str">
            <v>1</v>
          </cell>
          <cell r="T326" t="str">
            <v>1</v>
          </cell>
          <cell r="U326" t="str">
            <v>1</v>
          </cell>
          <cell r="V326" t="str">
            <v>1</v>
          </cell>
        </row>
        <row r="327">
          <cell r="B327" t="str">
            <v>O</v>
          </cell>
          <cell r="C327" t="str">
            <v>O</v>
          </cell>
          <cell r="D327" t="str">
            <v>CE140-</v>
          </cell>
          <cell r="E327" t="str">
            <v>A</v>
          </cell>
          <cell r="F327" t="str">
            <v>04</v>
          </cell>
          <cell r="G327" t="str">
            <v>02000</v>
          </cell>
          <cell r="H327" t="str">
            <v>96286874</v>
          </cell>
          <cell r="I327" t="str">
            <v>LAMP-COMBINATION,RH</v>
          </cell>
          <cell r="S327" t="str">
            <v>1</v>
          </cell>
          <cell r="T327" t="str">
            <v>1</v>
          </cell>
          <cell r="U327" t="str">
            <v>1</v>
          </cell>
          <cell r="V327" t="str">
            <v>1</v>
          </cell>
        </row>
        <row r="328">
          <cell r="B328" t="str">
            <v>N</v>
          </cell>
          <cell r="C328" t="str">
            <v>X</v>
          </cell>
          <cell r="D328" t="str">
            <v>CE140-</v>
          </cell>
          <cell r="E328" t="str">
            <v>A</v>
          </cell>
          <cell r="F328" t="str">
            <v>04</v>
          </cell>
          <cell r="G328" t="str">
            <v>02000</v>
          </cell>
          <cell r="H328" t="str">
            <v>96507739</v>
          </cell>
          <cell r="I328" t="str">
            <v>LAMP-COMBINATION,RH</v>
          </cell>
          <cell r="S328" t="str">
            <v>1</v>
          </cell>
          <cell r="T328" t="str">
            <v>1</v>
          </cell>
          <cell r="U328" t="str">
            <v>1</v>
          </cell>
          <cell r="V328" t="str">
            <v>1</v>
          </cell>
        </row>
        <row r="329">
          <cell r="D329" t="str">
            <v>CE140-</v>
          </cell>
          <cell r="E329" t="str">
            <v>A</v>
          </cell>
          <cell r="F329" t="str">
            <v>04</v>
          </cell>
          <cell r="G329" t="str">
            <v>03000</v>
          </cell>
          <cell r="H329" t="str">
            <v>96211949</v>
          </cell>
          <cell r="I329" t="str">
            <v>RETAINER</v>
          </cell>
          <cell r="S329" t="str">
            <v>4</v>
          </cell>
          <cell r="T329" t="str">
            <v>4</v>
          </cell>
          <cell r="U329" t="str">
            <v>4</v>
          </cell>
          <cell r="V329" t="str">
            <v>4</v>
          </cell>
        </row>
        <row r="330">
          <cell r="D330" t="str">
            <v>CE140-</v>
          </cell>
          <cell r="E330" t="str">
            <v>A</v>
          </cell>
          <cell r="F330" t="str">
            <v>04</v>
          </cell>
          <cell r="G330" t="str">
            <v>04000</v>
          </cell>
          <cell r="H330" t="str">
            <v>09132-04020</v>
          </cell>
          <cell r="I330" t="str">
            <v>SCREW-TAPPING</v>
          </cell>
          <cell r="S330" t="str">
            <v>4</v>
          </cell>
          <cell r="T330" t="str">
            <v>4</v>
          </cell>
          <cell r="U330" t="str">
            <v>4</v>
          </cell>
          <cell r="V330" t="str">
            <v>4</v>
          </cell>
        </row>
        <row r="331">
          <cell r="B331" t="str">
            <v>O</v>
          </cell>
          <cell r="C331" t="str">
            <v>O</v>
          </cell>
          <cell r="D331" t="str">
            <v>CE140-</v>
          </cell>
          <cell r="E331" t="str">
            <v>A</v>
          </cell>
          <cell r="F331" t="str">
            <v>04</v>
          </cell>
          <cell r="G331" t="str">
            <v>05000</v>
          </cell>
          <cell r="H331" t="str">
            <v>09148-03006</v>
          </cell>
          <cell r="I331" t="str">
            <v>NUT-SPEED</v>
          </cell>
          <cell r="S331" t="str">
            <v>4</v>
          </cell>
          <cell r="T331" t="str">
            <v>4</v>
          </cell>
          <cell r="U331" t="str">
            <v>4</v>
          </cell>
          <cell r="V331" t="str">
            <v>4</v>
          </cell>
        </row>
        <row r="332">
          <cell r="B332" t="str">
            <v>N</v>
          </cell>
          <cell r="C332" t="str">
            <v>X</v>
          </cell>
          <cell r="D332" t="str">
            <v>CE140-</v>
          </cell>
          <cell r="E332" t="str">
            <v>A</v>
          </cell>
          <cell r="F332" t="str">
            <v>04</v>
          </cell>
          <cell r="G332" t="str">
            <v>05000</v>
          </cell>
          <cell r="H332" t="str">
            <v>09148-03001</v>
          </cell>
          <cell r="I332" t="str">
            <v>NUT-SPEED</v>
          </cell>
          <cell r="S332" t="str">
            <v>4</v>
          </cell>
          <cell r="T332" t="str">
            <v>4</v>
          </cell>
          <cell r="U332" t="str">
            <v>4</v>
          </cell>
          <cell r="V332" t="str">
            <v>4</v>
          </cell>
        </row>
        <row r="333">
          <cell r="D333" t="str">
            <v>CE150-</v>
          </cell>
          <cell r="E333" t="str">
            <v>A</v>
          </cell>
          <cell r="F333" t="str">
            <v>01</v>
          </cell>
          <cell r="G333" t="str">
            <v>01000</v>
          </cell>
          <cell r="H333" t="str">
            <v>96314277</v>
          </cell>
          <cell r="I333" t="str">
            <v>LAMP A-STOP,HIGH MOUNT</v>
          </cell>
          <cell r="K333">
            <v>1</v>
          </cell>
          <cell r="L333">
            <v>1</v>
          </cell>
          <cell r="M333" t="str">
            <v>1</v>
          </cell>
          <cell r="N333" t="str">
            <v>1</v>
          </cell>
        </row>
        <row r="334">
          <cell r="B334" t="str">
            <v>O</v>
          </cell>
          <cell r="C334" t="str">
            <v>O</v>
          </cell>
          <cell r="D334" t="str">
            <v>CE150-</v>
          </cell>
          <cell r="E334" t="str">
            <v>A</v>
          </cell>
          <cell r="F334" t="str">
            <v>01</v>
          </cell>
          <cell r="G334" t="str">
            <v>02000</v>
          </cell>
          <cell r="H334" t="str">
            <v>01934-06123</v>
          </cell>
          <cell r="I334" t="str">
            <v>BOLT-DR HEXAGON</v>
          </cell>
          <cell r="K334">
            <v>4</v>
          </cell>
          <cell r="L334">
            <v>4</v>
          </cell>
          <cell r="M334" t="str">
            <v>4</v>
          </cell>
          <cell r="N334" t="str">
            <v>4</v>
          </cell>
        </row>
        <row r="335">
          <cell r="B335" t="str">
            <v>N</v>
          </cell>
          <cell r="C335" t="str">
            <v>X</v>
          </cell>
          <cell r="D335" t="str">
            <v>CE150-</v>
          </cell>
          <cell r="E335" t="str">
            <v>A</v>
          </cell>
          <cell r="F335" t="str">
            <v>01</v>
          </cell>
          <cell r="G335" t="str">
            <v>02000</v>
          </cell>
          <cell r="H335" t="str">
            <v>01944-06166</v>
          </cell>
          <cell r="I335" t="str">
            <v>BOLT-DR HEXAGON</v>
          </cell>
          <cell r="K335">
            <v>4</v>
          </cell>
          <cell r="L335">
            <v>4</v>
          </cell>
          <cell r="M335" t="str">
            <v>4</v>
          </cell>
          <cell r="N335" t="str">
            <v>4</v>
          </cell>
        </row>
        <row r="336">
          <cell r="D336" t="str">
            <v>CE160-</v>
          </cell>
          <cell r="E336" t="str">
            <v>A</v>
          </cell>
          <cell r="F336" t="str">
            <v>01</v>
          </cell>
          <cell r="G336" t="str">
            <v>02000</v>
          </cell>
          <cell r="H336" t="str">
            <v>00912116</v>
          </cell>
          <cell r="I336" t="str">
            <v>LICENSE- LAMP</v>
          </cell>
          <cell r="K336">
            <v>2</v>
          </cell>
          <cell r="L336">
            <v>2</v>
          </cell>
          <cell r="M336" t="str">
            <v>2</v>
          </cell>
          <cell r="N336" t="str">
            <v>2</v>
          </cell>
          <cell r="Q336" t="str">
            <v>2</v>
          </cell>
          <cell r="R336" t="str">
            <v>2</v>
          </cell>
          <cell r="S336" t="str">
            <v>2</v>
          </cell>
          <cell r="T336" t="str">
            <v>2</v>
          </cell>
          <cell r="U336" t="str">
            <v>2</v>
          </cell>
          <cell r="V336" t="str">
            <v>2</v>
          </cell>
        </row>
        <row r="337">
          <cell r="B337" t="str">
            <v>O</v>
          </cell>
          <cell r="C337" t="str">
            <v>O</v>
          </cell>
          <cell r="D337" t="str">
            <v>CE160-</v>
          </cell>
          <cell r="E337" t="str">
            <v>A</v>
          </cell>
          <cell r="F337" t="str">
            <v>01</v>
          </cell>
          <cell r="G337" t="str">
            <v>03000</v>
          </cell>
          <cell r="H337" t="str">
            <v>96314279</v>
          </cell>
          <cell r="I337" t="str">
            <v>WIRING HARNESS-LICENCE LAMP</v>
          </cell>
          <cell r="K337">
            <v>1</v>
          </cell>
          <cell r="L337">
            <v>1</v>
          </cell>
          <cell r="M337" t="str">
            <v>1</v>
          </cell>
          <cell r="N337" t="str">
            <v>1</v>
          </cell>
          <cell r="Q337" t="str">
            <v>1</v>
          </cell>
          <cell r="R337" t="str">
            <v>1</v>
          </cell>
          <cell r="S337" t="str">
            <v>1</v>
          </cell>
          <cell r="T337" t="str">
            <v>1</v>
          </cell>
          <cell r="U337" t="str">
            <v>1</v>
          </cell>
          <cell r="V337" t="str">
            <v>1</v>
          </cell>
        </row>
        <row r="338">
          <cell r="B338" t="str">
            <v>N</v>
          </cell>
          <cell r="C338" t="str">
            <v>X</v>
          </cell>
          <cell r="D338" t="str">
            <v>CE160-</v>
          </cell>
          <cell r="E338" t="str">
            <v>A</v>
          </cell>
          <cell r="F338" t="str">
            <v>01</v>
          </cell>
          <cell r="G338" t="str">
            <v>03000</v>
          </cell>
          <cell r="H338" t="str">
            <v>96507774</v>
          </cell>
          <cell r="I338" t="str">
            <v>WIRING HARNESS-LICENCE LAMP</v>
          </cell>
          <cell r="K338">
            <v>1</v>
          </cell>
          <cell r="L338">
            <v>1</v>
          </cell>
          <cell r="M338" t="str">
            <v>1</v>
          </cell>
          <cell r="N338" t="str">
            <v>1</v>
          </cell>
          <cell r="Q338" t="str">
            <v>1</v>
          </cell>
          <cell r="R338" t="str">
            <v>1</v>
          </cell>
          <cell r="S338" t="str">
            <v>1</v>
          </cell>
          <cell r="T338" t="str">
            <v>1</v>
          </cell>
          <cell r="U338" t="str">
            <v>1</v>
          </cell>
          <cell r="V338" t="str">
            <v>1</v>
          </cell>
        </row>
        <row r="339">
          <cell r="D339" t="str">
            <v>CE160-</v>
          </cell>
          <cell r="E339" t="str">
            <v>A</v>
          </cell>
          <cell r="F339" t="str">
            <v>01</v>
          </cell>
          <cell r="G339" t="str">
            <v>04000</v>
          </cell>
          <cell r="H339" t="str">
            <v>03160-42160</v>
          </cell>
          <cell r="I339" t="str">
            <v>SCREW-TAPPING</v>
          </cell>
          <cell r="K339">
            <v>4</v>
          </cell>
          <cell r="L339">
            <v>4</v>
          </cell>
          <cell r="M339" t="str">
            <v>4</v>
          </cell>
          <cell r="N339" t="str">
            <v>4</v>
          </cell>
          <cell r="Q339" t="str">
            <v>4</v>
          </cell>
          <cell r="R339" t="str">
            <v>4</v>
          </cell>
          <cell r="S339" t="str">
            <v>4</v>
          </cell>
          <cell r="T339" t="str">
            <v>4</v>
          </cell>
          <cell r="U339" t="str">
            <v>4</v>
          </cell>
          <cell r="V339" t="str">
            <v>4</v>
          </cell>
        </row>
        <row r="340">
          <cell r="D340" t="str">
            <v>CE180-</v>
          </cell>
          <cell r="E340" t="str">
            <v>A</v>
          </cell>
          <cell r="F340" t="str">
            <v>01</v>
          </cell>
          <cell r="G340" t="str">
            <v>01000</v>
          </cell>
          <cell r="H340" t="str">
            <v>96323669</v>
          </cell>
          <cell r="I340" t="str">
            <v>LAMP A-TURN SIGNAL,SIDE</v>
          </cell>
          <cell r="K340">
            <v>2</v>
          </cell>
          <cell r="L340">
            <v>2</v>
          </cell>
          <cell r="M340" t="str">
            <v>2</v>
          </cell>
          <cell r="N340" t="str">
            <v>2</v>
          </cell>
        </row>
        <row r="341">
          <cell r="D341" t="str">
            <v>CE220-</v>
          </cell>
          <cell r="E341" t="str">
            <v>A</v>
          </cell>
          <cell r="F341" t="str">
            <v>01</v>
          </cell>
          <cell r="G341" t="str">
            <v>01000</v>
          </cell>
          <cell r="H341" t="str">
            <v>96314278</v>
          </cell>
          <cell r="I341" t="str">
            <v>LAMP-INTERIOR</v>
          </cell>
          <cell r="K341">
            <v>1</v>
          </cell>
          <cell r="L341">
            <v>1</v>
          </cell>
          <cell r="M341" t="str">
            <v>1</v>
          </cell>
          <cell r="N341" t="str">
            <v>1</v>
          </cell>
          <cell r="Q341" t="str">
            <v>1</v>
          </cell>
          <cell r="R341" t="str">
            <v>1</v>
          </cell>
          <cell r="S341" t="str">
            <v>1</v>
          </cell>
          <cell r="T341" t="str">
            <v>1</v>
          </cell>
          <cell r="U341" t="str">
            <v>1</v>
          </cell>
          <cell r="V341" t="str">
            <v>1</v>
          </cell>
        </row>
        <row r="342">
          <cell r="B342" t="str">
            <v>O</v>
          </cell>
          <cell r="C342" t="str">
            <v>O</v>
          </cell>
          <cell r="D342" t="str">
            <v>CE220-</v>
          </cell>
          <cell r="E342" t="str">
            <v>A</v>
          </cell>
          <cell r="F342" t="str">
            <v>01</v>
          </cell>
          <cell r="G342" t="str">
            <v>02000</v>
          </cell>
          <cell r="H342" t="str">
            <v>03241-05126-000</v>
          </cell>
          <cell r="I342" t="str">
            <v>SCREW-TAPPING</v>
          </cell>
          <cell r="K342">
            <v>2</v>
          </cell>
          <cell r="L342">
            <v>2</v>
          </cell>
          <cell r="M342" t="str">
            <v>2</v>
          </cell>
          <cell r="N342" t="str">
            <v>2</v>
          </cell>
          <cell r="Q342" t="str">
            <v>2</v>
          </cell>
          <cell r="R342" t="str">
            <v>2</v>
          </cell>
          <cell r="S342" t="str">
            <v>2</v>
          </cell>
          <cell r="T342" t="str">
            <v>2</v>
          </cell>
          <cell r="U342" t="str">
            <v>2</v>
          </cell>
          <cell r="V342" t="str">
            <v>2</v>
          </cell>
        </row>
        <row r="343">
          <cell r="B343" t="str">
            <v>N</v>
          </cell>
          <cell r="C343" t="str">
            <v>X</v>
          </cell>
          <cell r="D343" t="str">
            <v>CE220-</v>
          </cell>
          <cell r="E343" t="str">
            <v>A</v>
          </cell>
          <cell r="F343" t="str">
            <v>01</v>
          </cell>
          <cell r="G343" t="str">
            <v>02000</v>
          </cell>
          <cell r="H343" t="str">
            <v>03241-05103</v>
          </cell>
          <cell r="I343" t="str">
            <v>SCREW-TAPPING</v>
          </cell>
          <cell r="K343">
            <v>2</v>
          </cell>
          <cell r="L343">
            <v>2</v>
          </cell>
          <cell r="M343" t="str">
            <v>2</v>
          </cell>
          <cell r="N343" t="str">
            <v>2</v>
          </cell>
          <cell r="Q343" t="str">
            <v>2</v>
          </cell>
          <cell r="R343" t="str">
            <v>2</v>
          </cell>
          <cell r="S343" t="str">
            <v>2</v>
          </cell>
          <cell r="T343" t="str">
            <v>2</v>
          </cell>
          <cell r="U343" t="str">
            <v>2</v>
          </cell>
          <cell r="V343" t="str">
            <v>2</v>
          </cell>
        </row>
        <row r="344">
          <cell r="D344" t="str">
            <v>CE320-</v>
          </cell>
          <cell r="E344" t="str">
            <v>A</v>
          </cell>
          <cell r="F344" t="str">
            <v>01</v>
          </cell>
          <cell r="G344" t="str">
            <v>01000</v>
          </cell>
          <cell r="H344" t="str">
            <v>96318802</v>
          </cell>
          <cell r="I344" t="str">
            <v>WIRING HARNESS-BODY</v>
          </cell>
          <cell r="Q344" t="str">
            <v>1</v>
          </cell>
        </row>
        <row r="345">
          <cell r="D345" t="str">
            <v>CE320-</v>
          </cell>
          <cell r="E345" t="str">
            <v>A</v>
          </cell>
          <cell r="F345" t="str">
            <v>01</v>
          </cell>
          <cell r="G345" t="str">
            <v>04000</v>
          </cell>
          <cell r="H345" t="str">
            <v>09115-06007-000</v>
          </cell>
          <cell r="I345" t="str">
            <v>BOLT-W/H BODY GND</v>
          </cell>
          <cell r="Q345" t="str">
            <v>1</v>
          </cell>
        </row>
        <row r="346">
          <cell r="B346" t="str">
            <v>O</v>
          </cell>
          <cell r="C346" t="str">
            <v>O</v>
          </cell>
          <cell r="D346" t="str">
            <v>CE320-</v>
          </cell>
          <cell r="E346" t="str">
            <v>A</v>
          </cell>
          <cell r="F346" t="str">
            <v>01</v>
          </cell>
          <cell r="G346" t="str">
            <v>05000</v>
          </cell>
          <cell r="H346" t="str">
            <v>08316-26060-000</v>
          </cell>
          <cell r="I346" t="str">
            <v>NUT-HEXAGON FLANGE</v>
          </cell>
          <cell r="Q346" t="str">
            <v>2</v>
          </cell>
        </row>
        <row r="347">
          <cell r="B347" t="str">
            <v>N</v>
          </cell>
          <cell r="C347" t="str">
            <v>X</v>
          </cell>
          <cell r="D347" t="str">
            <v>CE320-</v>
          </cell>
          <cell r="E347" t="str">
            <v>A</v>
          </cell>
          <cell r="F347" t="str">
            <v>01</v>
          </cell>
          <cell r="G347" t="str">
            <v>05000</v>
          </cell>
          <cell r="H347" t="str">
            <v>08316-25060-000</v>
          </cell>
          <cell r="I347" t="str">
            <v>NUT-HEXAGON FLANGE</v>
          </cell>
          <cell r="Q347" t="str">
            <v>2</v>
          </cell>
        </row>
        <row r="348">
          <cell r="D348" t="str">
            <v>CE320-</v>
          </cell>
          <cell r="E348" t="str">
            <v>A</v>
          </cell>
          <cell r="F348" t="str">
            <v>01</v>
          </cell>
          <cell r="G348" t="str">
            <v>07000</v>
          </cell>
          <cell r="H348" t="str">
            <v>96318224</v>
          </cell>
          <cell r="I348" t="str">
            <v>COVER-REAR SIDE PANEL HOLE</v>
          </cell>
          <cell r="Q348" t="str">
            <v>2</v>
          </cell>
        </row>
        <row r="349">
          <cell r="D349" t="str">
            <v>CE320-</v>
          </cell>
          <cell r="E349" t="str">
            <v>A</v>
          </cell>
          <cell r="F349" t="str">
            <v>01</v>
          </cell>
          <cell r="G349" t="str">
            <v>07500</v>
          </cell>
          <cell r="H349" t="str">
            <v>36930A82002-000</v>
          </cell>
          <cell r="I349" t="str">
            <v>COVER-FLOOR HARNESS</v>
          </cell>
          <cell r="Q349" t="str">
            <v>9</v>
          </cell>
        </row>
        <row r="350">
          <cell r="D350" t="str">
            <v>CE320-</v>
          </cell>
          <cell r="E350" t="str">
            <v>A</v>
          </cell>
          <cell r="F350" t="str">
            <v>01</v>
          </cell>
          <cell r="G350" t="str">
            <v>08000</v>
          </cell>
          <cell r="H350" t="str">
            <v>96318222</v>
          </cell>
          <cell r="I350" t="str">
            <v>COVER-REAR ABS HOLE</v>
          </cell>
          <cell r="Q350" t="str">
            <v>2</v>
          </cell>
        </row>
        <row r="351">
          <cell r="D351" t="str">
            <v>CE320-</v>
          </cell>
          <cell r="E351" t="str">
            <v>A</v>
          </cell>
          <cell r="F351" t="str">
            <v>01</v>
          </cell>
          <cell r="G351" t="str">
            <v>09000</v>
          </cell>
          <cell r="H351" t="str">
            <v>96312540</v>
          </cell>
          <cell r="I351" t="str">
            <v>CABLE TIE CLIP</v>
          </cell>
          <cell r="Q351" t="str">
            <v>1</v>
          </cell>
        </row>
        <row r="352">
          <cell r="D352" t="str">
            <v>CE320-</v>
          </cell>
          <cell r="E352" t="str">
            <v>A</v>
          </cell>
          <cell r="F352" t="str">
            <v>06</v>
          </cell>
          <cell r="G352" t="str">
            <v>01000</v>
          </cell>
          <cell r="H352" t="str">
            <v>96315469</v>
          </cell>
          <cell r="I352" t="str">
            <v>WIRING HARNESS-BODY</v>
          </cell>
          <cell r="R352" t="str">
            <v>1</v>
          </cell>
        </row>
        <row r="353">
          <cell r="D353" t="str">
            <v>CE320-</v>
          </cell>
          <cell r="E353" t="str">
            <v>A</v>
          </cell>
          <cell r="F353" t="str">
            <v>06</v>
          </cell>
          <cell r="G353" t="str">
            <v>05000</v>
          </cell>
          <cell r="H353" t="str">
            <v>09115-06007-000</v>
          </cell>
          <cell r="I353" t="str">
            <v>BOLT-W/H BODY GND</v>
          </cell>
          <cell r="R353" t="str">
            <v>1</v>
          </cell>
        </row>
        <row r="354">
          <cell r="B354" t="str">
            <v>O</v>
          </cell>
          <cell r="C354" t="str">
            <v>O</v>
          </cell>
          <cell r="D354" t="str">
            <v>CE320-</v>
          </cell>
          <cell r="E354" t="str">
            <v>A</v>
          </cell>
          <cell r="F354" t="str">
            <v>06</v>
          </cell>
          <cell r="G354" t="str">
            <v>06000</v>
          </cell>
          <cell r="H354" t="str">
            <v>08316-26060-000</v>
          </cell>
          <cell r="I354" t="str">
            <v>NUT-HEXAGON FLANGE</v>
          </cell>
          <cell r="R354" t="str">
            <v>2</v>
          </cell>
        </row>
        <row r="355">
          <cell r="B355" t="str">
            <v>N</v>
          </cell>
          <cell r="C355" t="str">
            <v>X</v>
          </cell>
          <cell r="D355" t="str">
            <v>CE320-</v>
          </cell>
          <cell r="E355" t="str">
            <v>A</v>
          </cell>
          <cell r="F355" t="str">
            <v>06</v>
          </cell>
          <cell r="G355" t="str">
            <v>06000</v>
          </cell>
          <cell r="H355" t="str">
            <v>08316-25060-000</v>
          </cell>
          <cell r="I355" t="str">
            <v>NUT-HEXAGON FLANGE</v>
          </cell>
          <cell r="R355" t="str">
            <v>2</v>
          </cell>
        </row>
        <row r="356">
          <cell r="D356" t="str">
            <v>CE320-</v>
          </cell>
          <cell r="E356" t="str">
            <v>A</v>
          </cell>
          <cell r="F356" t="str">
            <v>06</v>
          </cell>
          <cell r="G356" t="str">
            <v>07000</v>
          </cell>
          <cell r="H356" t="str">
            <v>96318222</v>
          </cell>
          <cell r="I356" t="str">
            <v>COVER-REAR ABS HOLE</v>
          </cell>
          <cell r="R356" t="str">
            <v>9</v>
          </cell>
        </row>
        <row r="357">
          <cell r="D357" t="str">
            <v>CE320-</v>
          </cell>
          <cell r="E357" t="str">
            <v>A</v>
          </cell>
          <cell r="F357" t="str">
            <v>06</v>
          </cell>
          <cell r="G357" t="str">
            <v>07500</v>
          </cell>
          <cell r="H357" t="str">
            <v>36930A82002-000</v>
          </cell>
          <cell r="I357" t="str">
            <v>COVER-FLOOR HARNESS</v>
          </cell>
          <cell r="R357" t="str">
            <v>2</v>
          </cell>
        </row>
        <row r="358">
          <cell r="D358" t="str">
            <v>CE320-</v>
          </cell>
          <cell r="E358" t="str">
            <v>A</v>
          </cell>
          <cell r="F358" t="str">
            <v>06</v>
          </cell>
          <cell r="G358" t="str">
            <v>09000</v>
          </cell>
          <cell r="H358" t="str">
            <v>96312540</v>
          </cell>
          <cell r="I358" t="str">
            <v>CABLE TIE CLIP</v>
          </cell>
          <cell r="R358" t="str">
            <v>1</v>
          </cell>
        </row>
        <row r="359">
          <cell r="D359" t="str">
            <v>CE320-</v>
          </cell>
          <cell r="E359" t="str">
            <v>A</v>
          </cell>
          <cell r="F359" t="str">
            <v>33</v>
          </cell>
          <cell r="G359" t="str">
            <v>01000</v>
          </cell>
          <cell r="H359" t="str">
            <v>96503370</v>
          </cell>
          <cell r="I359" t="str">
            <v>WIRING HARNESS-BODY</v>
          </cell>
          <cell r="K359">
            <v>1</v>
          </cell>
          <cell r="L359">
            <v>1</v>
          </cell>
          <cell r="M359" t="str">
            <v>1</v>
          </cell>
          <cell r="N359" t="str">
            <v>1</v>
          </cell>
          <cell r="O359" t="str">
            <v>AA11</v>
          </cell>
          <cell r="P359" t="str">
            <v>AA11ZA</v>
          </cell>
        </row>
        <row r="360">
          <cell r="D360" t="str">
            <v>CE320-</v>
          </cell>
          <cell r="E360" t="str">
            <v>A</v>
          </cell>
          <cell r="F360" t="str">
            <v>33</v>
          </cell>
          <cell r="G360" t="str">
            <v>04000</v>
          </cell>
          <cell r="H360" t="str">
            <v>09115-06007-000</v>
          </cell>
          <cell r="I360" t="str">
            <v>BOLT-W/H BODY GND</v>
          </cell>
          <cell r="K360">
            <v>1</v>
          </cell>
          <cell r="L360">
            <v>1</v>
          </cell>
          <cell r="M360" t="str">
            <v>1</v>
          </cell>
          <cell r="N360" t="str">
            <v>1</v>
          </cell>
          <cell r="O360" t="str">
            <v>AA11</v>
          </cell>
          <cell r="P360" t="str">
            <v>AA11ZA</v>
          </cell>
        </row>
        <row r="361">
          <cell r="B361" t="str">
            <v>O</v>
          </cell>
          <cell r="C361" t="str">
            <v>O</v>
          </cell>
          <cell r="D361" t="str">
            <v>CE320-</v>
          </cell>
          <cell r="E361" t="str">
            <v>A</v>
          </cell>
          <cell r="F361" t="str">
            <v>33</v>
          </cell>
          <cell r="G361" t="str">
            <v>05000</v>
          </cell>
          <cell r="H361" t="str">
            <v>08316-26060-000</v>
          </cell>
          <cell r="I361" t="str">
            <v>NUT-HEXAGON FLANGE</v>
          </cell>
          <cell r="K361">
            <v>2</v>
          </cell>
          <cell r="L361">
            <v>2</v>
          </cell>
          <cell r="M361" t="str">
            <v>2</v>
          </cell>
          <cell r="N361" t="str">
            <v>2</v>
          </cell>
          <cell r="O361" t="str">
            <v>AA11</v>
          </cell>
          <cell r="P361" t="str">
            <v>AA11ZA</v>
          </cell>
        </row>
        <row r="362">
          <cell r="B362" t="str">
            <v>N</v>
          </cell>
          <cell r="C362" t="str">
            <v>X</v>
          </cell>
          <cell r="D362" t="str">
            <v>CE320-</v>
          </cell>
          <cell r="E362" t="str">
            <v>A</v>
          </cell>
          <cell r="F362" t="str">
            <v>33</v>
          </cell>
          <cell r="G362" t="str">
            <v>05000</v>
          </cell>
          <cell r="H362" t="str">
            <v>08316-25060-000</v>
          </cell>
          <cell r="I362" t="str">
            <v>NUT-HEXAGON FLANGE</v>
          </cell>
          <cell r="K362">
            <v>2</v>
          </cell>
          <cell r="L362">
            <v>2</v>
          </cell>
          <cell r="M362" t="str">
            <v>2</v>
          </cell>
          <cell r="N362" t="str">
            <v>2</v>
          </cell>
          <cell r="O362" t="str">
            <v>AA11</v>
          </cell>
          <cell r="P362" t="str">
            <v>AA11ZA</v>
          </cell>
        </row>
        <row r="363">
          <cell r="D363" t="str">
            <v>CE320-</v>
          </cell>
          <cell r="E363" t="str">
            <v>A</v>
          </cell>
          <cell r="F363" t="str">
            <v>33</v>
          </cell>
          <cell r="G363" t="str">
            <v>07000</v>
          </cell>
          <cell r="H363" t="str">
            <v>96318224</v>
          </cell>
          <cell r="I363" t="str">
            <v>COVER-REAR SIDE PANEL HOLE</v>
          </cell>
          <cell r="K363">
            <v>2</v>
          </cell>
          <cell r="L363">
            <v>2</v>
          </cell>
          <cell r="M363" t="str">
            <v>2</v>
          </cell>
          <cell r="N363" t="str">
            <v>2</v>
          </cell>
          <cell r="O363" t="str">
            <v>AA11</v>
          </cell>
          <cell r="P363" t="str">
            <v>AA11ZA</v>
          </cell>
        </row>
        <row r="364">
          <cell r="D364" t="str">
            <v>CE320-</v>
          </cell>
          <cell r="E364" t="str">
            <v>A</v>
          </cell>
          <cell r="F364" t="str">
            <v>33</v>
          </cell>
          <cell r="G364" t="str">
            <v>07500</v>
          </cell>
          <cell r="H364" t="str">
            <v>36930A82002-000</v>
          </cell>
          <cell r="I364" t="str">
            <v>COVER-FLOOR HARNESS</v>
          </cell>
          <cell r="K364">
            <v>9</v>
          </cell>
          <cell r="L364">
            <v>9</v>
          </cell>
          <cell r="M364" t="str">
            <v>9</v>
          </cell>
          <cell r="N364" t="str">
            <v>9</v>
          </cell>
          <cell r="O364" t="str">
            <v>AA11</v>
          </cell>
          <cell r="P364" t="str">
            <v>AA11ZA</v>
          </cell>
        </row>
        <row r="365">
          <cell r="D365" t="str">
            <v>CE320-</v>
          </cell>
          <cell r="E365" t="str">
            <v>A</v>
          </cell>
          <cell r="F365" t="str">
            <v>33</v>
          </cell>
          <cell r="G365" t="str">
            <v>08000</v>
          </cell>
          <cell r="H365" t="str">
            <v>96318222</v>
          </cell>
          <cell r="I365" t="str">
            <v>COVER-REAR ABS HOLE</v>
          </cell>
          <cell r="K365">
            <v>2</v>
          </cell>
          <cell r="L365">
            <v>2</v>
          </cell>
          <cell r="M365" t="str">
            <v>2</v>
          </cell>
          <cell r="N365" t="str">
            <v>2</v>
          </cell>
          <cell r="O365" t="str">
            <v>AA11</v>
          </cell>
          <cell r="P365" t="str">
            <v>AA11ZA</v>
          </cell>
        </row>
        <row r="366">
          <cell r="D366" t="str">
            <v>CE320-</v>
          </cell>
          <cell r="E366" t="str">
            <v>A</v>
          </cell>
          <cell r="F366" t="str">
            <v>33</v>
          </cell>
          <cell r="G366" t="str">
            <v>09000</v>
          </cell>
          <cell r="H366" t="str">
            <v>96312540</v>
          </cell>
          <cell r="I366" t="str">
            <v>CABLE TIE CLIP</v>
          </cell>
          <cell r="K366">
            <v>1</v>
          </cell>
          <cell r="L366">
            <v>1</v>
          </cell>
          <cell r="M366" t="str">
            <v>1</v>
          </cell>
          <cell r="N366" t="str">
            <v>1</v>
          </cell>
          <cell r="O366" t="str">
            <v>AA11</v>
          </cell>
          <cell r="P366" t="str">
            <v>AA11ZA</v>
          </cell>
        </row>
        <row r="367">
          <cell r="D367" t="str">
            <v>CE320-</v>
          </cell>
          <cell r="E367" t="str">
            <v>A</v>
          </cell>
          <cell r="F367" t="str">
            <v>34</v>
          </cell>
          <cell r="G367" t="str">
            <v>01000</v>
          </cell>
          <cell r="H367" t="str">
            <v>96503371</v>
          </cell>
          <cell r="I367" t="str">
            <v>WIRING HARNESS-BODY</v>
          </cell>
          <cell r="K367">
            <v>1</v>
          </cell>
          <cell r="L367">
            <v>1</v>
          </cell>
          <cell r="M367" t="str">
            <v>1</v>
          </cell>
          <cell r="N367" t="str">
            <v>1</v>
          </cell>
          <cell r="O367" t="str">
            <v>AB10</v>
          </cell>
          <cell r="P367" t="str">
            <v>AB10ZA</v>
          </cell>
        </row>
        <row r="368">
          <cell r="D368" t="str">
            <v>CE320-</v>
          </cell>
          <cell r="E368" t="str">
            <v>A</v>
          </cell>
          <cell r="F368" t="str">
            <v>34</v>
          </cell>
          <cell r="G368" t="str">
            <v>04000</v>
          </cell>
          <cell r="H368" t="str">
            <v>09115-06007-000</v>
          </cell>
          <cell r="I368" t="str">
            <v>BOLT-W/H BODY GND</v>
          </cell>
          <cell r="K368">
            <v>1</v>
          </cell>
          <cell r="L368">
            <v>1</v>
          </cell>
          <cell r="M368" t="str">
            <v>1</v>
          </cell>
          <cell r="N368" t="str">
            <v>1</v>
          </cell>
          <cell r="O368" t="str">
            <v>AB10</v>
          </cell>
          <cell r="P368" t="str">
            <v>AB10ZA</v>
          </cell>
        </row>
        <row r="369">
          <cell r="B369" t="str">
            <v>O</v>
          </cell>
          <cell r="C369" t="str">
            <v>O</v>
          </cell>
          <cell r="D369" t="str">
            <v>CE320-</v>
          </cell>
          <cell r="E369" t="str">
            <v>A</v>
          </cell>
          <cell r="F369" t="str">
            <v>34</v>
          </cell>
          <cell r="G369" t="str">
            <v>05000</v>
          </cell>
          <cell r="H369" t="str">
            <v>08316-26060-000</v>
          </cell>
          <cell r="I369" t="str">
            <v>NUT-HEXAGON FLANGE</v>
          </cell>
          <cell r="K369">
            <v>2</v>
          </cell>
          <cell r="L369">
            <v>2</v>
          </cell>
          <cell r="M369" t="str">
            <v>2</v>
          </cell>
          <cell r="N369" t="str">
            <v>2</v>
          </cell>
          <cell r="O369" t="str">
            <v>AB10</v>
          </cell>
          <cell r="P369" t="str">
            <v>AB10ZA</v>
          </cell>
        </row>
        <row r="370">
          <cell r="B370" t="str">
            <v>N</v>
          </cell>
          <cell r="C370" t="str">
            <v>X</v>
          </cell>
          <cell r="D370" t="str">
            <v>CE320-</v>
          </cell>
          <cell r="E370" t="str">
            <v>A</v>
          </cell>
          <cell r="F370" t="str">
            <v>34</v>
          </cell>
          <cell r="G370" t="str">
            <v>05000</v>
          </cell>
          <cell r="H370" t="str">
            <v>08316-25060-000</v>
          </cell>
          <cell r="I370" t="str">
            <v>NUT-HEXAGON FLANGE</v>
          </cell>
          <cell r="K370">
            <v>2</v>
          </cell>
          <cell r="L370">
            <v>2</v>
          </cell>
          <cell r="M370" t="str">
            <v>2</v>
          </cell>
          <cell r="N370" t="str">
            <v>2</v>
          </cell>
          <cell r="O370" t="str">
            <v>AB10</v>
          </cell>
          <cell r="P370" t="str">
            <v>AB10ZA</v>
          </cell>
        </row>
        <row r="371">
          <cell r="D371" t="str">
            <v>CE320-</v>
          </cell>
          <cell r="E371" t="str">
            <v>A</v>
          </cell>
          <cell r="F371" t="str">
            <v>34</v>
          </cell>
          <cell r="G371" t="str">
            <v>07500</v>
          </cell>
          <cell r="H371" t="str">
            <v>36930A82002-000</v>
          </cell>
          <cell r="I371" t="str">
            <v>COVER-FLOOR HARNESS</v>
          </cell>
          <cell r="K371">
            <v>9</v>
          </cell>
          <cell r="L371">
            <v>9</v>
          </cell>
          <cell r="M371" t="str">
            <v>9</v>
          </cell>
          <cell r="N371" t="str">
            <v>9</v>
          </cell>
          <cell r="O371" t="str">
            <v>AB10</v>
          </cell>
          <cell r="P371" t="str">
            <v>AB10ZA</v>
          </cell>
        </row>
        <row r="372">
          <cell r="D372" t="str">
            <v>CE320-</v>
          </cell>
          <cell r="E372" t="str">
            <v>A</v>
          </cell>
          <cell r="F372" t="str">
            <v>34</v>
          </cell>
          <cell r="G372" t="str">
            <v>08000</v>
          </cell>
          <cell r="H372" t="str">
            <v>96318222</v>
          </cell>
          <cell r="I372" t="str">
            <v>COVER-REAR ABS HOLE</v>
          </cell>
          <cell r="K372">
            <v>2</v>
          </cell>
          <cell r="L372">
            <v>2</v>
          </cell>
          <cell r="M372" t="str">
            <v>2</v>
          </cell>
          <cell r="N372" t="str">
            <v>2</v>
          </cell>
          <cell r="O372" t="str">
            <v>AB10</v>
          </cell>
          <cell r="P372" t="str">
            <v>AB10ZA</v>
          </cell>
        </row>
        <row r="373">
          <cell r="D373" t="str">
            <v>CE320-</v>
          </cell>
          <cell r="E373" t="str">
            <v>A</v>
          </cell>
          <cell r="F373" t="str">
            <v>34</v>
          </cell>
          <cell r="G373" t="str">
            <v>09000</v>
          </cell>
          <cell r="H373" t="str">
            <v>96312540</v>
          </cell>
          <cell r="I373" t="str">
            <v>CABLE TIE CLIP</v>
          </cell>
          <cell r="K373">
            <v>1</v>
          </cell>
          <cell r="L373">
            <v>1</v>
          </cell>
          <cell r="M373" t="str">
            <v>1</v>
          </cell>
          <cell r="N373" t="str">
            <v>1</v>
          </cell>
          <cell r="O373" t="str">
            <v>AB10</v>
          </cell>
          <cell r="P373" t="str">
            <v>AB10ZA</v>
          </cell>
        </row>
        <row r="374">
          <cell r="D374" t="str">
            <v>CE320-</v>
          </cell>
          <cell r="E374" t="str">
            <v>A</v>
          </cell>
          <cell r="F374" t="str">
            <v>35</v>
          </cell>
          <cell r="G374" t="str">
            <v>01000</v>
          </cell>
          <cell r="H374" t="str">
            <v>96503372</v>
          </cell>
          <cell r="I374" t="str">
            <v>WIRING HARNESS-BODY</v>
          </cell>
          <cell r="L374">
            <v>1</v>
          </cell>
          <cell r="N374" t="str">
            <v>1</v>
          </cell>
          <cell r="P374" t="str">
            <v>AA11ZX</v>
          </cell>
        </row>
        <row r="375">
          <cell r="D375" t="str">
            <v>CE320-</v>
          </cell>
          <cell r="E375" t="str">
            <v>A</v>
          </cell>
          <cell r="F375" t="str">
            <v>35</v>
          </cell>
          <cell r="G375" t="str">
            <v>04000</v>
          </cell>
          <cell r="H375" t="str">
            <v>09115-06007-000</v>
          </cell>
          <cell r="I375" t="str">
            <v>BOLT-W/H BODY GND</v>
          </cell>
          <cell r="L375">
            <v>1</v>
          </cell>
          <cell r="N375" t="str">
            <v>1</v>
          </cell>
          <cell r="P375" t="str">
            <v>AA11ZX</v>
          </cell>
        </row>
        <row r="376">
          <cell r="B376" t="str">
            <v>O</v>
          </cell>
          <cell r="C376" t="str">
            <v>O</v>
          </cell>
          <cell r="D376" t="str">
            <v>CE320-</v>
          </cell>
          <cell r="E376" t="str">
            <v>A</v>
          </cell>
          <cell r="F376" t="str">
            <v>35</v>
          </cell>
          <cell r="G376" t="str">
            <v>05000</v>
          </cell>
          <cell r="H376" t="str">
            <v>08316-26060-000</v>
          </cell>
          <cell r="I376" t="str">
            <v>NUT-HEXAGON FLANGE</v>
          </cell>
          <cell r="L376">
            <v>2</v>
          </cell>
          <cell r="N376" t="str">
            <v>2</v>
          </cell>
          <cell r="P376" t="str">
            <v>AA11ZX</v>
          </cell>
        </row>
        <row r="377">
          <cell r="B377" t="str">
            <v>N</v>
          </cell>
          <cell r="C377" t="str">
            <v>X</v>
          </cell>
          <cell r="D377" t="str">
            <v>CE320-</v>
          </cell>
          <cell r="E377" t="str">
            <v>A</v>
          </cell>
          <cell r="F377" t="str">
            <v>35</v>
          </cell>
          <cell r="G377" t="str">
            <v>05000</v>
          </cell>
          <cell r="H377" t="str">
            <v>08316-25060-000</v>
          </cell>
          <cell r="I377" t="str">
            <v>NUT-HEXAGON FLANGE</v>
          </cell>
          <cell r="L377">
            <v>2</v>
          </cell>
          <cell r="N377" t="str">
            <v>2</v>
          </cell>
          <cell r="P377" t="str">
            <v>AA11ZX</v>
          </cell>
        </row>
        <row r="378">
          <cell r="D378" t="str">
            <v>CE320-</v>
          </cell>
          <cell r="E378" t="str">
            <v>A</v>
          </cell>
          <cell r="F378" t="str">
            <v>35</v>
          </cell>
          <cell r="G378" t="str">
            <v>07000</v>
          </cell>
          <cell r="H378" t="str">
            <v>96318224</v>
          </cell>
          <cell r="I378" t="str">
            <v>COVER-REAR SIDE PANEL HOLE</v>
          </cell>
          <cell r="L378">
            <v>2</v>
          </cell>
          <cell r="N378" t="str">
            <v>2</v>
          </cell>
          <cell r="P378" t="str">
            <v>AA11ZX</v>
          </cell>
        </row>
        <row r="379">
          <cell r="D379" t="str">
            <v>CE320-</v>
          </cell>
          <cell r="E379" t="str">
            <v>A</v>
          </cell>
          <cell r="F379" t="str">
            <v>35</v>
          </cell>
          <cell r="G379" t="str">
            <v>07500</v>
          </cell>
          <cell r="H379" t="str">
            <v>36930A82002-000</v>
          </cell>
          <cell r="I379" t="str">
            <v>COVER-FLOOR HARNESS</v>
          </cell>
          <cell r="L379">
            <v>9</v>
          </cell>
          <cell r="N379" t="str">
            <v>9</v>
          </cell>
          <cell r="P379" t="str">
            <v>AA11ZX</v>
          </cell>
        </row>
        <row r="380">
          <cell r="D380" t="str">
            <v>CE320-</v>
          </cell>
          <cell r="E380" t="str">
            <v>A</v>
          </cell>
          <cell r="F380" t="str">
            <v>35</v>
          </cell>
          <cell r="G380" t="str">
            <v>09000</v>
          </cell>
          <cell r="H380" t="str">
            <v>96312540</v>
          </cell>
          <cell r="I380" t="str">
            <v>CABLE TIE CLIP</v>
          </cell>
          <cell r="L380">
            <v>1</v>
          </cell>
          <cell r="N380" t="str">
            <v>1</v>
          </cell>
          <cell r="P380" t="str">
            <v>AA11ZX</v>
          </cell>
        </row>
        <row r="381">
          <cell r="D381" t="str">
            <v>CE320-</v>
          </cell>
          <cell r="E381" t="str">
            <v>A</v>
          </cell>
          <cell r="F381" t="str">
            <v>36</v>
          </cell>
          <cell r="G381" t="str">
            <v>01000</v>
          </cell>
          <cell r="H381" t="str">
            <v>96503373</v>
          </cell>
          <cell r="I381" t="str">
            <v>WIRING HARNESS-BODY</v>
          </cell>
          <cell r="L381">
            <v>1</v>
          </cell>
          <cell r="N381" t="str">
            <v>1</v>
          </cell>
          <cell r="P381" t="str">
            <v>AA10ZX</v>
          </cell>
        </row>
        <row r="382">
          <cell r="D382" t="str">
            <v>CE320-</v>
          </cell>
          <cell r="E382" t="str">
            <v>A</v>
          </cell>
          <cell r="F382" t="str">
            <v>36</v>
          </cell>
          <cell r="G382" t="str">
            <v>04000</v>
          </cell>
          <cell r="H382" t="str">
            <v>09115-06007-000</v>
          </cell>
          <cell r="I382" t="str">
            <v>BOLT-W/H BODY GND</v>
          </cell>
          <cell r="L382">
            <v>1</v>
          </cell>
          <cell r="N382" t="str">
            <v>1</v>
          </cell>
          <cell r="P382" t="str">
            <v>AA10ZX</v>
          </cell>
        </row>
        <row r="383">
          <cell r="B383" t="str">
            <v>O</v>
          </cell>
          <cell r="C383" t="str">
            <v>O</v>
          </cell>
          <cell r="D383" t="str">
            <v>CE320-</v>
          </cell>
          <cell r="E383" t="str">
            <v>A</v>
          </cell>
          <cell r="F383" t="str">
            <v>36</v>
          </cell>
          <cell r="G383" t="str">
            <v>05000</v>
          </cell>
          <cell r="H383" t="str">
            <v>08316-26060-000</v>
          </cell>
          <cell r="I383" t="str">
            <v>NUT-HEXAGON FLANGE</v>
          </cell>
          <cell r="L383">
            <v>2</v>
          </cell>
          <cell r="N383" t="str">
            <v>2</v>
          </cell>
          <cell r="P383" t="str">
            <v>AA10ZX</v>
          </cell>
        </row>
        <row r="384">
          <cell r="B384" t="str">
            <v>N</v>
          </cell>
          <cell r="C384" t="str">
            <v>X</v>
          </cell>
          <cell r="D384" t="str">
            <v>CE320-</v>
          </cell>
          <cell r="E384" t="str">
            <v>A</v>
          </cell>
          <cell r="F384" t="str">
            <v>36</v>
          </cell>
          <cell r="G384" t="str">
            <v>05000</v>
          </cell>
          <cell r="H384" t="str">
            <v>08316-25060-000</v>
          </cell>
          <cell r="I384" t="str">
            <v>NUT-HEXAGON FLANGE</v>
          </cell>
          <cell r="L384">
            <v>2</v>
          </cell>
          <cell r="N384" t="str">
            <v>2</v>
          </cell>
          <cell r="P384" t="str">
            <v>AA10ZX</v>
          </cell>
        </row>
        <row r="385">
          <cell r="D385" t="str">
            <v>CE320-</v>
          </cell>
          <cell r="E385" t="str">
            <v>A</v>
          </cell>
          <cell r="F385" t="str">
            <v>36</v>
          </cell>
          <cell r="G385" t="str">
            <v>07000</v>
          </cell>
          <cell r="H385" t="str">
            <v>96318224</v>
          </cell>
          <cell r="I385" t="str">
            <v>COVER-REAR SIDE PANEL HOLE</v>
          </cell>
          <cell r="L385">
            <v>2</v>
          </cell>
          <cell r="N385" t="str">
            <v>2</v>
          </cell>
          <cell r="P385" t="str">
            <v>AA10ZX</v>
          </cell>
        </row>
        <row r="386">
          <cell r="D386" t="str">
            <v>CE320-</v>
          </cell>
          <cell r="E386" t="str">
            <v>A</v>
          </cell>
          <cell r="F386" t="str">
            <v>36</v>
          </cell>
          <cell r="G386" t="str">
            <v>07500</v>
          </cell>
          <cell r="H386" t="str">
            <v>36930A82002-000</v>
          </cell>
          <cell r="I386" t="str">
            <v>COVER-FLOOR HARNESS</v>
          </cell>
          <cell r="L386">
            <v>9</v>
          </cell>
          <cell r="N386" t="str">
            <v>9</v>
          </cell>
          <cell r="P386" t="str">
            <v>AA10ZX</v>
          </cell>
        </row>
        <row r="387">
          <cell r="D387" t="str">
            <v>CE320-</v>
          </cell>
          <cell r="E387" t="str">
            <v>A</v>
          </cell>
          <cell r="F387" t="str">
            <v>36</v>
          </cell>
          <cell r="G387" t="str">
            <v>08000</v>
          </cell>
          <cell r="H387" t="str">
            <v>96318222</v>
          </cell>
          <cell r="I387" t="str">
            <v>COVER-REAR ABS HOLE</v>
          </cell>
          <cell r="L387">
            <v>2</v>
          </cell>
          <cell r="N387" t="str">
            <v>2</v>
          </cell>
          <cell r="P387" t="str">
            <v>AA10ZX</v>
          </cell>
        </row>
        <row r="388">
          <cell r="D388" t="str">
            <v>CE320-</v>
          </cell>
          <cell r="E388" t="str">
            <v>A</v>
          </cell>
          <cell r="F388" t="str">
            <v>36</v>
          </cell>
          <cell r="G388" t="str">
            <v>09000</v>
          </cell>
          <cell r="H388" t="str">
            <v>96312540</v>
          </cell>
          <cell r="I388" t="str">
            <v>CABLE TIE CLIP</v>
          </cell>
          <cell r="L388">
            <v>1</v>
          </cell>
          <cell r="N388" t="str">
            <v>1</v>
          </cell>
          <cell r="P388" t="str">
            <v>AA10ZX</v>
          </cell>
        </row>
        <row r="389">
          <cell r="D389" t="str">
            <v>CE320-</v>
          </cell>
          <cell r="E389" t="str">
            <v>A</v>
          </cell>
          <cell r="F389" t="str">
            <v>45</v>
          </cell>
          <cell r="G389" t="str">
            <v>01000</v>
          </cell>
          <cell r="H389" t="str">
            <v>96315460</v>
          </cell>
          <cell r="I389" t="str">
            <v>WIRING HARNESS-BODY</v>
          </cell>
          <cell r="L389">
            <v>1</v>
          </cell>
          <cell r="N389" t="str">
            <v>1</v>
          </cell>
          <cell r="P389" t="str">
            <v>AB11ZX</v>
          </cell>
        </row>
        <row r="390">
          <cell r="D390" t="str">
            <v>CE320-</v>
          </cell>
          <cell r="E390" t="str">
            <v>A</v>
          </cell>
          <cell r="F390" t="str">
            <v>45</v>
          </cell>
          <cell r="G390" t="str">
            <v>04000</v>
          </cell>
          <cell r="H390" t="str">
            <v>09115-06007-000</v>
          </cell>
          <cell r="I390" t="str">
            <v>BOLT-W/H BODY GND</v>
          </cell>
          <cell r="L390">
            <v>1</v>
          </cell>
          <cell r="N390" t="str">
            <v>1</v>
          </cell>
          <cell r="P390" t="str">
            <v>AB11ZX</v>
          </cell>
        </row>
        <row r="391">
          <cell r="B391" t="str">
            <v>O</v>
          </cell>
          <cell r="C391" t="str">
            <v>O</v>
          </cell>
          <cell r="D391" t="str">
            <v>CE320-</v>
          </cell>
          <cell r="E391" t="str">
            <v>A</v>
          </cell>
          <cell r="F391" t="str">
            <v>45</v>
          </cell>
          <cell r="G391" t="str">
            <v>05000</v>
          </cell>
          <cell r="H391" t="str">
            <v>08316-26060-000</v>
          </cell>
          <cell r="I391" t="str">
            <v>NUT-HEXAGON FLANGE</v>
          </cell>
          <cell r="L391">
            <v>2</v>
          </cell>
          <cell r="N391" t="str">
            <v>2</v>
          </cell>
          <cell r="P391" t="str">
            <v>AB11ZX</v>
          </cell>
        </row>
        <row r="392">
          <cell r="B392" t="str">
            <v>N</v>
          </cell>
          <cell r="C392" t="str">
            <v>X</v>
          </cell>
          <cell r="D392" t="str">
            <v>CE320-</v>
          </cell>
          <cell r="E392" t="str">
            <v>A</v>
          </cell>
          <cell r="F392" t="str">
            <v>45</v>
          </cell>
          <cell r="G392" t="str">
            <v>05000</v>
          </cell>
          <cell r="H392" t="str">
            <v>08316-25060-000</v>
          </cell>
          <cell r="I392" t="str">
            <v>NUT-HEXAGON FLANGE</v>
          </cell>
          <cell r="L392">
            <v>2</v>
          </cell>
          <cell r="N392" t="str">
            <v>2</v>
          </cell>
          <cell r="P392" t="str">
            <v>AB11ZX</v>
          </cell>
        </row>
        <row r="393">
          <cell r="D393" t="str">
            <v>CE320-</v>
          </cell>
          <cell r="E393" t="str">
            <v>A</v>
          </cell>
          <cell r="F393" t="str">
            <v>45</v>
          </cell>
          <cell r="G393" t="str">
            <v>07500</v>
          </cell>
          <cell r="H393" t="str">
            <v>36930A82002-000</v>
          </cell>
          <cell r="I393" t="str">
            <v>COVER-FLOOR HARNESS</v>
          </cell>
          <cell r="L393">
            <v>9</v>
          </cell>
          <cell r="N393" t="str">
            <v>9</v>
          </cell>
          <cell r="P393" t="str">
            <v>AB11ZX</v>
          </cell>
        </row>
        <row r="394">
          <cell r="D394" t="str">
            <v>CE320-</v>
          </cell>
          <cell r="E394" t="str">
            <v>A</v>
          </cell>
          <cell r="F394" t="str">
            <v>45</v>
          </cell>
          <cell r="G394" t="str">
            <v>09000</v>
          </cell>
          <cell r="H394" t="str">
            <v>96312540</v>
          </cell>
          <cell r="I394" t="str">
            <v>CABLE TIE CLIP</v>
          </cell>
          <cell r="L394">
            <v>1</v>
          </cell>
          <cell r="N394" t="str">
            <v>1</v>
          </cell>
          <cell r="P394" t="str">
            <v>AB11ZX</v>
          </cell>
        </row>
        <row r="395">
          <cell r="D395" t="str">
            <v>CE320-</v>
          </cell>
          <cell r="E395" t="str">
            <v>A</v>
          </cell>
          <cell r="F395" t="str">
            <v>46</v>
          </cell>
          <cell r="G395" t="str">
            <v>01000</v>
          </cell>
          <cell r="H395" t="str">
            <v>96380657</v>
          </cell>
          <cell r="I395" t="str">
            <v>WIRING HARNESS-BODY</v>
          </cell>
          <cell r="L395">
            <v>1</v>
          </cell>
          <cell r="N395" t="str">
            <v>1</v>
          </cell>
          <cell r="P395" t="str">
            <v>AA10ZX</v>
          </cell>
        </row>
        <row r="396">
          <cell r="D396" t="str">
            <v>CE320-</v>
          </cell>
          <cell r="E396" t="str">
            <v>A</v>
          </cell>
          <cell r="F396" t="str">
            <v>46</v>
          </cell>
          <cell r="G396" t="str">
            <v>04000</v>
          </cell>
          <cell r="H396" t="str">
            <v>09115-06007-000</v>
          </cell>
          <cell r="I396" t="str">
            <v>BOLT-W/H BODY GND</v>
          </cell>
          <cell r="L396">
            <v>1</v>
          </cell>
          <cell r="N396" t="str">
            <v>1</v>
          </cell>
          <cell r="P396" t="str">
            <v>AA10ZX</v>
          </cell>
        </row>
        <row r="397">
          <cell r="B397" t="str">
            <v>O</v>
          </cell>
          <cell r="C397" t="str">
            <v>O</v>
          </cell>
          <cell r="D397" t="str">
            <v>CE320-</v>
          </cell>
          <cell r="E397" t="str">
            <v>A</v>
          </cell>
          <cell r="F397" t="str">
            <v>46</v>
          </cell>
          <cell r="G397" t="str">
            <v>05000</v>
          </cell>
          <cell r="H397" t="str">
            <v>08316-26060-000</v>
          </cell>
          <cell r="I397" t="str">
            <v>NUT-HEXAGON FLANGE</v>
          </cell>
          <cell r="L397">
            <v>2</v>
          </cell>
          <cell r="N397" t="str">
            <v>2</v>
          </cell>
          <cell r="P397" t="str">
            <v>AA10ZX</v>
          </cell>
        </row>
        <row r="398">
          <cell r="B398" t="str">
            <v>N</v>
          </cell>
          <cell r="C398" t="str">
            <v>X</v>
          </cell>
          <cell r="D398" t="str">
            <v>CE320-</v>
          </cell>
          <cell r="E398" t="str">
            <v>A</v>
          </cell>
          <cell r="F398" t="str">
            <v>46</v>
          </cell>
          <cell r="G398" t="str">
            <v>05000</v>
          </cell>
          <cell r="H398" t="str">
            <v>08316-25060-000</v>
          </cell>
          <cell r="I398" t="str">
            <v>NUT-HEXAGON FLANGE</v>
          </cell>
          <cell r="L398">
            <v>2</v>
          </cell>
          <cell r="N398" t="str">
            <v>2</v>
          </cell>
          <cell r="P398" t="str">
            <v>AA10ZX</v>
          </cell>
        </row>
        <row r="399">
          <cell r="D399" t="str">
            <v>CE320-</v>
          </cell>
          <cell r="E399" t="str">
            <v>A</v>
          </cell>
          <cell r="F399" t="str">
            <v>46</v>
          </cell>
          <cell r="G399" t="str">
            <v>07000</v>
          </cell>
          <cell r="H399" t="str">
            <v>96318224</v>
          </cell>
          <cell r="I399" t="str">
            <v>COVER-REAR SIDE PANEL HOLE</v>
          </cell>
          <cell r="L399">
            <v>2</v>
          </cell>
          <cell r="N399" t="str">
            <v>2</v>
          </cell>
          <cell r="P399" t="str">
            <v>AA10ZX</v>
          </cell>
        </row>
        <row r="400">
          <cell r="D400" t="str">
            <v>CE320-</v>
          </cell>
          <cell r="E400" t="str">
            <v>A</v>
          </cell>
          <cell r="F400" t="str">
            <v>46</v>
          </cell>
          <cell r="G400" t="str">
            <v>07500</v>
          </cell>
          <cell r="H400" t="str">
            <v>36930A82002-000</v>
          </cell>
          <cell r="I400" t="str">
            <v>COVER-FLOOR HARNESS</v>
          </cell>
          <cell r="L400">
            <v>9</v>
          </cell>
          <cell r="N400" t="str">
            <v>9</v>
          </cell>
          <cell r="P400" t="str">
            <v>AA10ZX</v>
          </cell>
        </row>
        <row r="401">
          <cell r="D401" t="str">
            <v>CE320-</v>
          </cell>
          <cell r="E401" t="str">
            <v>A</v>
          </cell>
          <cell r="F401" t="str">
            <v>46</v>
          </cell>
          <cell r="G401" t="str">
            <v>08000</v>
          </cell>
          <cell r="H401" t="str">
            <v>96312540</v>
          </cell>
          <cell r="I401" t="str">
            <v>CABLE TIE CLIP</v>
          </cell>
          <cell r="L401">
            <v>1</v>
          </cell>
          <cell r="N401" t="str">
            <v>1</v>
          </cell>
          <cell r="P401" t="str">
            <v>AA10ZX</v>
          </cell>
        </row>
        <row r="402">
          <cell r="D402" t="str">
            <v>CE320-</v>
          </cell>
          <cell r="E402" t="str">
            <v>A</v>
          </cell>
          <cell r="F402" t="str">
            <v>47</v>
          </cell>
          <cell r="G402" t="str">
            <v>01000</v>
          </cell>
          <cell r="H402" t="str">
            <v>96315449</v>
          </cell>
          <cell r="I402" t="str">
            <v>WIRING HARNESS-BODY</v>
          </cell>
          <cell r="K402">
            <v>1</v>
          </cell>
          <cell r="L402">
            <v>1</v>
          </cell>
          <cell r="M402" t="str">
            <v>1</v>
          </cell>
          <cell r="N402" t="str">
            <v>1</v>
          </cell>
          <cell r="O402" t="str">
            <v>AA10</v>
          </cell>
          <cell r="P402" t="str">
            <v>AA10ZA</v>
          </cell>
        </row>
        <row r="403">
          <cell r="D403" t="str">
            <v>CE320-</v>
          </cell>
          <cell r="E403" t="str">
            <v>A</v>
          </cell>
          <cell r="F403" t="str">
            <v>47</v>
          </cell>
          <cell r="G403" t="str">
            <v>04000</v>
          </cell>
          <cell r="H403" t="str">
            <v>09115-06007-000</v>
          </cell>
          <cell r="I403" t="str">
            <v>BOLT-W/H BODY GND</v>
          </cell>
          <cell r="K403">
            <v>1</v>
          </cell>
          <cell r="L403">
            <v>1</v>
          </cell>
          <cell r="M403" t="str">
            <v>1</v>
          </cell>
          <cell r="N403" t="str">
            <v>1</v>
          </cell>
          <cell r="O403" t="str">
            <v>AA10</v>
          </cell>
          <cell r="P403" t="str">
            <v>AA10ZA</v>
          </cell>
        </row>
        <row r="404">
          <cell r="B404" t="str">
            <v>O</v>
          </cell>
          <cell r="C404" t="str">
            <v>O</v>
          </cell>
          <cell r="D404" t="str">
            <v>CE320-</v>
          </cell>
          <cell r="E404" t="str">
            <v>A</v>
          </cell>
          <cell r="F404" t="str">
            <v>47</v>
          </cell>
          <cell r="G404" t="str">
            <v>05000</v>
          </cell>
          <cell r="H404" t="str">
            <v>08316-26060-000</v>
          </cell>
          <cell r="I404" t="str">
            <v>NUT-HEXAGON FLANGE</v>
          </cell>
          <cell r="K404">
            <v>2</v>
          </cell>
          <cell r="L404">
            <v>2</v>
          </cell>
          <cell r="M404" t="str">
            <v>2</v>
          </cell>
          <cell r="N404" t="str">
            <v>2</v>
          </cell>
          <cell r="O404" t="str">
            <v>AA10</v>
          </cell>
          <cell r="P404" t="str">
            <v>AA10ZA</v>
          </cell>
        </row>
        <row r="405">
          <cell r="B405" t="str">
            <v>N</v>
          </cell>
          <cell r="C405" t="str">
            <v>X</v>
          </cell>
          <cell r="D405" t="str">
            <v>CE320-</v>
          </cell>
          <cell r="E405" t="str">
            <v>A</v>
          </cell>
          <cell r="F405" t="str">
            <v>47</v>
          </cell>
          <cell r="G405" t="str">
            <v>05000</v>
          </cell>
          <cell r="H405" t="str">
            <v>08316-25060-000</v>
          </cell>
          <cell r="I405" t="str">
            <v>NUT-HEXAGON FLANGE</v>
          </cell>
          <cell r="K405">
            <v>2</v>
          </cell>
          <cell r="L405">
            <v>2</v>
          </cell>
          <cell r="M405" t="str">
            <v>2</v>
          </cell>
          <cell r="N405" t="str">
            <v>2</v>
          </cell>
          <cell r="O405" t="str">
            <v>AA10</v>
          </cell>
          <cell r="P405" t="str">
            <v>AA10ZA</v>
          </cell>
        </row>
        <row r="406">
          <cell r="D406" t="str">
            <v>CE320-</v>
          </cell>
          <cell r="E406" t="str">
            <v>A</v>
          </cell>
          <cell r="F406" t="str">
            <v>47</v>
          </cell>
          <cell r="G406" t="str">
            <v>07000</v>
          </cell>
          <cell r="H406" t="str">
            <v>96318224</v>
          </cell>
          <cell r="I406" t="str">
            <v>COVER-REAR SIDE PANEL HOLE</v>
          </cell>
          <cell r="K406">
            <v>2</v>
          </cell>
          <cell r="L406">
            <v>2</v>
          </cell>
          <cell r="M406" t="str">
            <v>2</v>
          </cell>
          <cell r="N406" t="str">
            <v>2</v>
          </cell>
          <cell r="O406" t="str">
            <v>AA10</v>
          </cell>
          <cell r="P406" t="str">
            <v>AA10ZA</v>
          </cell>
        </row>
        <row r="407">
          <cell r="D407" t="str">
            <v>CE320-</v>
          </cell>
          <cell r="E407" t="str">
            <v>A</v>
          </cell>
          <cell r="F407" t="str">
            <v>47</v>
          </cell>
          <cell r="G407" t="str">
            <v>07500</v>
          </cell>
          <cell r="H407" t="str">
            <v>36930A82002-000</v>
          </cell>
          <cell r="I407" t="str">
            <v>COVER-FLOOR HARNESS</v>
          </cell>
          <cell r="K407">
            <v>9</v>
          </cell>
          <cell r="L407">
            <v>9</v>
          </cell>
          <cell r="M407" t="str">
            <v>9</v>
          </cell>
          <cell r="N407" t="str">
            <v>9</v>
          </cell>
          <cell r="O407" t="str">
            <v>AA10</v>
          </cell>
          <cell r="P407" t="str">
            <v>AA10ZA</v>
          </cell>
        </row>
        <row r="408">
          <cell r="D408" t="str">
            <v>CE320-</v>
          </cell>
          <cell r="E408" t="str">
            <v>A</v>
          </cell>
          <cell r="F408" t="str">
            <v>47</v>
          </cell>
          <cell r="G408" t="str">
            <v>08000</v>
          </cell>
          <cell r="H408" t="str">
            <v>96318222</v>
          </cell>
          <cell r="I408" t="str">
            <v>COVER-REAR ABS HOLE</v>
          </cell>
          <cell r="K408">
            <v>2</v>
          </cell>
          <cell r="L408">
            <v>2</v>
          </cell>
          <cell r="M408" t="str">
            <v>2</v>
          </cell>
          <cell r="N408" t="str">
            <v>2</v>
          </cell>
          <cell r="O408" t="str">
            <v>AA10</v>
          </cell>
          <cell r="P408" t="str">
            <v>AA10ZA</v>
          </cell>
        </row>
        <row r="409">
          <cell r="D409" t="str">
            <v>CE320-</v>
          </cell>
          <cell r="E409" t="str">
            <v>A</v>
          </cell>
          <cell r="F409" t="str">
            <v>47</v>
          </cell>
          <cell r="G409" t="str">
            <v>09000</v>
          </cell>
          <cell r="H409" t="str">
            <v>96312540</v>
          </cell>
          <cell r="I409" t="str">
            <v>CABLE TIE CLIP</v>
          </cell>
          <cell r="K409">
            <v>1</v>
          </cell>
          <cell r="L409">
            <v>1</v>
          </cell>
          <cell r="M409" t="str">
            <v>1</v>
          </cell>
          <cell r="N409" t="str">
            <v>1</v>
          </cell>
          <cell r="O409" t="str">
            <v>AA10</v>
          </cell>
          <cell r="P409" t="str">
            <v>AA10ZA</v>
          </cell>
        </row>
        <row r="410">
          <cell r="D410" t="str">
            <v>CE320-</v>
          </cell>
          <cell r="E410" t="str">
            <v>A</v>
          </cell>
          <cell r="F410" t="str">
            <v>48</v>
          </cell>
          <cell r="G410" t="str">
            <v>01000</v>
          </cell>
          <cell r="H410" t="str">
            <v>96315459</v>
          </cell>
          <cell r="I410" t="str">
            <v>WIRING HARNESS-BODY</v>
          </cell>
          <cell r="K410">
            <v>1</v>
          </cell>
          <cell r="L410">
            <v>1</v>
          </cell>
          <cell r="M410" t="str">
            <v>1</v>
          </cell>
          <cell r="N410" t="str">
            <v>1</v>
          </cell>
          <cell r="O410" t="str">
            <v>AB11</v>
          </cell>
          <cell r="P410" t="str">
            <v>AB11ZA</v>
          </cell>
        </row>
        <row r="411">
          <cell r="D411" t="str">
            <v>CE320-</v>
          </cell>
          <cell r="E411" t="str">
            <v>A</v>
          </cell>
          <cell r="F411" t="str">
            <v>48</v>
          </cell>
          <cell r="G411" t="str">
            <v>05000</v>
          </cell>
          <cell r="H411" t="str">
            <v>09115-06007-000</v>
          </cell>
          <cell r="I411" t="str">
            <v>BOLT-W/H BODY GND</v>
          </cell>
          <cell r="K411">
            <v>1</v>
          </cell>
          <cell r="L411">
            <v>1</v>
          </cell>
          <cell r="M411" t="str">
            <v>1</v>
          </cell>
          <cell r="N411" t="str">
            <v>1</v>
          </cell>
          <cell r="O411" t="str">
            <v>AB11</v>
          </cell>
          <cell r="P411" t="str">
            <v>AB11ZA</v>
          </cell>
        </row>
        <row r="412">
          <cell r="B412" t="str">
            <v>O</v>
          </cell>
          <cell r="C412" t="str">
            <v>O</v>
          </cell>
          <cell r="D412" t="str">
            <v>CE320-</v>
          </cell>
          <cell r="E412" t="str">
            <v>A</v>
          </cell>
          <cell r="F412" t="str">
            <v>48</v>
          </cell>
          <cell r="G412" t="str">
            <v>06000</v>
          </cell>
          <cell r="H412" t="str">
            <v>08316-26060-000</v>
          </cell>
          <cell r="I412" t="str">
            <v>NUT-HEXAGON FLANGE</v>
          </cell>
          <cell r="K412">
            <v>2</v>
          </cell>
          <cell r="L412">
            <v>2</v>
          </cell>
          <cell r="M412" t="str">
            <v>2</v>
          </cell>
          <cell r="N412" t="str">
            <v>2</v>
          </cell>
          <cell r="O412" t="str">
            <v>AB11</v>
          </cell>
          <cell r="P412" t="str">
            <v>AB11ZA</v>
          </cell>
        </row>
        <row r="413">
          <cell r="B413" t="str">
            <v>N</v>
          </cell>
          <cell r="C413" t="str">
            <v>X</v>
          </cell>
          <cell r="D413" t="str">
            <v>CE320-</v>
          </cell>
          <cell r="E413" t="str">
            <v>A</v>
          </cell>
          <cell r="F413" t="str">
            <v>48</v>
          </cell>
          <cell r="G413" t="str">
            <v>06000</v>
          </cell>
          <cell r="H413" t="str">
            <v>08316-25060-000</v>
          </cell>
          <cell r="I413" t="str">
            <v>NUT-HEXAGON FLANGE</v>
          </cell>
          <cell r="K413">
            <v>2</v>
          </cell>
          <cell r="L413">
            <v>2</v>
          </cell>
          <cell r="M413" t="str">
            <v>2</v>
          </cell>
          <cell r="N413" t="str">
            <v>2</v>
          </cell>
          <cell r="O413" t="str">
            <v>AB11</v>
          </cell>
          <cell r="P413" t="str">
            <v>AB11ZA</v>
          </cell>
        </row>
        <row r="414">
          <cell r="D414" t="str">
            <v>CE320-</v>
          </cell>
          <cell r="E414" t="str">
            <v>A</v>
          </cell>
          <cell r="F414" t="str">
            <v>48</v>
          </cell>
          <cell r="G414" t="str">
            <v>07000</v>
          </cell>
          <cell r="H414" t="str">
            <v>96318222</v>
          </cell>
          <cell r="I414" t="str">
            <v>COVER-REAR ABS HOLE</v>
          </cell>
          <cell r="K414">
            <v>2</v>
          </cell>
          <cell r="L414">
            <v>2</v>
          </cell>
          <cell r="M414" t="str">
            <v>2</v>
          </cell>
          <cell r="N414" t="str">
            <v>2</v>
          </cell>
          <cell r="O414" t="str">
            <v>AB11</v>
          </cell>
          <cell r="P414" t="str">
            <v>AB11ZA</v>
          </cell>
        </row>
        <row r="415">
          <cell r="D415" t="str">
            <v>CE320-</v>
          </cell>
          <cell r="E415" t="str">
            <v>A</v>
          </cell>
          <cell r="F415" t="str">
            <v>48</v>
          </cell>
          <cell r="G415" t="str">
            <v>07500</v>
          </cell>
          <cell r="H415" t="str">
            <v>36930A82002-000</v>
          </cell>
          <cell r="I415" t="str">
            <v>COVER-FLOOR HARNESS</v>
          </cell>
          <cell r="K415">
            <v>9</v>
          </cell>
          <cell r="L415">
            <v>9</v>
          </cell>
          <cell r="M415" t="str">
            <v>9</v>
          </cell>
          <cell r="N415" t="str">
            <v>9</v>
          </cell>
          <cell r="O415" t="str">
            <v>AB11</v>
          </cell>
          <cell r="P415" t="str">
            <v>AB11ZA</v>
          </cell>
        </row>
        <row r="416">
          <cell r="D416" t="str">
            <v>CE320-</v>
          </cell>
          <cell r="E416" t="str">
            <v>A</v>
          </cell>
          <cell r="F416" t="str">
            <v>48</v>
          </cell>
          <cell r="G416" t="str">
            <v>09000</v>
          </cell>
          <cell r="H416" t="str">
            <v>96312540</v>
          </cell>
          <cell r="I416" t="str">
            <v>CABLE TIE CLIP</v>
          </cell>
          <cell r="K416">
            <v>1</v>
          </cell>
          <cell r="L416">
            <v>1</v>
          </cell>
          <cell r="M416" t="str">
            <v>1</v>
          </cell>
          <cell r="N416" t="str">
            <v>1</v>
          </cell>
          <cell r="O416" t="str">
            <v>AB11</v>
          </cell>
          <cell r="P416" t="str">
            <v>AB11ZA</v>
          </cell>
        </row>
        <row r="417">
          <cell r="D417" t="str">
            <v>CE320-</v>
          </cell>
          <cell r="E417" t="str">
            <v>A</v>
          </cell>
          <cell r="F417" t="str">
            <v>81</v>
          </cell>
          <cell r="G417" t="str">
            <v>01000</v>
          </cell>
          <cell r="H417" t="str">
            <v>96320761</v>
          </cell>
          <cell r="I417" t="str">
            <v>WIRING HARNESS-BODY</v>
          </cell>
          <cell r="S417">
            <v>1</v>
          </cell>
          <cell r="T417">
            <v>1</v>
          </cell>
          <cell r="U417">
            <v>1</v>
          </cell>
          <cell r="V417">
            <v>1</v>
          </cell>
          <cell r="X417" t="str">
            <v>ZA/Z2</v>
          </cell>
        </row>
        <row r="418">
          <cell r="D418" t="str">
            <v>CE320-</v>
          </cell>
          <cell r="E418" t="str">
            <v>A</v>
          </cell>
          <cell r="F418" t="str">
            <v>81</v>
          </cell>
          <cell r="G418" t="str">
            <v>04000</v>
          </cell>
          <cell r="H418" t="str">
            <v>09115-06007-000</v>
          </cell>
          <cell r="I418" t="str">
            <v>BOLT-W/H BODY GND</v>
          </cell>
          <cell r="S418">
            <v>1</v>
          </cell>
          <cell r="T418">
            <v>1</v>
          </cell>
          <cell r="U418">
            <v>1</v>
          </cell>
          <cell r="V418">
            <v>1</v>
          </cell>
          <cell r="X418" t="str">
            <v>ZA/Z2</v>
          </cell>
        </row>
        <row r="419">
          <cell r="B419" t="str">
            <v>O</v>
          </cell>
          <cell r="C419" t="str">
            <v>O</v>
          </cell>
          <cell r="D419" t="str">
            <v>CE320-</v>
          </cell>
          <cell r="E419" t="str">
            <v>A</v>
          </cell>
          <cell r="F419" t="str">
            <v>81</v>
          </cell>
          <cell r="G419" t="str">
            <v>05000</v>
          </cell>
          <cell r="H419" t="str">
            <v>08316-26060-000</v>
          </cell>
          <cell r="I419" t="str">
            <v>NUT-HEXAGON FLANGE</v>
          </cell>
          <cell r="S419">
            <v>2</v>
          </cell>
          <cell r="T419">
            <v>2</v>
          </cell>
          <cell r="U419">
            <v>2</v>
          </cell>
          <cell r="V419">
            <v>2</v>
          </cell>
          <cell r="X419" t="str">
            <v>ZA/Z2</v>
          </cell>
        </row>
        <row r="420">
          <cell r="B420" t="str">
            <v>N</v>
          </cell>
          <cell r="C420" t="str">
            <v>X</v>
          </cell>
          <cell r="D420" t="str">
            <v>CE320-</v>
          </cell>
          <cell r="E420" t="str">
            <v>A</v>
          </cell>
          <cell r="F420" t="str">
            <v>81</v>
          </cell>
          <cell r="G420" t="str">
            <v>05000</v>
          </cell>
          <cell r="H420" t="str">
            <v>08316-25060-000</v>
          </cell>
          <cell r="I420" t="str">
            <v>NUT-HEXAGON FLANGE</v>
          </cell>
          <cell r="S420">
            <v>2</v>
          </cell>
          <cell r="T420">
            <v>2</v>
          </cell>
          <cell r="U420">
            <v>2</v>
          </cell>
          <cell r="V420">
            <v>2</v>
          </cell>
          <cell r="X420" t="str">
            <v>ZA/Z2</v>
          </cell>
        </row>
        <row r="421">
          <cell r="D421" t="str">
            <v>CE320-</v>
          </cell>
          <cell r="E421" t="str">
            <v>A</v>
          </cell>
          <cell r="F421" t="str">
            <v>81</v>
          </cell>
          <cell r="G421" t="str">
            <v>07000</v>
          </cell>
          <cell r="H421" t="str">
            <v>96318224</v>
          </cell>
          <cell r="I421" t="str">
            <v>COVER-REAR SIDE PANEL HOLE</v>
          </cell>
          <cell r="S421">
            <v>2</v>
          </cell>
          <cell r="T421">
            <v>2</v>
          </cell>
          <cell r="U421">
            <v>2</v>
          </cell>
          <cell r="V421">
            <v>2</v>
          </cell>
          <cell r="X421" t="str">
            <v>ZA/Z2</v>
          </cell>
        </row>
        <row r="422">
          <cell r="D422" t="str">
            <v>CE320-</v>
          </cell>
          <cell r="E422" t="str">
            <v>A</v>
          </cell>
          <cell r="F422" t="str">
            <v>81</v>
          </cell>
          <cell r="G422" t="str">
            <v>07500</v>
          </cell>
          <cell r="H422" t="str">
            <v>36930A82002-000</v>
          </cell>
          <cell r="I422" t="str">
            <v>COVER-FLOOR HARNESS</v>
          </cell>
          <cell r="S422">
            <v>9</v>
          </cell>
          <cell r="T422">
            <v>9</v>
          </cell>
          <cell r="U422">
            <v>9</v>
          </cell>
          <cell r="V422">
            <v>9</v>
          </cell>
          <cell r="X422" t="str">
            <v>ZA/Z2</v>
          </cell>
        </row>
        <row r="423">
          <cell r="D423" t="str">
            <v>CE320-</v>
          </cell>
          <cell r="E423" t="str">
            <v>A</v>
          </cell>
          <cell r="F423" t="str">
            <v>81</v>
          </cell>
          <cell r="G423" t="str">
            <v>08000</v>
          </cell>
          <cell r="H423" t="str">
            <v>96318222</v>
          </cell>
          <cell r="I423" t="str">
            <v>COVER-REAR ABS HOLE</v>
          </cell>
          <cell r="S423">
            <v>2</v>
          </cell>
          <cell r="T423">
            <v>2</v>
          </cell>
          <cell r="U423">
            <v>2</v>
          </cell>
          <cell r="V423">
            <v>2</v>
          </cell>
          <cell r="X423" t="str">
            <v>ZA/Z2</v>
          </cell>
        </row>
        <row r="424">
          <cell r="D424" t="str">
            <v>CE320-</v>
          </cell>
          <cell r="E424" t="str">
            <v>A</v>
          </cell>
          <cell r="F424" t="str">
            <v>81</v>
          </cell>
          <cell r="G424" t="str">
            <v>09000</v>
          </cell>
          <cell r="H424" t="str">
            <v>96312540</v>
          </cell>
          <cell r="I424" t="str">
            <v>CABLE TIE CLIP</v>
          </cell>
          <cell r="S424">
            <v>1</v>
          </cell>
          <cell r="T424">
            <v>1</v>
          </cell>
          <cell r="U424">
            <v>1</v>
          </cell>
          <cell r="V424">
            <v>1</v>
          </cell>
          <cell r="X424" t="str">
            <v>ZA/Z2</v>
          </cell>
        </row>
        <row r="425">
          <cell r="D425" t="str">
            <v>CE320-</v>
          </cell>
          <cell r="E425" t="str">
            <v>A</v>
          </cell>
          <cell r="F425" t="str">
            <v>88</v>
          </cell>
          <cell r="G425" t="str">
            <v>01000</v>
          </cell>
          <cell r="H425" t="str">
            <v>96317227</v>
          </cell>
          <cell r="I425" t="str">
            <v>WIRING HARNESS-BODY</v>
          </cell>
          <cell r="T425">
            <v>1</v>
          </cell>
          <cell r="V425">
            <v>1</v>
          </cell>
          <cell r="X425" t="str">
            <v>Z1</v>
          </cell>
        </row>
        <row r="426">
          <cell r="D426" t="str">
            <v>CE320-</v>
          </cell>
          <cell r="E426" t="str">
            <v>A</v>
          </cell>
          <cell r="F426" t="str">
            <v>88</v>
          </cell>
          <cell r="G426" t="str">
            <v>05000</v>
          </cell>
          <cell r="H426" t="str">
            <v>09115-06007-000</v>
          </cell>
          <cell r="I426" t="str">
            <v>BOLT-W/H BODY GND</v>
          </cell>
          <cell r="T426">
            <v>1</v>
          </cell>
          <cell r="V426">
            <v>1</v>
          </cell>
          <cell r="X426" t="str">
            <v>Z1</v>
          </cell>
        </row>
        <row r="427">
          <cell r="B427" t="str">
            <v>O</v>
          </cell>
          <cell r="C427" t="str">
            <v>O</v>
          </cell>
          <cell r="D427" t="str">
            <v>CE320-</v>
          </cell>
          <cell r="E427" t="str">
            <v>A</v>
          </cell>
          <cell r="F427" t="str">
            <v>88</v>
          </cell>
          <cell r="G427" t="str">
            <v>06000</v>
          </cell>
          <cell r="H427" t="str">
            <v>08316-26060-000</v>
          </cell>
          <cell r="I427" t="str">
            <v>NUT-HEXAGON FLANGE</v>
          </cell>
          <cell r="T427">
            <v>2</v>
          </cell>
          <cell r="V427">
            <v>2</v>
          </cell>
          <cell r="X427" t="str">
            <v>Z1</v>
          </cell>
        </row>
        <row r="428">
          <cell r="B428" t="str">
            <v>N</v>
          </cell>
          <cell r="C428" t="str">
            <v>X</v>
          </cell>
          <cell r="D428" t="str">
            <v>CE320-</v>
          </cell>
          <cell r="E428" t="str">
            <v>A</v>
          </cell>
          <cell r="F428" t="str">
            <v>88</v>
          </cell>
          <cell r="G428" t="str">
            <v>06000</v>
          </cell>
          <cell r="H428" t="str">
            <v>08316-25060-000</v>
          </cell>
          <cell r="I428" t="str">
            <v>NUT-HEXAGON FLANGE</v>
          </cell>
          <cell r="T428">
            <v>2</v>
          </cell>
          <cell r="V428">
            <v>2</v>
          </cell>
          <cell r="X428" t="str">
            <v>Z1</v>
          </cell>
        </row>
        <row r="429">
          <cell r="D429" t="str">
            <v>CE320-</v>
          </cell>
          <cell r="E429" t="str">
            <v>A</v>
          </cell>
          <cell r="F429" t="str">
            <v>88</v>
          </cell>
          <cell r="G429" t="str">
            <v>07000</v>
          </cell>
          <cell r="H429" t="str">
            <v>96318222</v>
          </cell>
          <cell r="I429" t="str">
            <v>COVER-REAR ABS HOLE</v>
          </cell>
          <cell r="T429">
            <v>2</v>
          </cell>
          <cell r="V429">
            <v>2</v>
          </cell>
          <cell r="X429" t="str">
            <v>Z1</v>
          </cell>
        </row>
        <row r="430">
          <cell r="D430" t="str">
            <v>CE320-</v>
          </cell>
          <cell r="E430" t="str">
            <v>A</v>
          </cell>
          <cell r="F430" t="str">
            <v>88</v>
          </cell>
          <cell r="G430" t="str">
            <v>07500</v>
          </cell>
          <cell r="H430" t="str">
            <v>36930A82002-000</v>
          </cell>
          <cell r="I430" t="str">
            <v>COVER-FLOOR HARNESS</v>
          </cell>
          <cell r="T430">
            <v>9</v>
          </cell>
          <cell r="V430">
            <v>9</v>
          </cell>
          <cell r="X430" t="str">
            <v>Z1</v>
          </cell>
        </row>
        <row r="431">
          <cell r="D431" t="str">
            <v>CE320-</v>
          </cell>
          <cell r="E431" t="str">
            <v>A</v>
          </cell>
          <cell r="F431" t="str">
            <v>88</v>
          </cell>
          <cell r="G431" t="str">
            <v>09000</v>
          </cell>
          <cell r="H431" t="str">
            <v>96312540</v>
          </cell>
          <cell r="I431" t="str">
            <v>CABLE TIE CLIP</v>
          </cell>
          <cell r="T431">
            <v>1</v>
          </cell>
          <cell r="V431">
            <v>1</v>
          </cell>
          <cell r="X431" t="str">
            <v>Z1</v>
          </cell>
        </row>
        <row r="432">
          <cell r="D432" t="str">
            <v>CE321-</v>
          </cell>
          <cell r="E432" t="str">
            <v>A</v>
          </cell>
          <cell r="F432" t="str">
            <v>01</v>
          </cell>
          <cell r="G432" t="str">
            <v>01000</v>
          </cell>
          <cell r="H432" t="str">
            <v>96320778</v>
          </cell>
          <cell r="I432" t="str">
            <v>WIRING HARNESS A-FRONT</v>
          </cell>
          <cell r="S432" t="str">
            <v>1</v>
          </cell>
          <cell r="U432" t="str">
            <v>1</v>
          </cell>
        </row>
        <row r="433">
          <cell r="D433" t="str">
            <v>CE321-</v>
          </cell>
          <cell r="E433" t="str">
            <v>A</v>
          </cell>
          <cell r="F433" t="str">
            <v>01</v>
          </cell>
          <cell r="G433" t="str">
            <v>04000</v>
          </cell>
          <cell r="H433" t="str">
            <v>01954-06160-000</v>
          </cell>
          <cell r="I433" t="str">
            <v>BOLT-DR HEXAGON FLANGE</v>
          </cell>
          <cell r="S433" t="str">
            <v>2</v>
          </cell>
          <cell r="U433" t="str">
            <v>2</v>
          </cell>
        </row>
        <row r="434">
          <cell r="D434" t="str">
            <v>CE321-</v>
          </cell>
          <cell r="E434" t="str">
            <v>A</v>
          </cell>
          <cell r="F434" t="str">
            <v>01</v>
          </cell>
          <cell r="G434" t="str">
            <v>05000</v>
          </cell>
          <cell r="H434" t="str">
            <v>09115-06007-000</v>
          </cell>
          <cell r="I434" t="str">
            <v>BOLT-W/H FRT GND</v>
          </cell>
          <cell r="S434" t="str">
            <v>2</v>
          </cell>
          <cell r="U434" t="str">
            <v>2</v>
          </cell>
        </row>
        <row r="435">
          <cell r="D435" t="str">
            <v>CE321-</v>
          </cell>
          <cell r="E435" t="str">
            <v>A</v>
          </cell>
          <cell r="F435" t="str">
            <v>01</v>
          </cell>
          <cell r="G435" t="str">
            <v>08000</v>
          </cell>
          <cell r="H435" t="str">
            <v>96312540</v>
          </cell>
          <cell r="I435" t="str">
            <v>CABLE TIE CLIP</v>
          </cell>
          <cell r="S435" t="str">
            <v>1</v>
          </cell>
          <cell r="U435" t="str">
            <v>1</v>
          </cell>
        </row>
        <row r="436">
          <cell r="D436" t="str">
            <v>CE321-</v>
          </cell>
          <cell r="E436" t="str">
            <v>A</v>
          </cell>
          <cell r="F436" t="str">
            <v>02</v>
          </cell>
          <cell r="G436" t="str">
            <v>01000</v>
          </cell>
          <cell r="H436" t="str">
            <v>96315359</v>
          </cell>
          <cell r="I436" t="str">
            <v>WIRING HARNESS A-FRONT</v>
          </cell>
          <cell r="Q436" t="str">
            <v>1</v>
          </cell>
          <cell r="T436" t="str">
            <v>1</v>
          </cell>
          <cell r="V436" t="str">
            <v>1</v>
          </cell>
        </row>
        <row r="437">
          <cell r="D437" t="str">
            <v>CE321-</v>
          </cell>
          <cell r="E437" t="str">
            <v>A</v>
          </cell>
          <cell r="F437" t="str">
            <v>02</v>
          </cell>
          <cell r="G437" t="str">
            <v>04000</v>
          </cell>
          <cell r="H437" t="str">
            <v>01954-06160-000</v>
          </cell>
          <cell r="I437" t="str">
            <v>BOLT-DR HEXAGON FLANGE</v>
          </cell>
          <cell r="Q437" t="str">
            <v>2</v>
          </cell>
          <cell r="T437" t="str">
            <v>2</v>
          </cell>
          <cell r="V437" t="str">
            <v>2</v>
          </cell>
        </row>
        <row r="438">
          <cell r="D438" t="str">
            <v>CE321-</v>
          </cell>
          <cell r="E438" t="str">
            <v>A</v>
          </cell>
          <cell r="F438" t="str">
            <v>02</v>
          </cell>
          <cell r="G438" t="str">
            <v>05000</v>
          </cell>
          <cell r="H438" t="str">
            <v>09115-06007-000</v>
          </cell>
          <cell r="I438" t="str">
            <v>BOLT-W/H FRT GND</v>
          </cell>
          <cell r="Q438" t="str">
            <v>2</v>
          </cell>
          <cell r="T438" t="str">
            <v>2</v>
          </cell>
          <cell r="V438" t="str">
            <v>2</v>
          </cell>
        </row>
        <row r="439">
          <cell r="D439" t="str">
            <v>CE321-</v>
          </cell>
          <cell r="E439" t="str">
            <v>A</v>
          </cell>
          <cell r="F439" t="str">
            <v>02</v>
          </cell>
          <cell r="G439" t="str">
            <v>08000</v>
          </cell>
          <cell r="H439" t="str">
            <v>96312540</v>
          </cell>
          <cell r="I439" t="str">
            <v>CABLE TIE CLIP</v>
          </cell>
          <cell r="Q439" t="str">
            <v>1</v>
          </cell>
          <cell r="T439" t="str">
            <v>1</v>
          </cell>
          <cell r="V439" t="str">
            <v>1</v>
          </cell>
        </row>
        <row r="440">
          <cell r="D440" t="str">
            <v>CE321-</v>
          </cell>
          <cell r="E440" t="str">
            <v>A</v>
          </cell>
          <cell r="F440" t="str">
            <v>03</v>
          </cell>
          <cell r="G440" t="str">
            <v>01000</v>
          </cell>
          <cell r="H440" t="str">
            <v>96318623</v>
          </cell>
          <cell r="I440" t="str">
            <v>WIRING HARNESS A-FRONT</v>
          </cell>
          <cell r="R440" t="str">
            <v>1</v>
          </cell>
        </row>
        <row r="441">
          <cell r="D441" t="str">
            <v>CE321-</v>
          </cell>
          <cell r="E441" t="str">
            <v>A</v>
          </cell>
          <cell r="F441" t="str">
            <v>03</v>
          </cell>
          <cell r="G441" t="str">
            <v>04000</v>
          </cell>
          <cell r="H441" t="str">
            <v>01954-06160-000</v>
          </cell>
          <cell r="I441" t="str">
            <v>BOLT-DR HEXAGON FLANGE</v>
          </cell>
          <cell r="R441" t="str">
            <v>2</v>
          </cell>
        </row>
        <row r="442">
          <cell r="D442" t="str">
            <v>CE321-</v>
          </cell>
          <cell r="E442" t="str">
            <v>A</v>
          </cell>
          <cell r="F442" t="str">
            <v>03</v>
          </cell>
          <cell r="G442" t="str">
            <v>05000</v>
          </cell>
          <cell r="H442" t="str">
            <v>09115-06007-000</v>
          </cell>
          <cell r="I442" t="str">
            <v>BOLT-W/H FRT GND</v>
          </cell>
          <cell r="R442" t="str">
            <v>2</v>
          </cell>
        </row>
        <row r="443">
          <cell r="D443" t="str">
            <v>CE321-</v>
          </cell>
          <cell r="E443" t="str">
            <v>A</v>
          </cell>
          <cell r="F443" t="str">
            <v>03</v>
          </cell>
          <cell r="G443" t="str">
            <v>08000</v>
          </cell>
          <cell r="H443" t="str">
            <v>96312540</v>
          </cell>
          <cell r="I443" t="str">
            <v>CABLE TIE CLIP</v>
          </cell>
          <cell r="R443" t="str">
            <v>1</v>
          </cell>
        </row>
        <row r="444">
          <cell r="D444" t="str">
            <v>CE321-</v>
          </cell>
          <cell r="E444" t="str">
            <v>A</v>
          </cell>
          <cell r="F444" t="str">
            <v>41</v>
          </cell>
          <cell r="G444" t="str">
            <v>01000</v>
          </cell>
          <cell r="H444" t="str">
            <v>96320782</v>
          </cell>
          <cell r="I444" t="str">
            <v>WIRING HARNESS A-FRONT</v>
          </cell>
          <cell r="K444">
            <v>1</v>
          </cell>
          <cell r="M444" t="str">
            <v>1</v>
          </cell>
          <cell r="O444" t="str">
            <v>B0</v>
          </cell>
        </row>
        <row r="445">
          <cell r="D445" t="str">
            <v>CE321-</v>
          </cell>
          <cell r="E445" t="str">
            <v>A</v>
          </cell>
          <cell r="F445" t="str">
            <v>41</v>
          </cell>
          <cell r="G445" t="str">
            <v>04000</v>
          </cell>
          <cell r="H445" t="str">
            <v>01954-06160-000</v>
          </cell>
          <cell r="I445" t="str">
            <v>BOLT- DR HEXAGON FLANGE</v>
          </cell>
          <cell r="K445">
            <v>2</v>
          </cell>
          <cell r="M445" t="str">
            <v>2</v>
          </cell>
          <cell r="O445" t="str">
            <v>B0</v>
          </cell>
        </row>
        <row r="446">
          <cell r="D446" t="str">
            <v>CE321-</v>
          </cell>
          <cell r="E446" t="str">
            <v>A</v>
          </cell>
          <cell r="F446" t="str">
            <v>41</v>
          </cell>
          <cell r="G446" t="str">
            <v>05000</v>
          </cell>
          <cell r="H446" t="str">
            <v>09115-06007-000</v>
          </cell>
          <cell r="I446" t="str">
            <v>BOLT-W/H FRT GND</v>
          </cell>
          <cell r="K446">
            <v>2</v>
          </cell>
          <cell r="M446" t="str">
            <v>2</v>
          </cell>
          <cell r="O446" t="str">
            <v>B0</v>
          </cell>
        </row>
        <row r="447">
          <cell r="D447" t="str">
            <v>CE321-</v>
          </cell>
          <cell r="E447" t="str">
            <v>A</v>
          </cell>
          <cell r="F447" t="str">
            <v>41</v>
          </cell>
          <cell r="G447" t="str">
            <v>08000</v>
          </cell>
          <cell r="H447" t="str">
            <v>96312540</v>
          </cell>
          <cell r="I447" t="str">
            <v>CABLE TIE CLIP</v>
          </cell>
          <cell r="K447">
            <v>1</v>
          </cell>
          <cell r="M447" t="str">
            <v>1</v>
          </cell>
          <cell r="O447" t="str">
            <v>B0</v>
          </cell>
        </row>
        <row r="448">
          <cell r="D448" t="str">
            <v>CE321-</v>
          </cell>
          <cell r="E448" t="str">
            <v>A</v>
          </cell>
          <cell r="F448" t="str">
            <v>48</v>
          </cell>
          <cell r="G448" t="str">
            <v>01000</v>
          </cell>
          <cell r="H448" t="str">
            <v>96320791</v>
          </cell>
          <cell r="I448" t="str">
            <v>WIRING HARNESS A-FRONT</v>
          </cell>
          <cell r="L448">
            <v>1</v>
          </cell>
          <cell r="N448" t="str">
            <v>1</v>
          </cell>
          <cell r="P448" t="str">
            <v>B0ZX</v>
          </cell>
        </row>
        <row r="449">
          <cell r="D449" t="str">
            <v>CE321-</v>
          </cell>
          <cell r="E449" t="str">
            <v>A</v>
          </cell>
          <cell r="F449" t="str">
            <v>48</v>
          </cell>
          <cell r="G449" t="str">
            <v>04000</v>
          </cell>
          <cell r="H449" t="str">
            <v>01954-06160-000</v>
          </cell>
          <cell r="I449" t="str">
            <v>BOLT-DR HEXAGON FLANGE</v>
          </cell>
          <cell r="L449">
            <v>2</v>
          </cell>
          <cell r="N449" t="str">
            <v>2</v>
          </cell>
          <cell r="P449" t="str">
            <v>B0ZX</v>
          </cell>
        </row>
        <row r="450">
          <cell r="D450" t="str">
            <v>CE321-</v>
          </cell>
          <cell r="E450" t="str">
            <v>A</v>
          </cell>
          <cell r="F450" t="str">
            <v>48</v>
          </cell>
          <cell r="G450" t="str">
            <v>05000</v>
          </cell>
          <cell r="H450" t="str">
            <v>09115-06007-000</v>
          </cell>
          <cell r="I450" t="str">
            <v>BOLT-W/H FRT GND</v>
          </cell>
          <cell r="L450">
            <v>2</v>
          </cell>
          <cell r="N450" t="str">
            <v>2</v>
          </cell>
          <cell r="P450" t="str">
            <v>B0ZX</v>
          </cell>
        </row>
        <row r="451">
          <cell r="D451" t="str">
            <v>CE321-</v>
          </cell>
          <cell r="E451" t="str">
            <v>A</v>
          </cell>
          <cell r="F451" t="str">
            <v>48</v>
          </cell>
          <cell r="G451" t="str">
            <v>08000</v>
          </cell>
          <cell r="H451" t="str">
            <v>96312540</v>
          </cell>
          <cell r="I451" t="str">
            <v>CABLE TIE CLIP</v>
          </cell>
          <cell r="L451">
            <v>1</v>
          </cell>
          <cell r="N451" t="str">
            <v>1</v>
          </cell>
          <cell r="P451" t="str">
            <v>B0ZX</v>
          </cell>
        </row>
        <row r="452">
          <cell r="D452" t="str">
            <v>CE321-</v>
          </cell>
          <cell r="E452" t="str">
            <v>A</v>
          </cell>
          <cell r="F452" t="str">
            <v>53</v>
          </cell>
          <cell r="G452" t="str">
            <v>01000</v>
          </cell>
          <cell r="H452" t="str">
            <v>96317117</v>
          </cell>
          <cell r="I452" t="str">
            <v>WIRING HARNESS A-FRONT</v>
          </cell>
          <cell r="K452">
            <v>1</v>
          </cell>
          <cell r="L452">
            <v>1</v>
          </cell>
          <cell r="M452">
            <v>1</v>
          </cell>
          <cell r="N452" t="str">
            <v>1</v>
          </cell>
          <cell r="P452" t="str">
            <v>B0ZA/B3ZA</v>
          </cell>
        </row>
        <row r="453">
          <cell r="D453" t="str">
            <v>CE321-</v>
          </cell>
          <cell r="E453" t="str">
            <v>A</v>
          </cell>
          <cell r="F453" t="str">
            <v>53</v>
          </cell>
          <cell r="G453" t="str">
            <v>04000</v>
          </cell>
          <cell r="H453" t="str">
            <v>01954-06160-000</v>
          </cell>
          <cell r="I453" t="str">
            <v>BOLT-DR HEXAGON FLANGE</v>
          </cell>
          <cell r="K453">
            <v>2</v>
          </cell>
          <cell r="L453">
            <v>2</v>
          </cell>
          <cell r="M453">
            <v>2</v>
          </cell>
          <cell r="N453" t="str">
            <v>2</v>
          </cell>
          <cell r="P453" t="str">
            <v>B0ZA/B3ZA</v>
          </cell>
        </row>
        <row r="454">
          <cell r="D454" t="str">
            <v>CE321-</v>
          </cell>
          <cell r="E454" t="str">
            <v>A</v>
          </cell>
          <cell r="F454" t="str">
            <v>53</v>
          </cell>
          <cell r="G454" t="str">
            <v>05000</v>
          </cell>
          <cell r="H454" t="str">
            <v>09115-06007-000</v>
          </cell>
          <cell r="I454" t="str">
            <v>BOLT-W/H FRT GND</v>
          </cell>
          <cell r="K454">
            <v>2</v>
          </cell>
          <cell r="L454">
            <v>2</v>
          </cell>
          <cell r="M454">
            <v>2</v>
          </cell>
          <cell r="N454" t="str">
            <v>2</v>
          </cell>
          <cell r="P454" t="str">
            <v>B0ZA/B3ZA</v>
          </cell>
        </row>
        <row r="455">
          <cell r="D455" t="str">
            <v>CE321-</v>
          </cell>
          <cell r="E455" t="str">
            <v>A</v>
          </cell>
          <cell r="F455" t="str">
            <v>53</v>
          </cell>
          <cell r="G455" t="str">
            <v>08000</v>
          </cell>
          <cell r="H455" t="str">
            <v>96312540</v>
          </cell>
          <cell r="I455" t="str">
            <v>CABLE TIE CLIP</v>
          </cell>
          <cell r="K455">
            <v>1</v>
          </cell>
          <cell r="L455">
            <v>1</v>
          </cell>
          <cell r="M455">
            <v>1</v>
          </cell>
          <cell r="N455" t="str">
            <v>1</v>
          </cell>
          <cell r="P455" t="str">
            <v>B0ZA/B3ZA</v>
          </cell>
        </row>
        <row r="456">
          <cell r="D456" t="str">
            <v>CE321-</v>
          </cell>
          <cell r="E456" t="str">
            <v>A</v>
          </cell>
          <cell r="F456" t="str">
            <v>56</v>
          </cell>
          <cell r="G456" t="str">
            <v>01000</v>
          </cell>
          <cell r="H456" t="str">
            <v>96318723</v>
          </cell>
          <cell r="I456" t="str">
            <v>WIRING HARNESS A-FRONT</v>
          </cell>
          <cell r="L456">
            <v>1</v>
          </cell>
          <cell r="N456" t="str">
            <v>1</v>
          </cell>
          <cell r="P456" t="str">
            <v>B3ZX</v>
          </cell>
        </row>
        <row r="457">
          <cell r="D457" t="str">
            <v>CE321-</v>
          </cell>
          <cell r="E457" t="str">
            <v>A</v>
          </cell>
          <cell r="F457" t="str">
            <v>56</v>
          </cell>
          <cell r="G457" t="str">
            <v>04000</v>
          </cell>
          <cell r="H457" t="str">
            <v>01954-06160-000</v>
          </cell>
          <cell r="I457" t="str">
            <v>BOLT-DR HEXAGON FLANGE</v>
          </cell>
          <cell r="L457">
            <v>2</v>
          </cell>
          <cell r="N457" t="str">
            <v>2</v>
          </cell>
          <cell r="P457" t="str">
            <v>B3ZX</v>
          </cell>
        </row>
        <row r="458">
          <cell r="D458" t="str">
            <v>CE321-</v>
          </cell>
          <cell r="E458" t="str">
            <v>A</v>
          </cell>
          <cell r="F458" t="str">
            <v>56</v>
          </cell>
          <cell r="G458" t="str">
            <v>05000</v>
          </cell>
          <cell r="H458" t="str">
            <v>09115-06007-000</v>
          </cell>
          <cell r="I458" t="str">
            <v>BOLT-W/H FRT GND</v>
          </cell>
          <cell r="L458">
            <v>2</v>
          </cell>
          <cell r="N458" t="str">
            <v>2</v>
          </cell>
          <cell r="P458" t="str">
            <v>B3ZX</v>
          </cell>
        </row>
        <row r="459">
          <cell r="D459" t="str">
            <v>CE321-</v>
          </cell>
          <cell r="E459" t="str">
            <v>A</v>
          </cell>
          <cell r="F459" t="str">
            <v>56</v>
          </cell>
          <cell r="G459" t="str">
            <v>08000</v>
          </cell>
          <cell r="H459" t="str">
            <v>96312540</v>
          </cell>
          <cell r="I459" t="str">
            <v>CABLE TIE CLIP</v>
          </cell>
          <cell r="L459">
            <v>1</v>
          </cell>
          <cell r="N459" t="str">
            <v>1</v>
          </cell>
          <cell r="P459" t="str">
            <v>B3ZX</v>
          </cell>
        </row>
        <row r="460">
          <cell r="D460" t="str">
            <v>CE321-</v>
          </cell>
          <cell r="E460" t="str">
            <v>A</v>
          </cell>
          <cell r="F460" t="str">
            <v>58</v>
          </cell>
          <cell r="G460" t="str">
            <v>01000</v>
          </cell>
          <cell r="H460" t="str">
            <v>96318625</v>
          </cell>
          <cell r="I460" t="str">
            <v>WIRING HARNESS A-FRONT</v>
          </cell>
          <cell r="K460">
            <v>1</v>
          </cell>
          <cell r="M460" t="str">
            <v>1</v>
          </cell>
          <cell r="O460" t="str">
            <v>B3</v>
          </cell>
        </row>
        <row r="461">
          <cell r="D461" t="str">
            <v>CE321-</v>
          </cell>
          <cell r="E461" t="str">
            <v>A</v>
          </cell>
          <cell r="F461" t="str">
            <v>58</v>
          </cell>
          <cell r="G461" t="str">
            <v>04000</v>
          </cell>
          <cell r="H461" t="str">
            <v>01954-06160-000</v>
          </cell>
          <cell r="I461" t="str">
            <v>BOLT-DR HEXAGON FLANGE</v>
          </cell>
          <cell r="K461">
            <v>2</v>
          </cell>
          <cell r="M461" t="str">
            <v>2</v>
          </cell>
          <cell r="O461" t="str">
            <v>B3</v>
          </cell>
        </row>
        <row r="462">
          <cell r="D462" t="str">
            <v>CE321-</v>
          </cell>
          <cell r="E462" t="str">
            <v>A</v>
          </cell>
          <cell r="F462" t="str">
            <v>58</v>
          </cell>
          <cell r="G462" t="str">
            <v>05000</v>
          </cell>
          <cell r="H462" t="str">
            <v>09115-06007-000</v>
          </cell>
          <cell r="I462" t="str">
            <v>BOLT-W/H FRT GND</v>
          </cell>
          <cell r="K462">
            <v>2</v>
          </cell>
          <cell r="M462" t="str">
            <v>2</v>
          </cell>
          <cell r="O462" t="str">
            <v>B3</v>
          </cell>
        </row>
        <row r="463">
          <cell r="D463" t="str">
            <v>CE321-</v>
          </cell>
          <cell r="E463" t="str">
            <v>A</v>
          </cell>
          <cell r="F463" t="str">
            <v>58</v>
          </cell>
          <cell r="G463" t="str">
            <v>08000</v>
          </cell>
          <cell r="H463" t="str">
            <v>96312540</v>
          </cell>
          <cell r="I463" t="str">
            <v>CABLE TIE CLIP</v>
          </cell>
          <cell r="K463">
            <v>1</v>
          </cell>
          <cell r="M463" t="str">
            <v>1</v>
          </cell>
          <cell r="O463" t="str">
            <v>B3</v>
          </cell>
        </row>
        <row r="464">
          <cell r="D464" t="str">
            <v>CE322-</v>
          </cell>
          <cell r="E464" t="str">
            <v>A</v>
          </cell>
          <cell r="F464" t="str">
            <v>21</v>
          </cell>
          <cell r="G464" t="str">
            <v>01500</v>
          </cell>
          <cell r="H464" t="str">
            <v>96284907</v>
          </cell>
          <cell r="I464" t="str">
            <v>TERMINAL-BATTERY</v>
          </cell>
          <cell r="K464">
            <v>1</v>
          </cell>
          <cell r="L464">
            <v>1</v>
          </cell>
          <cell r="Q464" t="str">
            <v>1</v>
          </cell>
          <cell r="R464" t="str">
            <v>1</v>
          </cell>
        </row>
        <row r="465">
          <cell r="D465" t="str">
            <v>CE322-</v>
          </cell>
          <cell r="E465" t="str">
            <v>A</v>
          </cell>
          <cell r="F465" t="str">
            <v>21</v>
          </cell>
          <cell r="G465" t="str">
            <v>10000</v>
          </cell>
          <cell r="H465" t="str">
            <v>96259064</v>
          </cell>
          <cell r="I465" t="str">
            <v>BATTERY CAP-PLUS</v>
          </cell>
          <cell r="K465">
            <v>1</v>
          </cell>
          <cell r="L465">
            <v>1</v>
          </cell>
          <cell r="Q465" t="str">
            <v>1</v>
          </cell>
          <cell r="R465" t="str">
            <v>1</v>
          </cell>
        </row>
        <row r="466">
          <cell r="D466" t="str">
            <v>CE322-</v>
          </cell>
          <cell r="E466" t="str">
            <v>A</v>
          </cell>
          <cell r="F466" t="str">
            <v>41</v>
          </cell>
          <cell r="G466" t="str">
            <v>01000</v>
          </cell>
          <cell r="H466" t="str">
            <v>96320814</v>
          </cell>
          <cell r="I466" t="str">
            <v>WIRING HARNESS-ENGINE</v>
          </cell>
          <cell r="S466" t="str">
            <v>1</v>
          </cell>
          <cell r="T466" t="str">
            <v>1</v>
          </cell>
          <cell r="Y466" t="str">
            <v xml:space="preserve">E/G &amp; T/M ??? </v>
          </cell>
        </row>
        <row r="467">
          <cell r="D467" t="str">
            <v>CE322-</v>
          </cell>
          <cell r="E467" t="str">
            <v>A</v>
          </cell>
          <cell r="F467" t="str">
            <v>41</v>
          </cell>
          <cell r="G467" t="str">
            <v>01500</v>
          </cell>
          <cell r="H467" t="str">
            <v>96284907</v>
          </cell>
          <cell r="I467" t="str">
            <v>TERMINAL-BATTERY</v>
          </cell>
          <cell r="S467" t="str">
            <v>1</v>
          </cell>
          <cell r="T467" t="str">
            <v>1</v>
          </cell>
        </row>
        <row r="468">
          <cell r="D468" t="str">
            <v>CE322-</v>
          </cell>
          <cell r="E468" t="str">
            <v>A</v>
          </cell>
          <cell r="F468" t="str">
            <v>41</v>
          </cell>
          <cell r="G468" t="str">
            <v>05500</v>
          </cell>
          <cell r="H468" t="str">
            <v>01957-06163-000</v>
          </cell>
          <cell r="I468" t="str">
            <v>BOLT</v>
          </cell>
          <cell r="S468">
            <v>2</v>
          </cell>
          <cell r="T468">
            <v>2</v>
          </cell>
          <cell r="Y468" t="str">
            <v xml:space="preserve">E/G &amp; T/M ??? </v>
          </cell>
        </row>
        <row r="469">
          <cell r="B469" t="str">
            <v>O</v>
          </cell>
          <cell r="C469" t="str">
            <v>X</v>
          </cell>
          <cell r="D469" t="str">
            <v>CE322-</v>
          </cell>
          <cell r="E469" t="str">
            <v>A</v>
          </cell>
          <cell r="F469" t="str">
            <v>41</v>
          </cell>
          <cell r="G469" t="str">
            <v>09500</v>
          </cell>
          <cell r="H469" t="str">
            <v>01957-10203-000</v>
          </cell>
          <cell r="I469" t="str">
            <v>BOLT</v>
          </cell>
          <cell r="S469" t="str">
            <v>1</v>
          </cell>
          <cell r="T469" t="str">
            <v>1</v>
          </cell>
          <cell r="Y469" t="str">
            <v xml:space="preserve">E/G &amp; T/M ??? </v>
          </cell>
        </row>
        <row r="470">
          <cell r="B470" t="str">
            <v>N</v>
          </cell>
          <cell r="C470" t="str">
            <v>O</v>
          </cell>
          <cell r="D470" t="str">
            <v>CE322-</v>
          </cell>
          <cell r="E470" t="str">
            <v>A</v>
          </cell>
          <cell r="F470" t="str">
            <v>41</v>
          </cell>
          <cell r="G470" t="str">
            <v>09500</v>
          </cell>
          <cell r="H470" t="str">
            <v>01957-10200-000</v>
          </cell>
          <cell r="I470" t="str">
            <v>BOLT</v>
          </cell>
          <cell r="S470" t="str">
            <v>1</v>
          </cell>
          <cell r="T470" t="str">
            <v>1</v>
          </cell>
          <cell r="Y470" t="str">
            <v xml:space="preserve">E/G &amp; T/M ??? </v>
          </cell>
        </row>
        <row r="471">
          <cell r="D471" t="str">
            <v>CE322-</v>
          </cell>
          <cell r="E471" t="str">
            <v>A</v>
          </cell>
          <cell r="F471" t="str">
            <v>41</v>
          </cell>
          <cell r="G471" t="str">
            <v>10000</v>
          </cell>
          <cell r="H471" t="str">
            <v>96259064</v>
          </cell>
          <cell r="I471" t="str">
            <v>BATTERY CAP-PLUS</v>
          </cell>
          <cell r="S471" t="str">
            <v>1</v>
          </cell>
          <cell r="T471" t="str">
            <v>1</v>
          </cell>
        </row>
        <row r="472">
          <cell r="D472" t="str">
            <v>CE322-</v>
          </cell>
          <cell r="E472" t="str">
            <v>A</v>
          </cell>
          <cell r="F472" t="str">
            <v>41</v>
          </cell>
          <cell r="G472" t="str">
            <v>12000</v>
          </cell>
          <cell r="H472" t="str">
            <v>96274103</v>
          </cell>
          <cell r="I472" t="str">
            <v>BAND CLIP</v>
          </cell>
          <cell r="S472" t="str">
            <v>1</v>
          </cell>
          <cell r="T472" t="str">
            <v>1</v>
          </cell>
        </row>
        <row r="473">
          <cell r="D473" t="str">
            <v>CE322-</v>
          </cell>
          <cell r="E473" t="str">
            <v>A</v>
          </cell>
          <cell r="F473" t="str">
            <v>45</v>
          </cell>
          <cell r="G473" t="str">
            <v>01500</v>
          </cell>
          <cell r="H473" t="str">
            <v>96284907</v>
          </cell>
          <cell r="I473" t="str">
            <v>TERMINAL-BATTERY</v>
          </cell>
          <cell r="M473" t="str">
            <v>1</v>
          </cell>
          <cell r="N473" t="str">
            <v>1</v>
          </cell>
          <cell r="Q473" t="str">
            <v>1</v>
          </cell>
          <cell r="R473" t="str">
            <v>1</v>
          </cell>
        </row>
        <row r="474">
          <cell r="D474" t="str">
            <v>CE322-</v>
          </cell>
          <cell r="E474" t="str">
            <v>A</v>
          </cell>
          <cell r="F474" t="str">
            <v>45</v>
          </cell>
          <cell r="G474" t="str">
            <v>10000</v>
          </cell>
          <cell r="H474" t="str">
            <v>96259064</v>
          </cell>
          <cell r="I474" t="str">
            <v>BATTERY CAP-PLUS</v>
          </cell>
          <cell r="M474" t="str">
            <v>1</v>
          </cell>
          <cell r="N474" t="str">
            <v>1</v>
          </cell>
          <cell r="Q474" t="str">
            <v>1</v>
          </cell>
          <cell r="R474" t="str">
            <v>1</v>
          </cell>
        </row>
        <row r="475">
          <cell r="D475" t="str">
            <v>CE322-</v>
          </cell>
          <cell r="E475" t="str">
            <v>A</v>
          </cell>
          <cell r="F475" t="str">
            <v>47</v>
          </cell>
          <cell r="G475" t="str">
            <v>01000</v>
          </cell>
          <cell r="H475" t="str">
            <v>96320814</v>
          </cell>
          <cell r="I475" t="str">
            <v>WIRING HARNESS-ENGINE</v>
          </cell>
          <cell r="U475" t="str">
            <v>1</v>
          </cell>
          <cell r="V475" t="str">
            <v>1</v>
          </cell>
          <cell r="Y475" t="str">
            <v xml:space="preserve">E/G &amp; T/M ??? </v>
          </cell>
        </row>
        <row r="476">
          <cell r="D476" t="str">
            <v>CE322-</v>
          </cell>
          <cell r="E476" t="str">
            <v>A</v>
          </cell>
          <cell r="F476" t="str">
            <v>47</v>
          </cell>
          <cell r="G476" t="str">
            <v>01500</v>
          </cell>
          <cell r="H476" t="str">
            <v>96284907</v>
          </cell>
          <cell r="I476" t="str">
            <v>TERMINAL-BATTERY</v>
          </cell>
          <cell r="U476" t="str">
            <v>1</v>
          </cell>
          <cell r="V476" t="str">
            <v>1</v>
          </cell>
        </row>
        <row r="477">
          <cell r="D477" t="str">
            <v>CE322-</v>
          </cell>
          <cell r="E477" t="str">
            <v>A</v>
          </cell>
          <cell r="F477" t="str">
            <v>47</v>
          </cell>
          <cell r="G477" t="str">
            <v>05500</v>
          </cell>
          <cell r="H477" t="str">
            <v>01957-06163-000</v>
          </cell>
          <cell r="I477" t="str">
            <v>BOLT</v>
          </cell>
          <cell r="U477">
            <v>2</v>
          </cell>
          <cell r="V477">
            <v>2</v>
          </cell>
          <cell r="Y477" t="str">
            <v xml:space="preserve">E/G &amp; T/M ??? </v>
          </cell>
        </row>
        <row r="478">
          <cell r="B478" t="str">
            <v>O</v>
          </cell>
          <cell r="C478" t="str">
            <v>X</v>
          </cell>
          <cell r="D478" t="str">
            <v>CE322-</v>
          </cell>
          <cell r="E478" t="str">
            <v>A</v>
          </cell>
          <cell r="F478" t="str">
            <v>47</v>
          </cell>
          <cell r="G478" t="str">
            <v>09500</v>
          </cell>
          <cell r="H478" t="str">
            <v>01957-10203-000</v>
          </cell>
          <cell r="I478" t="str">
            <v>BOLT</v>
          </cell>
          <cell r="U478" t="str">
            <v>1</v>
          </cell>
          <cell r="V478" t="str">
            <v>1</v>
          </cell>
          <cell r="Y478" t="str">
            <v xml:space="preserve">E/G &amp; T/M ??? </v>
          </cell>
        </row>
        <row r="479">
          <cell r="B479" t="str">
            <v>N</v>
          </cell>
          <cell r="C479" t="str">
            <v>O</v>
          </cell>
          <cell r="D479" t="str">
            <v>CE322-</v>
          </cell>
          <cell r="E479" t="str">
            <v>A</v>
          </cell>
          <cell r="F479" t="str">
            <v>47</v>
          </cell>
          <cell r="G479" t="str">
            <v>09500</v>
          </cell>
          <cell r="H479" t="str">
            <v>01957-10200-000</v>
          </cell>
          <cell r="I479" t="str">
            <v>BOLT</v>
          </cell>
          <cell r="U479" t="str">
            <v>1</v>
          </cell>
          <cell r="V479" t="str">
            <v>1</v>
          </cell>
          <cell r="Y479" t="str">
            <v xml:space="preserve">E/G &amp; T/M ??? </v>
          </cell>
        </row>
        <row r="480">
          <cell r="D480" t="str">
            <v>CE322-</v>
          </cell>
          <cell r="E480" t="str">
            <v>A</v>
          </cell>
          <cell r="F480" t="str">
            <v>47</v>
          </cell>
          <cell r="G480" t="str">
            <v>10000</v>
          </cell>
          <cell r="H480" t="str">
            <v>96259064</v>
          </cell>
          <cell r="I480" t="str">
            <v>BATTERY CAP-PLUS</v>
          </cell>
          <cell r="U480" t="str">
            <v>1</v>
          </cell>
          <cell r="V480" t="str">
            <v>1</v>
          </cell>
        </row>
        <row r="481">
          <cell r="D481" t="str">
            <v>CE322-</v>
          </cell>
          <cell r="E481" t="str">
            <v>A</v>
          </cell>
          <cell r="F481" t="str">
            <v>47</v>
          </cell>
          <cell r="G481" t="str">
            <v>12000</v>
          </cell>
          <cell r="H481" t="str">
            <v>96274103</v>
          </cell>
          <cell r="I481" t="str">
            <v>BAND CLIP</v>
          </cell>
          <cell r="U481" t="str">
            <v>1</v>
          </cell>
          <cell r="V481" t="str">
            <v>1</v>
          </cell>
        </row>
        <row r="482">
          <cell r="D482" t="str">
            <v>CE323-</v>
          </cell>
          <cell r="E482" t="str">
            <v>A</v>
          </cell>
          <cell r="F482" t="str">
            <v>01</v>
          </cell>
          <cell r="G482" t="str">
            <v>01000</v>
          </cell>
          <cell r="H482" t="str">
            <v>96318804</v>
          </cell>
          <cell r="I482" t="str">
            <v>WIRING HARNESS A-I/P</v>
          </cell>
          <cell r="Q482" t="str">
            <v>1</v>
          </cell>
        </row>
        <row r="483">
          <cell r="D483" t="str">
            <v>CE323-</v>
          </cell>
          <cell r="E483" t="str">
            <v>A</v>
          </cell>
          <cell r="F483" t="str">
            <v>01</v>
          </cell>
          <cell r="G483" t="str">
            <v>07000</v>
          </cell>
          <cell r="H483" t="str">
            <v>09115-06007-000</v>
          </cell>
          <cell r="I483" t="str">
            <v>BOLT,GND</v>
          </cell>
          <cell r="Q483" t="str">
            <v>1</v>
          </cell>
        </row>
        <row r="484">
          <cell r="D484" t="str">
            <v>CE323-</v>
          </cell>
          <cell r="E484" t="str">
            <v>A</v>
          </cell>
          <cell r="F484" t="str">
            <v>01</v>
          </cell>
          <cell r="G484" t="str">
            <v>09000</v>
          </cell>
          <cell r="H484" t="str">
            <v>01954-06100-000</v>
          </cell>
          <cell r="I484" t="str">
            <v>BOLT-DR HEXAGON FLANGE</v>
          </cell>
          <cell r="Q484" t="str">
            <v>2</v>
          </cell>
        </row>
        <row r="485">
          <cell r="D485" t="str">
            <v>CE323-</v>
          </cell>
          <cell r="E485" t="str">
            <v>A</v>
          </cell>
          <cell r="F485" t="str">
            <v>01</v>
          </cell>
          <cell r="G485" t="str">
            <v>10000</v>
          </cell>
          <cell r="H485" t="str">
            <v>96274103</v>
          </cell>
          <cell r="I485" t="str">
            <v>BAND CLIP</v>
          </cell>
          <cell r="Q485" t="str">
            <v>1</v>
          </cell>
        </row>
        <row r="486">
          <cell r="D486" t="str">
            <v>CE323-</v>
          </cell>
          <cell r="E486" t="str">
            <v>A</v>
          </cell>
          <cell r="F486" t="str">
            <v>01</v>
          </cell>
          <cell r="G486" t="str">
            <v>11000</v>
          </cell>
          <cell r="H486" t="str">
            <v>03110-48133</v>
          </cell>
          <cell r="I486" t="str">
            <v>SCREW-TAPPING</v>
          </cell>
          <cell r="Q486" t="str">
            <v>2</v>
          </cell>
        </row>
        <row r="487">
          <cell r="D487" t="str">
            <v>CE323-</v>
          </cell>
          <cell r="E487" t="str">
            <v>A</v>
          </cell>
          <cell r="F487" t="str">
            <v>01</v>
          </cell>
          <cell r="G487" t="str">
            <v>11200</v>
          </cell>
          <cell r="H487" t="str">
            <v>36930A82002-000</v>
          </cell>
          <cell r="I487" t="str">
            <v>COVER FLOOR HARNESS</v>
          </cell>
          <cell r="Q487" t="str">
            <v>1</v>
          </cell>
        </row>
        <row r="488">
          <cell r="D488" t="str">
            <v>CE323-</v>
          </cell>
          <cell r="E488" t="str">
            <v>A</v>
          </cell>
          <cell r="F488" t="str">
            <v>06</v>
          </cell>
          <cell r="G488" t="str">
            <v>01000</v>
          </cell>
          <cell r="H488" t="str">
            <v>96274105</v>
          </cell>
          <cell r="I488" t="str">
            <v>WIRING HARNESS A-I/P</v>
          </cell>
          <cell r="R488" t="str">
            <v>1</v>
          </cell>
        </row>
        <row r="489">
          <cell r="D489" t="str">
            <v>CE323-</v>
          </cell>
          <cell r="E489" t="str">
            <v>A</v>
          </cell>
          <cell r="F489" t="str">
            <v>06</v>
          </cell>
          <cell r="G489" t="str">
            <v>07000</v>
          </cell>
          <cell r="H489" t="str">
            <v>09115-06007-000</v>
          </cell>
          <cell r="I489" t="str">
            <v>BOLT,GND</v>
          </cell>
          <cell r="R489" t="str">
            <v>1</v>
          </cell>
        </row>
        <row r="490">
          <cell r="D490" t="str">
            <v>CE323-</v>
          </cell>
          <cell r="E490" t="str">
            <v>A</v>
          </cell>
          <cell r="F490" t="str">
            <v>06</v>
          </cell>
          <cell r="G490" t="str">
            <v>09000</v>
          </cell>
          <cell r="H490" t="str">
            <v>01954-06100-000</v>
          </cell>
          <cell r="I490" t="str">
            <v>BOLT-DR HEXAGON FLANGE</v>
          </cell>
          <cell r="R490">
            <v>2</v>
          </cell>
        </row>
        <row r="491">
          <cell r="D491" t="str">
            <v>CE323-</v>
          </cell>
          <cell r="E491" t="str">
            <v>A</v>
          </cell>
          <cell r="F491" t="str">
            <v>06</v>
          </cell>
          <cell r="G491" t="str">
            <v>10000</v>
          </cell>
          <cell r="H491" t="str">
            <v>96274103</v>
          </cell>
          <cell r="I491" t="str">
            <v>BAND CLIP</v>
          </cell>
          <cell r="R491" t="str">
            <v>1</v>
          </cell>
        </row>
        <row r="492">
          <cell r="D492" t="str">
            <v>CE323-</v>
          </cell>
          <cell r="E492" t="str">
            <v>A</v>
          </cell>
          <cell r="F492" t="str">
            <v>06</v>
          </cell>
          <cell r="G492" t="str">
            <v>11000</v>
          </cell>
          <cell r="H492" t="str">
            <v>03110-48133</v>
          </cell>
          <cell r="I492" t="str">
            <v>SCREW-TAPPING</v>
          </cell>
          <cell r="R492" t="str">
            <v>2</v>
          </cell>
        </row>
        <row r="493">
          <cell r="D493" t="str">
            <v>CE323-</v>
          </cell>
          <cell r="E493" t="str">
            <v>A</v>
          </cell>
          <cell r="F493" t="str">
            <v>06</v>
          </cell>
          <cell r="G493" t="str">
            <v>11200</v>
          </cell>
          <cell r="H493" t="str">
            <v>36930A82002-000</v>
          </cell>
          <cell r="I493" t="str">
            <v>COVER FLOOR HARNESS</v>
          </cell>
          <cell r="R493" t="str">
            <v>1</v>
          </cell>
        </row>
        <row r="494">
          <cell r="D494" t="str">
            <v>CE323-</v>
          </cell>
          <cell r="E494" t="str">
            <v>A</v>
          </cell>
          <cell r="F494" t="str">
            <v>2F</v>
          </cell>
          <cell r="G494" t="str">
            <v>01000</v>
          </cell>
          <cell r="H494" t="str">
            <v>96296400</v>
          </cell>
          <cell r="I494" t="str">
            <v>WIRING HARNESS A-I/P</v>
          </cell>
          <cell r="T494" t="str">
            <v>1</v>
          </cell>
          <cell r="V494" t="str">
            <v>1</v>
          </cell>
          <cell r="X494" t="str">
            <v>Z1</v>
          </cell>
          <cell r="Y494" t="str">
            <v>CKD</v>
          </cell>
        </row>
        <row r="495">
          <cell r="D495" t="str">
            <v>CE323-</v>
          </cell>
          <cell r="E495" t="str">
            <v>A</v>
          </cell>
          <cell r="F495" t="str">
            <v>2F</v>
          </cell>
          <cell r="G495" t="str">
            <v>07000</v>
          </cell>
          <cell r="H495" t="str">
            <v>09115-06007-000</v>
          </cell>
          <cell r="I495" t="str">
            <v>BOLT,GND</v>
          </cell>
          <cell r="T495" t="str">
            <v>1</v>
          </cell>
          <cell r="V495" t="str">
            <v>1</v>
          </cell>
          <cell r="X495" t="str">
            <v>Z1</v>
          </cell>
          <cell r="Y495" t="str">
            <v>CKD</v>
          </cell>
        </row>
        <row r="496">
          <cell r="D496" t="str">
            <v>CE323-</v>
          </cell>
          <cell r="E496" t="str">
            <v>A</v>
          </cell>
          <cell r="F496" t="str">
            <v>2F</v>
          </cell>
          <cell r="G496" t="str">
            <v>09000</v>
          </cell>
          <cell r="H496" t="str">
            <v>01954-06100-000</v>
          </cell>
          <cell r="I496" t="str">
            <v>BOLT-DR HEXAGON FLANGE</v>
          </cell>
          <cell r="T496">
            <v>2</v>
          </cell>
          <cell r="V496">
            <v>2</v>
          </cell>
          <cell r="X496" t="str">
            <v>Z1</v>
          </cell>
          <cell r="Y496" t="str">
            <v>CKD</v>
          </cell>
        </row>
        <row r="497">
          <cell r="D497" t="str">
            <v>CE323-</v>
          </cell>
          <cell r="E497" t="str">
            <v>A</v>
          </cell>
          <cell r="F497" t="str">
            <v>2F</v>
          </cell>
          <cell r="G497" t="str">
            <v>10000</v>
          </cell>
          <cell r="H497" t="str">
            <v>96274103</v>
          </cell>
          <cell r="I497" t="str">
            <v>BAND CLIP</v>
          </cell>
          <cell r="T497" t="str">
            <v>1</v>
          </cell>
          <cell r="V497" t="str">
            <v>1</v>
          </cell>
          <cell r="X497" t="str">
            <v>Z1</v>
          </cell>
          <cell r="Y497" t="str">
            <v>CKD</v>
          </cell>
        </row>
        <row r="498">
          <cell r="D498" t="str">
            <v>CE323-</v>
          </cell>
          <cell r="E498" t="str">
            <v>A</v>
          </cell>
          <cell r="F498" t="str">
            <v>2F</v>
          </cell>
          <cell r="G498" t="str">
            <v>11000</v>
          </cell>
          <cell r="H498" t="str">
            <v>03110-48133</v>
          </cell>
          <cell r="I498" t="str">
            <v>SCREW-TAPPING</v>
          </cell>
          <cell r="T498" t="str">
            <v>2</v>
          </cell>
          <cell r="V498" t="str">
            <v>2</v>
          </cell>
          <cell r="X498" t="str">
            <v>Z1</v>
          </cell>
          <cell r="Y498" t="str">
            <v>CKD</v>
          </cell>
        </row>
        <row r="499">
          <cell r="D499" t="str">
            <v>CE323-</v>
          </cell>
          <cell r="E499" t="str">
            <v>A</v>
          </cell>
          <cell r="F499" t="str">
            <v>2F</v>
          </cell>
          <cell r="G499" t="str">
            <v>11200</v>
          </cell>
          <cell r="H499" t="str">
            <v>36930A82002-000</v>
          </cell>
          <cell r="I499" t="str">
            <v>COVER FLOOR HARNESS</v>
          </cell>
          <cell r="T499" t="str">
            <v>1</v>
          </cell>
          <cell r="V499" t="str">
            <v>1</v>
          </cell>
          <cell r="X499" t="str">
            <v>Z1</v>
          </cell>
          <cell r="Y499" t="str">
            <v>CKD</v>
          </cell>
        </row>
        <row r="500">
          <cell r="D500" t="str">
            <v>CE323-</v>
          </cell>
          <cell r="E500" t="str">
            <v>A</v>
          </cell>
          <cell r="F500" t="str">
            <v>72</v>
          </cell>
          <cell r="G500" t="str">
            <v>01000</v>
          </cell>
          <cell r="H500" t="str">
            <v>96283805</v>
          </cell>
          <cell r="I500" t="str">
            <v>WIRING HARNESS A-I/P</v>
          </cell>
          <cell r="S500">
            <v>1</v>
          </cell>
          <cell r="U500">
            <v>1</v>
          </cell>
          <cell r="Y500" t="str">
            <v>CKD</v>
          </cell>
        </row>
        <row r="501">
          <cell r="D501" t="str">
            <v>CE323-</v>
          </cell>
          <cell r="E501" t="str">
            <v>A</v>
          </cell>
          <cell r="F501" t="str">
            <v>72</v>
          </cell>
          <cell r="G501" t="str">
            <v>07000</v>
          </cell>
          <cell r="H501" t="str">
            <v>09115-06007-000</v>
          </cell>
          <cell r="I501" t="str">
            <v>BOLT,GND</v>
          </cell>
          <cell r="S501">
            <v>1</v>
          </cell>
          <cell r="U501">
            <v>1</v>
          </cell>
          <cell r="Y501" t="str">
            <v>CKD</v>
          </cell>
        </row>
        <row r="502">
          <cell r="D502" t="str">
            <v>CE323-</v>
          </cell>
          <cell r="E502" t="str">
            <v>A</v>
          </cell>
          <cell r="F502" t="str">
            <v>72</v>
          </cell>
          <cell r="G502" t="str">
            <v>09000</v>
          </cell>
          <cell r="H502" t="str">
            <v>01954-06100-000</v>
          </cell>
          <cell r="I502" t="str">
            <v>BOLT-DR HEXAGON FLANGE</v>
          </cell>
          <cell r="S502">
            <v>2</v>
          </cell>
          <cell r="U502">
            <v>2</v>
          </cell>
          <cell r="Y502" t="str">
            <v>CKD</v>
          </cell>
        </row>
        <row r="503">
          <cell r="D503" t="str">
            <v>CE323-</v>
          </cell>
          <cell r="E503" t="str">
            <v>A</v>
          </cell>
          <cell r="F503" t="str">
            <v>72</v>
          </cell>
          <cell r="G503" t="str">
            <v>10000</v>
          </cell>
          <cell r="H503" t="str">
            <v>96274103</v>
          </cell>
          <cell r="I503" t="str">
            <v>BAND CLIP</v>
          </cell>
          <cell r="S503">
            <v>1</v>
          </cell>
          <cell r="U503">
            <v>1</v>
          </cell>
          <cell r="Y503" t="str">
            <v>CKD</v>
          </cell>
        </row>
        <row r="504">
          <cell r="D504" t="str">
            <v>CE323-</v>
          </cell>
          <cell r="E504" t="str">
            <v>A</v>
          </cell>
          <cell r="F504" t="str">
            <v>72</v>
          </cell>
          <cell r="G504" t="str">
            <v>11000</v>
          </cell>
          <cell r="H504" t="str">
            <v>03110-48133</v>
          </cell>
          <cell r="I504" t="str">
            <v>SCREW-TAPPING</v>
          </cell>
          <cell r="S504">
            <v>2</v>
          </cell>
          <cell r="U504">
            <v>2</v>
          </cell>
          <cell r="Y504" t="str">
            <v>CKD</v>
          </cell>
        </row>
        <row r="505">
          <cell r="D505" t="str">
            <v>CE323-</v>
          </cell>
          <cell r="E505" t="str">
            <v>A</v>
          </cell>
          <cell r="F505" t="str">
            <v>72</v>
          </cell>
          <cell r="G505" t="str">
            <v>11200</v>
          </cell>
          <cell r="H505" t="str">
            <v>36930A82002-000</v>
          </cell>
          <cell r="I505" t="str">
            <v>COVER FLOOR HARNESS</v>
          </cell>
          <cell r="S505">
            <v>1</v>
          </cell>
          <cell r="U505">
            <v>1</v>
          </cell>
          <cell r="Y505" t="str">
            <v>CKD</v>
          </cell>
        </row>
        <row r="506">
          <cell r="D506" t="str">
            <v>CE323-</v>
          </cell>
          <cell r="E506" t="str">
            <v>A</v>
          </cell>
          <cell r="F506" t="str">
            <v>73</v>
          </cell>
          <cell r="G506" t="str">
            <v>01000</v>
          </cell>
          <cell r="H506" t="str">
            <v>96283806</v>
          </cell>
          <cell r="I506" t="str">
            <v>WIRING HARNESS A-I/P</v>
          </cell>
          <cell r="T506" t="str">
            <v>1</v>
          </cell>
          <cell r="V506" t="str">
            <v>1</v>
          </cell>
          <cell r="X506" t="str">
            <v>ZA/Z2</v>
          </cell>
          <cell r="Y506" t="str">
            <v>CKD</v>
          </cell>
        </row>
        <row r="507">
          <cell r="D507" t="str">
            <v>CE323-</v>
          </cell>
          <cell r="E507" t="str">
            <v>A</v>
          </cell>
          <cell r="F507" t="str">
            <v>73</v>
          </cell>
          <cell r="G507" t="str">
            <v>07000</v>
          </cell>
          <cell r="H507" t="str">
            <v>09115-06007-000</v>
          </cell>
          <cell r="I507" t="str">
            <v>BOLT,GND</v>
          </cell>
          <cell r="T507" t="str">
            <v>1</v>
          </cell>
          <cell r="V507" t="str">
            <v>1</v>
          </cell>
          <cell r="X507" t="str">
            <v>ZA/Z2</v>
          </cell>
          <cell r="Y507" t="str">
            <v>CKD</v>
          </cell>
        </row>
        <row r="508">
          <cell r="D508" t="str">
            <v>CE323-</v>
          </cell>
          <cell r="E508" t="str">
            <v>A</v>
          </cell>
          <cell r="F508" t="str">
            <v>73</v>
          </cell>
          <cell r="G508" t="str">
            <v>09000</v>
          </cell>
          <cell r="H508" t="str">
            <v>01954-06100-000</v>
          </cell>
          <cell r="I508" t="str">
            <v>BOLT-DR HEXAGON FLANGE</v>
          </cell>
          <cell r="T508">
            <v>2</v>
          </cell>
          <cell r="V508">
            <v>2</v>
          </cell>
          <cell r="X508" t="str">
            <v>ZA/Z2</v>
          </cell>
          <cell r="Y508" t="str">
            <v>CKD</v>
          </cell>
        </row>
        <row r="509">
          <cell r="D509" t="str">
            <v>CE323-</v>
          </cell>
          <cell r="E509" t="str">
            <v>A</v>
          </cell>
          <cell r="F509" t="str">
            <v>73</v>
          </cell>
          <cell r="G509" t="str">
            <v>10000</v>
          </cell>
          <cell r="H509" t="str">
            <v>96274103</v>
          </cell>
          <cell r="I509" t="str">
            <v>BAND CLIP</v>
          </cell>
          <cell r="T509" t="str">
            <v>1</v>
          </cell>
          <cell r="V509" t="str">
            <v>1</v>
          </cell>
          <cell r="X509" t="str">
            <v>ZA/Z2</v>
          </cell>
          <cell r="Y509" t="str">
            <v>CKD</v>
          </cell>
        </row>
        <row r="510">
          <cell r="D510" t="str">
            <v>CE323-</v>
          </cell>
          <cell r="E510" t="str">
            <v>A</v>
          </cell>
          <cell r="F510" t="str">
            <v>73</v>
          </cell>
          <cell r="G510" t="str">
            <v>11000</v>
          </cell>
          <cell r="H510" t="str">
            <v>03110-48133</v>
          </cell>
          <cell r="I510" t="str">
            <v>SCREW-TAPPING</v>
          </cell>
          <cell r="T510" t="str">
            <v>2</v>
          </cell>
          <cell r="V510" t="str">
            <v>2</v>
          </cell>
          <cell r="X510" t="str">
            <v>ZA/Z2</v>
          </cell>
          <cell r="Y510" t="str">
            <v>CKD</v>
          </cell>
        </row>
        <row r="511">
          <cell r="D511" t="str">
            <v>CE323-</v>
          </cell>
          <cell r="E511" t="str">
            <v>A</v>
          </cell>
          <cell r="F511" t="str">
            <v>73</v>
          </cell>
          <cell r="G511" t="str">
            <v>11200</v>
          </cell>
          <cell r="H511" t="str">
            <v>36930A82002-000</v>
          </cell>
          <cell r="I511" t="str">
            <v>COVER FLOOR HARNESS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 t="str">
            <v>1</v>
          </cell>
          <cell r="U511">
            <v>0</v>
          </cell>
          <cell r="V511" t="str">
            <v>1</v>
          </cell>
          <cell r="W511">
            <v>0</v>
          </cell>
          <cell r="X511" t="str">
            <v>ZA/Z2</v>
          </cell>
          <cell r="Y511" t="str">
            <v>CKD</v>
          </cell>
        </row>
        <row r="512">
          <cell r="D512" t="str">
            <v>CE323-</v>
          </cell>
          <cell r="E512" t="str">
            <v>A</v>
          </cell>
          <cell r="F512" t="str">
            <v>81</v>
          </cell>
          <cell r="G512" t="str">
            <v>01000</v>
          </cell>
          <cell r="H512" t="str">
            <v>96503532</v>
          </cell>
          <cell r="I512" t="str">
            <v>WIRING HARNESS A-I/P</v>
          </cell>
          <cell r="S512" t="str">
            <v>1</v>
          </cell>
          <cell r="T512" t="str">
            <v>1</v>
          </cell>
          <cell r="U512" t="str">
            <v>1</v>
          </cell>
          <cell r="V512" t="str">
            <v>1</v>
          </cell>
          <cell r="X512" t="str">
            <v>ZA/Z2</v>
          </cell>
          <cell r="Y512" t="str">
            <v>SKD</v>
          </cell>
        </row>
        <row r="513">
          <cell r="D513" t="str">
            <v>CE323-</v>
          </cell>
          <cell r="E513" t="str">
            <v>A</v>
          </cell>
          <cell r="F513" t="str">
            <v>81</v>
          </cell>
          <cell r="G513" t="str">
            <v>07000</v>
          </cell>
          <cell r="H513" t="str">
            <v>09115-06007-000</v>
          </cell>
          <cell r="I513" t="str">
            <v>BOLT,GND</v>
          </cell>
          <cell r="S513" t="str">
            <v>1</v>
          </cell>
          <cell r="T513" t="str">
            <v>1</v>
          </cell>
          <cell r="U513" t="str">
            <v>1</v>
          </cell>
          <cell r="V513" t="str">
            <v>1</v>
          </cell>
          <cell r="X513" t="str">
            <v>ZA/Z2</v>
          </cell>
          <cell r="Y513" t="str">
            <v>SKD</v>
          </cell>
        </row>
        <row r="514">
          <cell r="D514" t="str">
            <v>CE323-</v>
          </cell>
          <cell r="E514" t="str">
            <v>A</v>
          </cell>
          <cell r="F514" t="str">
            <v>81</v>
          </cell>
          <cell r="G514" t="str">
            <v>09000</v>
          </cell>
          <cell r="H514" t="str">
            <v>01954-06100-000</v>
          </cell>
          <cell r="I514" t="str">
            <v>BOLT-DR HEXAGON FLANGE</v>
          </cell>
          <cell r="S514">
            <v>2</v>
          </cell>
          <cell r="T514">
            <v>2</v>
          </cell>
          <cell r="U514">
            <v>2</v>
          </cell>
          <cell r="V514">
            <v>2</v>
          </cell>
          <cell r="X514" t="str">
            <v>ZA/Z2</v>
          </cell>
          <cell r="Y514" t="str">
            <v>SKD</v>
          </cell>
        </row>
        <row r="515">
          <cell r="D515" t="str">
            <v>CE323-</v>
          </cell>
          <cell r="E515" t="str">
            <v>A</v>
          </cell>
          <cell r="F515" t="str">
            <v>81</v>
          </cell>
          <cell r="G515" t="str">
            <v>10000</v>
          </cell>
          <cell r="H515" t="str">
            <v>96274103</v>
          </cell>
          <cell r="I515" t="str">
            <v>BAND CLIP</v>
          </cell>
          <cell r="S515" t="str">
            <v>1</v>
          </cell>
          <cell r="T515" t="str">
            <v>1</v>
          </cell>
          <cell r="U515" t="str">
            <v>1</v>
          </cell>
          <cell r="V515" t="str">
            <v>1</v>
          </cell>
          <cell r="X515" t="str">
            <v>ZA/Z2</v>
          </cell>
          <cell r="Y515" t="str">
            <v>SKD</v>
          </cell>
        </row>
        <row r="516">
          <cell r="D516" t="str">
            <v>CE323-</v>
          </cell>
          <cell r="E516" t="str">
            <v>A</v>
          </cell>
          <cell r="F516" t="str">
            <v>81</v>
          </cell>
          <cell r="G516" t="str">
            <v>11000</v>
          </cell>
          <cell r="H516" t="str">
            <v>03110-48133</v>
          </cell>
          <cell r="I516" t="str">
            <v>SCREW-TAPPING</v>
          </cell>
          <cell r="S516" t="str">
            <v>2</v>
          </cell>
          <cell r="T516" t="str">
            <v>2</v>
          </cell>
          <cell r="U516" t="str">
            <v>2</v>
          </cell>
          <cell r="V516" t="str">
            <v>2</v>
          </cell>
          <cell r="X516" t="str">
            <v>ZA/Z2</v>
          </cell>
          <cell r="Y516" t="str">
            <v>SKD</v>
          </cell>
        </row>
        <row r="517">
          <cell r="D517" t="str">
            <v>CE323-</v>
          </cell>
          <cell r="E517" t="str">
            <v>A</v>
          </cell>
          <cell r="F517" t="str">
            <v>81</v>
          </cell>
          <cell r="G517" t="str">
            <v>11200</v>
          </cell>
          <cell r="H517" t="str">
            <v>36930A82002-000</v>
          </cell>
          <cell r="I517" t="str">
            <v>COVER FLOOR HARNESS</v>
          </cell>
          <cell r="S517" t="str">
            <v>1</v>
          </cell>
          <cell r="T517" t="str">
            <v>1</v>
          </cell>
          <cell r="U517" t="str">
            <v>1</v>
          </cell>
          <cell r="V517" t="str">
            <v>1</v>
          </cell>
          <cell r="X517" t="str">
            <v>ZA/Z2</v>
          </cell>
          <cell r="Y517" t="str">
            <v>SKD</v>
          </cell>
        </row>
        <row r="518">
          <cell r="D518" t="str">
            <v>CE323-</v>
          </cell>
          <cell r="E518" t="str">
            <v>A</v>
          </cell>
          <cell r="F518" t="str">
            <v>89</v>
          </cell>
          <cell r="G518" t="str">
            <v>01000</v>
          </cell>
          <cell r="H518" t="str">
            <v>96503467</v>
          </cell>
          <cell r="I518" t="str">
            <v>WIRING HARNESS A-I/P</v>
          </cell>
          <cell r="K518">
            <v>1</v>
          </cell>
          <cell r="L518">
            <v>1</v>
          </cell>
          <cell r="M518" t="str">
            <v>1</v>
          </cell>
          <cell r="N518" t="str">
            <v>1</v>
          </cell>
          <cell r="O518" t="str">
            <v>BO/B3</v>
          </cell>
          <cell r="P518" t="str">
            <v>B0ZA/B3ZA</v>
          </cell>
        </row>
        <row r="519">
          <cell r="D519" t="str">
            <v>CE323-</v>
          </cell>
          <cell r="E519" t="str">
            <v>A</v>
          </cell>
          <cell r="F519" t="str">
            <v>89</v>
          </cell>
          <cell r="G519" t="str">
            <v>07000</v>
          </cell>
          <cell r="H519" t="str">
            <v>09115-06007-000</v>
          </cell>
          <cell r="I519" t="str">
            <v>BOLT</v>
          </cell>
          <cell r="K519">
            <v>1</v>
          </cell>
          <cell r="L519">
            <v>1</v>
          </cell>
          <cell r="M519" t="str">
            <v>1</v>
          </cell>
          <cell r="N519" t="str">
            <v>1</v>
          </cell>
          <cell r="O519" t="str">
            <v>BO/B3</v>
          </cell>
          <cell r="P519" t="str">
            <v>B0ZA/B3ZA</v>
          </cell>
        </row>
        <row r="520">
          <cell r="D520" t="str">
            <v>CE323-</v>
          </cell>
          <cell r="E520" t="str">
            <v>A</v>
          </cell>
          <cell r="F520" t="str">
            <v>89</v>
          </cell>
          <cell r="G520" t="str">
            <v>09000</v>
          </cell>
          <cell r="H520" t="str">
            <v>01954-06160-000</v>
          </cell>
          <cell r="I520" t="str">
            <v>BOLT-HEXAGON FLANGE</v>
          </cell>
          <cell r="K520">
            <v>2</v>
          </cell>
          <cell r="L520">
            <v>2</v>
          </cell>
          <cell r="M520" t="str">
            <v>2</v>
          </cell>
          <cell r="N520" t="str">
            <v>2</v>
          </cell>
          <cell r="O520" t="str">
            <v>BO/B3</v>
          </cell>
          <cell r="P520" t="str">
            <v>B0ZA/B3ZA</v>
          </cell>
        </row>
        <row r="521">
          <cell r="D521" t="str">
            <v>CE323-</v>
          </cell>
          <cell r="E521" t="str">
            <v>A</v>
          </cell>
          <cell r="F521" t="str">
            <v>89</v>
          </cell>
          <cell r="G521" t="str">
            <v>10000</v>
          </cell>
          <cell r="H521" t="str">
            <v>96274103</v>
          </cell>
          <cell r="I521" t="str">
            <v>BAND CLIP</v>
          </cell>
          <cell r="K521">
            <v>1</v>
          </cell>
          <cell r="L521">
            <v>1</v>
          </cell>
          <cell r="M521" t="str">
            <v>1</v>
          </cell>
          <cell r="N521" t="str">
            <v>1</v>
          </cell>
          <cell r="O521" t="str">
            <v>BO/B3</v>
          </cell>
          <cell r="P521" t="str">
            <v>B0ZA/B3ZA</v>
          </cell>
        </row>
        <row r="522">
          <cell r="D522" t="str">
            <v>CE323-</v>
          </cell>
          <cell r="E522" t="str">
            <v>A</v>
          </cell>
          <cell r="F522" t="str">
            <v>89</v>
          </cell>
          <cell r="G522" t="str">
            <v>11000</v>
          </cell>
          <cell r="H522" t="str">
            <v>03110-48133</v>
          </cell>
          <cell r="I522" t="str">
            <v>SCREW-TAPPING</v>
          </cell>
          <cell r="K522">
            <v>2</v>
          </cell>
          <cell r="L522">
            <v>2</v>
          </cell>
          <cell r="M522" t="str">
            <v>2</v>
          </cell>
          <cell r="N522" t="str">
            <v>2</v>
          </cell>
          <cell r="O522" t="str">
            <v>BO/B3</v>
          </cell>
          <cell r="P522" t="str">
            <v>B0ZA/B3ZA</v>
          </cell>
        </row>
        <row r="523">
          <cell r="D523" t="str">
            <v>CE323-</v>
          </cell>
          <cell r="E523" t="str">
            <v>A</v>
          </cell>
          <cell r="F523" t="str">
            <v>89</v>
          </cell>
          <cell r="G523" t="str">
            <v>11200</v>
          </cell>
          <cell r="H523" t="str">
            <v>36930A82002-000</v>
          </cell>
          <cell r="I523" t="str">
            <v>COVER FLOOR HARNESS</v>
          </cell>
          <cell r="K523">
            <v>1</v>
          </cell>
          <cell r="L523">
            <v>1</v>
          </cell>
          <cell r="M523" t="str">
            <v>1</v>
          </cell>
          <cell r="N523" t="str">
            <v>1</v>
          </cell>
          <cell r="O523" t="str">
            <v>BO/B3</v>
          </cell>
          <cell r="P523" t="str">
            <v>B0ZA/B3ZA</v>
          </cell>
        </row>
        <row r="524">
          <cell r="D524" t="str">
            <v>CE323-</v>
          </cell>
          <cell r="E524" t="str">
            <v>A</v>
          </cell>
          <cell r="F524" t="str">
            <v>92</v>
          </cell>
          <cell r="G524" t="str">
            <v>01000</v>
          </cell>
          <cell r="H524" t="str">
            <v>96503470</v>
          </cell>
          <cell r="I524" t="str">
            <v>WIRING HARNESS A-I/P</v>
          </cell>
          <cell r="L524">
            <v>1</v>
          </cell>
          <cell r="N524" t="str">
            <v>1</v>
          </cell>
          <cell r="P524" t="str">
            <v>B0ZX/B3ZX</v>
          </cell>
        </row>
        <row r="525">
          <cell r="D525" t="str">
            <v>CE323-</v>
          </cell>
          <cell r="E525" t="str">
            <v>A</v>
          </cell>
          <cell r="F525" t="str">
            <v>92</v>
          </cell>
          <cell r="G525" t="str">
            <v>07000</v>
          </cell>
          <cell r="H525" t="str">
            <v>09115-06007-000</v>
          </cell>
          <cell r="I525" t="str">
            <v>BOLT</v>
          </cell>
          <cell r="L525">
            <v>1</v>
          </cell>
          <cell r="N525" t="str">
            <v>1</v>
          </cell>
          <cell r="P525" t="str">
            <v>B0ZX/B3ZX</v>
          </cell>
        </row>
        <row r="526">
          <cell r="D526" t="str">
            <v>CE323-</v>
          </cell>
          <cell r="E526" t="str">
            <v>A</v>
          </cell>
          <cell r="F526" t="str">
            <v>92</v>
          </cell>
          <cell r="G526" t="str">
            <v>09000</v>
          </cell>
          <cell r="H526" t="str">
            <v>01954-06160-000</v>
          </cell>
          <cell r="I526" t="str">
            <v>BOLT-HEXAGON FLANGE</v>
          </cell>
          <cell r="L526">
            <v>3</v>
          </cell>
          <cell r="N526" t="str">
            <v>3</v>
          </cell>
          <cell r="P526" t="str">
            <v>B0ZX/B3ZX</v>
          </cell>
        </row>
        <row r="527">
          <cell r="D527" t="str">
            <v>CE323-</v>
          </cell>
          <cell r="E527" t="str">
            <v>A</v>
          </cell>
          <cell r="F527" t="str">
            <v>92</v>
          </cell>
          <cell r="G527" t="str">
            <v>10000</v>
          </cell>
          <cell r="H527" t="str">
            <v>96274103</v>
          </cell>
          <cell r="I527" t="str">
            <v>BAND CLIP</v>
          </cell>
          <cell r="L527">
            <v>1</v>
          </cell>
          <cell r="N527" t="str">
            <v>1</v>
          </cell>
          <cell r="P527" t="str">
            <v>B0ZX/B3ZX</v>
          </cell>
        </row>
        <row r="528">
          <cell r="D528" t="str">
            <v>CE323-</v>
          </cell>
          <cell r="E528" t="str">
            <v>A</v>
          </cell>
          <cell r="F528" t="str">
            <v>92</v>
          </cell>
          <cell r="G528" t="str">
            <v>11000</v>
          </cell>
          <cell r="H528" t="str">
            <v>03110-48133</v>
          </cell>
          <cell r="I528" t="str">
            <v>SCREW-TAPPING</v>
          </cell>
          <cell r="L528">
            <v>2</v>
          </cell>
          <cell r="N528" t="str">
            <v>2</v>
          </cell>
          <cell r="P528" t="str">
            <v>B0ZX/B3ZX</v>
          </cell>
        </row>
        <row r="529">
          <cell r="D529" t="str">
            <v>CE323-</v>
          </cell>
          <cell r="E529" t="str">
            <v>A</v>
          </cell>
          <cell r="F529" t="str">
            <v>92</v>
          </cell>
          <cell r="G529" t="str">
            <v>11200</v>
          </cell>
          <cell r="H529" t="str">
            <v>36930A82002-000</v>
          </cell>
          <cell r="I529" t="str">
            <v>COVER FLOOR HARNESS</v>
          </cell>
          <cell r="L529">
            <v>1</v>
          </cell>
          <cell r="N529" t="str">
            <v>1</v>
          </cell>
          <cell r="P529" t="str">
            <v>B0ZX/B3ZX</v>
          </cell>
        </row>
        <row r="530">
          <cell r="D530" t="str">
            <v>CE324-</v>
          </cell>
          <cell r="E530" t="str">
            <v>A</v>
          </cell>
          <cell r="F530" t="str">
            <v>01</v>
          </cell>
          <cell r="G530" t="str">
            <v>01000</v>
          </cell>
          <cell r="H530" t="str">
            <v>96318225</v>
          </cell>
          <cell r="I530" t="str">
            <v>COVER-TAILGATE RR PNL.</v>
          </cell>
          <cell r="Q530">
            <v>1</v>
          </cell>
          <cell r="S530">
            <v>1</v>
          </cell>
          <cell r="T530">
            <v>1</v>
          </cell>
          <cell r="U530">
            <v>1</v>
          </cell>
          <cell r="V530">
            <v>1</v>
          </cell>
        </row>
        <row r="531">
          <cell r="D531" t="str">
            <v>CE324-</v>
          </cell>
          <cell r="E531" t="str">
            <v>A</v>
          </cell>
          <cell r="F531" t="str">
            <v>01</v>
          </cell>
          <cell r="G531" t="str">
            <v>02000</v>
          </cell>
          <cell r="H531" t="str">
            <v>96320503</v>
          </cell>
          <cell r="I531" t="str">
            <v>COVER-TAILGATE HOLE</v>
          </cell>
          <cell r="Q531">
            <v>1</v>
          </cell>
          <cell r="S531">
            <v>1</v>
          </cell>
          <cell r="T531">
            <v>1</v>
          </cell>
          <cell r="U531">
            <v>1</v>
          </cell>
          <cell r="V531">
            <v>1</v>
          </cell>
        </row>
        <row r="532">
          <cell r="D532" t="str">
            <v>CE324-</v>
          </cell>
          <cell r="E532" t="str">
            <v>A</v>
          </cell>
          <cell r="F532" t="str">
            <v>02</v>
          </cell>
          <cell r="G532" t="str">
            <v>01000</v>
          </cell>
          <cell r="H532" t="str">
            <v>96318811</v>
          </cell>
          <cell r="I532" t="str">
            <v>WIRING HARNESS A-TAILGATE</v>
          </cell>
          <cell r="R532">
            <v>1</v>
          </cell>
        </row>
        <row r="533">
          <cell r="D533" t="str">
            <v>CE324-</v>
          </cell>
          <cell r="E533" t="str">
            <v>A</v>
          </cell>
          <cell r="F533" t="str">
            <v>02</v>
          </cell>
          <cell r="G533" t="str">
            <v>03000</v>
          </cell>
          <cell r="H533" t="str">
            <v>09115-06007-000</v>
          </cell>
          <cell r="I533" t="str">
            <v>BOLT</v>
          </cell>
          <cell r="R533">
            <v>1</v>
          </cell>
        </row>
        <row r="534">
          <cell r="B534" t="str">
            <v>O</v>
          </cell>
          <cell r="C534" t="str">
            <v>O</v>
          </cell>
          <cell r="D534" t="str">
            <v>CE324-</v>
          </cell>
          <cell r="E534" t="str">
            <v>A</v>
          </cell>
          <cell r="F534" t="str">
            <v>02</v>
          </cell>
          <cell r="G534" t="str">
            <v>04000</v>
          </cell>
          <cell r="H534" t="str">
            <v>96279418</v>
          </cell>
          <cell r="I534" t="str">
            <v>BAND CLIP</v>
          </cell>
          <cell r="R534">
            <v>1</v>
          </cell>
        </row>
        <row r="535">
          <cell r="B535" t="str">
            <v>N</v>
          </cell>
          <cell r="C535" t="str">
            <v>X</v>
          </cell>
          <cell r="D535" t="str">
            <v>CE324-</v>
          </cell>
          <cell r="E535" t="str">
            <v>A</v>
          </cell>
          <cell r="F535" t="str">
            <v>02</v>
          </cell>
          <cell r="G535" t="str">
            <v>04000</v>
          </cell>
          <cell r="H535" t="str">
            <v>96274103</v>
          </cell>
          <cell r="I535" t="str">
            <v>BAND CLIP</v>
          </cell>
          <cell r="R535">
            <v>1</v>
          </cell>
        </row>
        <row r="536">
          <cell r="D536" t="str">
            <v>CE324-</v>
          </cell>
          <cell r="E536" t="str">
            <v>A</v>
          </cell>
          <cell r="F536" t="str">
            <v>22</v>
          </cell>
          <cell r="G536" t="str">
            <v>01000</v>
          </cell>
          <cell r="H536" t="str">
            <v>96318813</v>
          </cell>
          <cell r="I536" t="str">
            <v>WIRING HARNESS A-TAILGATE</v>
          </cell>
          <cell r="L536">
            <v>1</v>
          </cell>
          <cell r="N536" t="str">
            <v>1</v>
          </cell>
        </row>
        <row r="537">
          <cell r="D537" t="str">
            <v>CE324-</v>
          </cell>
          <cell r="E537" t="str">
            <v>A</v>
          </cell>
          <cell r="F537" t="str">
            <v>22</v>
          </cell>
          <cell r="G537" t="str">
            <v>03000</v>
          </cell>
          <cell r="H537" t="str">
            <v>09115-06007-000</v>
          </cell>
          <cell r="I537" t="str">
            <v>BOLT</v>
          </cell>
          <cell r="L537">
            <v>1</v>
          </cell>
          <cell r="N537" t="str">
            <v>1</v>
          </cell>
        </row>
        <row r="538">
          <cell r="B538" t="str">
            <v>O</v>
          </cell>
          <cell r="C538" t="str">
            <v>O</v>
          </cell>
          <cell r="D538" t="str">
            <v>CE324-</v>
          </cell>
          <cell r="E538" t="str">
            <v>A</v>
          </cell>
          <cell r="F538" t="str">
            <v>22</v>
          </cell>
          <cell r="G538" t="str">
            <v>04000</v>
          </cell>
          <cell r="H538" t="str">
            <v>96279418</v>
          </cell>
          <cell r="I538" t="str">
            <v>BAND CLIP</v>
          </cell>
          <cell r="L538">
            <v>1</v>
          </cell>
          <cell r="N538" t="str">
            <v>1</v>
          </cell>
        </row>
        <row r="539">
          <cell r="B539" t="str">
            <v>N</v>
          </cell>
          <cell r="C539" t="str">
            <v>X</v>
          </cell>
          <cell r="D539" t="str">
            <v>CE324-</v>
          </cell>
          <cell r="E539" t="str">
            <v>A</v>
          </cell>
          <cell r="F539" t="str">
            <v>22</v>
          </cell>
          <cell r="G539" t="str">
            <v>04000</v>
          </cell>
          <cell r="H539" t="str">
            <v>96274103</v>
          </cell>
          <cell r="I539" t="str">
            <v>BAND CLIP</v>
          </cell>
          <cell r="L539">
            <v>1</v>
          </cell>
          <cell r="N539" t="str">
            <v>1</v>
          </cell>
        </row>
        <row r="540">
          <cell r="D540" t="str">
            <v>CE324-</v>
          </cell>
          <cell r="E540" t="str">
            <v>A</v>
          </cell>
          <cell r="F540" t="str">
            <v>24</v>
          </cell>
          <cell r="G540" t="str">
            <v>01000</v>
          </cell>
          <cell r="H540" t="str">
            <v>96323755</v>
          </cell>
          <cell r="I540" t="str">
            <v>WIRING HARNESS A-TAILGATE</v>
          </cell>
          <cell r="K540">
            <v>1</v>
          </cell>
          <cell r="M540" t="str">
            <v>1</v>
          </cell>
        </row>
        <row r="541">
          <cell r="D541" t="str">
            <v>CE324-</v>
          </cell>
          <cell r="E541" t="str">
            <v>A</v>
          </cell>
          <cell r="F541" t="str">
            <v>24</v>
          </cell>
          <cell r="G541" t="str">
            <v>03000</v>
          </cell>
          <cell r="H541" t="str">
            <v>09115-06007-000</v>
          </cell>
          <cell r="I541" t="str">
            <v>BOLT</v>
          </cell>
          <cell r="K541">
            <v>1</v>
          </cell>
          <cell r="M541" t="str">
            <v>1</v>
          </cell>
        </row>
        <row r="542">
          <cell r="D542" t="str">
            <v>CE324-</v>
          </cell>
          <cell r="E542" t="str">
            <v>A</v>
          </cell>
          <cell r="F542" t="str">
            <v>24</v>
          </cell>
          <cell r="G542" t="str">
            <v>04000</v>
          </cell>
          <cell r="H542" t="str">
            <v>96274103</v>
          </cell>
          <cell r="I542" t="str">
            <v>BAND CLIP</v>
          </cell>
          <cell r="K542">
            <v>1</v>
          </cell>
          <cell r="M542" t="str">
            <v>1</v>
          </cell>
        </row>
        <row r="543">
          <cell r="D543" t="str">
            <v>CE325-</v>
          </cell>
          <cell r="E543" t="str">
            <v>A</v>
          </cell>
          <cell r="F543" t="str">
            <v>01</v>
          </cell>
          <cell r="G543" t="str">
            <v>01000</v>
          </cell>
          <cell r="H543" t="str">
            <v>96315485</v>
          </cell>
          <cell r="I543" t="str">
            <v>WIRING HARNESS A-AIR BAG</v>
          </cell>
          <cell r="L543">
            <v>1</v>
          </cell>
          <cell r="N543" t="str">
            <v>1</v>
          </cell>
          <cell r="P543" t="str">
            <v>ZX</v>
          </cell>
        </row>
        <row r="544">
          <cell r="D544" t="str">
            <v>CE325-</v>
          </cell>
          <cell r="E544" t="str">
            <v>A</v>
          </cell>
          <cell r="F544" t="str">
            <v>01</v>
          </cell>
          <cell r="G544" t="str">
            <v>02000</v>
          </cell>
          <cell r="H544" t="str">
            <v>96279418</v>
          </cell>
          <cell r="I544" t="str">
            <v>BAND CLIP</v>
          </cell>
          <cell r="L544">
            <v>2</v>
          </cell>
          <cell r="N544" t="str">
            <v>2</v>
          </cell>
          <cell r="P544" t="str">
            <v>ZX</v>
          </cell>
        </row>
        <row r="545">
          <cell r="D545" t="str">
            <v>CE327-</v>
          </cell>
          <cell r="E545" t="str">
            <v>A</v>
          </cell>
          <cell r="F545" t="str">
            <v>01</v>
          </cell>
          <cell r="G545" t="str">
            <v>01000</v>
          </cell>
          <cell r="H545" t="str">
            <v>96320854</v>
          </cell>
          <cell r="I545" t="str">
            <v>WIRING HARNESS-HEATED WIRE</v>
          </cell>
          <cell r="K545">
            <v>1</v>
          </cell>
          <cell r="L545">
            <v>1</v>
          </cell>
          <cell r="M545" t="str">
            <v>1</v>
          </cell>
          <cell r="N545" t="str">
            <v>1</v>
          </cell>
          <cell r="R545" t="str">
            <v>1</v>
          </cell>
        </row>
        <row r="546">
          <cell r="D546" t="str">
            <v>CE327-</v>
          </cell>
          <cell r="E546" t="str">
            <v>A</v>
          </cell>
          <cell r="F546" t="str">
            <v>01</v>
          </cell>
          <cell r="G546" t="str">
            <v>02000</v>
          </cell>
          <cell r="H546" t="str">
            <v>09308-03005-000</v>
          </cell>
          <cell r="I546" t="str">
            <v>GROMMET</v>
          </cell>
          <cell r="K546">
            <v>1</v>
          </cell>
          <cell r="L546">
            <v>1</v>
          </cell>
          <cell r="M546" t="str">
            <v>1</v>
          </cell>
          <cell r="N546" t="str">
            <v>1</v>
          </cell>
          <cell r="R546" t="str">
            <v>1</v>
          </cell>
        </row>
        <row r="547">
          <cell r="D547" t="str">
            <v>CE327-</v>
          </cell>
          <cell r="E547" t="str">
            <v>A</v>
          </cell>
          <cell r="F547" t="str">
            <v>02</v>
          </cell>
          <cell r="G547" t="str">
            <v>01000</v>
          </cell>
          <cell r="H547" t="str">
            <v>67627A70000-000</v>
          </cell>
          <cell r="I547" t="str">
            <v>HEATED WIRE.SEAL</v>
          </cell>
          <cell r="Q547" t="str">
            <v>1</v>
          </cell>
          <cell r="S547" t="str">
            <v>1</v>
          </cell>
          <cell r="T547" t="str">
            <v>1</v>
          </cell>
          <cell r="U547" t="str">
            <v>1</v>
          </cell>
          <cell r="V547" t="str">
            <v>1</v>
          </cell>
        </row>
        <row r="548">
          <cell r="D548" t="str">
            <v>CE328-</v>
          </cell>
          <cell r="E548" t="str">
            <v>A</v>
          </cell>
          <cell r="F548" t="str">
            <v>01</v>
          </cell>
          <cell r="G548" t="str">
            <v>01000</v>
          </cell>
          <cell r="H548" t="str">
            <v>96266968</v>
          </cell>
          <cell r="I548" t="str">
            <v>WIRING HARNESS-HEATED GROUND</v>
          </cell>
          <cell r="K548">
            <v>1</v>
          </cell>
          <cell r="L548">
            <v>1</v>
          </cell>
          <cell r="M548" t="str">
            <v>1</v>
          </cell>
          <cell r="N548" t="str">
            <v>1</v>
          </cell>
          <cell r="Q548" t="str">
            <v>1</v>
          </cell>
          <cell r="R548" t="str">
            <v>1</v>
          </cell>
        </row>
        <row r="549">
          <cell r="B549" t="str">
            <v>O</v>
          </cell>
          <cell r="C549" t="str">
            <v>O</v>
          </cell>
          <cell r="D549" t="str">
            <v>CE328-</v>
          </cell>
          <cell r="E549" t="str">
            <v>A</v>
          </cell>
          <cell r="F549" t="str">
            <v>01</v>
          </cell>
          <cell r="G549" t="str">
            <v>02000</v>
          </cell>
          <cell r="H549" t="str">
            <v>03141-05125-000</v>
          </cell>
          <cell r="I549" t="str">
            <v>SCREW-TAPPING</v>
          </cell>
          <cell r="K549">
            <v>1</v>
          </cell>
          <cell r="L549">
            <v>1</v>
          </cell>
          <cell r="M549" t="str">
            <v>1</v>
          </cell>
          <cell r="N549" t="str">
            <v>1</v>
          </cell>
          <cell r="Q549" t="str">
            <v>1</v>
          </cell>
          <cell r="R549" t="str">
            <v>1</v>
          </cell>
        </row>
        <row r="550">
          <cell r="B550" t="str">
            <v>N</v>
          </cell>
          <cell r="C550" t="str">
            <v>X</v>
          </cell>
          <cell r="D550" t="str">
            <v>CE328-</v>
          </cell>
          <cell r="E550" t="str">
            <v>A</v>
          </cell>
          <cell r="F550" t="str">
            <v>01</v>
          </cell>
          <cell r="G550" t="str">
            <v>02000</v>
          </cell>
          <cell r="H550" t="str">
            <v>36891-94000-000</v>
          </cell>
          <cell r="I550" t="str">
            <v>SCREW-TAPPING</v>
          </cell>
          <cell r="K550">
            <v>1</v>
          </cell>
          <cell r="L550">
            <v>1</v>
          </cell>
          <cell r="M550" t="str">
            <v>1</v>
          </cell>
          <cell r="N550" t="str">
            <v>1</v>
          </cell>
          <cell r="Q550" t="str">
            <v>1</v>
          </cell>
          <cell r="R550" t="str">
            <v>1</v>
          </cell>
        </row>
        <row r="551">
          <cell r="D551" t="str">
            <v>CE329-</v>
          </cell>
          <cell r="E551" t="str">
            <v>A</v>
          </cell>
          <cell r="F551" t="str">
            <v>01</v>
          </cell>
          <cell r="G551" t="str">
            <v>01000</v>
          </cell>
          <cell r="H551" t="str">
            <v>96257118</v>
          </cell>
          <cell r="I551" t="str">
            <v>WIRING HARNESS-FRT DR,PASSN</v>
          </cell>
          <cell r="K551">
            <v>1</v>
          </cell>
          <cell r="L551">
            <v>1</v>
          </cell>
          <cell r="M551" t="str">
            <v>1</v>
          </cell>
          <cell r="N551" t="str">
            <v>1</v>
          </cell>
          <cell r="O551" t="str">
            <v>AA10</v>
          </cell>
          <cell r="P551" t="str">
            <v>AA10</v>
          </cell>
          <cell r="Q551" t="str">
            <v>1</v>
          </cell>
        </row>
        <row r="552">
          <cell r="D552" t="str">
            <v>CE329-</v>
          </cell>
          <cell r="E552" t="str">
            <v>A</v>
          </cell>
          <cell r="F552" t="str">
            <v>01</v>
          </cell>
          <cell r="G552" t="str">
            <v>03000</v>
          </cell>
          <cell r="H552" t="str">
            <v>96257115</v>
          </cell>
          <cell r="I552" t="str">
            <v>WIRING HARNESS-FRT DR,DRV</v>
          </cell>
          <cell r="K552">
            <v>1</v>
          </cell>
          <cell r="L552">
            <v>1</v>
          </cell>
          <cell r="M552" t="str">
            <v>1</v>
          </cell>
          <cell r="N552" t="str">
            <v>1</v>
          </cell>
          <cell r="O552" t="str">
            <v>AA10</v>
          </cell>
          <cell r="P552" t="str">
            <v>AA10</v>
          </cell>
          <cell r="Q552" t="str">
            <v>1</v>
          </cell>
        </row>
        <row r="553">
          <cell r="B553" t="str">
            <v>O</v>
          </cell>
          <cell r="C553" t="str">
            <v>O</v>
          </cell>
          <cell r="D553" t="str">
            <v>CE329-</v>
          </cell>
          <cell r="E553" t="str">
            <v>A</v>
          </cell>
          <cell r="F553" t="str">
            <v>01</v>
          </cell>
          <cell r="G553" t="str">
            <v>05000</v>
          </cell>
          <cell r="H553" t="str">
            <v>96318223</v>
          </cell>
          <cell r="I553" t="str">
            <v>COVER-REAR DOOR HOLE</v>
          </cell>
          <cell r="K553">
            <v>1</v>
          </cell>
          <cell r="L553">
            <v>1</v>
          </cell>
          <cell r="M553" t="str">
            <v>1</v>
          </cell>
          <cell r="N553" t="str">
            <v>1</v>
          </cell>
          <cell r="O553" t="str">
            <v>AA10</v>
          </cell>
          <cell r="P553" t="str">
            <v>AA10</v>
          </cell>
          <cell r="Q553" t="str">
            <v>1</v>
          </cell>
        </row>
        <row r="554">
          <cell r="B554" t="str">
            <v>N</v>
          </cell>
          <cell r="C554" t="str">
            <v>X</v>
          </cell>
          <cell r="D554" t="str">
            <v>CE329-</v>
          </cell>
          <cell r="E554" t="str">
            <v>A</v>
          </cell>
          <cell r="F554" t="str">
            <v>01</v>
          </cell>
          <cell r="G554" t="str">
            <v>05000</v>
          </cell>
          <cell r="H554" t="str">
            <v>96507937</v>
          </cell>
          <cell r="I554" t="str">
            <v>COVER-REAR DOOR HOLE</v>
          </cell>
          <cell r="K554">
            <v>1</v>
          </cell>
          <cell r="L554">
            <v>1</v>
          </cell>
          <cell r="M554" t="str">
            <v>1</v>
          </cell>
          <cell r="N554" t="str">
            <v>1</v>
          </cell>
          <cell r="O554" t="str">
            <v>AA10</v>
          </cell>
          <cell r="P554" t="str">
            <v>AA10</v>
          </cell>
          <cell r="Q554" t="str">
            <v>1</v>
          </cell>
        </row>
        <row r="555">
          <cell r="D555" t="str">
            <v>CE329-</v>
          </cell>
          <cell r="E555" t="str">
            <v>A</v>
          </cell>
          <cell r="F555" t="str">
            <v>02</v>
          </cell>
          <cell r="G555" t="str">
            <v>01000</v>
          </cell>
          <cell r="H555" t="str">
            <v>96257120</v>
          </cell>
          <cell r="I555" t="str">
            <v>WIRING HARNESS-FRT DR,PASSN</v>
          </cell>
          <cell r="K555">
            <v>1</v>
          </cell>
          <cell r="L555">
            <v>1</v>
          </cell>
          <cell r="M555" t="str">
            <v>1</v>
          </cell>
          <cell r="N555" t="str">
            <v>1</v>
          </cell>
          <cell r="O555" t="str">
            <v>AB11</v>
          </cell>
          <cell r="P555" t="str">
            <v>AB11</v>
          </cell>
          <cell r="R555" t="str">
            <v>1</v>
          </cell>
        </row>
        <row r="556">
          <cell r="D556" t="str">
            <v>CE329-</v>
          </cell>
          <cell r="E556" t="str">
            <v>A</v>
          </cell>
          <cell r="F556" t="str">
            <v>02</v>
          </cell>
          <cell r="G556" t="str">
            <v>03000</v>
          </cell>
          <cell r="H556" t="str">
            <v>96257117</v>
          </cell>
          <cell r="I556" t="str">
            <v>WIRING HARNESS-FRT DR,DRV</v>
          </cell>
          <cell r="K556">
            <v>1</v>
          </cell>
          <cell r="L556">
            <v>1</v>
          </cell>
          <cell r="M556" t="str">
            <v>1</v>
          </cell>
          <cell r="N556" t="str">
            <v>1</v>
          </cell>
          <cell r="O556" t="str">
            <v>AB11</v>
          </cell>
          <cell r="P556" t="str">
            <v>AB11</v>
          </cell>
          <cell r="R556" t="str">
            <v>1</v>
          </cell>
        </row>
        <row r="557">
          <cell r="B557" t="str">
            <v>O</v>
          </cell>
          <cell r="C557" t="str">
            <v>O</v>
          </cell>
          <cell r="D557" t="str">
            <v>CE329-</v>
          </cell>
          <cell r="E557" t="str">
            <v>A</v>
          </cell>
          <cell r="F557" t="str">
            <v>02</v>
          </cell>
          <cell r="G557" t="str">
            <v>05000</v>
          </cell>
          <cell r="H557" t="str">
            <v>96257121</v>
          </cell>
          <cell r="I557" t="str">
            <v>WIRING HARNESS-REAR DOOR</v>
          </cell>
          <cell r="K557">
            <v>2</v>
          </cell>
          <cell r="L557">
            <v>2</v>
          </cell>
          <cell r="M557" t="str">
            <v>2</v>
          </cell>
          <cell r="N557" t="str">
            <v>2</v>
          </cell>
          <cell r="O557" t="str">
            <v>AB11</v>
          </cell>
          <cell r="P557" t="str">
            <v>AB11</v>
          </cell>
          <cell r="R557" t="str">
            <v>2</v>
          </cell>
        </row>
        <row r="558">
          <cell r="B558" t="str">
            <v>N</v>
          </cell>
          <cell r="C558" t="str">
            <v>X</v>
          </cell>
          <cell r="D558" t="str">
            <v>CE329-</v>
          </cell>
          <cell r="E558" t="str">
            <v>A</v>
          </cell>
          <cell r="F558" t="str">
            <v>02</v>
          </cell>
          <cell r="G558" t="str">
            <v>05000</v>
          </cell>
          <cell r="H558" t="str">
            <v>96507938</v>
          </cell>
          <cell r="I558" t="str">
            <v>WIRING HARNESS-REAR DOOR</v>
          </cell>
          <cell r="K558">
            <v>2</v>
          </cell>
          <cell r="L558">
            <v>2</v>
          </cell>
          <cell r="M558" t="str">
            <v>2</v>
          </cell>
          <cell r="N558" t="str">
            <v>2</v>
          </cell>
          <cell r="O558" t="str">
            <v>AB11</v>
          </cell>
          <cell r="P558" t="str">
            <v>AB11</v>
          </cell>
          <cell r="R558" t="str">
            <v>2</v>
          </cell>
        </row>
        <row r="559">
          <cell r="D559" t="str">
            <v>CE329-</v>
          </cell>
          <cell r="E559" t="str">
            <v>A</v>
          </cell>
          <cell r="F559" t="str">
            <v>02</v>
          </cell>
          <cell r="G559" t="str">
            <v>07000</v>
          </cell>
          <cell r="H559" t="str">
            <v>36930A82002-000</v>
          </cell>
          <cell r="I559" t="str">
            <v>COVER-DOOR HARNESS</v>
          </cell>
          <cell r="K559">
            <v>4</v>
          </cell>
          <cell r="L559">
            <v>4</v>
          </cell>
          <cell r="M559">
            <v>4</v>
          </cell>
          <cell r="N559">
            <v>4</v>
          </cell>
          <cell r="O559" t="str">
            <v>AB11</v>
          </cell>
          <cell r="P559" t="str">
            <v>AB11</v>
          </cell>
          <cell r="R559">
            <v>4</v>
          </cell>
        </row>
        <row r="560">
          <cell r="D560" t="str">
            <v>CE329-</v>
          </cell>
          <cell r="E560" t="str">
            <v>A</v>
          </cell>
          <cell r="F560" t="str">
            <v>03</v>
          </cell>
          <cell r="G560" t="str">
            <v>01000</v>
          </cell>
          <cell r="H560" t="str">
            <v>96503335</v>
          </cell>
          <cell r="I560" t="str">
            <v>WIRING HARNESS-FRT DR,PASSN</v>
          </cell>
          <cell r="K560">
            <v>1</v>
          </cell>
          <cell r="L560">
            <v>1</v>
          </cell>
          <cell r="M560" t="str">
            <v>1</v>
          </cell>
          <cell r="N560" t="str">
            <v>1</v>
          </cell>
          <cell r="O560" t="str">
            <v>AB10</v>
          </cell>
          <cell r="P560" t="str">
            <v>AB10</v>
          </cell>
        </row>
        <row r="561">
          <cell r="D561" t="str">
            <v>CE329-</v>
          </cell>
          <cell r="E561" t="str">
            <v>A</v>
          </cell>
          <cell r="F561" t="str">
            <v>03</v>
          </cell>
          <cell r="G561" t="str">
            <v>03000</v>
          </cell>
          <cell r="H561" t="str">
            <v>96503331</v>
          </cell>
          <cell r="I561" t="str">
            <v>WIRING HARNESS-FRT DR,DRV</v>
          </cell>
          <cell r="K561">
            <v>1</v>
          </cell>
          <cell r="L561">
            <v>1</v>
          </cell>
          <cell r="M561" t="str">
            <v>1</v>
          </cell>
          <cell r="N561" t="str">
            <v>1</v>
          </cell>
          <cell r="O561" t="str">
            <v>AB10</v>
          </cell>
          <cell r="P561" t="str">
            <v>AB10</v>
          </cell>
        </row>
        <row r="562">
          <cell r="B562" t="str">
            <v>O</v>
          </cell>
          <cell r="C562" t="str">
            <v>O</v>
          </cell>
          <cell r="D562" t="str">
            <v>CE329-</v>
          </cell>
          <cell r="E562" t="str">
            <v>A</v>
          </cell>
          <cell r="F562" t="str">
            <v>03</v>
          </cell>
          <cell r="G562" t="str">
            <v>05000</v>
          </cell>
          <cell r="H562" t="str">
            <v>96257121</v>
          </cell>
          <cell r="I562" t="str">
            <v>WIRING HARNESS-REAR DOOR</v>
          </cell>
          <cell r="K562">
            <v>2</v>
          </cell>
          <cell r="L562">
            <v>2</v>
          </cell>
          <cell r="M562" t="str">
            <v>2</v>
          </cell>
          <cell r="N562" t="str">
            <v>2</v>
          </cell>
          <cell r="O562" t="str">
            <v>AB10</v>
          </cell>
          <cell r="P562" t="str">
            <v>AB10</v>
          </cell>
        </row>
        <row r="563">
          <cell r="B563" t="str">
            <v>N</v>
          </cell>
          <cell r="C563" t="str">
            <v>X</v>
          </cell>
          <cell r="D563" t="str">
            <v>CE329-</v>
          </cell>
          <cell r="E563" t="str">
            <v>A</v>
          </cell>
          <cell r="F563" t="str">
            <v>03</v>
          </cell>
          <cell r="G563" t="str">
            <v>05000</v>
          </cell>
          <cell r="H563" t="str">
            <v>96507938</v>
          </cell>
          <cell r="I563" t="str">
            <v>WIRING HARNESS-REAR DOOR</v>
          </cell>
          <cell r="K563">
            <v>2</v>
          </cell>
          <cell r="L563">
            <v>2</v>
          </cell>
          <cell r="M563" t="str">
            <v>2</v>
          </cell>
          <cell r="N563" t="str">
            <v>2</v>
          </cell>
          <cell r="O563" t="str">
            <v>AB10</v>
          </cell>
          <cell r="P563" t="str">
            <v>AB10</v>
          </cell>
        </row>
        <row r="564">
          <cell r="D564" t="str">
            <v>CE329-</v>
          </cell>
          <cell r="E564" t="str">
            <v>A</v>
          </cell>
          <cell r="F564" t="str">
            <v>03</v>
          </cell>
          <cell r="G564" t="str">
            <v>07000</v>
          </cell>
          <cell r="H564" t="str">
            <v>36930A82002-000</v>
          </cell>
          <cell r="I564" t="str">
            <v>COVER-FLOOR HARNESS</v>
          </cell>
          <cell r="K564">
            <v>4</v>
          </cell>
          <cell r="L564">
            <v>4</v>
          </cell>
          <cell r="M564">
            <v>4</v>
          </cell>
          <cell r="N564">
            <v>4</v>
          </cell>
          <cell r="O564" t="str">
            <v>AB11</v>
          </cell>
          <cell r="P564" t="str">
            <v>AB11</v>
          </cell>
        </row>
        <row r="565">
          <cell r="D565" t="str">
            <v>CE329-</v>
          </cell>
          <cell r="E565" t="str">
            <v>A</v>
          </cell>
          <cell r="F565" t="str">
            <v>04</v>
          </cell>
          <cell r="G565" t="str">
            <v>01000</v>
          </cell>
          <cell r="H565" t="str">
            <v>96503336</v>
          </cell>
          <cell r="I565" t="str">
            <v>WIRING HARNESS-FRT DR,PASSN</v>
          </cell>
          <cell r="K565">
            <v>1</v>
          </cell>
          <cell r="L565">
            <v>1</v>
          </cell>
          <cell r="M565" t="str">
            <v>1</v>
          </cell>
          <cell r="N565" t="str">
            <v>1</v>
          </cell>
          <cell r="O565" t="str">
            <v>AA11</v>
          </cell>
          <cell r="P565" t="str">
            <v>AA11</v>
          </cell>
        </row>
        <row r="566">
          <cell r="D566" t="str">
            <v>CE329-</v>
          </cell>
          <cell r="E566" t="str">
            <v>A</v>
          </cell>
          <cell r="F566" t="str">
            <v>04</v>
          </cell>
          <cell r="G566" t="str">
            <v>03000</v>
          </cell>
          <cell r="H566" t="str">
            <v>96503332</v>
          </cell>
          <cell r="I566" t="str">
            <v>WIRING HARNESS-FRT DR,DRV</v>
          </cell>
          <cell r="K566">
            <v>1</v>
          </cell>
          <cell r="L566">
            <v>1</v>
          </cell>
          <cell r="M566" t="str">
            <v>1</v>
          </cell>
          <cell r="N566" t="str">
            <v>1</v>
          </cell>
          <cell r="O566" t="str">
            <v>AA11</v>
          </cell>
          <cell r="P566" t="str">
            <v>AA11</v>
          </cell>
        </row>
        <row r="567">
          <cell r="B567" t="str">
            <v>O</v>
          </cell>
          <cell r="C567" t="str">
            <v>O</v>
          </cell>
          <cell r="D567" t="str">
            <v>CE329-</v>
          </cell>
          <cell r="E567" t="str">
            <v>A</v>
          </cell>
          <cell r="F567" t="str">
            <v>04</v>
          </cell>
          <cell r="G567" t="str">
            <v>05000</v>
          </cell>
          <cell r="H567" t="str">
            <v>96318223</v>
          </cell>
          <cell r="I567" t="str">
            <v>COVER-REAR DOOR HOLE</v>
          </cell>
          <cell r="K567">
            <v>1</v>
          </cell>
          <cell r="L567">
            <v>1</v>
          </cell>
          <cell r="M567" t="str">
            <v>1</v>
          </cell>
          <cell r="N567" t="str">
            <v>1</v>
          </cell>
          <cell r="O567" t="str">
            <v>AA11</v>
          </cell>
          <cell r="P567" t="str">
            <v>AA11</v>
          </cell>
        </row>
        <row r="568">
          <cell r="B568" t="str">
            <v>N</v>
          </cell>
          <cell r="C568" t="str">
            <v>X</v>
          </cell>
          <cell r="D568" t="str">
            <v>CE329-</v>
          </cell>
          <cell r="E568" t="str">
            <v>A</v>
          </cell>
          <cell r="F568" t="str">
            <v>04</v>
          </cell>
          <cell r="G568" t="str">
            <v>05000</v>
          </cell>
          <cell r="H568" t="str">
            <v>96507937</v>
          </cell>
          <cell r="I568" t="str">
            <v>COVER-REAR DOOR HOLE</v>
          </cell>
          <cell r="K568">
            <v>1</v>
          </cell>
          <cell r="L568">
            <v>1</v>
          </cell>
          <cell r="M568" t="str">
            <v>1</v>
          </cell>
          <cell r="N568" t="str">
            <v>1</v>
          </cell>
          <cell r="O568" t="str">
            <v>AA11</v>
          </cell>
          <cell r="P568" t="str">
            <v>AA11</v>
          </cell>
        </row>
        <row r="569">
          <cell r="D569" t="str">
            <v>CE329-</v>
          </cell>
          <cell r="E569" t="str">
            <v>A</v>
          </cell>
          <cell r="F569" t="str">
            <v>21</v>
          </cell>
          <cell r="G569" t="str">
            <v>01000</v>
          </cell>
          <cell r="H569" t="str">
            <v>96259062</v>
          </cell>
          <cell r="I569" t="str">
            <v>WIRING HARNESS-FRT DR,PASSN</v>
          </cell>
          <cell r="S569">
            <v>1</v>
          </cell>
          <cell r="T569">
            <v>1</v>
          </cell>
          <cell r="U569">
            <v>1</v>
          </cell>
          <cell r="V569">
            <v>1</v>
          </cell>
          <cell r="X569" t="str">
            <v>ZA/Z2</v>
          </cell>
        </row>
        <row r="570">
          <cell r="D570" t="str">
            <v>CE329-</v>
          </cell>
          <cell r="E570" t="str">
            <v>A</v>
          </cell>
          <cell r="F570" t="str">
            <v>21</v>
          </cell>
          <cell r="G570" t="str">
            <v>03000</v>
          </cell>
          <cell r="H570" t="str">
            <v>96259060</v>
          </cell>
          <cell r="I570" t="str">
            <v>WIRING HARNESS-FRT DR,DRV</v>
          </cell>
          <cell r="S570">
            <v>1</v>
          </cell>
          <cell r="T570">
            <v>1</v>
          </cell>
          <cell r="U570">
            <v>1</v>
          </cell>
          <cell r="V570">
            <v>1</v>
          </cell>
          <cell r="X570" t="str">
            <v>ZA/Z2</v>
          </cell>
        </row>
        <row r="571">
          <cell r="B571" t="str">
            <v>O</v>
          </cell>
          <cell r="C571" t="str">
            <v>O</v>
          </cell>
          <cell r="D571" t="str">
            <v>CE329-</v>
          </cell>
          <cell r="E571" t="str">
            <v>A</v>
          </cell>
          <cell r="F571" t="str">
            <v>21</v>
          </cell>
          <cell r="G571" t="str">
            <v>05000</v>
          </cell>
          <cell r="H571" t="str">
            <v>96318223</v>
          </cell>
          <cell r="I571" t="str">
            <v>COVER-REAR DOOR HOLE</v>
          </cell>
          <cell r="S571">
            <v>2</v>
          </cell>
          <cell r="T571">
            <v>2</v>
          </cell>
          <cell r="U571">
            <v>2</v>
          </cell>
          <cell r="V571">
            <v>2</v>
          </cell>
          <cell r="X571" t="str">
            <v>ZA/Z2</v>
          </cell>
        </row>
        <row r="572">
          <cell r="B572" t="str">
            <v>N</v>
          </cell>
          <cell r="C572" t="str">
            <v>X</v>
          </cell>
          <cell r="D572" t="str">
            <v>CE329-</v>
          </cell>
          <cell r="E572" t="str">
            <v>A</v>
          </cell>
          <cell r="F572" t="str">
            <v>21</v>
          </cell>
          <cell r="G572" t="str">
            <v>05000</v>
          </cell>
          <cell r="H572" t="str">
            <v>96507937</v>
          </cell>
          <cell r="I572" t="str">
            <v>COVER-REAR DOOR HOLE</v>
          </cell>
          <cell r="S572">
            <v>2</v>
          </cell>
          <cell r="T572">
            <v>2</v>
          </cell>
          <cell r="U572">
            <v>2</v>
          </cell>
          <cell r="V572">
            <v>2</v>
          </cell>
          <cell r="X572" t="str">
            <v>ZA/Z2</v>
          </cell>
        </row>
        <row r="573">
          <cell r="D573" t="str">
            <v>CE329-</v>
          </cell>
          <cell r="E573" t="str">
            <v>A</v>
          </cell>
          <cell r="F573" t="str">
            <v>22</v>
          </cell>
          <cell r="G573" t="str">
            <v>01000</v>
          </cell>
          <cell r="H573" t="str">
            <v>96259063</v>
          </cell>
          <cell r="I573" t="str">
            <v>WIRING HARNESS-FRT DR,PASSN</v>
          </cell>
          <cell r="T573">
            <v>1</v>
          </cell>
          <cell r="V573">
            <v>1</v>
          </cell>
          <cell r="X573" t="str">
            <v>Z1</v>
          </cell>
        </row>
        <row r="574">
          <cell r="D574" t="str">
            <v>CE329-</v>
          </cell>
          <cell r="E574" t="str">
            <v>A</v>
          </cell>
          <cell r="F574" t="str">
            <v>22</v>
          </cell>
          <cell r="G574" t="str">
            <v>03000</v>
          </cell>
          <cell r="H574" t="str">
            <v>96259061</v>
          </cell>
          <cell r="I574" t="str">
            <v>WIRING HARNESS-FRT DR,DRV</v>
          </cell>
          <cell r="T574">
            <v>1</v>
          </cell>
          <cell r="V574">
            <v>1</v>
          </cell>
          <cell r="X574" t="str">
            <v>Z1</v>
          </cell>
        </row>
        <row r="575">
          <cell r="B575" t="str">
            <v>O</v>
          </cell>
          <cell r="C575" t="str">
            <v>O</v>
          </cell>
          <cell r="D575" t="str">
            <v>CE329-</v>
          </cell>
          <cell r="E575" t="str">
            <v>A</v>
          </cell>
          <cell r="F575" t="str">
            <v>22</v>
          </cell>
          <cell r="G575" t="str">
            <v>05000</v>
          </cell>
          <cell r="H575" t="str">
            <v>96257121</v>
          </cell>
          <cell r="I575" t="str">
            <v>WIRING HARNESS-REAR DOOR</v>
          </cell>
          <cell r="T575">
            <v>1</v>
          </cell>
          <cell r="V575">
            <v>1</v>
          </cell>
          <cell r="X575" t="str">
            <v>Z1</v>
          </cell>
        </row>
        <row r="576">
          <cell r="B576" t="str">
            <v>N</v>
          </cell>
          <cell r="C576" t="str">
            <v>X</v>
          </cell>
          <cell r="D576" t="str">
            <v>CE329-</v>
          </cell>
          <cell r="E576" t="str">
            <v>A</v>
          </cell>
          <cell r="F576" t="str">
            <v>22</v>
          </cell>
          <cell r="G576" t="str">
            <v>05000</v>
          </cell>
          <cell r="H576" t="str">
            <v>96507938</v>
          </cell>
          <cell r="I576" t="str">
            <v>WIRING HARNESS-REAR DOOR</v>
          </cell>
          <cell r="T576">
            <v>1</v>
          </cell>
          <cell r="V576">
            <v>1</v>
          </cell>
          <cell r="X576" t="str">
            <v>Z1</v>
          </cell>
        </row>
        <row r="577">
          <cell r="D577" t="str">
            <v>CE329-</v>
          </cell>
          <cell r="E577" t="str">
            <v>A</v>
          </cell>
          <cell r="F577" t="str">
            <v>22</v>
          </cell>
          <cell r="G577" t="str">
            <v>07000</v>
          </cell>
          <cell r="H577" t="str">
            <v>36930A82002-000</v>
          </cell>
          <cell r="I577" t="str">
            <v>COVER-FLOOR HARNESS</v>
          </cell>
          <cell r="T577">
            <v>4</v>
          </cell>
          <cell r="V577">
            <v>4</v>
          </cell>
          <cell r="X577" t="str">
            <v>Z1</v>
          </cell>
          <cell r="Y577" t="str">
            <v>EPL ?㈅o</v>
          </cell>
        </row>
        <row r="578">
          <cell r="D578" t="str">
            <v>CE330-</v>
          </cell>
          <cell r="E578" t="str">
            <v>A</v>
          </cell>
          <cell r="F578" t="str">
            <v>01</v>
          </cell>
          <cell r="G578" t="str">
            <v>01000</v>
          </cell>
          <cell r="H578" t="str">
            <v>96273779</v>
          </cell>
          <cell r="I578" t="str">
            <v>OCTAN SWITCH</v>
          </cell>
          <cell r="S578">
            <v>1</v>
          </cell>
          <cell r="T578">
            <v>1</v>
          </cell>
          <cell r="U578">
            <v>1</v>
          </cell>
          <cell r="V578">
            <v>1</v>
          </cell>
          <cell r="W578" t="str">
            <v>R4</v>
          </cell>
          <cell r="X578" t="str">
            <v>R4</v>
          </cell>
          <cell r="Y578" t="str">
            <v xml:space="preserve">E/G &amp; T/M ??? </v>
          </cell>
        </row>
        <row r="579">
          <cell r="D579" t="str">
            <v>CE330-</v>
          </cell>
          <cell r="E579" t="str">
            <v>A</v>
          </cell>
          <cell r="F579" t="str">
            <v>02</v>
          </cell>
          <cell r="G579" t="str">
            <v>01000</v>
          </cell>
          <cell r="H579" t="str">
            <v>96273780</v>
          </cell>
          <cell r="I579" t="str">
            <v>OCTAN SWITCH</v>
          </cell>
          <cell r="S579">
            <v>1</v>
          </cell>
          <cell r="T579">
            <v>1</v>
          </cell>
          <cell r="U579">
            <v>1</v>
          </cell>
          <cell r="V579">
            <v>1</v>
          </cell>
          <cell r="W579" t="str">
            <v>R1</v>
          </cell>
          <cell r="X579" t="str">
            <v>R1</v>
          </cell>
          <cell r="Y579" t="str">
            <v xml:space="preserve">E/G &amp; T/M ??? </v>
          </cell>
        </row>
        <row r="580">
          <cell r="D580" t="str">
            <v>CE330-</v>
          </cell>
          <cell r="E580" t="str">
            <v>A</v>
          </cell>
          <cell r="F580" t="str">
            <v>03</v>
          </cell>
          <cell r="G580" t="str">
            <v>01000</v>
          </cell>
          <cell r="H580" t="str">
            <v>96273781</v>
          </cell>
          <cell r="I580" t="str">
            <v>OCTAN SWITCH</v>
          </cell>
          <cell r="S580">
            <v>1</v>
          </cell>
          <cell r="T580">
            <v>1</v>
          </cell>
          <cell r="U580">
            <v>1</v>
          </cell>
          <cell r="V580">
            <v>1</v>
          </cell>
          <cell r="W580" t="str">
            <v>R0</v>
          </cell>
          <cell r="X580" t="str">
            <v>R0</v>
          </cell>
          <cell r="Y580" t="str">
            <v xml:space="preserve">E/G &amp; T/M ??? </v>
          </cell>
        </row>
        <row r="581">
          <cell r="D581" t="str">
            <v>CE400-</v>
          </cell>
          <cell r="E581" t="str">
            <v>A</v>
          </cell>
          <cell r="F581" t="str">
            <v>02</v>
          </cell>
          <cell r="G581" t="str">
            <v>04000</v>
          </cell>
          <cell r="H581" t="str">
            <v>96318294</v>
          </cell>
          <cell r="I581" t="str">
            <v>BLANK-IMMOBILISER,LED</v>
          </cell>
          <cell r="K581">
            <v>1</v>
          </cell>
          <cell r="L581">
            <v>1</v>
          </cell>
          <cell r="M581" t="str">
            <v>1</v>
          </cell>
          <cell r="N581" t="str">
            <v>1</v>
          </cell>
          <cell r="Q581" t="str">
            <v>1</v>
          </cell>
          <cell r="R581" t="str">
            <v>1</v>
          </cell>
          <cell r="S581">
            <v>1</v>
          </cell>
          <cell r="T581">
            <v>1</v>
          </cell>
          <cell r="U581">
            <v>1</v>
          </cell>
          <cell r="V581">
            <v>1</v>
          </cell>
        </row>
        <row r="582">
          <cell r="D582" t="str">
            <v>CE420-</v>
          </cell>
          <cell r="E582" t="str">
            <v>A</v>
          </cell>
          <cell r="F582" t="str">
            <v>01</v>
          </cell>
          <cell r="G582" t="str">
            <v>01000</v>
          </cell>
          <cell r="H582" t="str">
            <v>96315154</v>
          </cell>
          <cell r="I582" t="str">
            <v>SWITCH A-FOG LAMP,REAR</v>
          </cell>
          <cell r="K582">
            <v>1</v>
          </cell>
          <cell r="L582">
            <v>1</v>
          </cell>
          <cell r="M582" t="str">
            <v>1</v>
          </cell>
          <cell r="N582" t="str">
            <v>1</v>
          </cell>
        </row>
        <row r="583">
          <cell r="D583" t="str">
            <v>CE420-</v>
          </cell>
          <cell r="E583" t="str">
            <v>A</v>
          </cell>
          <cell r="F583" t="str">
            <v>01</v>
          </cell>
          <cell r="G583" t="str">
            <v>02000</v>
          </cell>
          <cell r="H583" t="str">
            <v>96255633</v>
          </cell>
          <cell r="I583" t="str">
            <v>RELAY A-FOG LAMP,REAR</v>
          </cell>
          <cell r="K583">
            <v>1</v>
          </cell>
          <cell r="L583">
            <v>1</v>
          </cell>
          <cell r="M583" t="str">
            <v>1</v>
          </cell>
          <cell r="N583" t="str">
            <v>1</v>
          </cell>
        </row>
        <row r="584">
          <cell r="D584" t="str">
            <v>CE420-</v>
          </cell>
          <cell r="E584" t="str">
            <v>A</v>
          </cell>
          <cell r="F584" t="str">
            <v>02</v>
          </cell>
          <cell r="G584" t="str">
            <v>01000</v>
          </cell>
          <cell r="H584" t="str">
            <v>96315204</v>
          </cell>
          <cell r="I584" t="str">
            <v>BLANK-FOG LAMP,REAR,SW</v>
          </cell>
          <cell r="Q584" t="str">
            <v>1</v>
          </cell>
          <cell r="R584" t="str">
            <v>1</v>
          </cell>
          <cell r="S584">
            <v>1</v>
          </cell>
          <cell r="T584">
            <v>1</v>
          </cell>
          <cell r="U584">
            <v>1</v>
          </cell>
          <cell r="V584">
            <v>1</v>
          </cell>
        </row>
        <row r="585">
          <cell r="D585" t="str">
            <v>CE450-</v>
          </cell>
          <cell r="E585" t="str">
            <v>A</v>
          </cell>
          <cell r="F585" t="str">
            <v>02</v>
          </cell>
          <cell r="G585" t="str">
            <v>01000</v>
          </cell>
          <cell r="H585" t="str">
            <v>96314332</v>
          </cell>
          <cell r="I585" t="str">
            <v>SWITCH A-SIGNAL</v>
          </cell>
          <cell r="L585">
            <v>1</v>
          </cell>
          <cell r="N585" t="str">
            <v>1</v>
          </cell>
          <cell r="R585" t="str">
            <v>1</v>
          </cell>
        </row>
        <row r="586">
          <cell r="D586" t="str">
            <v>CE450-</v>
          </cell>
          <cell r="E586" t="str">
            <v>A</v>
          </cell>
          <cell r="F586" t="str">
            <v>02</v>
          </cell>
          <cell r="G586" t="str">
            <v>02000</v>
          </cell>
          <cell r="H586" t="str">
            <v>96314334</v>
          </cell>
          <cell r="I586" t="str">
            <v>SWITCH A-WIPER,FRT &amp; RR</v>
          </cell>
          <cell r="L586">
            <v>1</v>
          </cell>
          <cell r="N586" t="str">
            <v>1</v>
          </cell>
          <cell r="R586" t="str">
            <v>1</v>
          </cell>
        </row>
        <row r="587">
          <cell r="D587" t="str">
            <v>CE450-</v>
          </cell>
          <cell r="E587" t="str">
            <v>A</v>
          </cell>
          <cell r="F587" t="str">
            <v>02</v>
          </cell>
          <cell r="G587" t="str">
            <v>03000</v>
          </cell>
          <cell r="H587" t="str">
            <v>96312300</v>
          </cell>
          <cell r="I587" t="str">
            <v>TIMER A-WIPER,INTER MITENT</v>
          </cell>
          <cell r="L587">
            <v>1</v>
          </cell>
          <cell r="N587" t="str">
            <v>1</v>
          </cell>
          <cell r="R587" t="str">
            <v>1</v>
          </cell>
        </row>
        <row r="588">
          <cell r="D588" t="str">
            <v>CE450-</v>
          </cell>
          <cell r="E588" t="str">
            <v>A</v>
          </cell>
          <cell r="F588" t="str">
            <v>03</v>
          </cell>
          <cell r="G588" t="str">
            <v>01000</v>
          </cell>
          <cell r="H588" t="str">
            <v>96314332</v>
          </cell>
          <cell r="I588" t="str">
            <v>SWITCH A-SIGNAL</v>
          </cell>
          <cell r="K588">
            <v>1</v>
          </cell>
          <cell r="M588" t="str">
            <v>1</v>
          </cell>
          <cell r="Q588" t="str">
            <v>1</v>
          </cell>
        </row>
        <row r="589">
          <cell r="D589" t="str">
            <v>CE450-</v>
          </cell>
          <cell r="E589" t="str">
            <v>A</v>
          </cell>
          <cell r="F589" t="str">
            <v>03</v>
          </cell>
          <cell r="G589" t="str">
            <v>03000</v>
          </cell>
          <cell r="H589" t="str">
            <v>96380679</v>
          </cell>
          <cell r="I589" t="str">
            <v>SWITCH A-WIPER, FRT</v>
          </cell>
          <cell r="K589">
            <v>1</v>
          </cell>
          <cell r="M589" t="str">
            <v>1</v>
          </cell>
          <cell r="Q589" t="str">
            <v>1</v>
          </cell>
        </row>
        <row r="590">
          <cell r="D590" t="str">
            <v>CE450-</v>
          </cell>
          <cell r="E590" t="str">
            <v>A</v>
          </cell>
          <cell r="F590" t="str">
            <v>13</v>
          </cell>
          <cell r="G590" t="str">
            <v>01000</v>
          </cell>
          <cell r="H590" t="str">
            <v>96323296</v>
          </cell>
          <cell r="I590" t="str">
            <v>SWITCH A-SIGNAL</v>
          </cell>
          <cell r="S590" t="str">
            <v>1</v>
          </cell>
          <cell r="T590" t="str">
            <v>1</v>
          </cell>
          <cell r="U590" t="str">
            <v>1</v>
          </cell>
          <cell r="V590" t="str">
            <v>1</v>
          </cell>
        </row>
        <row r="591">
          <cell r="D591" t="str">
            <v>CE450-</v>
          </cell>
          <cell r="E591" t="str">
            <v>A</v>
          </cell>
          <cell r="F591" t="str">
            <v>13</v>
          </cell>
          <cell r="G591" t="str">
            <v>02000</v>
          </cell>
          <cell r="H591" t="str">
            <v>96279415</v>
          </cell>
          <cell r="I591" t="str">
            <v>SWITCH A-WIPER,FRT &amp; RR</v>
          </cell>
          <cell r="S591" t="str">
            <v>1</v>
          </cell>
          <cell r="T591" t="str">
            <v>1</v>
          </cell>
          <cell r="U591" t="str">
            <v>1</v>
          </cell>
          <cell r="V591" t="str">
            <v>1</v>
          </cell>
        </row>
        <row r="592">
          <cell r="D592" t="str">
            <v>CE450-</v>
          </cell>
          <cell r="E592" t="str">
            <v>A</v>
          </cell>
          <cell r="F592" t="str">
            <v>13</v>
          </cell>
          <cell r="G592" t="str">
            <v>03000</v>
          </cell>
          <cell r="H592" t="str">
            <v>96312300</v>
          </cell>
          <cell r="I592" t="str">
            <v>TIMER A-WIPER,INTER MITENT</v>
          </cell>
          <cell r="S592" t="str">
            <v>1</v>
          </cell>
          <cell r="T592" t="str">
            <v>1</v>
          </cell>
          <cell r="U592" t="str">
            <v>1</v>
          </cell>
          <cell r="V592" t="str">
            <v>1</v>
          </cell>
        </row>
        <row r="593">
          <cell r="D593" t="str">
            <v>CE460-</v>
          </cell>
          <cell r="E593" t="str">
            <v>A</v>
          </cell>
          <cell r="F593" t="str">
            <v>01</v>
          </cell>
          <cell r="G593" t="str">
            <v>01000</v>
          </cell>
          <cell r="H593" t="str">
            <v>96314338</v>
          </cell>
          <cell r="I593" t="str">
            <v>SWITCH A-HEADLAMP LVLG</v>
          </cell>
          <cell r="K593">
            <v>1</v>
          </cell>
          <cell r="L593">
            <v>1</v>
          </cell>
          <cell r="M593" t="str">
            <v>1</v>
          </cell>
          <cell r="N593" t="str">
            <v>1</v>
          </cell>
        </row>
        <row r="594">
          <cell r="D594" t="str">
            <v>CE460-</v>
          </cell>
          <cell r="E594" t="str">
            <v>A</v>
          </cell>
          <cell r="F594" t="str">
            <v>02</v>
          </cell>
          <cell r="G594" t="str">
            <v>01000</v>
          </cell>
          <cell r="H594" t="str">
            <v>96314339</v>
          </cell>
          <cell r="I594" t="str">
            <v>BLANK-HEAD LAMP LEVELLING</v>
          </cell>
          <cell r="Q594" t="str">
            <v>1</v>
          </cell>
          <cell r="R594" t="str">
            <v>1</v>
          </cell>
        </row>
        <row r="595">
          <cell r="D595" t="str">
            <v>CE460-</v>
          </cell>
          <cell r="E595" t="str">
            <v>A</v>
          </cell>
          <cell r="F595" t="str">
            <v>04</v>
          </cell>
          <cell r="G595" t="str">
            <v>01000</v>
          </cell>
          <cell r="H595" t="str">
            <v>96318295</v>
          </cell>
          <cell r="I595" t="str">
            <v>BLANK-HEAD LAMP LEVELLING</v>
          </cell>
          <cell r="S595">
            <v>1</v>
          </cell>
          <cell r="T595">
            <v>1</v>
          </cell>
          <cell r="U595">
            <v>1</v>
          </cell>
          <cell r="V595">
            <v>1</v>
          </cell>
        </row>
        <row r="596">
          <cell r="B596" t="str">
            <v>O</v>
          </cell>
          <cell r="C596" t="str">
            <v>O</v>
          </cell>
          <cell r="D596" t="str">
            <v>CE465-</v>
          </cell>
          <cell r="E596" t="str">
            <v>A</v>
          </cell>
          <cell r="F596" t="str">
            <v>01</v>
          </cell>
          <cell r="G596" t="str">
            <v>01000</v>
          </cell>
          <cell r="H596" t="str">
            <v>96314337</v>
          </cell>
          <cell r="I596" t="str">
            <v>SWITCH A-HAZARD LIGHT</v>
          </cell>
          <cell r="K596">
            <v>1</v>
          </cell>
          <cell r="L596">
            <v>1</v>
          </cell>
          <cell r="M596" t="str">
            <v>1</v>
          </cell>
          <cell r="N596" t="str">
            <v>1</v>
          </cell>
          <cell r="Q596" t="str">
            <v>1</v>
          </cell>
          <cell r="R596" t="str">
            <v>1</v>
          </cell>
          <cell r="S596">
            <v>1</v>
          </cell>
          <cell r="T596">
            <v>1</v>
          </cell>
          <cell r="U596">
            <v>1</v>
          </cell>
          <cell r="V596">
            <v>1</v>
          </cell>
        </row>
        <row r="597">
          <cell r="B597" t="str">
            <v>N</v>
          </cell>
          <cell r="C597" t="str">
            <v>X</v>
          </cell>
          <cell r="D597" t="str">
            <v>CE465-</v>
          </cell>
          <cell r="E597" t="str">
            <v>A</v>
          </cell>
          <cell r="F597" t="str">
            <v>01</v>
          </cell>
          <cell r="G597" t="str">
            <v>01000</v>
          </cell>
          <cell r="H597" t="str">
            <v>96507984</v>
          </cell>
          <cell r="I597" t="str">
            <v>SWITCH A-HAZARD LIGHT</v>
          </cell>
          <cell r="K597">
            <v>1</v>
          </cell>
          <cell r="L597">
            <v>1</v>
          </cell>
          <cell r="M597" t="str">
            <v>1</v>
          </cell>
          <cell r="N597" t="str">
            <v>1</v>
          </cell>
          <cell r="Q597" t="str">
            <v>1</v>
          </cell>
          <cell r="R597" t="str">
            <v>1</v>
          </cell>
          <cell r="S597">
            <v>1</v>
          </cell>
          <cell r="T597">
            <v>1</v>
          </cell>
          <cell r="U597">
            <v>1</v>
          </cell>
          <cell r="V597">
            <v>1</v>
          </cell>
        </row>
        <row r="598">
          <cell r="D598" t="str">
            <v>CE466-</v>
          </cell>
          <cell r="E598" t="str">
            <v>A</v>
          </cell>
          <cell r="F598" t="str">
            <v>02</v>
          </cell>
          <cell r="G598" t="str">
            <v>01000</v>
          </cell>
          <cell r="H598" t="str">
            <v>96322284</v>
          </cell>
          <cell r="I598" t="str">
            <v>WIRING FUEL CUTOFF</v>
          </cell>
          <cell r="K598">
            <v>1</v>
          </cell>
          <cell r="L598">
            <v>1</v>
          </cell>
          <cell r="M598">
            <v>1</v>
          </cell>
          <cell r="N598">
            <v>1</v>
          </cell>
        </row>
        <row r="599">
          <cell r="D599" t="str">
            <v>CE490-</v>
          </cell>
          <cell r="E599" t="str">
            <v>A</v>
          </cell>
          <cell r="F599" t="str">
            <v>01</v>
          </cell>
          <cell r="G599" t="str">
            <v>01000</v>
          </cell>
          <cell r="H599" t="str">
            <v>96235956</v>
          </cell>
          <cell r="I599" t="str">
            <v>SWITCH A-DOOR CONTACT,FRT</v>
          </cell>
          <cell r="K599">
            <v>2</v>
          </cell>
          <cell r="L599">
            <v>2</v>
          </cell>
          <cell r="M599" t="str">
            <v>2</v>
          </cell>
          <cell r="N599" t="str">
            <v>2</v>
          </cell>
          <cell r="Q599" t="str">
            <v>2</v>
          </cell>
          <cell r="R599" t="str">
            <v>2</v>
          </cell>
          <cell r="S599" t="str">
            <v>2</v>
          </cell>
          <cell r="T599" t="str">
            <v>2</v>
          </cell>
          <cell r="U599" t="str">
            <v>2</v>
          </cell>
          <cell r="V599" t="str">
            <v>2</v>
          </cell>
        </row>
        <row r="600">
          <cell r="D600" t="str">
            <v>CE490-</v>
          </cell>
          <cell r="E600" t="str">
            <v>A</v>
          </cell>
          <cell r="F600" t="str">
            <v>01</v>
          </cell>
          <cell r="G600" t="str">
            <v>02000</v>
          </cell>
          <cell r="H600" t="str">
            <v>03110-42093</v>
          </cell>
          <cell r="I600" t="str">
            <v>SCREW-TAPPING</v>
          </cell>
          <cell r="K600">
            <v>2</v>
          </cell>
          <cell r="L600">
            <v>2</v>
          </cell>
          <cell r="M600" t="str">
            <v>2</v>
          </cell>
          <cell r="N600" t="str">
            <v>2</v>
          </cell>
          <cell r="Q600" t="str">
            <v>2</v>
          </cell>
          <cell r="R600" t="str">
            <v>2</v>
          </cell>
          <cell r="S600" t="str">
            <v>2</v>
          </cell>
          <cell r="T600" t="str">
            <v>2</v>
          </cell>
          <cell r="U600" t="str">
            <v>2</v>
          </cell>
          <cell r="V600" t="str">
            <v>2</v>
          </cell>
        </row>
        <row r="601">
          <cell r="D601" t="str">
            <v>CE540-</v>
          </cell>
          <cell r="E601" t="str">
            <v>A</v>
          </cell>
          <cell r="F601" t="str">
            <v>01</v>
          </cell>
          <cell r="G601" t="str">
            <v>01000</v>
          </cell>
          <cell r="H601" t="str">
            <v>96258658</v>
          </cell>
          <cell r="I601" t="str">
            <v>SWITCH A-P/WINDOWS,FRT</v>
          </cell>
          <cell r="K601">
            <v>1</v>
          </cell>
          <cell r="L601">
            <v>1</v>
          </cell>
          <cell r="M601" t="str">
            <v>1</v>
          </cell>
          <cell r="N601" t="str">
            <v>1</v>
          </cell>
          <cell r="O601" t="str">
            <v>11</v>
          </cell>
          <cell r="P601" t="str">
            <v>11</v>
          </cell>
          <cell r="R601" t="str">
            <v>1</v>
          </cell>
          <cell r="T601" t="str">
            <v>1</v>
          </cell>
          <cell r="V601" t="str">
            <v>1</v>
          </cell>
        </row>
        <row r="602">
          <cell r="D602" t="str">
            <v>CE540-</v>
          </cell>
          <cell r="E602" t="str">
            <v>A</v>
          </cell>
          <cell r="F602" t="str">
            <v>01</v>
          </cell>
          <cell r="G602" t="str">
            <v>02000</v>
          </cell>
          <cell r="H602" t="str">
            <v>03110-48133</v>
          </cell>
          <cell r="I602" t="str">
            <v>SCREW-TAPPING</v>
          </cell>
          <cell r="K602">
            <v>2</v>
          </cell>
          <cell r="L602">
            <v>2</v>
          </cell>
          <cell r="M602" t="str">
            <v>2</v>
          </cell>
          <cell r="N602" t="str">
            <v>2</v>
          </cell>
          <cell r="O602" t="str">
            <v>11</v>
          </cell>
          <cell r="P602" t="str">
            <v>11</v>
          </cell>
          <cell r="R602" t="str">
            <v>2</v>
          </cell>
          <cell r="T602" t="str">
            <v>2</v>
          </cell>
          <cell r="V602" t="str">
            <v>2</v>
          </cell>
        </row>
        <row r="603">
          <cell r="D603" t="str">
            <v>CE580-</v>
          </cell>
          <cell r="E603" t="str">
            <v>A</v>
          </cell>
          <cell r="F603" t="str">
            <v>01</v>
          </cell>
          <cell r="G603" t="str">
            <v>01000</v>
          </cell>
          <cell r="H603" t="str">
            <v>96314772</v>
          </cell>
          <cell r="I603" t="str">
            <v>MOTOR A-WIPER,FRONT</v>
          </cell>
          <cell r="K603">
            <v>1</v>
          </cell>
          <cell r="L603">
            <v>1</v>
          </cell>
          <cell r="M603" t="str">
            <v>1</v>
          </cell>
          <cell r="N603" t="str">
            <v>1</v>
          </cell>
          <cell r="Q603" t="str">
            <v>1</v>
          </cell>
          <cell r="R603" t="str">
            <v>1</v>
          </cell>
        </row>
        <row r="604">
          <cell r="D604" t="str">
            <v>CE580-</v>
          </cell>
          <cell r="E604" t="str">
            <v>A</v>
          </cell>
          <cell r="F604" t="str">
            <v>01</v>
          </cell>
          <cell r="G604" t="str">
            <v>02000</v>
          </cell>
          <cell r="H604" t="str">
            <v>96314776</v>
          </cell>
          <cell r="I604" t="str">
            <v>LINKAGE A-WIPER,FRONT,LHD</v>
          </cell>
          <cell r="K604">
            <v>1</v>
          </cell>
          <cell r="L604">
            <v>1</v>
          </cell>
          <cell r="M604" t="str">
            <v>1</v>
          </cell>
          <cell r="N604" t="str">
            <v>1</v>
          </cell>
          <cell r="Q604" t="str">
            <v>1</v>
          </cell>
          <cell r="R604" t="str">
            <v>1</v>
          </cell>
        </row>
        <row r="605">
          <cell r="D605" t="str">
            <v>CE580-</v>
          </cell>
          <cell r="E605" t="str">
            <v>A</v>
          </cell>
          <cell r="F605" t="str">
            <v>01</v>
          </cell>
          <cell r="G605" t="str">
            <v>02500</v>
          </cell>
          <cell r="H605" t="str">
            <v>96380629</v>
          </cell>
          <cell r="I605" t="str">
            <v>ARM&amp;BLADE A-FRT WIPER, DR</v>
          </cell>
          <cell r="K605">
            <v>1</v>
          </cell>
          <cell r="L605">
            <v>1</v>
          </cell>
          <cell r="M605" t="str">
            <v>1</v>
          </cell>
          <cell r="N605" t="str">
            <v>1</v>
          </cell>
          <cell r="Q605" t="str">
            <v>1</v>
          </cell>
          <cell r="R605" t="str">
            <v>1</v>
          </cell>
        </row>
        <row r="606">
          <cell r="D606" t="str">
            <v>CE580-</v>
          </cell>
          <cell r="E606" t="str">
            <v>A</v>
          </cell>
          <cell r="F606" t="str">
            <v>01</v>
          </cell>
          <cell r="G606" t="str">
            <v>04500</v>
          </cell>
          <cell r="H606" t="str">
            <v>96380630</v>
          </cell>
          <cell r="I606" t="str">
            <v>ARM&amp;BLADE A-FRT WIPER, PS</v>
          </cell>
          <cell r="K606">
            <v>1</v>
          </cell>
          <cell r="L606">
            <v>1</v>
          </cell>
          <cell r="M606" t="str">
            <v>1</v>
          </cell>
          <cell r="N606" t="str">
            <v>1</v>
          </cell>
          <cell r="Q606" t="str">
            <v>1</v>
          </cell>
          <cell r="R606" t="str">
            <v>1</v>
          </cell>
        </row>
        <row r="607">
          <cell r="D607" t="str">
            <v>CE580-</v>
          </cell>
          <cell r="E607" t="str">
            <v>A</v>
          </cell>
          <cell r="F607" t="str">
            <v>01</v>
          </cell>
          <cell r="G607" t="str">
            <v>07000</v>
          </cell>
          <cell r="H607" t="str">
            <v>08316-25062</v>
          </cell>
          <cell r="I607" t="str">
            <v>NUT-HEXAGON FLANGE</v>
          </cell>
          <cell r="K607">
            <v>6</v>
          </cell>
          <cell r="L607">
            <v>6</v>
          </cell>
          <cell r="M607" t="str">
            <v>6</v>
          </cell>
          <cell r="N607" t="str">
            <v>6</v>
          </cell>
          <cell r="Q607" t="str">
            <v>6</v>
          </cell>
          <cell r="R607" t="str">
            <v>6</v>
          </cell>
        </row>
        <row r="608">
          <cell r="D608" t="str">
            <v>CE580-</v>
          </cell>
          <cell r="E608" t="str">
            <v>A</v>
          </cell>
          <cell r="F608" t="str">
            <v>01</v>
          </cell>
          <cell r="G608" t="str">
            <v>08000</v>
          </cell>
          <cell r="H608" t="str">
            <v>09116-06039</v>
          </cell>
          <cell r="I608" t="str">
            <v>BOLT-W/WASHER</v>
          </cell>
          <cell r="K608">
            <v>4</v>
          </cell>
          <cell r="L608">
            <v>4</v>
          </cell>
          <cell r="M608" t="str">
            <v>4</v>
          </cell>
          <cell r="N608" t="str">
            <v>4</v>
          </cell>
          <cell r="Q608" t="str">
            <v>4</v>
          </cell>
          <cell r="R608" t="str">
            <v>4</v>
          </cell>
        </row>
        <row r="609">
          <cell r="D609" t="str">
            <v>CE580-</v>
          </cell>
          <cell r="E609" t="str">
            <v>A</v>
          </cell>
          <cell r="F609" t="str">
            <v>01</v>
          </cell>
          <cell r="G609" t="str">
            <v>09000</v>
          </cell>
          <cell r="H609" t="str">
            <v>09159-08009</v>
          </cell>
          <cell r="I609" t="str">
            <v>NUT-HEXAGON FLANGE</v>
          </cell>
          <cell r="K609">
            <v>2</v>
          </cell>
          <cell r="L609">
            <v>2</v>
          </cell>
          <cell r="M609" t="str">
            <v>2</v>
          </cell>
          <cell r="N609" t="str">
            <v>2</v>
          </cell>
          <cell r="Q609" t="str">
            <v>2</v>
          </cell>
          <cell r="R609" t="str">
            <v>2</v>
          </cell>
        </row>
        <row r="610">
          <cell r="D610" t="str">
            <v>CE580-</v>
          </cell>
          <cell r="E610" t="str">
            <v>A</v>
          </cell>
          <cell r="F610" t="str">
            <v>01</v>
          </cell>
          <cell r="G610" t="str">
            <v>10000</v>
          </cell>
          <cell r="H610" t="str">
            <v>96219384</v>
          </cell>
          <cell r="I610" t="str">
            <v>CAP-WIPER ARM</v>
          </cell>
          <cell r="K610">
            <v>2</v>
          </cell>
          <cell r="L610">
            <v>2</v>
          </cell>
          <cell r="M610" t="str">
            <v>2</v>
          </cell>
          <cell r="N610" t="str">
            <v>2</v>
          </cell>
          <cell r="Q610" t="str">
            <v>2</v>
          </cell>
          <cell r="R610" t="str">
            <v>2</v>
          </cell>
        </row>
        <row r="611">
          <cell r="D611" t="str">
            <v>CE580-</v>
          </cell>
          <cell r="E611" t="str">
            <v>A</v>
          </cell>
          <cell r="F611" t="str">
            <v>02</v>
          </cell>
          <cell r="G611" t="str">
            <v>01000</v>
          </cell>
          <cell r="H611" t="str">
            <v>96314773</v>
          </cell>
          <cell r="I611" t="str">
            <v>MOTOR A-WIPER,FRONT</v>
          </cell>
          <cell r="S611" t="str">
            <v>1</v>
          </cell>
          <cell r="T611" t="str">
            <v>1</v>
          </cell>
          <cell r="U611" t="str">
            <v>1</v>
          </cell>
          <cell r="V611" t="str">
            <v>1</v>
          </cell>
        </row>
        <row r="612">
          <cell r="D612" t="str">
            <v>CE580-</v>
          </cell>
          <cell r="E612" t="str">
            <v>A</v>
          </cell>
          <cell r="F612" t="str">
            <v>02</v>
          </cell>
          <cell r="G612" t="str">
            <v>02000</v>
          </cell>
          <cell r="H612" t="str">
            <v>96314777</v>
          </cell>
          <cell r="I612" t="str">
            <v>LINKAGE A-WIPER,FRONT,LHD</v>
          </cell>
          <cell r="S612" t="str">
            <v>1</v>
          </cell>
          <cell r="T612" t="str">
            <v>1</v>
          </cell>
          <cell r="U612" t="str">
            <v>1</v>
          </cell>
          <cell r="V612" t="str">
            <v>1</v>
          </cell>
        </row>
        <row r="613">
          <cell r="D613" t="str">
            <v>CE580-</v>
          </cell>
          <cell r="E613" t="str">
            <v>A</v>
          </cell>
          <cell r="F613" t="str">
            <v>02</v>
          </cell>
          <cell r="G613" t="str">
            <v>02500</v>
          </cell>
          <cell r="H613" t="str">
            <v>96380631</v>
          </cell>
          <cell r="I613" t="str">
            <v>ARM&amp;BLADE A-FRT WIPER, DR</v>
          </cell>
          <cell r="S613" t="str">
            <v>1</v>
          </cell>
          <cell r="T613" t="str">
            <v>1</v>
          </cell>
          <cell r="U613" t="str">
            <v>1</v>
          </cell>
          <cell r="V613" t="str">
            <v>1</v>
          </cell>
        </row>
        <row r="614">
          <cell r="D614" t="str">
            <v>CE580-</v>
          </cell>
          <cell r="E614" t="str">
            <v>A</v>
          </cell>
          <cell r="F614" t="str">
            <v>02</v>
          </cell>
          <cell r="G614" t="str">
            <v>04500</v>
          </cell>
          <cell r="H614" t="str">
            <v>96380632</v>
          </cell>
          <cell r="I614" t="str">
            <v>ARM&amp;BLADE A-FRT WIPER, PS</v>
          </cell>
          <cell r="S614" t="str">
            <v>1</v>
          </cell>
          <cell r="T614" t="str">
            <v>1</v>
          </cell>
          <cell r="U614" t="str">
            <v>1</v>
          </cell>
          <cell r="V614" t="str">
            <v>1</v>
          </cell>
        </row>
        <row r="615">
          <cell r="D615" t="str">
            <v>CE580-</v>
          </cell>
          <cell r="E615" t="str">
            <v>A</v>
          </cell>
          <cell r="F615" t="str">
            <v>02</v>
          </cell>
          <cell r="G615" t="str">
            <v>07000</v>
          </cell>
          <cell r="H615" t="str">
            <v>08316-25062</v>
          </cell>
          <cell r="I615" t="str">
            <v>NUT-HEXAGON FLANGE</v>
          </cell>
          <cell r="S615" t="str">
            <v>6</v>
          </cell>
          <cell r="T615" t="str">
            <v>6</v>
          </cell>
          <cell r="U615" t="str">
            <v>6</v>
          </cell>
          <cell r="V615" t="str">
            <v>6</v>
          </cell>
        </row>
        <row r="616">
          <cell r="D616" t="str">
            <v>CE580-</v>
          </cell>
          <cell r="E616" t="str">
            <v>A</v>
          </cell>
          <cell r="F616" t="str">
            <v>02</v>
          </cell>
          <cell r="G616" t="str">
            <v>08000</v>
          </cell>
          <cell r="H616" t="str">
            <v>09116-06039</v>
          </cell>
          <cell r="I616" t="str">
            <v>BOLT-W/WASHER</v>
          </cell>
          <cell r="S616" t="str">
            <v>4</v>
          </cell>
          <cell r="T616" t="str">
            <v>4</v>
          </cell>
          <cell r="U616" t="str">
            <v>4</v>
          </cell>
          <cell r="V616" t="str">
            <v>4</v>
          </cell>
        </row>
        <row r="617">
          <cell r="D617" t="str">
            <v>CE580-</v>
          </cell>
          <cell r="E617" t="str">
            <v>A</v>
          </cell>
          <cell r="F617" t="str">
            <v>02</v>
          </cell>
          <cell r="G617" t="str">
            <v>09000</v>
          </cell>
          <cell r="H617" t="str">
            <v>09159-08009</v>
          </cell>
          <cell r="I617" t="str">
            <v>NUT-HEXAGON FLANGE</v>
          </cell>
          <cell r="S617" t="str">
            <v>2</v>
          </cell>
          <cell r="T617" t="str">
            <v>2</v>
          </cell>
          <cell r="U617" t="str">
            <v>2</v>
          </cell>
          <cell r="V617" t="str">
            <v>2</v>
          </cell>
        </row>
        <row r="618">
          <cell r="D618" t="str">
            <v>CE580-</v>
          </cell>
          <cell r="E618" t="str">
            <v>A</v>
          </cell>
          <cell r="F618" t="str">
            <v>02</v>
          </cell>
          <cell r="G618" t="str">
            <v>10000</v>
          </cell>
          <cell r="H618" t="str">
            <v>96219384</v>
          </cell>
          <cell r="I618" t="str">
            <v>CAP-WIPER ARM</v>
          </cell>
          <cell r="S618" t="str">
            <v>2</v>
          </cell>
          <cell r="T618" t="str">
            <v>2</v>
          </cell>
          <cell r="U618" t="str">
            <v>2</v>
          </cell>
          <cell r="V618" t="str">
            <v>2</v>
          </cell>
        </row>
        <row r="619">
          <cell r="D619" t="str">
            <v>CE600-</v>
          </cell>
          <cell r="E619" t="str">
            <v>A</v>
          </cell>
          <cell r="F619" t="str">
            <v>11</v>
          </cell>
          <cell r="G619" t="str">
            <v>09000</v>
          </cell>
          <cell r="H619" t="str">
            <v>96323481</v>
          </cell>
          <cell r="I619" t="str">
            <v>RESERVOIR A1-WASHER,SX</v>
          </cell>
          <cell r="K619">
            <v>1</v>
          </cell>
          <cell r="M619" t="str">
            <v>1</v>
          </cell>
          <cell r="Q619" t="str">
            <v>1</v>
          </cell>
          <cell r="S619" t="str">
            <v>1</v>
          </cell>
          <cell r="T619" t="str">
            <v>1</v>
          </cell>
          <cell r="U619" t="str">
            <v>1</v>
          </cell>
          <cell r="V619" t="str">
            <v>1</v>
          </cell>
        </row>
        <row r="620">
          <cell r="D620" t="str">
            <v>CE600-</v>
          </cell>
          <cell r="E620" t="str">
            <v>A</v>
          </cell>
          <cell r="F620" t="str">
            <v>11</v>
          </cell>
          <cell r="G620" t="str">
            <v>14000</v>
          </cell>
          <cell r="H620" t="str">
            <v>09116-06017</v>
          </cell>
          <cell r="I620" t="str">
            <v>BOLT-W/WASHER</v>
          </cell>
          <cell r="K620">
            <v>3</v>
          </cell>
          <cell r="M620" t="str">
            <v>3</v>
          </cell>
          <cell r="Q620" t="str">
            <v>3</v>
          </cell>
          <cell r="S620" t="str">
            <v>3</v>
          </cell>
          <cell r="T620" t="str">
            <v>3</v>
          </cell>
          <cell r="U620" t="str">
            <v>3</v>
          </cell>
          <cell r="V620" t="str">
            <v>3</v>
          </cell>
        </row>
        <row r="621">
          <cell r="D621" t="str">
            <v>CE600-</v>
          </cell>
          <cell r="E621" t="str">
            <v>A</v>
          </cell>
          <cell r="F621" t="str">
            <v>11</v>
          </cell>
          <cell r="G621" t="str">
            <v>15000</v>
          </cell>
          <cell r="H621" t="str">
            <v>01114-06162</v>
          </cell>
          <cell r="I621" t="str">
            <v>BOLT-HEXAGON</v>
          </cell>
          <cell r="K621">
            <v>1</v>
          </cell>
          <cell r="M621" t="str">
            <v>1</v>
          </cell>
          <cell r="Q621" t="str">
            <v>1</v>
          </cell>
          <cell r="S621" t="str">
            <v>1</v>
          </cell>
          <cell r="T621" t="str">
            <v>1</v>
          </cell>
          <cell r="U621" t="str">
            <v>1</v>
          </cell>
          <cell r="V621" t="str">
            <v>1</v>
          </cell>
        </row>
        <row r="622">
          <cell r="D622" t="str">
            <v>CE600-</v>
          </cell>
          <cell r="E622" t="str">
            <v>A</v>
          </cell>
          <cell r="F622" t="str">
            <v>11</v>
          </cell>
          <cell r="G622" t="str">
            <v>16000</v>
          </cell>
          <cell r="H622" t="str">
            <v>96318300</v>
          </cell>
          <cell r="I622" t="str">
            <v>FUNNEL A-WASHER</v>
          </cell>
          <cell r="K622">
            <v>1</v>
          </cell>
          <cell r="M622" t="str">
            <v>1</v>
          </cell>
          <cell r="Q622" t="str">
            <v>1</v>
          </cell>
          <cell r="S622" t="str">
            <v>1</v>
          </cell>
          <cell r="T622" t="str">
            <v>1</v>
          </cell>
          <cell r="U622" t="str">
            <v>1</v>
          </cell>
          <cell r="V622" t="str">
            <v>1</v>
          </cell>
        </row>
        <row r="623">
          <cell r="D623" t="str">
            <v>CE600-</v>
          </cell>
          <cell r="E623" t="str">
            <v>A</v>
          </cell>
          <cell r="F623" t="str">
            <v>12</v>
          </cell>
          <cell r="G623" t="str">
            <v>10000</v>
          </cell>
          <cell r="H623" t="str">
            <v>96323482</v>
          </cell>
          <cell r="I623" t="str">
            <v>RESERVOIR A2-WASHER,SX</v>
          </cell>
          <cell r="L623">
            <v>1</v>
          </cell>
          <cell r="N623" t="str">
            <v>1</v>
          </cell>
          <cell r="R623" t="str">
            <v>1</v>
          </cell>
        </row>
        <row r="624">
          <cell r="D624" t="str">
            <v>CE600-</v>
          </cell>
          <cell r="E624" t="str">
            <v>A</v>
          </cell>
          <cell r="F624" t="str">
            <v>12</v>
          </cell>
          <cell r="G624" t="str">
            <v>18000</v>
          </cell>
          <cell r="H624" t="str">
            <v>09116-06017</v>
          </cell>
          <cell r="I624" t="str">
            <v>BOLT-W/WASHER</v>
          </cell>
          <cell r="L624">
            <v>3</v>
          </cell>
          <cell r="N624" t="str">
            <v>3</v>
          </cell>
          <cell r="R624" t="str">
            <v>3</v>
          </cell>
        </row>
        <row r="625">
          <cell r="D625" t="str">
            <v>CE600-</v>
          </cell>
          <cell r="E625" t="str">
            <v>A</v>
          </cell>
          <cell r="F625" t="str">
            <v>12</v>
          </cell>
          <cell r="G625" t="str">
            <v>19000</v>
          </cell>
          <cell r="H625" t="str">
            <v>01114-06162</v>
          </cell>
          <cell r="I625" t="str">
            <v>BOLT-HEXAGON</v>
          </cell>
          <cell r="L625">
            <v>1</v>
          </cell>
          <cell r="N625" t="str">
            <v>1</v>
          </cell>
          <cell r="R625" t="str">
            <v>1</v>
          </cell>
        </row>
        <row r="626">
          <cell r="D626" t="str">
            <v>CE600-</v>
          </cell>
          <cell r="E626" t="str">
            <v>A</v>
          </cell>
          <cell r="F626" t="str">
            <v>12</v>
          </cell>
          <cell r="G626" t="str">
            <v>20000</v>
          </cell>
          <cell r="H626" t="str">
            <v>96318300</v>
          </cell>
          <cell r="I626" t="str">
            <v>FUNNEL A-WASHER</v>
          </cell>
          <cell r="L626">
            <v>1</v>
          </cell>
          <cell r="N626" t="str">
            <v>1</v>
          </cell>
          <cell r="R626" t="str">
            <v>1</v>
          </cell>
        </row>
        <row r="627">
          <cell r="D627" t="str">
            <v>CE600-</v>
          </cell>
          <cell r="E627" t="str">
            <v>A</v>
          </cell>
          <cell r="F627" t="str">
            <v>12</v>
          </cell>
          <cell r="G627" t="str">
            <v>25000</v>
          </cell>
          <cell r="H627" t="str">
            <v>96320724</v>
          </cell>
          <cell r="I627" t="str">
            <v>NOZZLE A-REAR WASH</v>
          </cell>
          <cell r="L627">
            <v>1</v>
          </cell>
          <cell r="N627" t="str">
            <v>1</v>
          </cell>
          <cell r="R627" t="str">
            <v>1</v>
          </cell>
        </row>
        <row r="628">
          <cell r="D628" t="str">
            <v>CE605-</v>
          </cell>
          <cell r="E628" t="str">
            <v>A</v>
          </cell>
          <cell r="F628" t="str">
            <v>01</v>
          </cell>
          <cell r="G628" t="str">
            <v>02000</v>
          </cell>
          <cell r="H628" t="str">
            <v>90197915</v>
          </cell>
          <cell r="I628" t="str">
            <v>NOZZLE-FRONT</v>
          </cell>
          <cell r="K628">
            <v>2</v>
          </cell>
          <cell r="L628">
            <v>2</v>
          </cell>
          <cell r="M628" t="str">
            <v>2</v>
          </cell>
          <cell r="N628">
            <v>2</v>
          </cell>
          <cell r="Q628" t="str">
            <v>2</v>
          </cell>
          <cell r="R628">
            <v>2</v>
          </cell>
          <cell r="S628" t="str">
            <v>2</v>
          </cell>
          <cell r="T628" t="str">
            <v>2</v>
          </cell>
          <cell r="U628" t="str">
            <v>2</v>
          </cell>
          <cell r="V628" t="str">
            <v>2</v>
          </cell>
        </row>
        <row r="629">
          <cell r="D629" t="str">
            <v>CE605-</v>
          </cell>
          <cell r="E629" t="str">
            <v>A</v>
          </cell>
          <cell r="F629" t="str">
            <v>01</v>
          </cell>
          <cell r="G629" t="str">
            <v>03000</v>
          </cell>
          <cell r="H629" t="str">
            <v>96314789</v>
          </cell>
          <cell r="I629" t="str">
            <v>HOSE A-COWL</v>
          </cell>
          <cell r="K629">
            <v>1</v>
          </cell>
          <cell r="L629">
            <v>1</v>
          </cell>
          <cell r="M629" t="str">
            <v>1</v>
          </cell>
          <cell r="N629">
            <v>1</v>
          </cell>
          <cell r="Q629" t="str">
            <v>1</v>
          </cell>
          <cell r="R629">
            <v>1</v>
          </cell>
          <cell r="S629" t="str">
            <v>1</v>
          </cell>
          <cell r="T629" t="str">
            <v>1</v>
          </cell>
          <cell r="U629" t="str">
            <v>1</v>
          </cell>
          <cell r="V629" t="str">
            <v>1</v>
          </cell>
        </row>
        <row r="630">
          <cell r="D630" t="str">
            <v>CE605-</v>
          </cell>
          <cell r="E630" t="str">
            <v>A</v>
          </cell>
          <cell r="F630" t="str">
            <v>01</v>
          </cell>
          <cell r="G630" t="str">
            <v>11000</v>
          </cell>
          <cell r="H630" t="str">
            <v>96259321</v>
          </cell>
          <cell r="I630" t="str">
            <v>COWL A</v>
          </cell>
          <cell r="K630">
            <v>1</v>
          </cell>
          <cell r="L630">
            <v>1</v>
          </cell>
          <cell r="M630" t="str">
            <v>1</v>
          </cell>
          <cell r="N630" t="str">
            <v>1</v>
          </cell>
          <cell r="Q630" t="str">
            <v>1</v>
          </cell>
          <cell r="R630" t="str">
            <v>1</v>
          </cell>
        </row>
        <row r="631">
          <cell r="D631" t="str">
            <v>CE605-</v>
          </cell>
          <cell r="E631" t="str">
            <v>A</v>
          </cell>
          <cell r="F631" t="str">
            <v>01</v>
          </cell>
          <cell r="G631" t="str">
            <v>12000</v>
          </cell>
          <cell r="H631" t="str">
            <v>09148-04003</v>
          </cell>
          <cell r="I631" t="str">
            <v>NUT-SPEED</v>
          </cell>
          <cell r="K631">
            <v>5</v>
          </cell>
          <cell r="L631">
            <v>5</v>
          </cell>
          <cell r="M631" t="str">
            <v>5</v>
          </cell>
          <cell r="N631" t="str">
            <v>5</v>
          </cell>
          <cell r="Q631" t="str">
            <v>5</v>
          </cell>
          <cell r="R631" t="str">
            <v>5</v>
          </cell>
        </row>
        <row r="632">
          <cell r="D632" t="str">
            <v>CE605-</v>
          </cell>
          <cell r="E632" t="str">
            <v>A</v>
          </cell>
          <cell r="F632" t="str">
            <v>01</v>
          </cell>
          <cell r="G632" t="str">
            <v>13000</v>
          </cell>
          <cell r="H632" t="str">
            <v>03140-42133</v>
          </cell>
          <cell r="I632" t="str">
            <v>SCREW-TAPPING</v>
          </cell>
          <cell r="K632">
            <v>5</v>
          </cell>
          <cell r="L632">
            <v>5</v>
          </cell>
          <cell r="M632" t="str">
            <v>5</v>
          </cell>
          <cell r="N632" t="str">
            <v>5</v>
          </cell>
          <cell r="Q632" t="str">
            <v>5</v>
          </cell>
          <cell r="R632" t="str">
            <v>5</v>
          </cell>
        </row>
        <row r="633">
          <cell r="D633" t="str">
            <v>CE605-</v>
          </cell>
          <cell r="E633" t="str">
            <v>A</v>
          </cell>
          <cell r="F633" t="str">
            <v>01</v>
          </cell>
          <cell r="G633" t="str">
            <v>14000</v>
          </cell>
          <cell r="H633" t="str">
            <v>96320156</v>
          </cell>
          <cell r="I633" t="str">
            <v>CAP-COWL</v>
          </cell>
          <cell r="K633">
            <v>5</v>
          </cell>
          <cell r="L633">
            <v>5</v>
          </cell>
          <cell r="M633" t="str">
            <v>5</v>
          </cell>
          <cell r="N633" t="str">
            <v>5</v>
          </cell>
          <cell r="Q633" t="str">
            <v>5</v>
          </cell>
          <cell r="R633" t="str">
            <v>5</v>
          </cell>
        </row>
        <row r="634">
          <cell r="D634" t="str">
            <v>CE605-</v>
          </cell>
          <cell r="E634" t="str">
            <v>A</v>
          </cell>
          <cell r="F634" t="str">
            <v>01</v>
          </cell>
          <cell r="G634" t="str">
            <v>15000</v>
          </cell>
          <cell r="H634" t="str">
            <v>03160-42132</v>
          </cell>
          <cell r="I634" t="str">
            <v>SCREW-TAPPING</v>
          </cell>
          <cell r="K634">
            <v>4</v>
          </cell>
          <cell r="L634">
            <v>4</v>
          </cell>
          <cell r="M634" t="str">
            <v>4</v>
          </cell>
          <cell r="N634" t="str">
            <v>4</v>
          </cell>
          <cell r="Q634" t="str">
            <v>4</v>
          </cell>
          <cell r="R634" t="str">
            <v>4</v>
          </cell>
        </row>
        <row r="635">
          <cell r="D635" t="str">
            <v>CE605-</v>
          </cell>
          <cell r="E635" t="str">
            <v>A</v>
          </cell>
          <cell r="F635" t="str">
            <v>01</v>
          </cell>
          <cell r="G635" t="str">
            <v>16000</v>
          </cell>
          <cell r="H635" t="str">
            <v>09148-03007</v>
          </cell>
          <cell r="I635" t="str">
            <v>NUT-SPEED</v>
          </cell>
          <cell r="K635">
            <v>4</v>
          </cell>
          <cell r="L635">
            <v>4</v>
          </cell>
          <cell r="M635" t="str">
            <v>4</v>
          </cell>
          <cell r="N635" t="str">
            <v>4</v>
          </cell>
          <cell r="Q635" t="str">
            <v>4</v>
          </cell>
          <cell r="R635" t="str">
            <v>4</v>
          </cell>
        </row>
        <row r="636">
          <cell r="D636" t="str">
            <v>CE605-</v>
          </cell>
          <cell r="E636" t="str">
            <v>A</v>
          </cell>
          <cell r="F636" t="str">
            <v>02</v>
          </cell>
          <cell r="G636" t="str">
            <v>02000</v>
          </cell>
          <cell r="H636" t="str">
            <v>90197915</v>
          </cell>
          <cell r="I636" t="str">
            <v>NOZZLE-FRONT</v>
          </cell>
          <cell r="S636" t="str">
            <v>2</v>
          </cell>
          <cell r="T636" t="str">
            <v>2</v>
          </cell>
          <cell r="U636" t="str">
            <v>2</v>
          </cell>
          <cell r="V636" t="str">
            <v>2</v>
          </cell>
        </row>
        <row r="637">
          <cell r="D637" t="str">
            <v>CE605-</v>
          </cell>
          <cell r="E637" t="str">
            <v>A</v>
          </cell>
          <cell r="F637" t="str">
            <v>02</v>
          </cell>
          <cell r="G637" t="str">
            <v>03000</v>
          </cell>
          <cell r="H637" t="str">
            <v>96314789</v>
          </cell>
          <cell r="I637" t="str">
            <v>HOSE A-COWL</v>
          </cell>
          <cell r="S637" t="str">
            <v>1</v>
          </cell>
          <cell r="T637" t="str">
            <v>1</v>
          </cell>
          <cell r="U637" t="str">
            <v>1</v>
          </cell>
          <cell r="V637" t="str">
            <v>1</v>
          </cell>
        </row>
        <row r="638">
          <cell r="D638" t="str">
            <v>CE605-</v>
          </cell>
          <cell r="E638" t="str">
            <v>A</v>
          </cell>
          <cell r="F638" t="str">
            <v>02</v>
          </cell>
          <cell r="G638" t="str">
            <v>11000</v>
          </cell>
          <cell r="H638" t="str">
            <v>96259322</v>
          </cell>
          <cell r="I638" t="str">
            <v>COWL A</v>
          </cell>
          <cell r="S638" t="str">
            <v>1</v>
          </cell>
          <cell r="T638" t="str">
            <v>1</v>
          </cell>
          <cell r="U638" t="str">
            <v>1</v>
          </cell>
          <cell r="V638" t="str">
            <v>1</v>
          </cell>
        </row>
        <row r="639">
          <cell r="D639" t="str">
            <v>CE605-</v>
          </cell>
          <cell r="E639" t="str">
            <v>A</v>
          </cell>
          <cell r="F639" t="str">
            <v>02</v>
          </cell>
          <cell r="G639" t="str">
            <v>12000</v>
          </cell>
          <cell r="H639" t="str">
            <v>09148-04003</v>
          </cell>
          <cell r="I639" t="str">
            <v>NUT-SPEED</v>
          </cell>
          <cell r="S639" t="str">
            <v>5</v>
          </cell>
          <cell r="T639" t="str">
            <v>5</v>
          </cell>
          <cell r="U639" t="str">
            <v>5</v>
          </cell>
          <cell r="V639" t="str">
            <v>5</v>
          </cell>
        </row>
        <row r="640">
          <cell r="D640" t="str">
            <v>CE605-</v>
          </cell>
          <cell r="E640" t="str">
            <v>A</v>
          </cell>
          <cell r="F640" t="str">
            <v>02</v>
          </cell>
          <cell r="G640" t="str">
            <v>13000</v>
          </cell>
          <cell r="H640" t="str">
            <v>03140-42133</v>
          </cell>
          <cell r="I640" t="str">
            <v>SCREW-TAPPING</v>
          </cell>
          <cell r="S640" t="str">
            <v>5</v>
          </cell>
          <cell r="T640" t="str">
            <v>5</v>
          </cell>
          <cell r="U640" t="str">
            <v>5</v>
          </cell>
          <cell r="V640" t="str">
            <v>5</v>
          </cell>
        </row>
        <row r="641">
          <cell r="D641" t="str">
            <v>CE605-</v>
          </cell>
          <cell r="E641" t="str">
            <v>A</v>
          </cell>
          <cell r="F641" t="str">
            <v>02</v>
          </cell>
          <cell r="G641" t="str">
            <v>14000</v>
          </cell>
          <cell r="H641" t="str">
            <v>96320156</v>
          </cell>
          <cell r="I641" t="str">
            <v>CAP-COWL</v>
          </cell>
          <cell r="S641" t="str">
            <v>5</v>
          </cell>
          <cell r="T641" t="str">
            <v>5</v>
          </cell>
          <cell r="U641" t="str">
            <v>5</v>
          </cell>
          <cell r="V641" t="str">
            <v>5</v>
          </cell>
        </row>
        <row r="642">
          <cell r="D642" t="str">
            <v>CE605-</v>
          </cell>
          <cell r="E642" t="str">
            <v>A</v>
          </cell>
          <cell r="F642" t="str">
            <v>02</v>
          </cell>
          <cell r="G642" t="str">
            <v>15000</v>
          </cell>
          <cell r="H642" t="str">
            <v>03160-42132</v>
          </cell>
          <cell r="I642" t="str">
            <v>SCREW-TAPPING</v>
          </cell>
          <cell r="S642" t="str">
            <v>4</v>
          </cell>
          <cell r="T642" t="str">
            <v>4</v>
          </cell>
          <cell r="U642" t="str">
            <v>4</v>
          </cell>
          <cell r="V642" t="str">
            <v>4</v>
          </cell>
        </row>
        <row r="643">
          <cell r="D643" t="str">
            <v>CE605-</v>
          </cell>
          <cell r="E643" t="str">
            <v>A</v>
          </cell>
          <cell r="F643" t="str">
            <v>02</v>
          </cell>
          <cell r="G643" t="str">
            <v>16000</v>
          </cell>
          <cell r="H643" t="str">
            <v>09148-03007</v>
          </cell>
          <cell r="I643" t="str">
            <v>NUT-SPEED</v>
          </cell>
          <cell r="S643" t="str">
            <v>4</v>
          </cell>
          <cell r="T643" t="str">
            <v>4</v>
          </cell>
          <cell r="U643" t="str">
            <v>4</v>
          </cell>
          <cell r="V643" t="str">
            <v>4</v>
          </cell>
        </row>
        <row r="644">
          <cell r="D644" t="str">
            <v>CE610-</v>
          </cell>
          <cell r="E644" t="str">
            <v>A</v>
          </cell>
          <cell r="F644" t="str">
            <v>01</v>
          </cell>
          <cell r="G644" t="str">
            <v>01000</v>
          </cell>
          <cell r="H644" t="str">
            <v>96317807</v>
          </cell>
          <cell r="I644" t="str">
            <v>MOTOR A-REAR WIPER</v>
          </cell>
          <cell r="L644">
            <v>1</v>
          </cell>
          <cell r="N644" t="str">
            <v>1</v>
          </cell>
          <cell r="R644" t="str">
            <v>1</v>
          </cell>
        </row>
        <row r="645">
          <cell r="D645" t="str">
            <v>CE610-</v>
          </cell>
          <cell r="E645" t="str">
            <v>A</v>
          </cell>
          <cell r="F645" t="str">
            <v>01</v>
          </cell>
          <cell r="G645" t="str">
            <v>01500</v>
          </cell>
          <cell r="H645" t="str">
            <v>96380633</v>
          </cell>
          <cell r="I645" t="str">
            <v>ARM&amp;BLADE A-RR WIPER</v>
          </cell>
          <cell r="L645">
            <v>1</v>
          </cell>
          <cell r="N645" t="str">
            <v>1</v>
          </cell>
          <cell r="R645" t="str">
            <v>1</v>
          </cell>
        </row>
        <row r="646">
          <cell r="D646" t="str">
            <v>CE610-</v>
          </cell>
          <cell r="E646" t="str">
            <v>A</v>
          </cell>
          <cell r="F646" t="str">
            <v>01</v>
          </cell>
          <cell r="G646" t="str">
            <v>04000</v>
          </cell>
          <cell r="H646" t="str">
            <v>08316-25062</v>
          </cell>
          <cell r="I646" t="str">
            <v>NUT-HEXAGON FLANGE</v>
          </cell>
          <cell r="L646">
            <v>1</v>
          </cell>
          <cell r="N646" t="str">
            <v>1</v>
          </cell>
          <cell r="R646" t="str">
            <v>1</v>
          </cell>
        </row>
        <row r="647">
          <cell r="D647" t="str">
            <v>CE610-</v>
          </cell>
          <cell r="E647" t="str">
            <v>A</v>
          </cell>
          <cell r="F647" t="str">
            <v>01</v>
          </cell>
          <cell r="G647" t="str">
            <v>05000</v>
          </cell>
          <cell r="H647" t="str">
            <v>02146-06100-000</v>
          </cell>
          <cell r="I647" t="str">
            <v>SCREW-CR MACHINE</v>
          </cell>
          <cell r="L647">
            <v>3</v>
          </cell>
          <cell r="N647" t="str">
            <v>3</v>
          </cell>
          <cell r="R647" t="str">
            <v>3</v>
          </cell>
        </row>
        <row r="648">
          <cell r="D648" t="str">
            <v>CE610-</v>
          </cell>
          <cell r="E648" t="str">
            <v>A</v>
          </cell>
          <cell r="F648" t="str">
            <v>01</v>
          </cell>
          <cell r="G648" t="str">
            <v>07000</v>
          </cell>
          <cell r="H648" t="str">
            <v>96320730</v>
          </cell>
          <cell r="I648" t="str">
            <v>GROMMET-PIVOT</v>
          </cell>
          <cell r="L648">
            <v>1</v>
          </cell>
          <cell r="N648" t="str">
            <v>1</v>
          </cell>
          <cell r="R648" t="str">
            <v>1</v>
          </cell>
        </row>
        <row r="649">
          <cell r="D649" t="str">
            <v>CE610-</v>
          </cell>
          <cell r="E649" t="str">
            <v>A</v>
          </cell>
          <cell r="F649" t="str">
            <v>01</v>
          </cell>
          <cell r="G649" t="str">
            <v>08000</v>
          </cell>
          <cell r="H649" t="str">
            <v>96320706</v>
          </cell>
          <cell r="I649" t="str">
            <v>CONNECTOR-PIVOT,GROMMET</v>
          </cell>
          <cell r="L649">
            <v>1</v>
          </cell>
          <cell r="N649" t="str">
            <v>1</v>
          </cell>
          <cell r="R649" t="str">
            <v>1</v>
          </cell>
        </row>
        <row r="650">
          <cell r="D650" t="str">
            <v>CE610-</v>
          </cell>
          <cell r="E650" t="str">
            <v>A</v>
          </cell>
          <cell r="F650" t="str">
            <v>01</v>
          </cell>
          <cell r="G650" t="str">
            <v>09000</v>
          </cell>
          <cell r="H650" t="str">
            <v>96256068</v>
          </cell>
          <cell r="I650" t="str">
            <v>HOSE-PIVOT GROMMET</v>
          </cell>
          <cell r="L650">
            <v>1</v>
          </cell>
          <cell r="N650" t="str">
            <v>1</v>
          </cell>
          <cell r="R650" t="str">
            <v>1</v>
          </cell>
        </row>
        <row r="651">
          <cell r="D651" t="str">
            <v>CE630-</v>
          </cell>
          <cell r="E651" t="str">
            <v>A</v>
          </cell>
          <cell r="F651" t="str">
            <v>01</v>
          </cell>
          <cell r="G651" t="str">
            <v>01000</v>
          </cell>
          <cell r="H651" t="str">
            <v>38500A83002-000</v>
          </cell>
          <cell r="I651" t="str">
            <v>HORN A-80</v>
          </cell>
          <cell r="Q651" t="str">
            <v>1</v>
          </cell>
          <cell r="R651" t="str">
            <v>1</v>
          </cell>
          <cell r="S651" t="str">
            <v>1</v>
          </cell>
          <cell r="T651" t="str">
            <v>1</v>
          </cell>
          <cell r="U651" t="str">
            <v>1</v>
          </cell>
          <cell r="V651" t="str">
            <v>1</v>
          </cell>
          <cell r="Y651" t="str">
            <v>SKD</v>
          </cell>
        </row>
        <row r="652">
          <cell r="B652" t="str">
            <v>O</v>
          </cell>
          <cell r="C652" t="str">
            <v>O</v>
          </cell>
          <cell r="D652" t="str">
            <v>CE630-</v>
          </cell>
          <cell r="E652" t="str">
            <v>A</v>
          </cell>
          <cell r="F652" t="str">
            <v>01</v>
          </cell>
          <cell r="G652" t="str">
            <v>02000</v>
          </cell>
          <cell r="H652" t="str">
            <v>01137-08162</v>
          </cell>
          <cell r="I652" t="str">
            <v>BOLT-HEXAGON</v>
          </cell>
          <cell r="Q652" t="str">
            <v>1</v>
          </cell>
          <cell r="R652" t="str">
            <v>1</v>
          </cell>
          <cell r="S652" t="str">
            <v>1</v>
          </cell>
          <cell r="T652" t="str">
            <v>1</v>
          </cell>
          <cell r="U652" t="str">
            <v>1</v>
          </cell>
          <cell r="V652" t="str">
            <v>1</v>
          </cell>
          <cell r="Y652" t="str">
            <v>SKD</v>
          </cell>
        </row>
        <row r="653">
          <cell r="B653" t="str">
            <v>N</v>
          </cell>
          <cell r="C653" t="str">
            <v>X</v>
          </cell>
          <cell r="D653" t="str">
            <v>CE630-</v>
          </cell>
          <cell r="E653" t="str">
            <v>A</v>
          </cell>
          <cell r="F653" t="str">
            <v>01</v>
          </cell>
          <cell r="G653" t="str">
            <v>02000</v>
          </cell>
          <cell r="H653" t="str">
            <v>01147-08162</v>
          </cell>
          <cell r="I653" t="str">
            <v>BOLT-HEXAGON</v>
          </cell>
          <cell r="Q653" t="str">
            <v>1</v>
          </cell>
          <cell r="R653" t="str">
            <v>1</v>
          </cell>
          <cell r="S653" t="str">
            <v>1</v>
          </cell>
          <cell r="T653" t="str">
            <v>1</v>
          </cell>
          <cell r="U653" t="str">
            <v>1</v>
          </cell>
          <cell r="V653" t="str">
            <v>1</v>
          </cell>
          <cell r="Y653" t="str">
            <v>SKD</v>
          </cell>
        </row>
        <row r="654">
          <cell r="D654" t="str">
            <v>CE630-</v>
          </cell>
          <cell r="E654" t="str">
            <v>A</v>
          </cell>
          <cell r="F654" t="str">
            <v>02</v>
          </cell>
          <cell r="G654" t="str">
            <v>01000</v>
          </cell>
          <cell r="H654" t="str">
            <v>96279424</v>
          </cell>
          <cell r="I654" t="str">
            <v>HORN A-EXPORT(90)</v>
          </cell>
          <cell r="K654">
            <v>1</v>
          </cell>
          <cell r="L654">
            <v>1</v>
          </cell>
          <cell r="M654" t="str">
            <v>1</v>
          </cell>
          <cell r="N654" t="str">
            <v>1</v>
          </cell>
        </row>
        <row r="655">
          <cell r="B655" t="str">
            <v>O</v>
          </cell>
          <cell r="C655" t="str">
            <v>O</v>
          </cell>
          <cell r="D655" t="str">
            <v>CE630-</v>
          </cell>
          <cell r="E655" t="str">
            <v>A</v>
          </cell>
          <cell r="F655" t="str">
            <v>02</v>
          </cell>
          <cell r="G655" t="str">
            <v>02000</v>
          </cell>
          <cell r="H655" t="str">
            <v>01137-08162</v>
          </cell>
          <cell r="I655" t="str">
            <v>BOLT-HEXAGON</v>
          </cell>
          <cell r="K655">
            <v>1</v>
          </cell>
          <cell r="L655">
            <v>1</v>
          </cell>
          <cell r="M655" t="str">
            <v>1</v>
          </cell>
          <cell r="N655" t="str">
            <v>1</v>
          </cell>
        </row>
        <row r="656">
          <cell r="B656" t="str">
            <v>N</v>
          </cell>
          <cell r="C656" t="str">
            <v>X</v>
          </cell>
          <cell r="D656" t="str">
            <v>CE630-</v>
          </cell>
          <cell r="E656" t="str">
            <v>A</v>
          </cell>
          <cell r="F656" t="str">
            <v>02</v>
          </cell>
          <cell r="G656" t="str">
            <v>02000</v>
          </cell>
          <cell r="H656" t="str">
            <v>01147-08162</v>
          </cell>
          <cell r="I656" t="str">
            <v>BOLT-HEXAGON</v>
          </cell>
          <cell r="K656">
            <v>1</v>
          </cell>
          <cell r="L656">
            <v>1</v>
          </cell>
          <cell r="M656" t="str">
            <v>1</v>
          </cell>
          <cell r="N656" t="str">
            <v>1</v>
          </cell>
        </row>
        <row r="657">
          <cell r="D657" t="str">
            <v>CE630-</v>
          </cell>
          <cell r="E657" t="str">
            <v>A</v>
          </cell>
          <cell r="F657" t="str">
            <v>05</v>
          </cell>
          <cell r="G657" t="str">
            <v>01000</v>
          </cell>
          <cell r="H657" t="str">
            <v>96169689</v>
          </cell>
          <cell r="I657" t="str">
            <v>HORN A-80.INDIA</v>
          </cell>
          <cell r="S657" t="str">
            <v>1</v>
          </cell>
          <cell r="T657" t="str">
            <v>1</v>
          </cell>
          <cell r="U657" t="str">
            <v>1</v>
          </cell>
          <cell r="V657" t="str">
            <v>1</v>
          </cell>
          <cell r="Y657" t="str">
            <v>CKD</v>
          </cell>
        </row>
        <row r="658">
          <cell r="D658" t="str">
            <v>CE630-</v>
          </cell>
          <cell r="E658" t="str">
            <v>A</v>
          </cell>
          <cell r="F658" t="str">
            <v>05</v>
          </cell>
          <cell r="G658" t="str">
            <v>02000</v>
          </cell>
          <cell r="H658" t="str">
            <v>01137-08164</v>
          </cell>
          <cell r="I658" t="str">
            <v>BOLT-HEXAGON</v>
          </cell>
          <cell r="S658" t="str">
            <v>1</v>
          </cell>
          <cell r="T658" t="str">
            <v>1</v>
          </cell>
          <cell r="U658" t="str">
            <v>1</v>
          </cell>
          <cell r="V658" t="str">
            <v>1</v>
          </cell>
          <cell r="Y658" t="str">
            <v>CKD</v>
          </cell>
        </row>
        <row r="659">
          <cell r="D659" t="str">
            <v>CE655-</v>
          </cell>
          <cell r="E659" t="str">
            <v>A</v>
          </cell>
          <cell r="F659" t="str">
            <v>01</v>
          </cell>
          <cell r="G659" t="str">
            <v>01000</v>
          </cell>
          <cell r="H659" t="str">
            <v>96312545</v>
          </cell>
          <cell r="I659" t="str">
            <v>RELAY-TURN SIGNAL</v>
          </cell>
          <cell r="K659">
            <v>1</v>
          </cell>
          <cell r="L659">
            <v>1</v>
          </cell>
          <cell r="M659" t="str">
            <v>1</v>
          </cell>
          <cell r="N659" t="str">
            <v>1</v>
          </cell>
          <cell r="Q659" t="str">
            <v>1</v>
          </cell>
          <cell r="R659" t="str">
            <v>1</v>
          </cell>
          <cell r="S659" t="str">
            <v>1</v>
          </cell>
          <cell r="T659" t="str">
            <v>1</v>
          </cell>
          <cell r="U659" t="str">
            <v>1</v>
          </cell>
          <cell r="V659" t="str">
            <v>1</v>
          </cell>
        </row>
        <row r="660">
          <cell r="D660" t="str">
            <v>CE655-</v>
          </cell>
          <cell r="E660" t="str">
            <v>A</v>
          </cell>
          <cell r="F660" t="str">
            <v>01</v>
          </cell>
          <cell r="G660" t="str">
            <v>02000</v>
          </cell>
          <cell r="H660" t="str">
            <v>90229206</v>
          </cell>
          <cell r="I660" t="str">
            <v>RELAY A-SIDE LAMP</v>
          </cell>
          <cell r="K660">
            <v>1</v>
          </cell>
          <cell r="L660">
            <v>1</v>
          </cell>
          <cell r="M660" t="str">
            <v>1</v>
          </cell>
          <cell r="N660" t="str">
            <v>1</v>
          </cell>
          <cell r="Q660" t="str">
            <v>1</v>
          </cell>
          <cell r="R660" t="str">
            <v>1</v>
          </cell>
          <cell r="S660" t="str">
            <v>1</v>
          </cell>
          <cell r="T660" t="str">
            <v>1</v>
          </cell>
          <cell r="U660" t="str">
            <v>1</v>
          </cell>
          <cell r="V660" t="str">
            <v>1</v>
          </cell>
        </row>
        <row r="661">
          <cell r="D661" t="str">
            <v>CE655-</v>
          </cell>
          <cell r="E661" t="str">
            <v>A</v>
          </cell>
          <cell r="F661" t="str">
            <v>01</v>
          </cell>
          <cell r="G661" t="str">
            <v>03000</v>
          </cell>
          <cell r="H661" t="str">
            <v>90229206</v>
          </cell>
          <cell r="I661" t="str">
            <v>RELAY A-COOLING FAN(LOW)</v>
          </cell>
          <cell r="K661">
            <v>1</v>
          </cell>
          <cell r="L661">
            <v>1</v>
          </cell>
          <cell r="M661" t="str">
            <v>1</v>
          </cell>
          <cell r="N661" t="str">
            <v>1</v>
          </cell>
          <cell r="Q661" t="str">
            <v>1</v>
          </cell>
          <cell r="R661" t="str">
            <v>1</v>
          </cell>
          <cell r="S661" t="str">
            <v>1</v>
          </cell>
          <cell r="T661" t="str">
            <v>1</v>
          </cell>
          <cell r="U661" t="str">
            <v>1</v>
          </cell>
          <cell r="V661" t="str">
            <v>1</v>
          </cell>
        </row>
        <row r="662">
          <cell r="D662" t="str">
            <v>CE655-</v>
          </cell>
          <cell r="E662" t="str">
            <v>A</v>
          </cell>
          <cell r="F662" t="str">
            <v>01</v>
          </cell>
          <cell r="G662" t="str">
            <v>04000</v>
          </cell>
          <cell r="H662" t="str">
            <v>90244312</v>
          </cell>
          <cell r="I662" t="str">
            <v>RELAY A-HEAD LAMP</v>
          </cell>
          <cell r="K662">
            <v>1</v>
          </cell>
          <cell r="L662">
            <v>1</v>
          </cell>
          <cell r="M662" t="str">
            <v>1</v>
          </cell>
          <cell r="N662" t="str">
            <v>1</v>
          </cell>
          <cell r="Q662" t="str">
            <v>1</v>
          </cell>
          <cell r="R662" t="str">
            <v>1</v>
          </cell>
          <cell r="S662" t="str">
            <v>1</v>
          </cell>
          <cell r="T662" t="str">
            <v>1</v>
          </cell>
          <cell r="U662" t="str">
            <v>1</v>
          </cell>
          <cell r="V662" t="str">
            <v>1</v>
          </cell>
        </row>
        <row r="663">
          <cell r="D663" t="str">
            <v>CE655-</v>
          </cell>
          <cell r="E663" t="str">
            <v>A</v>
          </cell>
          <cell r="F663" t="str">
            <v>01</v>
          </cell>
          <cell r="G663" t="str">
            <v>05000</v>
          </cell>
          <cell r="H663" t="str">
            <v>90244312</v>
          </cell>
          <cell r="I663" t="str">
            <v>RELAY A-IGNITION</v>
          </cell>
          <cell r="K663">
            <v>1</v>
          </cell>
          <cell r="L663">
            <v>1</v>
          </cell>
          <cell r="M663" t="str">
            <v>1</v>
          </cell>
          <cell r="N663" t="str">
            <v>1</v>
          </cell>
          <cell r="Q663" t="str">
            <v>1</v>
          </cell>
          <cell r="R663" t="str">
            <v>1</v>
          </cell>
          <cell r="S663" t="str">
            <v>1</v>
          </cell>
          <cell r="T663" t="str">
            <v>1</v>
          </cell>
          <cell r="U663" t="str">
            <v>1</v>
          </cell>
          <cell r="V663" t="str">
            <v>1</v>
          </cell>
        </row>
        <row r="664">
          <cell r="D664" t="str">
            <v>CE655-</v>
          </cell>
          <cell r="E664" t="str">
            <v>A</v>
          </cell>
          <cell r="F664" t="str">
            <v>01</v>
          </cell>
          <cell r="G664" t="str">
            <v>06000</v>
          </cell>
          <cell r="H664" t="str">
            <v>90229206</v>
          </cell>
          <cell r="I664" t="str">
            <v>RELAY A-MAIN</v>
          </cell>
          <cell r="K664">
            <v>1</v>
          </cell>
          <cell r="L664">
            <v>1</v>
          </cell>
          <cell r="M664" t="str">
            <v>1</v>
          </cell>
          <cell r="N664" t="str">
            <v>1</v>
          </cell>
          <cell r="Q664" t="str">
            <v>1</v>
          </cell>
          <cell r="R664" t="str">
            <v>1</v>
          </cell>
          <cell r="S664" t="str">
            <v>1</v>
          </cell>
          <cell r="T664" t="str">
            <v>1</v>
          </cell>
          <cell r="U664" t="str">
            <v>1</v>
          </cell>
          <cell r="V664" t="str">
            <v>1</v>
          </cell>
        </row>
        <row r="665">
          <cell r="D665" t="str">
            <v>CE655-</v>
          </cell>
          <cell r="E665" t="str">
            <v>A</v>
          </cell>
          <cell r="F665" t="str">
            <v>01</v>
          </cell>
          <cell r="G665" t="str">
            <v>07000</v>
          </cell>
          <cell r="H665" t="str">
            <v>90244312</v>
          </cell>
          <cell r="I665" t="str">
            <v>RELAY A-COOLING FAN(HI)</v>
          </cell>
          <cell r="K665">
            <v>1</v>
          </cell>
          <cell r="L665">
            <v>1</v>
          </cell>
          <cell r="M665" t="str">
            <v>1</v>
          </cell>
          <cell r="N665" t="str">
            <v>1</v>
          </cell>
          <cell r="Q665" t="str">
            <v>1</v>
          </cell>
          <cell r="R665" t="str">
            <v>1</v>
          </cell>
          <cell r="S665" t="str">
            <v>1</v>
          </cell>
          <cell r="T665" t="str">
            <v>1</v>
          </cell>
          <cell r="U665" t="str">
            <v>1</v>
          </cell>
          <cell r="V665" t="str">
            <v>1</v>
          </cell>
        </row>
        <row r="666">
          <cell r="D666" t="str">
            <v>CE682-</v>
          </cell>
          <cell r="E666" t="str">
            <v>A</v>
          </cell>
          <cell r="F666" t="str">
            <v>01</v>
          </cell>
          <cell r="G666" t="str">
            <v>01000</v>
          </cell>
          <cell r="H666" t="str">
            <v>96314931</v>
          </cell>
          <cell r="I666" t="str">
            <v>MODULE-SDM,DRIVER</v>
          </cell>
          <cell r="L666">
            <v>1</v>
          </cell>
          <cell r="N666" t="str">
            <v>1</v>
          </cell>
          <cell r="P666" t="str">
            <v>ZX</v>
          </cell>
        </row>
        <row r="667">
          <cell r="B667" t="str">
            <v>O</v>
          </cell>
          <cell r="C667" t="str">
            <v>O</v>
          </cell>
          <cell r="D667" t="str">
            <v>CE682-</v>
          </cell>
          <cell r="E667" t="str">
            <v>A</v>
          </cell>
          <cell r="F667" t="str">
            <v>01</v>
          </cell>
          <cell r="G667" t="str">
            <v>02000</v>
          </cell>
          <cell r="H667" t="str">
            <v>09119-06011</v>
          </cell>
          <cell r="I667" t="str">
            <v>BOLT</v>
          </cell>
          <cell r="L667">
            <v>3</v>
          </cell>
          <cell r="N667" t="str">
            <v>3</v>
          </cell>
          <cell r="P667" t="str">
            <v>ZX</v>
          </cell>
        </row>
        <row r="668">
          <cell r="B668" t="str">
            <v>N</v>
          </cell>
          <cell r="C668" t="str">
            <v>X</v>
          </cell>
          <cell r="D668" t="str">
            <v>CE682-</v>
          </cell>
          <cell r="E668" t="str">
            <v>A</v>
          </cell>
          <cell r="F668" t="str">
            <v>01</v>
          </cell>
          <cell r="G668" t="str">
            <v>02000</v>
          </cell>
          <cell r="H668" t="str">
            <v>09119-06010</v>
          </cell>
          <cell r="I668" t="str">
            <v>BOLT</v>
          </cell>
          <cell r="L668">
            <v>3</v>
          </cell>
          <cell r="N668" t="str">
            <v>3</v>
          </cell>
          <cell r="P668" t="str">
            <v>ZX</v>
          </cell>
        </row>
        <row r="669">
          <cell r="D669" t="str">
            <v>CE700-</v>
          </cell>
          <cell r="E669" t="str">
            <v>A</v>
          </cell>
          <cell r="F669" t="str">
            <v>10</v>
          </cell>
          <cell r="G669" t="str">
            <v>01000</v>
          </cell>
          <cell r="H669" t="str">
            <v>96279427</v>
          </cell>
          <cell r="I669" t="str">
            <v>BLANK COVER-RADIO</v>
          </cell>
          <cell r="S669" t="str">
            <v>1</v>
          </cell>
          <cell r="T669" t="str">
            <v>1</v>
          </cell>
          <cell r="U669" t="str">
            <v>1</v>
          </cell>
          <cell r="V669" t="str">
            <v>1</v>
          </cell>
          <cell r="X669" t="str">
            <v>ZA/Z1</v>
          </cell>
        </row>
        <row r="670">
          <cell r="D670" t="str">
            <v>CE700-</v>
          </cell>
          <cell r="E670" t="str">
            <v>A</v>
          </cell>
          <cell r="F670" t="str">
            <v>10</v>
          </cell>
          <cell r="G670" t="str">
            <v>02000</v>
          </cell>
          <cell r="H670" t="str">
            <v>02146-05125-000</v>
          </cell>
          <cell r="I670" t="str">
            <v>SCREW-CR MACHINE</v>
          </cell>
          <cell r="S670" t="str">
            <v>2</v>
          </cell>
          <cell r="T670" t="str">
            <v>2</v>
          </cell>
          <cell r="U670" t="str">
            <v>2</v>
          </cell>
          <cell r="V670" t="str">
            <v>2</v>
          </cell>
          <cell r="X670" t="str">
            <v>ZA/Z1</v>
          </cell>
        </row>
        <row r="671">
          <cell r="D671" t="str">
            <v>CE700-</v>
          </cell>
          <cell r="E671" t="str">
            <v>A</v>
          </cell>
          <cell r="F671" t="str">
            <v>11</v>
          </cell>
          <cell r="G671" t="str">
            <v>01000</v>
          </cell>
          <cell r="H671" t="str">
            <v>96279427</v>
          </cell>
          <cell r="I671" t="str">
            <v>BLANK COVER-RADIO</v>
          </cell>
          <cell r="K671">
            <v>1</v>
          </cell>
          <cell r="L671">
            <v>1</v>
          </cell>
          <cell r="M671" t="str">
            <v>1</v>
          </cell>
          <cell r="N671" t="str">
            <v>1</v>
          </cell>
          <cell r="O671" t="str">
            <v>LZ</v>
          </cell>
          <cell r="P671" t="str">
            <v>LZZA</v>
          </cell>
        </row>
        <row r="672">
          <cell r="D672" t="str">
            <v>CE700-</v>
          </cell>
          <cell r="E672" t="str">
            <v>A</v>
          </cell>
          <cell r="F672" t="str">
            <v>11</v>
          </cell>
          <cell r="G672" t="str">
            <v>02000</v>
          </cell>
          <cell r="H672" t="str">
            <v>02146-05125-000</v>
          </cell>
          <cell r="I672" t="str">
            <v>SCREW-CR MACHINE</v>
          </cell>
          <cell r="K672">
            <v>2</v>
          </cell>
          <cell r="L672">
            <v>2</v>
          </cell>
          <cell r="M672" t="str">
            <v>2</v>
          </cell>
          <cell r="N672" t="str">
            <v>2</v>
          </cell>
          <cell r="O672" t="str">
            <v>LZ</v>
          </cell>
          <cell r="P672" t="str">
            <v>LZZA</v>
          </cell>
        </row>
        <row r="673">
          <cell r="D673" t="str">
            <v>CE700-</v>
          </cell>
          <cell r="E673" t="str">
            <v>A</v>
          </cell>
          <cell r="F673" t="str">
            <v>11</v>
          </cell>
          <cell r="G673" t="str">
            <v>03000</v>
          </cell>
          <cell r="H673" t="str">
            <v>96254552</v>
          </cell>
          <cell r="I673" t="str">
            <v>FRAME-AUDIO</v>
          </cell>
          <cell r="K673">
            <v>1</v>
          </cell>
          <cell r="L673">
            <v>1</v>
          </cell>
          <cell r="M673" t="str">
            <v>1</v>
          </cell>
          <cell r="N673" t="str">
            <v>1</v>
          </cell>
          <cell r="O673" t="str">
            <v>LZ</v>
          </cell>
          <cell r="P673" t="str">
            <v>LZZA</v>
          </cell>
        </row>
        <row r="674">
          <cell r="D674" t="str">
            <v>CE700-</v>
          </cell>
          <cell r="E674" t="str">
            <v>A</v>
          </cell>
          <cell r="F674" t="str">
            <v>32</v>
          </cell>
          <cell r="G674" t="str">
            <v>01000</v>
          </cell>
          <cell r="H674" t="str">
            <v>96259282</v>
          </cell>
          <cell r="I674" t="str">
            <v>RADIO/CASSETTE,2SPKR,L-2CH</v>
          </cell>
          <cell r="K674">
            <v>1</v>
          </cell>
          <cell r="L674">
            <v>1</v>
          </cell>
          <cell r="M674" t="str">
            <v>1</v>
          </cell>
          <cell r="N674" t="str">
            <v>1</v>
          </cell>
          <cell r="O674" t="str">
            <v>LB</v>
          </cell>
          <cell r="P674" t="str">
            <v>LBZA</v>
          </cell>
          <cell r="Q674" t="str">
            <v>1</v>
          </cell>
          <cell r="T674" t="str">
            <v>1</v>
          </cell>
          <cell r="V674" t="str">
            <v>1</v>
          </cell>
          <cell r="X674" t="str">
            <v>Z2</v>
          </cell>
        </row>
        <row r="675">
          <cell r="D675" t="str">
            <v>CE700-</v>
          </cell>
          <cell r="E675" t="str">
            <v>A</v>
          </cell>
          <cell r="F675" t="str">
            <v>32</v>
          </cell>
          <cell r="G675" t="str">
            <v>02000</v>
          </cell>
          <cell r="H675" t="str">
            <v>02146-05125-000</v>
          </cell>
          <cell r="I675" t="str">
            <v>SCREW-CR MACHINE</v>
          </cell>
          <cell r="K675">
            <v>2</v>
          </cell>
          <cell r="L675">
            <v>2</v>
          </cell>
          <cell r="M675" t="str">
            <v>2</v>
          </cell>
          <cell r="N675" t="str">
            <v>2</v>
          </cell>
          <cell r="O675" t="str">
            <v>LB</v>
          </cell>
          <cell r="P675" t="str">
            <v>LBZA</v>
          </cell>
          <cell r="Q675" t="str">
            <v>2</v>
          </cell>
          <cell r="T675" t="str">
            <v>2</v>
          </cell>
          <cell r="V675" t="str">
            <v>2</v>
          </cell>
          <cell r="X675" t="str">
            <v>Z2</v>
          </cell>
        </row>
        <row r="676">
          <cell r="D676" t="str">
            <v>CE700-</v>
          </cell>
          <cell r="E676" t="str">
            <v>A</v>
          </cell>
          <cell r="F676" t="str">
            <v>45</v>
          </cell>
          <cell r="G676" t="str">
            <v>01000</v>
          </cell>
          <cell r="H676" t="str">
            <v>96289055</v>
          </cell>
          <cell r="I676" t="str">
            <v>RADIO/CASSETTE,4SPKR,H-2CH</v>
          </cell>
          <cell r="K676">
            <v>1</v>
          </cell>
          <cell r="L676">
            <v>1</v>
          </cell>
          <cell r="M676" t="str">
            <v>1</v>
          </cell>
          <cell r="N676" t="str">
            <v>1</v>
          </cell>
          <cell r="O676" t="str">
            <v>LC</v>
          </cell>
          <cell r="P676" t="str">
            <v>LCZA</v>
          </cell>
          <cell r="R676">
            <v>1</v>
          </cell>
        </row>
        <row r="677">
          <cell r="D677" t="str">
            <v>CE700-</v>
          </cell>
          <cell r="E677" t="str">
            <v>A</v>
          </cell>
          <cell r="F677" t="str">
            <v>45</v>
          </cell>
          <cell r="G677" t="str">
            <v>02000</v>
          </cell>
          <cell r="H677" t="str">
            <v>02146-05125-000</v>
          </cell>
          <cell r="I677" t="str">
            <v>SCREW-CR MACHINE</v>
          </cell>
          <cell r="K677">
            <v>2</v>
          </cell>
          <cell r="L677">
            <v>2</v>
          </cell>
          <cell r="M677" t="str">
            <v>2</v>
          </cell>
          <cell r="N677" t="str">
            <v>2</v>
          </cell>
          <cell r="O677" t="str">
            <v>LC</v>
          </cell>
          <cell r="P677" t="str">
            <v>LCZA</v>
          </cell>
          <cell r="R677">
            <v>2</v>
          </cell>
        </row>
        <row r="678">
          <cell r="D678" t="str">
            <v>CE700-</v>
          </cell>
          <cell r="E678" t="str">
            <v>A</v>
          </cell>
          <cell r="F678" t="str">
            <v>55</v>
          </cell>
          <cell r="G678" t="str">
            <v>01000</v>
          </cell>
          <cell r="H678" t="str">
            <v>96287954</v>
          </cell>
          <cell r="I678" t="str">
            <v>R/CASS.4SPKR,H-4CH</v>
          </cell>
          <cell r="L678">
            <v>1</v>
          </cell>
          <cell r="N678" t="str">
            <v>1</v>
          </cell>
          <cell r="P678" t="str">
            <v>ZX</v>
          </cell>
        </row>
        <row r="679">
          <cell r="D679" t="str">
            <v>CE700-</v>
          </cell>
          <cell r="E679" t="str">
            <v>A</v>
          </cell>
          <cell r="F679" t="str">
            <v>55</v>
          </cell>
          <cell r="G679" t="str">
            <v>02000</v>
          </cell>
          <cell r="H679" t="str">
            <v>02146-05125-000</v>
          </cell>
          <cell r="I679" t="str">
            <v>SCREW-CR MACHINE</v>
          </cell>
          <cell r="L679">
            <v>2</v>
          </cell>
          <cell r="N679" t="str">
            <v>2</v>
          </cell>
          <cell r="P679" t="str">
            <v>ZX</v>
          </cell>
        </row>
        <row r="680">
          <cell r="D680" t="str">
            <v>CE701-</v>
          </cell>
          <cell r="E680" t="str">
            <v>A</v>
          </cell>
          <cell r="F680" t="str">
            <v>01</v>
          </cell>
          <cell r="G680" t="str">
            <v>01000</v>
          </cell>
          <cell r="H680" t="str">
            <v>96316326</v>
          </cell>
          <cell r="I680" t="str">
            <v>SPEAKER A-LOUD,FRONT</v>
          </cell>
          <cell r="K680">
            <v>2</v>
          </cell>
          <cell r="L680">
            <v>2</v>
          </cell>
          <cell r="M680" t="str">
            <v>2</v>
          </cell>
          <cell r="N680" t="str">
            <v>2</v>
          </cell>
          <cell r="O680" t="str">
            <v>LB/LZ</v>
          </cell>
          <cell r="P680" t="str">
            <v>LZZA/LZZA</v>
          </cell>
          <cell r="Q680" t="str">
            <v>2</v>
          </cell>
          <cell r="T680" t="str">
            <v>2</v>
          </cell>
          <cell r="V680" t="str">
            <v>2</v>
          </cell>
          <cell r="X680" t="str">
            <v>Z2</v>
          </cell>
        </row>
        <row r="681">
          <cell r="B681" t="str">
            <v>O</v>
          </cell>
          <cell r="C681" t="str">
            <v>O</v>
          </cell>
          <cell r="D681" t="str">
            <v>CE701-</v>
          </cell>
          <cell r="E681" t="str">
            <v>A</v>
          </cell>
          <cell r="F681" t="str">
            <v>01</v>
          </cell>
          <cell r="G681" t="str">
            <v>02000</v>
          </cell>
          <cell r="H681" t="str">
            <v>03110-42133</v>
          </cell>
          <cell r="I681" t="str">
            <v>SCREW-TAPPING</v>
          </cell>
          <cell r="K681">
            <v>8</v>
          </cell>
          <cell r="L681">
            <v>8</v>
          </cell>
          <cell r="M681" t="str">
            <v>8</v>
          </cell>
          <cell r="N681" t="str">
            <v>8</v>
          </cell>
          <cell r="O681" t="str">
            <v>LB/LZ</v>
          </cell>
          <cell r="P681" t="str">
            <v>LZZA/LZZA</v>
          </cell>
          <cell r="Q681" t="str">
            <v>8</v>
          </cell>
          <cell r="T681" t="str">
            <v>8</v>
          </cell>
          <cell r="V681" t="str">
            <v>8</v>
          </cell>
          <cell r="X681" t="str">
            <v>Z2</v>
          </cell>
        </row>
        <row r="682">
          <cell r="B682" t="str">
            <v>N</v>
          </cell>
          <cell r="C682" t="str">
            <v>X</v>
          </cell>
          <cell r="D682" t="str">
            <v>CE701-</v>
          </cell>
          <cell r="E682" t="str">
            <v>A</v>
          </cell>
          <cell r="F682" t="str">
            <v>01</v>
          </cell>
          <cell r="G682" t="str">
            <v>02000</v>
          </cell>
          <cell r="H682" t="str">
            <v>03110-48133</v>
          </cell>
          <cell r="I682" t="str">
            <v>SCREW-TAPPING</v>
          </cell>
          <cell r="K682">
            <v>8</v>
          </cell>
          <cell r="L682">
            <v>8</v>
          </cell>
          <cell r="M682" t="str">
            <v>8</v>
          </cell>
          <cell r="N682" t="str">
            <v>8</v>
          </cell>
          <cell r="O682" t="str">
            <v>LB/LZ</v>
          </cell>
          <cell r="P682" t="str">
            <v>LZZA/LZZA</v>
          </cell>
          <cell r="Q682" t="str">
            <v>8</v>
          </cell>
          <cell r="T682" t="str">
            <v>8</v>
          </cell>
          <cell r="V682" t="str">
            <v>8</v>
          </cell>
          <cell r="X682" t="str">
            <v>Z2</v>
          </cell>
        </row>
        <row r="683">
          <cell r="D683" t="str">
            <v>CE701-</v>
          </cell>
          <cell r="E683" t="str">
            <v>A</v>
          </cell>
          <cell r="F683" t="str">
            <v>01</v>
          </cell>
          <cell r="G683" t="str">
            <v>03000</v>
          </cell>
          <cell r="H683" t="str">
            <v>09148-04005</v>
          </cell>
          <cell r="I683" t="str">
            <v>NUT-SPEED</v>
          </cell>
          <cell r="K683">
            <v>8</v>
          </cell>
          <cell r="L683">
            <v>8</v>
          </cell>
          <cell r="M683" t="str">
            <v>8</v>
          </cell>
          <cell r="N683" t="str">
            <v>8</v>
          </cell>
          <cell r="O683" t="str">
            <v>LB/LZ</v>
          </cell>
          <cell r="P683" t="str">
            <v>LZZA/LZZA</v>
          </cell>
          <cell r="Q683" t="str">
            <v>8</v>
          </cell>
          <cell r="T683" t="str">
            <v>8</v>
          </cell>
          <cell r="V683" t="str">
            <v>8</v>
          </cell>
          <cell r="X683" t="str">
            <v>Z2</v>
          </cell>
        </row>
        <row r="684">
          <cell r="D684" t="str">
            <v>CE701-</v>
          </cell>
          <cell r="E684" t="str">
            <v>A</v>
          </cell>
          <cell r="F684" t="str">
            <v>02</v>
          </cell>
          <cell r="G684" t="str">
            <v>01000</v>
          </cell>
          <cell r="H684" t="str">
            <v>96316326</v>
          </cell>
          <cell r="I684" t="str">
            <v>SPEAKER A-LOUD,FRONT</v>
          </cell>
          <cell r="K684">
            <v>2</v>
          </cell>
          <cell r="L684">
            <v>2</v>
          </cell>
          <cell r="M684" t="str">
            <v>2</v>
          </cell>
          <cell r="N684" t="str">
            <v>2</v>
          </cell>
          <cell r="O684" t="str">
            <v>LC</v>
          </cell>
          <cell r="P684" t="str">
            <v>LCZA/ZX</v>
          </cell>
          <cell r="R684" t="str">
            <v>2</v>
          </cell>
        </row>
        <row r="685">
          <cell r="B685" t="str">
            <v>O</v>
          </cell>
          <cell r="C685" t="str">
            <v>O</v>
          </cell>
          <cell r="D685" t="str">
            <v>CE701-</v>
          </cell>
          <cell r="E685" t="str">
            <v>A</v>
          </cell>
          <cell r="F685" t="str">
            <v>02</v>
          </cell>
          <cell r="G685" t="str">
            <v>02000</v>
          </cell>
          <cell r="H685" t="str">
            <v>03110-42133</v>
          </cell>
          <cell r="I685" t="str">
            <v>SCREW-TAPPING</v>
          </cell>
          <cell r="K685">
            <v>8</v>
          </cell>
          <cell r="L685">
            <v>8</v>
          </cell>
          <cell r="M685" t="str">
            <v>8</v>
          </cell>
          <cell r="N685" t="str">
            <v>8</v>
          </cell>
          <cell r="O685" t="str">
            <v>LC</v>
          </cell>
          <cell r="P685" t="str">
            <v>LCZA/ZX</v>
          </cell>
          <cell r="R685" t="str">
            <v>8</v>
          </cell>
        </row>
        <row r="686">
          <cell r="B686" t="str">
            <v>N</v>
          </cell>
          <cell r="C686" t="str">
            <v>X</v>
          </cell>
          <cell r="D686" t="str">
            <v>CE701-</v>
          </cell>
          <cell r="E686" t="str">
            <v>A</v>
          </cell>
          <cell r="F686" t="str">
            <v>02</v>
          </cell>
          <cell r="G686" t="str">
            <v>02000</v>
          </cell>
          <cell r="H686" t="str">
            <v>03110-48133</v>
          </cell>
          <cell r="I686" t="str">
            <v>SCREW-TAPPING</v>
          </cell>
          <cell r="K686">
            <v>8</v>
          </cell>
          <cell r="L686">
            <v>8</v>
          </cell>
          <cell r="M686" t="str">
            <v>8</v>
          </cell>
          <cell r="N686" t="str">
            <v>8</v>
          </cell>
          <cell r="O686" t="str">
            <v>LC</v>
          </cell>
          <cell r="P686" t="str">
            <v>LCZA/ZX</v>
          </cell>
          <cell r="R686" t="str">
            <v>8</v>
          </cell>
        </row>
        <row r="687">
          <cell r="D687" t="str">
            <v>CE701-</v>
          </cell>
          <cell r="E687" t="str">
            <v>A</v>
          </cell>
          <cell r="F687" t="str">
            <v>02</v>
          </cell>
          <cell r="G687" t="str">
            <v>03000</v>
          </cell>
          <cell r="H687" t="str">
            <v>09148-04005</v>
          </cell>
          <cell r="I687" t="str">
            <v>NUT-SPEED</v>
          </cell>
          <cell r="K687">
            <v>8</v>
          </cell>
          <cell r="L687">
            <v>8</v>
          </cell>
          <cell r="M687" t="str">
            <v>8</v>
          </cell>
          <cell r="N687" t="str">
            <v>8</v>
          </cell>
          <cell r="O687" t="str">
            <v>LC</v>
          </cell>
          <cell r="P687" t="str">
            <v>LCZA/ZX</v>
          </cell>
          <cell r="R687" t="str">
            <v>8</v>
          </cell>
        </row>
        <row r="688">
          <cell r="D688" t="str">
            <v>CE701-</v>
          </cell>
          <cell r="E688" t="str">
            <v>A</v>
          </cell>
          <cell r="F688" t="str">
            <v>02</v>
          </cell>
          <cell r="G688" t="str">
            <v>04000</v>
          </cell>
          <cell r="H688" t="str">
            <v>96316325</v>
          </cell>
          <cell r="I688" t="str">
            <v>SPEAKER A-LOUD,REAR</v>
          </cell>
          <cell r="K688">
            <v>2</v>
          </cell>
          <cell r="L688">
            <v>2</v>
          </cell>
          <cell r="M688" t="str">
            <v>2</v>
          </cell>
          <cell r="N688" t="str">
            <v>2</v>
          </cell>
          <cell r="O688" t="str">
            <v>LC</v>
          </cell>
          <cell r="P688" t="str">
            <v>LCZA/ZX</v>
          </cell>
          <cell r="R688" t="str">
            <v>2</v>
          </cell>
        </row>
        <row r="689">
          <cell r="D689" t="str">
            <v>CE701-</v>
          </cell>
          <cell r="E689" t="str">
            <v>A</v>
          </cell>
          <cell r="F689" t="str">
            <v>02</v>
          </cell>
          <cell r="G689" t="str">
            <v>05000</v>
          </cell>
          <cell r="H689" t="str">
            <v>03110-42133</v>
          </cell>
          <cell r="I689" t="str">
            <v>SCREW-TAPPING</v>
          </cell>
          <cell r="K689">
            <v>8</v>
          </cell>
          <cell r="L689">
            <v>8</v>
          </cell>
          <cell r="M689" t="str">
            <v>8</v>
          </cell>
          <cell r="N689" t="str">
            <v>8</v>
          </cell>
          <cell r="O689" t="str">
            <v>LC</v>
          </cell>
          <cell r="P689" t="str">
            <v>LCZA/ZX</v>
          </cell>
          <cell r="R689" t="str">
            <v>8</v>
          </cell>
        </row>
        <row r="690">
          <cell r="D690" t="str">
            <v>CE701-</v>
          </cell>
          <cell r="E690" t="str">
            <v>A</v>
          </cell>
          <cell r="F690" t="str">
            <v>03</v>
          </cell>
          <cell r="G690" t="str">
            <v>01000</v>
          </cell>
          <cell r="H690" t="str">
            <v>96279420</v>
          </cell>
          <cell r="I690" t="str">
            <v>SEAL-SPEAKER HOLE,FRT</v>
          </cell>
          <cell r="S690">
            <v>2</v>
          </cell>
          <cell r="T690">
            <v>2</v>
          </cell>
          <cell r="U690">
            <v>2</v>
          </cell>
          <cell r="V690">
            <v>2</v>
          </cell>
          <cell r="X690" t="str">
            <v>ZA/Z1</v>
          </cell>
        </row>
        <row r="691">
          <cell r="D691" t="str">
            <v>CE702-</v>
          </cell>
          <cell r="E691" t="str">
            <v>A</v>
          </cell>
          <cell r="F691" t="str">
            <v>01</v>
          </cell>
          <cell r="G691" t="str">
            <v>01000</v>
          </cell>
          <cell r="H691" t="str">
            <v>96320597</v>
          </cell>
          <cell r="I691" t="str">
            <v>ANTENNA A-ROOF,PASSIVE</v>
          </cell>
          <cell r="K691">
            <v>1</v>
          </cell>
          <cell r="L691">
            <v>1</v>
          </cell>
          <cell r="M691" t="str">
            <v>1</v>
          </cell>
          <cell r="N691" t="str">
            <v>1</v>
          </cell>
          <cell r="Q691" t="str">
            <v>1</v>
          </cell>
          <cell r="R691" t="str">
            <v>1</v>
          </cell>
          <cell r="X691" t="str">
            <v>Z2</v>
          </cell>
        </row>
        <row r="692">
          <cell r="D692" t="str">
            <v>CE702-</v>
          </cell>
          <cell r="E692" t="str">
            <v>A</v>
          </cell>
          <cell r="F692" t="str">
            <v>01</v>
          </cell>
          <cell r="G692" t="str">
            <v>02000</v>
          </cell>
          <cell r="H692" t="str">
            <v>96318111</v>
          </cell>
          <cell r="I692" t="str">
            <v>CABLE A-ANTENNA</v>
          </cell>
          <cell r="K692">
            <v>1</v>
          </cell>
          <cell r="L692">
            <v>1</v>
          </cell>
          <cell r="M692" t="str">
            <v>1</v>
          </cell>
          <cell r="N692" t="str">
            <v>1</v>
          </cell>
          <cell r="Q692" t="str">
            <v>1</v>
          </cell>
          <cell r="R692" t="str">
            <v>1</v>
          </cell>
          <cell r="X692" t="str">
            <v>Z2</v>
          </cell>
        </row>
        <row r="693">
          <cell r="D693" t="str">
            <v>CE702-</v>
          </cell>
          <cell r="E693" t="str">
            <v>A</v>
          </cell>
          <cell r="F693" t="str">
            <v>01</v>
          </cell>
          <cell r="G693" t="str">
            <v>04000</v>
          </cell>
          <cell r="H693" t="str">
            <v>09407A18402-000</v>
          </cell>
          <cell r="I693" t="str">
            <v>CLAMP-ANT.CABLE</v>
          </cell>
          <cell r="K693">
            <v>2</v>
          </cell>
          <cell r="L693">
            <v>2</v>
          </cell>
          <cell r="M693" t="str">
            <v>2</v>
          </cell>
          <cell r="N693" t="str">
            <v>2</v>
          </cell>
          <cell r="Q693" t="str">
            <v>2</v>
          </cell>
          <cell r="R693" t="str">
            <v>2</v>
          </cell>
          <cell r="X693" t="str">
            <v>Z2</v>
          </cell>
        </row>
        <row r="694">
          <cell r="D694" t="str">
            <v>CE702-</v>
          </cell>
          <cell r="E694" t="str">
            <v>A</v>
          </cell>
          <cell r="F694" t="str">
            <v>02</v>
          </cell>
          <cell r="G694" t="str">
            <v>01000</v>
          </cell>
          <cell r="H694" t="str">
            <v>96323290</v>
          </cell>
          <cell r="I694" t="str">
            <v>CAP-ANTENNA,HOLE</v>
          </cell>
          <cell r="S694" t="str">
            <v>1</v>
          </cell>
          <cell r="T694" t="str">
            <v>1</v>
          </cell>
          <cell r="U694" t="str">
            <v>1</v>
          </cell>
          <cell r="V694" t="str">
            <v>1</v>
          </cell>
          <cell r="X694" t="str">
            <v>ZA/Z1</v>
          </cell>
        </row>
        <row r="695">
          <cell r="D695" t="str">
            <v>CE702-</v>
          </cell>
          <cell r="E695" t="str">
            <v>A</v>
          </cell>
          <cell r="F695" t="str">
            <v>02</v>
          </cell>
          <cell r="G695" t="str">
            <v>04000</v>
          </cell>
          <cell r="H695" t="str">
            <v>09407A18402-000</v>
          </cell>
          <cell r="I695" t="str">
            <v>CLAMP-ANT.CABLE</v>
          </cell>
          <cell r="S695" t="str">
            <v>2</v>
          </cell>
          <cell r="T695" t="str">
            <v>2</v>
          </cell>
          <cell r="U695" t="str">
            <v>2</v>
          </cell>
          <cell r="V695" t="str">
            <v>2</v>
          </cell>
          <cell r="X695" t="str">
            <v>ZA/Z1</v>
          </cell>
        </row>
        <row r="696">
          <cell r="D696" t="str">
            <v>CE702-</v>
          </cell>
          <cell r="E696" t="str">
            <v>A</v>
          </cell>
          <cell r="F696" t="str">
            <v>02</v>
          </cell>
          <cell r="G696" t="str">
            <v>05000</v>
          </cell>
          <cell r="H696" t="str">
            <v>96318111</v>
          </cell>
          <cell r="I696" t="str">
            <v>CABLE A-ANTENNA</v>
          </cell>
          <cell r="S696" t="str">
            <v>1</v>
          </cell>
          <cell r="T696" t="str">
            <v>1</v>
          </cell>
          <cell r="U696" t="str">
            <v>1</v>
          </cell>
          <cell r="V696" t="str">
            <v>1</v>
          </cell>
          <cell r="X696" t="str">
            <v>ZA/Z1</v>
          </cell>
        </row>
        <row r="697">
          <cell r="D697" t="str">
            <v>CE720-</v>
          </cell>
          <cell r="E697" t="str">
            <v>A</v>
          </cell>
          <cell r="F697" t="str">
            <v>01</v>
          </cell>
          <cell r="G697" t="str">
            <v>01000</v>
          </cell>
          <cell r="H697" t="str">
            <v>96303458</v>
          </cell>
          <cell r="I697" t="str">
            <v>LIGHTER A-CIGAR</v>
          </cell>
          <cell r="K697">
            <v>1</v>
          </cell>
          <cell r="L697">
            <v>1</v>
          </cell>
          <cell r="M697" t="str">
            <v>1</v>
          </cell>
          <cell r="N697" t="str">
            <v>1</v>
          </cell>
          <cell r="Q697" t="str">
            <v>1</v>
          </cell>
          <cell r="R697" t="str">
            <v>1</v>
          </cell>
        </row>
        <row r="698">
          <cell r="D698" t="str">
            <v>CE720-</v>
          </cell>
          <cell r="E698" t="str">
            <v>A</v>
          </cell>
          <cell r="F698" t="str">
            <v>01</v>
          </cell>
          <cell r="G698" t="str">
            <v>02000</v>
          </cell>
          <cell r="H698" t="str">
            <v>96233408</v>
          </cell>
          <cell r="I698" t="str">
            <v>RING-CIGAR LIGHTER</v>
          </cell>
          <cell r="K698">
            <v>1</v>
          </cell>
          <cell r="L698">
            <v>1</v>
          </cell>
          <cell r="M698" t="str">
            <v>1</v>
          </cell>
          <cell r="N698" t="str">
            <v>1</v>
          </cell>
          <cell r="Q698" t="str">
            <v>1</v>
          </cell>
          <cell r="R698" t="str">
            <v>1</v>
          </cell>
        </row>
        <row r="699">
          <cell r="D699" t="str">
            <v>CE820-</v>
          </cell>
          <cell r="E699" t="str">
            <v>A</v>
          </cell>
          <cell r="F699" t="str">
            <v>01</v>
          </cell>
          <cell r="G699" t="str">
            <v>01000</v>
          </cell>
          <cell r="H699" t="str">
            <v>90229206</v>
          </cell>
          <cell r="I699" t="str">
            <v>RELAY A-HORN,AIR BAG</v>
          </cell>
          <cell r="L699">
            <v>1</v>
          </cell>
          <cell r="N699" t="str">
            <v>1</v>
          </cell>
          <cell r="P699" t="str">
            <v>ZX</v>
          </cell>
        </row>
        <row r="700">
          <cell r="D700" t="str">
            <v>CE820-</v>
          </cell>
          <cell r="E700" t="str">
            <v>A</v>
          </cell>
          <cell r="F700" t="str">
            <v>01</v>
          </cell>
          <cell r="G700" t="str">
            <v>02000</v>
          </cell>
          <cell r="H700" t="str">
            <v>96267319</v>
          </cell>
          <cell r="I700" t="str">
            <v>CLOCK SPRING-AIR BAG</v>
          </cell>
          <cell r="L700">
            <v>1</v>
          </cell>
          <cell r="N700" t="str">
            <v>1</v>
          </cell>
          <cell r="P700" t="str">
            <v>ZX</v>
          </cell>
        </row>
        <row r="701">
          <cell r="D701" t="str">
            <v>CE820-</v>
          </cell>
          <cell r="E701" t="str">
            <v>A</v>
          </cell>
          <cell r="F701" t="str">
            <v>01</v>
          </cell>
          <cell r="G701" t="str">
            <v>03000</v>
          </cell>
          <cell r="H701" t="str">
            <v>03110-48133</v>
          </cell>
          <cell r="I701" t="str">
            <v>SCREW-TAPPING</v>
          </cell>
          <cell r="L701">
            <v>4</v>
          </cell>
          <cell r="N701" t="str">
            <v>4</v>
          </cell>
          <cell r="P701" t="str">
            <v>ZX</v>
          </cell>
        </row>
        <row r="702">
          <cell r="D702" t="str">
            <v>CE920-</v>
          </cell>
          <cell r="E702" t="str">
            <v>A</v>
          </cell>
          <cell r="F702" t="str">
            <v>01</v>
          </cell>
          <cell r="G702" t="str">
            <v>09000</v>
          </cell>
          <cell r="H702" t="str">
            <v>96252921</v>
          </cell>
          <cell r="I702" t="str">
            <v>LABEL-AUDIO WARNING</v>
          </cell>
          <cell r="K702">
            <v>1</v>
          </cell>
          <cell r="L702">
            <v>1</v>
          </cell>
          <cell r="M702" t="str">
            <v>1</v>
          </cell>
          <cell r="N702" t="str">
            <v>1</v>
          </cell>
          <cell r="O702" t="str">
            <v>LC</v>
          </cell>
          <cell r="P702" t="str">
            <v>LCZA/ZX</v>
          </cell>
          <cell r="R702">
            <v>1</v>
          </cell>
        </row>
        <row r="703">
          <cell r="D703" t="str">
            <v>CG001-</v>
          </cell>
          <cell r="E703" t="str">
            <v>A</v>
          </cell>
          <cell r="F703" t="str">
            <v>05</v>
          </cell>
          <cell r="G703" t="str">
            <v>01000</v>
          </cell>
          <cell r="H703" t="str">
            <v>96316752</v>
          </cell>
          <cell r="I703" t="str">
            <v>KNUCKLE A-STEERING,NON ABS,LH</v>
          </cell>
          <cell r="S703">
            <v>1</v>
          </cell>
          <cell r="T703">
            <v>1</v>
          </cell>
          <cell r="U703">
            <v>1</v>
          </cell>
          <cell r="V703">
            <v>1</v>
          </cell>
        </row>
        <row r="704">
          <cell r="D704" t="str">
            <v>CG001-</v>
          </cell>
          <cell r="E704" t="str">
            <v>A</v>
          </cell>
          <cell r="F704" t="str">
            <v>05</v>
          </cell>
          <cell r="G704" t="str">
            <v>03000</v>
          </cell>
          <cell r="H704" t="str">
            <v>96316753</v>
          </cell>
          <cell r="I704" t="str">
            <v>KNUCKLE A-STEERING,NON ABS,RH</v>
          </cell>
          <cell r="S704">
            <v>1</v>
          </cell>
          <cell r="T704">
            <v>1</v>
          </cell>
          <cell r="U704">
            <v>1</v>
          </cell>
          <cell r="V704">
            <v>1</v>
          </cell>
        </row>
        <row r="705">
          <cell r="D705" t="str">
            <v>CG001-</v>
          </cell>
          <cell r="E705" t="str">
            <v>A</v>
          </cell>
          <cell r="F705" t="str">
            <v>05</v>
          </cell>
          <cell r="G705" t="str">
            <v>05000</v>
          </cell>
          <cell r="H705" t="str">
            <v>96323315</v>
          </cell>
          <cell r="I705" t="str">
            <v>STRUT A1-FRONT SUSP,N/ABS,LH</v>
          </cell>
          <cell r="S705">
            <v>1</v>
          </cell>
          <cell r="T705">
            <v>1</v>
          </cell>
          <cell r="U705">
            <v>1</v>
          </cell>
          <cell r="V705">
            <v>1</v>
          </cell>
        </row>
        <row r="706">
          <cell r="D706" t="str">
            <v>CG001-</v>
          </cell>
          <cell r="E706" t="str">
            <v>A</v>
          </cell>
          <cell r="F706" t="str">
            <v>05</v>
          </cell>
          <cell r="G706" t="str">
            <v>06000</v>
          </cell>
          <cell r="H706" t="str">
            <v>96323316</v>
          </cell>
          <cell r="I706" t="str">
            <v>STRUT A1-FRONT SUSP,N/ABS,RH</v>
          </cell>
          <cell r="S706">
            <v>1</v>
          </cell>
          <cell r="T706">
            <v>1</v>
          </cell>
          <cell r="U706">
            <v>1</v>
          </cell>
          <cell r="V706">
            <v>1</v>
          </cell>
        </row>
        <row r="707">
          <cell r="D707" t="str">
            <v>CG001-</v>
          </cell>
          <cell r="E707" t="str">
            <v>A</v>
          </cell>
          <cell r="F707" t="str">
            <v>07</v>
          </cell>
          <cell r="G707" t="str">
            <v>01000</v>
          </cell>
          <cell r="H707" t="str">
            <v>96284388</v>
          </cell>
          <cell r="I707" t="str">
            <v>KNUCKLE A-STEERING,NON ABS,LH</v>
          </cell>
          <cell r="K707">
            <v>1</v>
          </cell>
          <cell r="L707">
            <v>1</v>
          </cell>
          <cell r="M707" t="str">
            <v>1</v>
          </cell>
          <cell r="N707" t="str">
            <v>1</v>
          </cell>
          <cell r="P707" t="str">
            <v>ZA</v>
          </cell>
          <cell r="Q707" t="str">
            <v>1</v>
          </cell>
          <cell r="R707" t="str">
            <v>1</v>
          </cell>
        </row>
        <row r="708">
          <cell r="D708" t="str">
            <v>CG001-</v>
          </cell>
          <cell r="E708" t="str">
            <v>A</v>
          </cell>
          <cell r="F708" t="str">
            <v>07</v>
          </cell>
          <cell r="G708" t="str">
            <v>03000</v>
          </cell>
          <cell r="H708" t="str">
            <v>96284389</v>
          </cell>
          <cell r="I708" t="str">
            <v>KNUCKLE A-STEERING,NON ABS,RH</v>
          </cell>
          <cell r="K708">
            <v>1</v>
          </cell>
          <cell r="L708">
            <v>1</v>
          </cell>
          <cell r="M708" t="str">
            <v>1</v>
          </cell>
          <cell r="N708" t="str">
            <v>1</v>
          </cell>
          <cell r="P708" t="str">
            <v>ZA</v>
          </cell>
          <cell r="Q708" t="str">
            <v>1</v>
          </cell>
          <cell r="R708" t="str">
            <v>1</v>
          </cell>
        </row>
        <row r="709">
          <cell r="D709" t="str">
            <v>CG001-</v>
          </cell>
          <cell r="E709" t="str">
            <v>A</v>
          </cell>
          <cell r="F709" t="str">
            <v>07</v>
          </cell>
          <cell r="G709" t="str">
            <v>05000</v>
          </cell>
          <cell r="H709" t="str">
            <v>96323315</v>
          </cell>
          <cell r="I709" t="str">
            <v>STRUT A1-FRONT SUSP,N/ABS,LH</v>
          </cell>
          <cell r="K709">
            <v>1</v>
          </cell>
          <cell r="L709">
            <v>1</v>
          </cell>
          <cell r="M709" t="str">
            <v>1</v>
          </cell>
          <cell r="N709" t="str">
            <v>1</v>
          </cell>
          <cell r="P709" t="str">
            <v>ZA</v>
          </cell>
          <cell r="Q709" t="str">
            <v>1</v>
          </cell>
          <cell r="R709" t="str">
            <v>1</v>
          </cell>
        </row>
        <row r="710">
          <cell r="D710" t="str">
            <v>CG001-</v>
          </cell>
          <cell r="E710" t="str">
            <v>A</v>
          </cell>
          <cell r="F710" t="str">
            <v>07</v>
          </cell>
          <cell r="G710" t="str">
            <v>06000</v>
          </cell>
          <cell r="H710" t="str">
            <v>96323316</v>
          </cell>
          <cell r="I710" t="str">
            <v>STRUT A1-FRONT SUSP,N/ABS,RH</v>
          </cell>
          <cell r="K710">
            <v>1</v>
          </cell>
          <cell r="L710">
            <v>1</v>
          </cell>
          <cell r="M710" t="str">
            <v>1</v>
          </cell>
          <cell r="N710" t="str">
            <v>1</v>
          </cell>
          <cell r="P710" t="str">
            <v>ZA</v>
          </cell>
          <cell r="Q710" t="str">
            <v>1</v>
          </cell>
          <cell r="R710" t="str">
            <v>1</v>
          </cell>
        </row>
        <row r="711">
          <cell r="D711" t="str">
            <v>CG001-</v>
          </cell>
          <cell r="E711" t="str">
            <v>A</v>
          </cell>
          <cell r="F711" t="str">
            <v>07</v>
          </cell>
          <cell r="G711" t="str">
            <v>07000</v>
          </cell>
          <cell r="H711" t="str">
            <v>96320387</v>
          </cell>
          <cell r="I711" t="str">
            <v>DRUM A1-FRONT SUSP,N/ABS,RH</v>
          </cell>
          <cell r="P711" t="str">
            <v>ZA</v>
          </cell>
          <cell r="Q711">
            <v>2</v>
          </cell>
          <cell r="R711">
            <v>2</v>
          </cell>
        </row>
        <row r="712">
          <cell r="D712" t="str">
            <v>CG001-</v>
          </cell>
          <cell r="E712" t="str">
            <v>A</v>
          </cell>
          <cell r="F712" t="str">
            <v>08</v>
          </cell>
          <cell r="G712" t="str">
            <v>01000</v>
          </cell>
          <cell r="H712" t="str">
            <v>96284390</v>
          </cell>
          <cell r="I712" t="str">
            <v>KNUCKLE A-STEERING,ABS,LH</v>
          </cell>
          <cell r="L712">
            <v>1</v>
          </cell>
          <cell r="N712" t="str">
            <v>1</v>
          </cell>
          <cell r="P712" t="str">
            <v>ZX</v>
          </cell>
        </row>
        <row r="713">
          <cell r="D713" t="str">
            <v>CG001-</v>
          </cell>
          <cell r="E713" t="str">
            <v>A</v>
          </cell>
          <cell r="F713" t="str">
            <v>08</v>
          </cell>
          <cell r="G713" t="str">
            <v>03000</v>
          </cell>
          <cell r="H713" t="str">
            <v>96284391</v>
          </cell>
          <cell r="I713" t="str">
            <v>KNUCKLE A-STEERING,ABS,RH</v>
          </cell>
          <cell r="L713">
            <v>1</v>
          </cell>
          <cell r="N713" t="str">
            <v>1</v>
          </cell>
          <cell r="P713" t="str">
            <v>ZX</v>
          </cell>
        </row>
        <row r="714">
          <cell r="D714" t="str">
            <v>CG001-</v>
          </cell>
          <cell r="E714" t="str">
            <v>A</v>
          </cell>
          <cell r="F714" t="str">
            <v>08</v>
          </cell>
          <cell r="G714" t="str">
            <v>05000</v>
          </cell>
          <cell r="H714" t="str">
            <v>96322285</v>
          </cell>
          <cell r="I714" t="str">
            <v>STRUT A1-FRONT SUSP,ABS,LH</v>
          </cell>
          <cell r="L714">
            <v>1</v>
          </cell>
          <cell r="N714" t="str">
            <v>1</v>
          </cell>
          <cell r="P714" t="str">
            <v>ZX</v>
          </cell>
        </row>
        <row r="715">
          <cell r="D715" t="str">
            <v>CG001-</v>
          </cell>
          <cell r="E715" t="str">
            <v>A</v>
          </cell>
          <cell r="F715" t="str">
            <v>08</v>
          </cell>
          <cell r="G715" t="str">
            <v>06000</v>
          </cell>
          <cell r="H715" t="str">
            <v>96322286</v>
          </cell>
          <cell r="I715" t="str">
            <v>STRUT A1-FRONT SUSP,ABS,RH</v>
          </cell>
          <cell r="L715">
            <v>1</v>
          </cell>
          <cell r="N715" t="str">
            <v>1</v>
          </cell>
          <cell r="P715" t="str">
            <v>ZX</v>
          </cell>
        </row>
        <row r="716">
          <cell r="D716" t="str">
            <v>CG002-</v>
          </cell>
          <cell r="E716" t="str">
            <v>A</v>
          </cell>
          <cell r="F716" t="str">
            <v>01</v>
          </cell>
          <cell r="G716" t="str">
            <v>01000</v>
          </cell>
          <cell r="H716" t="str">
            <v>96257232</v>
          </cell>
          <cell r="I716" t="str">
            <v>PEDAL A-M/T</v>
          </cell>
          <cell r="K716">
            <v>1</v>
          </cell>
          <cell r="L716">
            <v>1</v>
          </cell>
          <cell r="M716" t="str">
            <v>1</v>
          </cell>
          <cell r="N716" t="str">
            <v>1</v>
          </cell>
          <cell r="Q716" t="str">
            <v>1</v>
          </cell>
          <cell r="R716" t="str">
            <v>1</v>
          </cell>
        </row>
        <row r="717">
          <cell r="D717" t="str">
            <v>CG002-</v>
          </cell>
          <cell r="E717" t="str">
            <v>A</v>
          </cell>
          <cell r="F717" t="str">
            <v>03</v>
          </cell>
          <cell r="G717" t="str">
            <v>01000</v>
          </cell>
          <cell r="H717" t="str">
            <v>96257240</v>
          </cell>
          <cell r="I717" t="str">
            <v>PEDAL A-M/T</v>
          </cell>
          <cell r="S717">
            <v>1</v>
          </cell>
          <cell r="T717">
            <v>1</v>
          </cell>
          <cell r="U717">
            <v>1</v>
          </cell>
          <cell r="V717">
            <v>1</v>
          </cell>
        </row>
        <row r="718">
          <cell r="D718" t="str">
            <v>CG032-</v>
          </cell>
          <cell r="E718" t="str">
            <v>A</v>
          </cell>
          <cell r="F718" t="str">
            <v>01</v>
          </cell>
          <cell r="G718" t="str">
            <v>13000</v>
          </cell>
          <cell r="H718" t="str">
            <v>09100A12033-000</v>
          </cell>
          <cell r="I718" t="str">
            <v>BOLT-HEXAGON</v>
          </cell>
          <cell r="K718">
            <v>4</v>
          </cell>
          <cell r="L718">
            <v>4</v>
          </cell>
          <cell r="M718" t="str">
            <v>4</v>
          </cell>
          <cell r="N718" t="str">
            <v>4</v>
          </cell>
          <cell r="Q718" t="str">
            <v>4</v>
          </cell>
          <cell r="R718" t="str">
            <v>4</v>
          </cell>
          <cell r="S718" t="str">
            <v>4</v>
          </cell>
          <cell r="T718" t="str">
            <v>4</v>
          </cell>
          <cell r="U718" t="str">
            <v>4</v>
          </cell>
          <cell r="V718" t="str">
            <v>4</v>
          </cell>
        </row>
        <row r="719">
          <cell r="B719" t="str">
            <v>O</v>
          </cell>
          <cell r="C719" t="str">
            <v>O</v>
          </cell>
          <cell r="D719" t="str">
            <v>CG032-</v>
          </cell>
          <cell r="E719" t="str">
            <v>A</v>
          </cell>
          <cell r="F719" t="str">
            <v>01</v>
          </cell>
          <cell r="G719" t="str">
            <v>14000</v>
          </cell>
          <cell r="H719" t="str">
            <v>08316-28083</v>
          </cell>
          <cell r="I719" t="str">
            <v>NUT-HEXAGON FLANGE</v>
          </cell>
          <cell r="K719">
            <v>6</v>
          </cell>
          <cell r="L719">
            <v>6</v>
          </cell>
          <cell r="M719">
            <v>6</v>
          </cell>
          <cell r="N719">
            <v>6</v>
          </cell>
          <cell r="O719" t="str">
            <v/>
          </cell>
          <cell r="Q719">
            <v>6</v>
          </cell>
          <cell r="R719">
            <v>6</v>
          </cell>
          <cell r="S719">
            <v>6</v>
          </cell>
          <cell r="T719">
            <v>6</v>
          </cell>
          <cell r="U719">
            <v>6</v>
          </cell>
          <cell r="V719">
            <v>6</v>
          </cell>
        </row>
        <row r="720">
          <cell r="B720" t="str">
            <v>N</v>
          </cell>
          <cell r="C720" t="str">
            <v>X</v>
          </cell>
          <cell r="D720" t="str">
            <v>CG032-</v>
          </cell>
          <cell r="E720" t="str">
            <v>A</v>
          </cell>
          <cell r="F720" t="str">
            <v>01</v>
          </cell>
          <cell r="G720" t="str">
            <v>14000</v>
          </cell>
          <cell r="H720" t="str">
            <v>08316-25083</v>
          </cell>
          <cell r="I720" t="str">
            <v>NUT-HEXAGON FLANGE</v>
          </cell>
          <cell r="K720">
            <v>6</v>
          </cell>
          <cell r="L720">
            <v>6</v>
          </cell>
          <cell r="M720">
            <v>6</v>
          </cell>
          <cell r="N720">
            <v>6</v>
          </cell>
          <cell r="O720" t="str">
            <v/>
          </cell>
          <cell r="Q720">
            <v>6</v>
          </cell>
          <cell r="R720">
            <v>6</v>
          </cell>
          <cell r="S720">
            <v>6</v>
          </cell>
          <cell r="T720">
            <v>6</v>
          </cell>
          <cell r="U720">
            <v>6</v>
          </cell>
          <cell r="V720">
            <v>6</v>
          </cell>
        </row>
        <row r="721">
          <cell r="D721" t="str">
            <v>CG032-</v>
          </cell>
          <cell r="E721" t="str">
            <v>A</v>
          </cell>
          <cell r="F721" t="str">
            <v>01</v>
          </cell>
          <cell r="G721" t="str">
            <v>16000</v>
          </cell>
          <cell r="H721" t="str">
            <v>08310-11123-000</v>
          </cell>
          <cell r="I721" t="str">
            <v>NUT-HEXAGON</v>
          </cell>
          <cell r="K721">
            <v>4</v>
          </cell>
          <cell r="L721">
            <v>4</v>
          </cell>
          <cell r="M721" t="str">
            <v>4</v>
          </cell>
          <cell r="N721" t="str">
            <v>4</v>
          </cell>
          <cell r="Q721" t="str">
            <v>4</v>
          </cell>
          <cell r="R721" t="str">
            <v>4</v>
          </cell>
          <cell r="S721" t="str">
            <v>4</v>
          </cell>
          <cell r="T721" t="str">
            <v>4</v>
          </cell>
          <cell r="U721" t="str">
            <v>4</v>
          </cell>
          <cell r="V721" t="str">
            <v>4</v>
          </cell>
        </row>
        <row r="722">
          <cell r="D722" t="str">
            <v>CG032-</v>
          </cell>
          <cell r="E722" t="str">
            <v>A</v>
          </cell>
          <cell r="F722" t="str">
            <v>01</v>
          </cell>
          <cell r="G722" t="str">
            <v>19000</v>
          </cell>
          <cell r="H722" t="str">
            <v>08321-31123-000</v>
          </cell>
          <cell r="I722" t="str">
            <v>WASHER-SPRING</v>
          </cell>
          <cell r="K722">
            <v>4</v>
          </cell>
          <cell r="L722">
            <v>4</v>
          </cell>
          <cell r="M722" t="str">
            <v>4</v>
          </cell>
          <cell r="N722" t="str">
            <v>4</v>
          </cell>
          <cell r="Q722" t="str">
            <v>4</v>
          </cell>
          <cell r="R722" t="str">
            <v>4</v>
          </cell>
          <cell r="S722" t="str">
            <v>4</v>
          </cell>
          <cell r="T722" t="str">
            <v>4</v>
          </cell>
          <cell r="U722" t="str">
            <v>4</v>
          </cell>
          <cell r="V722" t="str">
            <v>4</v>
          </cell>
        </row>
        <row r="723">
          <cell r="D723" t="str">
            <v>CG035-</v>
          </cell>
          <cell r="E723" t="str">
            <v>A</v>
          </cell>
          <cell r="F723" t="str">
            <v>01</v>
          </cell>
          <cell r="G723" t="str">
            <v>01000</v>
          </cell>
          <cell r="H723" t="str">
            <v>96316765</v>
          </cell>
          <cell r="I723" t="str">
            <v>ARM A-FRONT SPNSN CONTROL</v>
          </cell>
          <cell r="K723">
            <v>2</v>
          </cell>
          <cell r="L723">
            <v>2</v>
          </cell>
          <cell r="M723" t="str">
            <v>2</v>
          </cell>
          <cell r="N723" t="str">
            <v>2</v>
          </cell>
          <cell r="Q723" t="str">
            <v>2</v>
          </cell>
          <cell r="R723" t="str">
            <v>2</v>
          </cell>
          <cell r="S723" t="str">
            <v>2</v>
          </cell>
          <cell r="T723" t="str">
            <v>2</v>
          </cell>
          <cell r="U723" t="str">
            <v>2</v>
          </cell>
          <cell r="V723" t="str">
            <v>2</v>
          </cell>
        </row>
        <row r="724">
          <cell r="D724" t="str">
            <v>CG035-</v>
          </cell>
          <cell r="E724" t="str">
            <v>A</v>
          </cell>
          <cell r="F724" t="str">
            <v>01</v>
          </cell>
          <cell r="G724" t="str">
            <v>10000</v>
          </cell>
          <cell r="H724" t="str">
            <v>09100-10169-000</v>
          </cell>
          <cell r="I724" t="str">
            <v>BOLT-HEXAGON</v>
          </cell>
          <cell r="K724">
            <v>2</v>
          </cell>
          <cell r="L724">
            <v>2</v>
          </cell>
          <cell r="M724" t="str">
            <v>2</v>
          </cell>
          <cell r="N724" t="str">
            <v>2</v>
          </cell>
          <cell r="Q724" t="str">
            <v>2</v>
          </cell>
          <cell r="R724" t="str">
            <v>2</v>
          </cell>
          <cell r="S724" t="str">
            <v>2</v>
          </cell>
          <cell r="T724" t="str">
            <v>2</v>
          </cell>
          <cell r="U724" t="str">
            <v>2</v>
          </cell>
          <cell r="V724" t="str">
            <v>2</v>
          </cell>
        </row>
        <row r="725">
          <cell r="D725" t="str">
            <v>CG035-</v>
          </cell>
          <cell r="E725" t="str">
            <v>A</v>
          </cell>
          <cell r="F725" t="str">
            <v>01</v>
          </cell>
          <cell r="G725" t="str">
            <v>11000</v>
          </cell>
          <cell r="H725" t="str">
            <v>96318940</v>
          </cell>
          <cell r="I725" t="str">
            <v>BOLT-CONTROL ARM</v>
          </cell>
          <cell r="K725">
            <v>2</v>
          </cell>
          <cell r="L725">
            <v>2</v>
          </cell>
          <cell r="M725" t="str">
            <v>2</v>
          </cell>
          <cell r="N725" t="str">
            <v>2</v>
          </cell>
          <cell r="Q725" t="str">
            <v>2</v>
          </cell>
          <cell r="R725" t="str">
            <v>2</v>
          </cell>
          <cell r="S725" t="str">
            <v>2</v>
          </cell>
          <cell r="T725" t="str">
            <v>2</v>
          </cell>
          <cell r="U725" t="str">
            <v>2</v>
          </cell>
          <cell r="V725" t="str">
            <v>2</v>
          </cell>
        </row>
        <row r="726">
          <cell r="D726" t="str">
            <v>CG035-</v>
          </cell>
          <cell r="E726" t="str">
            <v>A</v>
          </cell>
          <cell r="F726" t="str">
            <v>01</v>
          </cell>
          <cell r="G726" t="str">
            <v>12000</v>
          </cell>
          <cell r="H726" t="str">
            <v>08321-31103-000</v>
          </cell>
          <cell r="I726" t="str">
            <v>WASHER-SPRING</v>
          </cell>
          <cell r="K726">
            <v>4</v>
          </cell>
          <cell r="L726">
            <v>4</v>
          </cell>
          <cell r="M726" t="str">
            <v>4</v>
          </cell>
          <cell r="N726" t="str">
            <v>4</v>
          </cell>
          <cell r="Q726" t="str">
            <v>4</v>
          </cell>
          <cell r="R726" t="str">
            <v>4</v>
          </cell>
          <cell r="S726" t="str">
            <v>4</v>
          </cell>
          <cell r="T726" t="str">
            <v>4</v>
          </cell>
          <cell r="U726" t="str">
            <v>4</v>
          </cell>
          <cell r="V726" t="str">
            <v>4</v>
          </cell>
        </row>
        <row r="727">
          <cell r="D727" t="str">
            <v>CG036-</v>
          </cell>
          <cell r="E727" t="str">
            <v>A</v>
          </cell>
          <cell r="F727" t="str">
            <v>01</v>
          </cell>
          <cell r="G727" t="str">
            <v>01000</v>
          </cell>
          <cell r="H727" t="str">
            <v>96316768</v>
          </cell>
          <cell r="I727" t="str">
            <v>STABILIZER BAR-FRONT</v>
          </cell>
          <cell r="K727">
            <v>1</v>
          </cell>
          <cell r="L727">
            <v>1</v>
          </cell>
          <cell r="M727" t="str">
            <v>1</v>
          </cell>
          <cell r="N727" t="str">
            <v>1</v>
          </cell>
          <cell r="Q727" t="str">
            <v>1</v>
          </cell>
          <cell r="R727" t="str">
            <v>1</v>
          </cell>
          <cell r="S727" t="str">
            <v>1</v>
          </cell>
          <cell r="T727" t="str">
            <v>1</v>
          </cell>
          <cell r="U727" t="str">
            <v>1</v>
          </cell>
          <cell r="V727" t="str">
            <v>1</v>
          </cell>
        </row>
        <row r="728">
          <cell r="B728" t="str">
            <v>O</v>
          </cell>
          <cell r="C728" t="str">
            <v>O</v>
          </cell>
          <cell r="D728" t="str">
            <v>CG036-</v>
          </cell>
          <cell r="E728" t="str">
            <v>A</v>
          </cell>
          <cell r="F728" t="str">
            <v>01</v>
          </cell>
          <cell r="G728" t="str">
            <v>02000</v>
          </cell>
          <cell r="H728" t="str">
            <v>96316769</v>
          </cell>
          <cell r="I728" t="str">
            <v>MOUNT-STABILIZER BAR</v>
          </cell>
          <cell r="K728">
            <v>2</v>
          </cell>
          <cell r="L728">
            <v>2</v>
          </cell>
          <cell r="M728" t="str">
            <v>2</v>
          </cell>
          <cell r="N728" t="str">
            <v>2</v>
          </cell>
          <cell r="Q728" t="str">
            <v>2</v>
          </cell>
          <cell r="R728" t="str">
            <v>2</v>
          </cell>
          <cell r="S728" t="str">
            <v>2</v>
          </cell>
          <cell r="T728" t="str">
            <v>2</v>
          </cell>
          <cell r="U728" t="str">
            <v>2</v>
          </cell>
          <cell r="V728" t="str">
            <v>2</v>
          </cell>
        </row>
        <row r="729">
          <cell r="B729" t="str">
            <v>N</v>
          </cell>
          <cell r="C729" t="str">
            <v>X</v>
          </cell>
          <cell r="D729" t="str">
            <v>CG036-</v>
          </cell>
          <cell r="E729" t="str">
            <v>A</v>
          </cell>
          <cell r="F729" t="str">
            <v>01</v>
          </cell>
          <cell r="G729" t="str">
            <v>02000</v>
          </cell>
          <cell r="H729" t="str">
            <v>96507898</v>
          </cell>
          <cell r="I729" t="str">
            <v>MOUNT-STABILIZER BAR</v>
          </cell>
          <cell r="K729">
            <v>2</v>
          </cell>
          <cell r="L729">
            <v>2</v>
          </cell>
          <cell r="M729" t="str">
            <v>2</v>
          </cell>
          <cell r="N729" t="str">
            <v>2</v>
          </cell>
          <cell r="Q729" t="str">
            <v>2</v>
          </cell>
          <cell r="R729" t="str">
            <v>2</v>
          </cell>
          <cell r="S729" t="str">
            <v>2</v>
          </cell>
          <cell r="T729" t="str">
            <v>2</v>
          </cell>
          <cell r="U729" t="str">
            <v>2</v>
          </cell>
          <cell r="V729" t="str">
            <v>2</v>
          </cell>
        </row>
        <row r="730">
          <cell r="D730" t="str">
            <v>CG036-</v>
          </cell>
          <cell r="E730" t="str">
            <v>A</v>
          </cell>
          <cell r="F730" t="str">
            <v>01</v>
          </cell>
          <cell r="G730" t="str">
            <v>03000</v>
          </cell>
          <cell r="H730" t="str">
            <v>96380586</v>
          </cell>
          <cell r="I730" t="str">
            <v>BUSHING-STABILISER BAR</v>
          </cell>
          <cell r="K730">
            <v>4</v>
          </cell>
          <cell r="L730">
            <v>4</v>
          </cell>
          <cell r="M730" t="str">
            <v>4</v>
          </cell>
          <cell r="N730" t="str">
            <v>4</v>
          </cell>
          <cell r="Q730" t="str">
            <v>4</v>
          </cell>
          <cell r="R730" t="str">
            <v>4</v>
          </cell>
          <cell r="S730" t="str">
            <v>4</v>
          </cell>
          <cell r="T730" t="str">
            <v>4</v>
          </cell>
          <cell r="U730" t="str">
            <v>4</v>
          </cell>
          <cell r="V730" t="str">
            <v>4</v>
          </cell>
        </row>
        <row r="731">
          <cell r="D731" t="str">
            <v>CG036-</v>
          </cell>
          <cell r="E731" t="str">
            <v>A</v>
          </cell>
          <cell r="F731" t="str">
            <v>01</v>
          </cell>
          <cell r="G731" t="str">
            <v>04000</v>
          </cell>
          <cell r="H731" t="str">
            <v>09164-12017-000</v>
          </cell>
          <cell r="I731" t="str">
            <v>WASHER-CONICAL SPRING</v>
          </cell>
          <cell r="K731">
            <v>2</v>
          </cell>
          <cell r="L731">
            <v>2</v>
          </cell>
          <cell r="M731" t="str">
            <v>2</v>
          </cell>
          <cell r="N731" t="str">
            <v>2</v>
          </cell>
          <cell r="Q731" t="str">
            <v>2</v>
          </cell>
          <cell r="R731" t="str">
            <v>2</v>
          </cell>
          <cell r="S731" t="str">
            <v>2</v>
          </cell>
          <cell r="T731" t="str">
            <v>2</v>
          </cell>
          <cell r="U731" t="str">
            <v>2</v>
          </cell>
          <cell r="V731" t="str">
            <v>2</v>
          </cell>
        </row>
        <row r="732">
          <cell r="D732" t="str">
            <v>CG036-</v>
          </cell>
          <cell r="E732" t="str">
            <v>A</v>
          </cell>
          <cell r="F732" t="str">
            <v>01</v>
          </cell>
          <cell r="G732" t="str">
            <v>05000</v>
          </cell>
          <cell r="H732" t="str">
            <v>96317969</v>
          </cell>
          <cell r="I732" t="str">
            <v>WASHER-CONICAL SPRING</v>
          </cell>
          <cell r="K732">
            <v>2</v>
          </cell>
          <cell r="L732">
            <v>2</v>
          </cell>
          <cell r="M732" t="str">
            <v>2</v>
          </cell>
          <cell r="N732" t="str">
            <v>2</v>
          </cell>
          <cell r="Q732" t="str">
            <v>2</v>
          </cell>
          <cell r="R732" t="str">
            <v>2</v>
          </cell>
          <cell r="S732" t="str">
            <v>2</v>
          </cell>
          <cell r="T732" t="str">
            <v>2</v>
          </cell>
          <cell r="U732" t="str">
            <v>2</v>
          </cell>
          <cell r="V732" t="str">
            <v>2</v>
          </cell>
        </row>
        <row r="733">
          <cell r="D733" t="str">
            <v>CG036-</v>
          </cell>
          <cell r="E733" t="str">
            <v>A</v>
          </cell>
          <cell r="F733" t="str">
            <v>01</v>
          </cell>
          <cell r="G733" t="str">
            <v>05500</v>
          </cell>
          <cell r="H733" t="str">
            <v>09117-10044</v>
          </cell>
          <cell r="I733" t="str">
            <v>BOLT-W/WASHER</v>
          </cell>
          <cell r="K733">
            <v>3</v>
          </cell>
          <cell r="L733">
            <v>3</v>
          </cell>
          <cell r="M733" t="str">
            <v>3</v>
          </cell>
          <cell r="N733" t="str">
            <v>3</v>
          </cell>
          <cell r="Q733" t="str">
            <v>3</v>
          </cell>
          <cell r="R733" t="str">
            <v>3</v>
          </cell>
          <cell r="S733" t="str">
            <v>3</v>
          </cell>
          <cell r="T733" t="str">
            <v>3</v>
          </cell>
          <cell r="U733" t="str">
            <v>3</v>
          </cell>
          <cell r="V733" t="str">
            <v>3</v>
          </cell>
        </row>
        <row r="734">
          <cell r="D734" t="str">
            <v>CG036-</v>
          </cell>
          <cell r="E734" t="str">
            <v>A</v>
          </cell>
          <cell r="F734" t="str">
            <v>01</v>
          </cell>
          <cell r="G734" t="str">
            <v>06000</v>
          </cell>
          <cell r="H734" t="str">
            <v>09117-10004</v>
          </cell>
          <cell r="I734" t="str">
            <v>BOLT-W/WASHER</v>
          </cell>
          <cell r="K734">
            <v>1</v>
          </cell>
          <cell r="L734">
            <v>1</v>
          </cell>
          <cell r="M734" t="str">
            <v>1</v>
          </cell>
          <cell r="N734" t="str">
            <v>1</v>
          </cell>
          <cell r="Q734" t="str">
            <v>1</v>
          </cell>
          <cell r="R734" t="str">
            <v>1</v>
          </cell>
          <cell r="S734" t="str">
            <v>1</v>
          </cell>
          <cell r="T734" t="str">
            <v>1</v>
          </cell>
          <cell r="U734" t="str">
            <v>1</v>
          </cell>
          <cell r="V734" t="str">
            <v>1</v>
          </cell>
        </row>
        <row r="735">
          <cell r="D735" t="str">
            <v>CG036-</v>
          </cell>
          <cell r="E735" t="str">
            <v>A</v>
          </cell>
          <cell r="F735" t="str">
            <v>01</v>
          </cell>
          <cell r="G735" t="str">
            <v>07000</v>
          </cell>
          <cell r="H735" t="str">
            <v>04111-30206-000</v>
          </cell>
          <cell r="I735" t="str">
            <v>PIN-COTTER</v>
          </cell>
          <cell r="K735">
            <v>2</v>
          </cell>
          <cell r="L735">
            <v>2</v>
          </cell>
          <cell r="M735" t="str">
            <v>2</v>
          </cell>
          <cell r="N735" t="str">
            <v>2</v>
          </cell>
          <cell r="Q735" t="str">
            <v>2</v>
          </cell>
          <cell r="R735" t="str">
            <v>2</v>
          </cell>
          <cell r="S735" t="str">
            <v>2</v>
          </cell>
          <cell r="T735" t="str">
            <v>2</v>
          </cell>
          <cell r="U735" t="str">
            <v>2</v>
          </cell>
          <cell r="V735" t="str">
            <v>2</v>
          </cell>
        </row>
        <row r="736">
          <cell r="B736" t="str">
            <v>O</v>
          </cell>
          <cell r="C736" t="str">
            <v>O</v>
          </cell>
          <cell r="D736" t="str">
            <v>CG036-</v>
          </cell>
          <cell r="E736" t="str">
            <v>A</v>
          </cell>
          <cell r="F736" t="str">
            <v>01</v>
          </cell>
          <cell r="G736" t="str">
            <v>08000</v>
          </cell>
          <cell r="H736" t="str">
            <v>08316-16123-000</v>
          </cell>
          <cell r="I736" t="str">
            <v>NUT-STABILIZER BAR CASTLE</v>
          </cell>
          <cell r="K736">
            <v>2</v>
          </cell>
          <cell r="L736">
            <v>2</v>
          </cell>
          <cell r="M736" t="str">
            <v>2</v>
          </cell>
          <cell r="N736" t="str">
            <v>2</v>
          </cell>
          <cell r="Q736" t="str">
            <v>2</v>
          </cell>
          <cell r="R736" t="str">
            <v>2</v>
          </cell>
          <cell r="S736" t="str">
            <v>2</v>
          </cell>
          <cell r="T736" t="str">
            <v>2</v>
          </cell>
          <cell r="U736" t="str">
            <v>2</v>
          </cell>
          <cell r="V736" t="str">
            <v>2</v>
          </cell>
        </row>
        <row r="737">
          <cell r="B737" t="str">
            <v>N</v>
          </cell>
          <cell r="C737" t="str">
            <v>X</v>
          </cell>
          <cell r="D737" t="str">
            <v>CG036-</v>
          </cell>
          <cell r="E737" t="str">
            <v>A</v>
          </cell>
          <cell r="F737" t="str">
            <v>01</v>
          </cell>
          <cell r="G737" t="str">
            <v>08000</v>
          </cell>
          <cell r="H737" t="str">
            <v>08316-15123-000</v>
          </cell>
          <cell r="I737" t="str">
            <v>NUT-STABILIZER BAR CASTLE</v>
          </cell>
          <cell r="K737">
            <v>2</v>
          </cell>
          <cell r="L737">
            <v>2</v>
          </cell>
          <cell r="M737" t="str">
            <v>2</v>
          </cell>
          <cell r="N737" t="str">
            <v>2</v>
          </cell>
          <cell r="Q737" t="str">
            <v>2</v>
          </cell>
          <cell r="R737" t="str">
            <v>2</v>
          </cell>
          <cell r="S737" t="str">
            <v>2</v>
          </cell>
          <cell r="T737" t="str">
            <v>2</v>
          </cell>
          <cell r="U737" t="str">
            <v>2</v>
          </cell>
          <cell r="V737" t="str">
            <v>2</v>
          </cell>
        </row>
        <row r="738">
          <cell r="D738" t="str">
            <v>CG037-</v>
          </cell>
          <cell r="E738" t="str">
            <v>A</v>
          </cell>
          <cell r="F738" t="str">
            <v>01</v>
          </cell>
          <cell r="G738" t="str">
            <v>01000</v>
          </cell>
          <cell r="H738" t="str">
            <v>96320097</v>
          </cell>
          <cell r="I738" t="str">
            <v>BRACE A-STRUT</v>
          </cell>
          <cell r="K738">
            <v>1</v>
          </cell>
          <cell r="L738">
            <v>1</v>
          </cell>
          <cell r="M738" t="str">
            <v>1</v>
          </cell>
          <cell r="N738" t="str">
            <v>1</v>
          </cell>
          <cell r="Q738" t="str">
            <v>1</v>
          </cell>
          <cell r="R738" t="str">
            <v>1</v>
          </cell>
          <cell r="S738" t="str">
            <v>1</v>
          </cell>
          <cell r="T738" t="str">
            <v>1</v>
          </cell>
          <cell r="U738" t="str">
            <v>1</v>
          </cell>
          <cell r="V738" t="str">
            <v>1</v>
          </cell>
        </row>
        <row r="739">
          <cell r="D739" t="str">
            <v>CG037-</v>
          </cell>
          <cell r="E739" t="str">
            <v>A</v>
          </cell>
          <cell r="F739" t="str">
            <v>01</v>
          </cell>
          <cell r="G739" t="str">
            <v>05000</v>
          </cell>
          <cell r="H739" t="str">
            <v>96320680</v>
          </cell>
          <cell r="I739" t="str">
            <v>FRAME A1-UNDER LGTDNL,FRT,LH</v>
          </cell>
          <cell r="K739">
            <v>1</v>
          </cell>
          <cell r="L739">
            <v>1</v>
          </cell>
          <cell r="M739" t="str">
            <v>1</v>
          </cell>
          <cell r="N739" t="str">
            <v>1</v>
          </cell>
          <cell r="Q739" t="str">
            <v>1</v>
          </cell>
          <cell r="R739" t="str">
            <v>1</v>
          </cell>
          <cell r="S739" t="str">
            <v>1</v>
          </cell>
          <cell r="T739" t="str">
            <v>1</v>
          </cell>
          <cell r="U739" t="str">
            <v>1</v>
          </cell>
          <cell r="V739" t="str">
            <v>1</v>
          </cell>
        </row>
        <row r="740">
          <cell r="D740" t="str">
            <v>CG037-</v>
          </cell>
          <cell r="E740" t="str">
            <v>A</v>
          </cell>
          <cell r="F740" t="str">
            <v>01</v>
          </cell>
          <cell r="G740" t="str">
            <v>10000</v>
          </cell>
          <cell r="H740" t="str">
            <v>96320681</v>
          </cell>
          <cell r="I740" t="str">
            <v>FRAME A1-UNDER LGTDNL,FRT,RH</v>
          </cell>
          <cell r="K740">
            <v>1</v>
          </cell>
          <cell r="L740">
            <v>1</v>
          </cell>
          <cell r="M740" t="str">
            <v>1</v>
          </cell>
          <cell r="N740" t="str">
            <v>1</v>
          </cell>
          <cell r="Q740" t="str">
            <v>1</v>
          </cell>
          <cell r="R740" t="str">
            <v>1</v>
          </cell>
          <cell r="S740" t="str">
            <v>1</v>
          </cell>
          <cell r="T740" t="str">
            <v>1</v>
          </cell>
          <cell r="U740" t="str">
            <v>1</v>
          </cell>
          <cell r="V740" t="str">
            <v>1</v>
          </cell>
        </row>
        <row r="741">
          <cell r="D741" t="str">
            <v>CG037-</v>
          </cell>
          <cell r="E741" t="str">
            <v>A</v>
          </cell>
          <cell r="F741" t="str">
            <v>01</v>
          </cell>
          <cell r="G741" t="str">
            <v>15000</v>
          </cell>
          <cell r="H741" t="str">
            <v>01957-08400-000</v>
          </cell>
          <cell r="I741" t="str">
            <v>BOLT-DR HEXAGON FLANGE</v>
          </cell>
          <cell r="K741">
            <v>4</v>
          </cell>
          <cell r="L741">
            <v>4</v>
          </cell>
          <cell r="M741" t="str">
            <v>4</v>
          </cell>
          <cell r="N741" t="str">
            <v>4</v>
          </cell>
          <cell r="Q741" t="str">
            <v>4</v>
          </cell>
          <cell r="R741" t="str">
            <v>4</v>
          </cell>
          <cell r="S741" t="str">
            <v>4</v>
          </cell>
          <cell r="T741" t="str">
            <v>4</v>
          </cell>
          <cell r="U741" t="str">
            <v>4</v>
          </cell>
          <cell r="V741" t="str">
            <v>4</v>
          </cell>
        </row>
        <row r="742">
          <cell r="D742" t="str">
            <v>CG037-</v>
          </cell>
          <cell r="E742" t="str">
            <v>A</v>
          </cell>
          <cell r="F742" t="str">
            <v>01</v>
          </cell>
          <cell r="G742" t="str">
            <v>16000</v>
          </cell>
          <cell r="H742" t="str">
            <v>08316-28103</v>
          </cell>
          <cell r="I742" t="str">
            <v>NUT-HEXAGON FLANGE</v>
          </cell>
          <cell r="K742">
            <v>2</v>
          </cell>
          <cell r="L742">
            <v>2</v>
          </cell>
          <cell r="M742" t="str">
            <v>2</v>
          </cell>
          <cell r="N742" t="str">
            <v>2</v>
          </cell>
          <cell r="Q742" t="str">
            <v>2</v>
          </cell>
          <cell r="R742" t="str">
            <v>2</v>
          </cell>
          <cell r="S742" t="str">
            <v>2</v>
          </cell>
          <cell r="T742" t="str">
            <v>2</v>
          </cell>
          <cell r="U742" t="str">
            <v>2</v>
          </cell>
          <cell r="V742" t="str">
            <v>2</v>
          </cell>
        </row>
        <row r="743">
          <cell r="D743" t="str">
            <v>CG037-</v>
          </cell>
          <cell r="E743" t="str">
            <v>A</v>
          </cell>
          <cell r="F743" t="str">
            <v>01</v>
          </cell>
          <cell r="G743" t="str">
            <v>17000</v>
          </cell>
          <cell r="H743" t="str">
            <v>01117-06165</v>
          </cell>
          <cell r="I743" t="str">
            <v>BOLT-HEXAGON</v>
          </cell>
          <cell r="K743">
            <v>2</v>
          </cell>
          <cell r="L743">
            <v>2</v>
          </cell>
          <cell r="M743" t="str">
            <v>2</v>
          </cell>
          <cell r="N743" t="str">
            <v>2</v>
          </cell>
          <cell r="Q743" t="str">
            <v>2</v>
          </cell>
          <cell r="R743" t="str">
            <v>2</v>
          </cell>
          <cell r="S743" t="str">
            <v>2</v>
          </cell>
          <cell r="T743" t="str">
            <v>2</v>
          </cell>
          <cell r="U743" t="str">
            <v>2</v>
          </cell>
          <cell r="V743" t="str">
            <v>2</v>
          </cell>
        </row>
        <row r="744">
          <cell r="D744" t="str">
            <v>CG037-</v>
          </cell>
          <cell r="E744" t="str">
            <v>A</v>
          </cell>
          <cell r="F744" t="str">
            <v>01</v>
          </cell>
          <cell r="G744" t="str">
            <v>18000</v>
          </cell>
          <cell r="H744" t="str">
            <v>96282696</v>
          </cell>
          <cell r="I744" t="str">
            <v>DEFLECTOR-WATER</v>
          </cell>
          <cell r="K744">
            <v>1</v>
          </cell>
          <cell r="L744">
            <v>1</v>
          </cell>
          <cell r="M744" t="str">
            <v>1</v>
          </cell>
          <cell r="N744" t="str">
            <v>1</v>
          </cell>
          <cell r="Q744" t="str">
            <v>1</v>
          </cell>
          <cell r="R744" t="str">
            <v>1</v>
          </cell>
          <cell r="S744" t="str">
            <v>1</v>
          </cell>
          <cell r="T744" t="str">
            <v>1</v>
          </cell>
          <cell r="U744" t="str">
            <v>1</v>
          </cell>
          <cell r="V744" t="str">
            <v>1</v>
          </cell>
        </row>
        <row r="745">
          <cell r="B745" t="str">
            <v>O</v>
          </cell>
          <cell r="C745" t="str">
            <v>O</v>
          </cell>
          <cell r="D745" t="str">
            <v>CG037-</v>
          </cell>
          <cell r="E745" t="str">
            <v>A</v>
          </cell>
          <cell r="F745" t="str">
            <v>01</v>
          </cell>
          <cell r="G745" t="str">
            <v>19500</v>
          </cell>
          <cell r="H745" t="str">
            <v>03141-15165-000</v>
          </cell>
          <cell r="I745" t="str">
            <v>SCREW-TAPPING</v>
          </cell>
          <cell r="K745">
            <v>1</v>
          </cell>
          <cell r="L745">
            <v>1</v>
          </cell>
          <cell r="M745" t="str">
            <v>1</v>
          </cell>
          <cell r="N745" t="str">
            <v>1</v>
          </cell>
          <cell r="Q745" t="str">
            <v>1</v>
          </cell>
          <cell r="R745" t="str">
            <v>1</v>
          </cell>
          <cell r="S745" t="str">
            <v>1</v>
          </cell>
          <cell r="T745" t="str">
            <v>1</v>
          </cell>
          <cell r="U745" t="str">
            <v>1</v>
          </cell>
          <cell r="V745" t="str">
            <v>1</v>
          </cell>
        </row>
        <row r="746">
          <cell r="B746" t="str">
            <v>N</v>
          </cell>
          <cell r="C746" t="str">
            <v>X</v>
          </cell>
          <cell r="D746" t="str">
            <v>CG037-</v>
          </cell>
          <cell r="E746" t="str">
            <v>A</v>
          </cell>
          <cell r="F746" t="str">
            <v>01</v>
          </cell>
          <cell r="G746" t="str">
            <v>19500</v>
          </cell>
          <cell r="H746" t="str">
            <v>09116-06025</v>
          </cell>
          <cell r="I746" t="str">
            <v>SCREW-TAPPING</v>
          </cell>
          <cell r="K746">
            <v>1</v>
          </cell>
          <cell r="L746">
            <v>1</v>
          </cell>
          <cell r="M746" t="str">
            <v>1</v>
          </cell>
          <cell r="N746" t="str">
            <v>1</v>
          </cell>
          <cell r="Q746" t="str">
            <v>1</v>
          </cell>
          <cell r="R746" t="str">
            <v>1</v>
          </cell>
          <cell r="S746" t="str">
            <v>1</v>
          </cell>
          <cell r="T746" t="str">
            <v>1</v>
          </cell>
          <cell r="U746" t="str">
            <v>1</v>
          </cell>
          <cell r="V746" t="str">
            <v>1</v>
          </cell>
        </row>
        <row r="747">
          <cell r="D747" t="str">
            <v>CG037-</v>
          </cell>
          <cell r="E747" t="str">
            <v>A</v>
          </cell>
          <cell r="F747" t="str">
            <v>01</v>
          </cell>
          <cell r="G747" t="str">
            <v>20000</v>
          </cell>
          <cell r="H747" t="str">
            <v>08361-25060-000</v>
          </cell>
          <cell r="I747" t="str">
            <v>NUT-HEXAGON,W/WASHER</v>
          </cell>
          <cell r="K747">
            <v>3</v>
          </cell>
          <cell r="L747">
            <v>3</v>
          </cell>
          <cell r="M747" t="str">
            <v>3</v>
          </cell>
          <cell r="N747" t="str">
            <v>3</v>
          </cell>
          <cell r="Q747" t="str">
            <v>3</v>
          </cell>
          <cell r="R747" t="str">
            <v>3</v>
          </cell>
          <cell r="S747" t="str">
            <v>3</v>
          </cell>
          <cell r="T747" t="str">
            <v>3</v>
          </cell>
          <cell r="U747" t="str">
            <v>3</v>
          </cell>
          <cell r="V747" t="str">
            <v>3</v>
          </cell>
        </row>
        <row r="748">
          <cell r="D748" t="str">
            <v>CG140-</v>
          </cell>
          <cell r="E748" t="str">
            <v>A</v>
          </cell>
          <cell r="F748" t="str">
            <v>13</v>
          </cell>
          <cell r="G748" t="str">
            <v>01000</v>
          </cell>
          <cell r="H748" t="str">
            <v>96257885</v>
          </cell>
          <cell r="I748" t="str">
            <v>SHAFT A-AXLE,FRT WHL DRIVE LH</v>
          </cell>
          <cell r="K748">
            <v>1</v>
          </cell>
          <cell r="L748">
            <v>1</v>
          </cell>
          <cell r="M748" t="str">
            <v>1</v>
          </cell>
          <cell r="N748" t="str">
            <v>1</v>
          </cell>
          <cell r="P748" t="str">
            <v>ZA</v>
          </cell>
          <cell r="Q748" t="str">
            <v>1</v>
          </cell>
          <cell r="R748" t="str">
            <v>1</v>
          </cell>
          <cell r="S748">
            <v>1</v>
          </cell>
          <cell r="T748">
            <v>1</v>
          </cell>
          <cell r="U748">
            <v>1</v>
          </cell>
          <cell r="V748">
            <v>1</v>
          </cell>
        </row>
        <row r="749">
          <cell r="D749" t="str">
            <v>CG140-</v>
          </cell>
          <cell r="E749" t="str">
            <v>A</v>
          </cell>
          <cell r="F749" t="str">
            <v>13</v>
          </cell>
          <cell r="G749" t="str">
            <v>02000</v>
          </cell>
          <cell r="H749" t="str">
            <v>96257886</v>
          </cell>
          <cell r="I749" t="str">
            <v>SHAFT A-AXLE,FRT WHL DRIVE RH</v>
          </cell>
          <cell r="K749">
            <v>1</v>
          </cell>
          <cell r="L749">
            <v>1</v>
          </cell>
          <cell r="M749" t="str">
            <v>1</v>
          </cell>
          <cell r="N749" t="str">
            <v>1</v>
          </cell>
          <cell r="P749" t="str">
            <v>ZA</v>
          </cell>
          <cell r="Q749" t="str">
            <v>1</v>
          </cell>
          <cell r="R749" t="str">
            <v>1</v>
          </cell>
          <cell r="S749">
            <v>1</v>
          </cell>
          <cell r="T749">
            <v>1</v>
          </cell>
          <cell r="U749">
            <v>1</v>
          </cell>
          <cell r="V749">
            <v>1</v>
          </cell>
        </row>
        <row r="750">
          <cell r="D750" t="str">
            <v>CG140-</v>
          </cell>
          <cell r="E750" t="str">
            <v>A</v>
          </cell>
          <cell r="F750" t="str">
            <v>14</v>
          </cell>
          <cell r="G750" t="str">
            <v>01000</v>
          </cell>
          <cell r="H750" t="str">
            <v>96257887</v>
          </cell>
          <cell r="I750" t="str">
            <v>SHAFT A-AXLE,FRT WHL DRIVE LH</v>
          </cell>
          <cell r="L750">
            <v>1</v>
          </cell>
          <cell r="N750" t="str">
            <v>1</v>
          </cell>
          <cell r="P750" t="str">
            <v>ZX</v>
          </cell>
        </row>
        <row r="751">
          <cell r="D751" t="str">
            <v>CG140-</v>
          </cell>
          <cell r="E751" t="str">
            <v>A</v>
          </cell>
          <cell r="F751" t="str">
            <v>14</v>
          </cell>
          <cell r="G751" t="str">
            <v>03000</v>
          </cell>
          <cell r="H751" t="str">
            <v>96257888</v>
          </cell>
          <cell r="I751" t="str">
            <v>SHAFT A-AXLE,FRT WHL DRIVE RH</v>
          </cell>
          <cell r="L751">
            <v>1</v>
          </cell>
          <cell r="N751" t="str">
            <v>1</v>
          </cell>
          <cell r="P751" t="str">
            <v>ZX</v>
          </cell>
        </row>
        <row r="752">
          <cell r="D752" t="str">
            <v>CG150-</v>
          </cell>
          <cell r="E752" t="str">
            <v>A</v>
          </cell>
          <cell r="F752" t="str">
            <v>01</v>
          </cell>
          <cell r="G752" t="str">
            <v>07000</v>
          </cell>
          <cell r="H752" t="str">
            <v>96320850</v>
          </cell>
          <cell r="I752" t="str">
            <v>NUT-DRIVE SHAFT</v>
          </cell>
          <cell r="K752">
            <v>2</v>
          </cell>
          <cell r="L752">
            <v>2</v>
          </cell>
          <cell r="M752" t="str">
            <v>2</v>
          </cell>
          <cell r="N752" t="str">
            <v>2</v>
          </cell>
          <cell r="Q752" t="str">
            <v>2</v>
          </cell>
          <cell r="R752" t="str">
            <v>2</v>
          </cell>
          <cell r="S752">
            <v>2</v>
          </cell>
          <cell r="T752">
            <v>2</v>
          </cell>
          <cell r="U752">
            <v>2</v>
          </cell>
          <cell r="V752">
            <v>2</v>
          </cell>
        </row>
        <row r="753">
          <cell r="D753" t="str">
            <v>CG201-</v>
          </cell>
          <cell r="E753" t="str">
            <v>A</v>
          </cell>
          <cell r="F753" t="str">
            <v>01</v>
          </cell>
          <cell r="G753" t="str">
            <v>01000</v>
          </cell>
          <cell r="H753" t="str">
            <v>96316793</v>
          </cell>
          <cell r="I753" t="str">
            <v>AXLE A-REAR,NON ABS</v>
          </cell>
          <cell r="K753">
            <v>1</v>
          </cell>
          <cell r="L753">
            <v>1</v>
          </cell>
          <cell r="M753" t="str">
            <v>1</v>
          </cell>
          <cell r="N753" t="str">
            <v>1</v>
          </cell>
          <cell r="P753" t="str">
            <v>ZA</v>
          </cell>
          <cell r="Q753" t="str">
            <v>1</v>
          </cell>
          <cell r="R753" t="str">
            <v>1</v>
          </cell>
          <cell r="S753">
            <v>1</v>
          </cell>
          <cell r="T753">
            <v>1</v>
          </cell>
          <cell r="U753">
            <v>1</v>
          </cell>
          <cell r="V753">
            <v>1</v>
          </cell>
        </row>
        <row r="754">
          <cell r="D754" t="str">
            <v>CG201-</v>
          </cell>
          <cell r="E754" t="str">
            <v>A</v>
          </cell>
          <cell r="F754" t="str">
            <v>02</v>
          </cell>
          <cell r="G754" t="str">
            <v>01000</v>
          </cell>
          <cell r="H754" t="str">
            <v>96316794</v>
          </cell>
          <cell r="I754" t="str">
            <v>AXLE A-REAR,ABS</v>
          </cell>
          <cell r="L754">
            <v>1</v>
          </cell>
          <cell r="N754" t="str">
            <v>1</v>
          </cell>
          <cell r="P754" t="str">
            <v>ZX</v>
          </cell>
        </row>
        <row r="755">
          <cell r="D755" t="str">
            <v>CG202-</v>
          </cell>
          <cell r="E755" t="str">
            <v>A</v>
          </cell>
          <cell r="F755" t="str">
            <v>01</v>
          </cell>
          <cell r="G755" t="str">
            <v>01000</v>
          </cell>
          <cell r="H755" t="str">
            <v>96318362</v>
          </cell>
          <cell r="I755" t="str">
            <v>ARM A-TRAILING</v>
          </cell>
          <cell r="K755">
            <v>2</v>
          </cell>
          <cell r="L755">
            <v>2</v>
          </cell>
          <cell r="M755" t="str">
            <v>2</v>
          </cell>
          <cell r="N755" t="str">
            <v>2</v>
          </cell>
          <cell r="Q755" t="str">
            <v>2</v>
          </cell>
          <cell r="R755">
            <v>2</v>
          </cell>
          <cell r="S755">
            <v>2</v>
          </cell>
          <cell r="T755">
            <v>2</v>
          </cell>
          <cell r="U755">
            <v>2</v>
          </cell>
          <cell r="V755">
            <v>2</v>
          </cell>
        </row>
        <row r="756">
          <cell r="D756" t="str">
            <v>CG202-</v>
          </cell>
          <cell r="E756" t="str">
            <v>A</v>
          </cell>
          <cell r="F756" t="str">
            <v>01</v>
          </cell>
          <cell r="G756" t="str">
            <v>09000</v>
          </cell>
          <cell r="H756" t="str">
            <v>96316777</v>
          </cell>
          <cell r="I756" t="str">
            <v>ROD A1-LATERAL</v>
          </cell>
          <cell r="K756">
            <v>1</v>
          </cell>
          <cell r="L756">
            <v>1</v>
          </cell>
          <cell r="M756" t="str">
            <v>1</v>
          </cell>
          <cell r="N756" t="str">
            <v>1</v>
          </cell>
          <cell r="Q756" t="str">
            <v>1</v>
          </cell>
          <cell r="R756" t="str">
            <v>1</v>
          </cell>
          <cell r="S756" t="str">
            <v>1</v>
          </cell>
          <cell r="T756" t="str">
            <v>1</v>
          </cell>
          <cell r="U756" t="str">
            <v>1</v>
          </cell>
          <cell r="V756" t="str">
            <v>1</v>
          </cell>
        </row>
        <row r="757">
          <cell r="D757" t="str">
            <v>CG202-</v>
          </cell>
          <cell r="E757" t="str">
            <v>A</v>
          </cell>
          <cell r="F757" t="str">
            <v>01</v>
          </cell>
          <cell r="G757" t="str">
            <v>15000</v>
          </cell>
          <cell r="H757" t="str">
            <v>09100A12035-000</v>
          </cell>
          <cell r="I757" t="str">
            <v>BOLT-HEXAGON</v>
          </cell>
          <cell r="K757">
            <v>2</v>
          </cell>
          <cell r="L757">
            <v>2</v>
          </cell>
          <cell r="M757" t="str">
            <v>2</v>
          </cell>
          <cell r="N757" t="str">
            <v>2</v>
          </cell>
          <cell r="Q757" t="str">
            <v>2</v>
          </cell>
          <cell r="R757" t="str">
            <v>2</v>
          </cell>
          <cell r="S757" t="str">
            <v>2</v>
          </cell>
          <cell r="T757" t="str">
            <v>2</v>
          </cell>
          <cell r="U757" t="str">
            <v>2</v>
          </cell>
          <cell r="V757" t="str">
            <v>2</v>
          </cell>
        </row>
        <row r="758">
          <cell r="D758" t="str">
            <v>CG202-</v>
          </cell>
          <cell r="E758" t="str">
            <v>A</v>
          </cell>
          <cell r="F758" t="str">
            <v>01</v>
          </cell>
          <cell r="G758" t="str">
            <v>16000</v>
          </cell>
          <cell r="H758" t="str">
            <v>09100A12047-000</v>
          </cell>
          <cell r="I758" t="str">
            <v>BOLT-HEXAGON</v>
          </cell>
          <cell r="K758">
            <v>4</v>
          </cell>
          <cell r="L758">
            <v>4</v>
          </cell>
          <cell r="M758" t="str">
            <v>4</v>
          </cell>
          <cell r="N758" t="str">
            <v>4</v>
          </cell>
          <cell r="Q758" t="str">
            <v>4</v>
          </cell>
          <cell r="R758" t="str">
            <v>4</v>
          </cell>
          <cell r="S758" t="str">
            <v>4</v>
          </cell>
          <cell r="T758" t="str">
            <v>4</v>
          </cell>
          <cell r="U758" t="str">
            <v>4</v>
          </cell>
          <cell r="V758" t="str">
            <v>4</v>
          </cell>
        </row>
        <row r="759">
          <cell r="D759" t="str">
            <v>CG202-</v>
          </cell>
          <cell r="E759" t="str">
            <v>A</v>
          </cell>
          <cell r="F759" t="str">
            <v>01</v>
          </cell>
          <cell r="G759" t="str">
            <v>17000</v>
          </cell>
          <cell r="H759" t="str">
            <v>09100A12033-000</v>
          </cell>
          <cell r="I759" t="str">
            <v>BOLT-HEXAGON</v>
          </cell>
          <cell r="K759">
            <v>1</v>
          </cell>
          <cell r="L759">
            <v>1</v>
          </cell>
          <cell r="M759" t="str">
            <v>1</v>
          </cell>
          <cell r="N759" t="str">
            <v>1</v>
          </cell>
          <cell r="Q759" t="str">
            <v>1</v>
          </cell>
          <cell r="R759" t="str">
            <v>1</v>
          </cell>
          <cell r="S759" t="str">
            <v>1</v>
          </cell>
          <cell r="T759" t="str">
            <v>1</v>
          </cell>
          <cell r="U759" t="str">
            <v>1</v>
          </cell>
          <cell r="V759" t="str">
            <v>1</v>
          </cell>
        </row>
        <row r="760">
          <cell r="D760" t="str">
            <v>CG202-</v>
          </cell>
          <cell r="E760" t="str">
            <v>A</v>
          </cell>
          <cell r="F760" t="str">
            <v>01</v>
          </cell>
          <cell r="G760" t="str">
            <v>18000</v>
          </cell>
          <cell r="H760" t="str">
            <v>09159A12025-000</v>
          </cell>
          <cell r="I760" t="str">
            <v>NUT</v>
          </cell>
          <cell r="K760">
            <v>4</v>
          </cell>
          <cell r="L760">
            <v>4</v>
          </cell>
          <cell r="M760" t="str">
            <v>4</v>
          </cell>
          <cell r="N760" t="str">
            <v>4</v>
          </cell>
          <cell r="Q760" t="str">
            <v>4</v>
          </cell>
          <cell r="R760" t="str">
            <v>4</v>
          </cell>
          <cell r="S760" t="str">
            <v>4</v>
          </cell>
          <cell r="T760" t="str">
            <v>4</v>
          </cell>
          <cell r="U760" t="str">
            <v>4</v>
          </cell>
          <cell r="V760" t="str">
            <v>4</v>
          </cell>
        </row>
        <row r="761">
          <cell r="D761" t="str">
            <v>CG202-</v>
          </cell>
          <cell r="E761" t="str">
            <v>A</v>
          </cell>
          <cell r="F761" t="str">
            <v>01</v>
          </cell>
          <cell r="G761" t="str">
            <v>19000</v>
          </cell>
          <cell r="H761" t="str">
            <v>09160A12078-000</v>
          </cell>
          <cell r="I761" t="str">
            <v>WASHER-PLAIN</v>
          </cell>
          <cell r="K761">
            <v>1</v>
          </cell>
          <cell r="L761">
            <v>1</v>
          </cell>
          <cell r="M761" t="str">
            <v>1</v>
          </cell>
          <cell r="N761" t="str">
            <v>1</v>
          </cell>
          <cell r="Q761" t="str">
            <v>1</v>
          </cell>
          <cell r="R761" t="str">
            <v>1</v>
          </cell>
          <cell r="S761" t="str">
            <v>1</v>
          </cell>
          <cell r="T761" t="str">
            <v>1</v>
          </cell>
          <cell r="U761" t="str">
            <v>1</v>
          </cell>
          <cell r="V761" t="str">
            <v>1</v>
          </cell>
        </row>
        <row r="762">
          <cell r="D762" t="str">
            <v>CG202-</v>
          </cell>
          <cell r="E762" t="str">
            <v>A</v>
          </cell>
          <cell r="F762" t="str">
            <v>01</v>
          </cell>
          <cell r="G762" t="str">
            <v>20000</v>
          </cell>
          <cell r="H762" t="str">
            <v>09160A17045-000</v>
          </cell>
          <cell r="I762" t="str">
            <v>WASHER-PLAIN</v>
          </cell>
          <cell r="K762">
            <v>1</v>
          </cell>
          <cell r="L762">
            <v>1</v>
          </cell>
          <cell r="M762" t="str">
            <v>1</v>
          </cell>
          <cell r="N762" t="str">
            <v>1</v>
          </cell>
          <cell r="Q762" t="str">
            <v>1</v>
          </cell>
          <cell r="R762" t="str">
            <v>1</v>
          </cell>
          <cell r="S762" t="str">
            <v>1</v>
          </cell>
          <cell r="T762" t="str">
            <v>1</v>
          </cell>
          <cell r="U762" t="str">
            <v>1</v>
          </cell>
          <cell r="V762" t="str">
            <v>1</v>
          </cell>
        </row>
        <row r="763">
          <cell r="D763" t="str">
            <v>CG202-</v>
          </cell>
          <cell r="E763" t="str">
            <v>A</v>
          </cell>
          <cell r="F763" t="str">
            <v>01</v>
          </cell>
          <cell r="G763" t="str">
            <v>21000</v>
          </cell>
          <cell r="H763" t="str">
            <v>09305A16005-000</v>
          </cell>
          <cell r="I763" t="str">
            <v>BUSH</v>
          </cell>
          <cell r="K763">
            <v>2</v>
          </cell>
          <cell r="L763">
            <v>2</v>
          </cell>
          <cell r="M763" t="str">
            <v>2</v>
          </cell>
          <cell r="N763" t="str">
            <v>2</v>
          </cell>
          <cell r="Q763" t="str">
            <v>2</v>
          </cell>
          <cell r="R763" t="str">
            <v>2</v>
          </cell>
          <cell r="S763" t="str">
            <v>2</v>
          </cell>
          <cell r="T763" t="str">
            <v>2</v>
          </cell>
          <cell r="U763" t="str">
            <v>2</v>
          </cell>
          <cell r="V763" t="str">
            <v>2</v>
          </cell>
        </row>
        <row r="764">
          <cell r="D764" t="str">
            <v>CG202-</v>
          </cell>
          <cell r="E764" t="str">
            <v>A</v>
          </cell>
          <cell r="F764" t="str">
            <v>01</v>
          </cell>
          <cell r="G764" t="str">
            <v>22000</v>
          </cell>
          <cell r="H764" t="str">
            <v>08310-11123-000</v>
          </cell>
          <cell r="I764" t="str">
            <v>NUT-HEXAGON</v>
          </cell>
          <cell r="K764">
            <v>2</v>
          </cell>
          <cell r="L764">
            <v>2</v>
          </cell>
          <cell r="M764" t="str">
            <v>2</v>
          </cell>
          <cell r="N764" t="str">
            <v>2</v>
          </cell>
          <cell r="Q764" t="str">
            <v>2</v>
          </cell>
          <cell r="R764" t="str">
            <v>2</v>
          </cell>
          <cell r="S764" t="str">
            <v>2</v>
          </cell>
          <cell r="T764" t="str">
            <v>2</v>
          </cell>
          <cell r="U764" t="str">
            <v>2</v>
          </cell>
          <cell r="V764" t="str">
            <v>2</v>
          </cell>
        </row>
        <row r="765">
          <cell r="D765" t="str">
            <v>CG202-</v>
          </cell>
          <cell r="E765" t="str">
            <v>A</v>
          </cell>
          <cell r="F765" t="str">
            <v>01</v>
          </cell>
          <cell r="G765" t="str">
            <v>23000</v>
          </cell>
          <cell r="H765" t="str">
            <v>08310-11123-000</v>
          </cell>
          <cell r="I765" t="str">
            <v>NUT-HEXAGON</v>
          </cell>
          <cell r="K765">
            <v>2</v>
          </cell>
          <cell r="L765">
            <v>2</v>
          </cell>
          <cell r="M765" t="str">
            <v>2</v>
          </cell>
          <cell r="N765" t="str">
            <v>2</v>
          </cell>
          <cell r="Q765" t="str">
            <v>2</v>
          </cell>
          <cell r="R765" t="str">
            <v>2</v>
          </cell>
          <cell r="S765" t="str">
            <v>2</v>
          </cell>
          <cell r="T765" t="str">
            <v>2</v>
          </cell>
          <cell r="U765" t="str">
            <v>2</v>
          </cell>
          <cell r="V765" t="str">
            <v>2</v>
          </cell>
        </row>
        <row r="766">
          <cell r="D766" t="str">
            <v>CG202-</v>
          </cell>
          <cell r="E766" t="str">
            <v>A</v>
          </cell>
          <cell r="F766" t="str">
            <v>01</v>
          </cell>
          <cell r="G766" t="str">
            <v>24000</v>
          </cell>
          <cell r="H766" t="str">
            <v>08321-31123-000</v>
          </cell>
          <cell r="I766" t="str">
            <v>WASHER-SPRING</v>
          </cell>
          <cell r="K766">
            <v>2</v>
          </cell>
          <cell r="L766">
            <v>2</v>
          </cell>
          <cell r="M766" t="str">
            <v>2</v>
          </cell>
          <cell r="N766" t="str">
            <v>2</v>
          </cell>
          <cell r="Q766" t="str">
            <v>2</v>
          </cell>
          <cell r="R766" t="str">
            <v>2</v>
          </cell>
          <cell r="S766" t="str">
            <v>2</v>
          </cell>
          <cell r="T766" t="str">
            <v>2</v>
          </cell>
          <cell r="U766" t="str">
            <v>2</v>
          </cell>
          <cell r="V766" t="str">
            <v>2</v>
          </cell>
        </row>
        <row r="767">
          <cell r="D767" t="str">
            <v>CG202-</v>
          </cell>
          <cell r="E767" t="str">
            <v>A</v>
          </cell>
          <cell r="F767" t="str">
            <v>01</v>
          </cell>
          <cell r="G767" t="str">
            <v>25000</v>
          </cell>
          <cell r="H767" t="str">
            <v>08321-31123-000</v>
          </cell>
          <cell r="I767" t="str">
            <v>WASHER-SPRING</v>
          </cell>
          <cell r="K767">
            <v>2</v>
          </cell>
          <cell r="L767">
            <v>2</v>
          </cell>
          <cell r="M767" t="str">
            <v>2</v>
          </cell>
          <cell r="N767" t="str">
            <v>2</v>
          </cell>
          <cell r="Q767" t="str">
            <v>2</v>
          </cell>
          <cell r="R767" t="str">
            <v>2</v>
          </cell>
          <cell r="S767" t="str">
            <v>2</v>
          </cell>
          <cell r="T767" t="str">
            <v>2</v>
          </cell>
          <cell r="U767" t="str">
            <v>2</v>
          </cell>
          <cell r="V767" t="str">
            <v>2</v>
          </cell>
        </row>
        <row r="768">
          <cell r="D768" t="str">
            <v>CG203-</v>
          </cell>
          <cell r="E768" t="str">
            <v>A</v>
          </cell>
          <cell r="F768" t="str">
            <v>03</v>
          </cell>
          <cell r="G768" t="str">
            <v>01000</v>
          </cell>
          <cell r="H768" t="str">
            <v>96323314</v>
          </cell>
          <cell r="I768" t="str">
            <v>SPRING-COIL,REAR</v>
          </cell>
          <cell r="K768">
            <v>2</v>
          </cell>
          <cell r="L768">
            <v>2</v>
          </cell>
          <cell r="M768" t="str">
            <v>2</v>
          </cell>
          <cell r="N768" t="str">
            <v>2</v>
          </cell>
          <cell r="Q768" t="str">
            <v>2</v>
          </cell>
          <cell r="R768" t="str">
            <v>2</v>
          </cell>
          <cell r="S768" t="str">
            <v>2</v>
          </cell>
          <cell r="T768" t="str">
            <v>2</v>
          </cell>
          <cell r="U768" t="str">
            <v>2</v>
          </cell>
          <cell r="V768" t="str">
            <v>2</v>
          </cell>
        </row>
        <row r="769">
          <cell r="D769" t="str">
            <v>CG203-</v>
          </cell>
          <cell r="E769" t="str">
            <v>A</v>
          </cell>
          <cell r="F769" t="str">
            <v>03</v>
          </cell>
          <cell r="G769" t="str">
            <v>02000</v>
          </cell>
          <cell r="H769" t="str">
            <v>96318363</v>
          </cell>
          <cell r="I769" t="str">
            <v>STOPPER-BUMP,REAR</v>
          </cell>
          <cell r="K769">
            <v>2</v>
          </cell>
          <cell r="L769">
            <v>2</v>
          </cell>
          <cell r="M769" t="str">
            <v>2</v>
          </cell>
          <cell r="N769" t="str">
            <v>2</v>
          </cell>
          <cell r="Q769" t="str">
            <v>2</v>
          </cell>
          <cell r="R769" t="str">
            <v>2</v>
          </cell>
          <cell r="S769" t="str">
            <v>2</v>
          </cell>
          <cell r="T769" t="str">
            <v>2</v>
          </cell>
          <cell r="U769" t="str">
            <v>2</v>
          </cell>
          <cell r="V769" t="str">
            <v>2</v>
          </cell>
        </row>
        <row r="770">
          <cell r="D770" t="str">
            <v>CG204-</v>
          </cell>
          <cell r="E770" t="str">
            <v>A</v>
          </cell>
          <cell r="F770" t="str">
            <v>01</v>
          </cell>
          <cell r="G770" t="str">
            <v>01000</v>
          </cell>
          <cell r="H770" t="str">
            <v>41341-50A00-000</v>
          </cell>
          <cell r="I770" t="str">
            <v>SEAT-REAR SPRING,UPPER</v>
          </cell>
          <cell r="K770">
            <v>2</v>
          </cell>
          <cell r="L770">
            <v>2</v>
          </cell>
          <cell r="M770" t="str">
            <v>2</v>
          </cell>
          <cell r="N770" t="str">
            <v>2</v>
          </cell>
          <cell r="Q770" t="str">
            <v>2</v>
          </cell>
          <cell r="R770" t="str">
            <v>2</v>
          </cell>
          <cell r="S770" t="str">
            <v>2</v>
          </cell>
          <cell r="T770" t="str">
            <v>2</v>
          </cell>
          <cell r="U770" t="str">
            <v>2</v>
          </cell>
          <cell r="V770" t="str">
            <v>2</v>
          </cell>
        </row>
        <row r="771">
          <cell r="D771" t="str">
            <v>CG205-</v>
          </cell>
          <cell r="E771" t="str">
            <v>A</v>
          </cell>
          <cell r="F771" t="str">
            <v>03</v>
          </cell>
          <cell r="G771" t="str">
            <v>01000</v>
          </cell>
          <cell r="H771" t="str">
            <v>96323319</v>
          </cell>
          <cell r="I771" t="str">
            <v>ABSORBER A-SHOCK,REAR</v>
          </cell>
          <cell r="K771">
            <v>2</v>
          </cell>
          <cell r="L771">
            <v>2</v>
          </cell>
          <cell r="M771" t="str">
            <v>2</v>
          </cell>
          <cell r="N771" t="str">
            <v>2</v>
          </cell>
          <cell r="Q771" t="str">
            <v>2</v>
          </cell>
          <cell r="R771" t="str">
            <v>2</v>
          </cell>
          <cell r="S771" t="str">
            <v>2</v>
          </cell>
          <cell r="T771" t="str">
            <v>2</v>
          </cell>
          <cell r="U771" t="str">
            <v>2</v>
          </cell>
          <cell r="V771" t="str">
            <v>2</v>
          </cell>
        </row>
        <row r="772">
          <cell r="D772" t="str">
            <v>CG205-</v>
          </cell>
          <cell r="E772" t="str">
            <v>A</v>
          </cell>
          <cell r="F772" t="str">
            <v>03</v>
          </cell>
          <cell r="G772" t="str">
            <v>02000</v>
          </cell>
          <cell r="H772" t="str">
            <v>09117A12004-000</v>
          </cell>
          <cell r="I772" t="str">
            <v>BOLT-W/WASHER</v>
          </cell>
          <cell r="K772">
            <v>2</v>
          </cell>
          <cell r="L772">
            <v>2</v>
          </cell>
          <cell r="M772" t="str">
            <v>2</v>
          </cell>
          <cell r="N772" t="str">
            <v>2</v>
          </cell>
          <cell r="Q772" t="str">
            <v>2</v>
          </cell>
          <cell r="R772" t="str">
            <v>2</v>
          </cell>
          <cell r="S772" t="str">
            <v>2</v>
          </cell>
          <cell r="T772" t="str">
            <v>2</v>
          </cell>
          <cell r="U772" t="str">
            <v>2</v>
          </cell>
          <cell r="V772" t="str">
            <v>2</v>
          </cell>
        </row>
        <row r="773">
          <cell r="D773" t="str">
            <v>CG205-</v>
          </cell>
          <cell r="E773" t="str">
            <v>A</v>
          </cell>
          <cell r="F773" t="str">
            <v>03</v>
          </cell>
          <cell r="G773" t="str">
            <v>03000</v>
          </cell>
          <cell r="H773" t="str">
            <v>08310-11123-000</v>
          </cell>
          <cell r="I773" t="str">
            <v>NUT-HEXAGON</v>
          </cell>
          <cell r="K773">
            <v>2</v>
          </cell>
          <cell r="L773">
            <v>2</v>
          </cell>
          <cell r="M773" t="str">
            <v>2</v>
          </cell>
          <cell r="N773" t="str">
            <v>2</v>
          </cell>
          <cell r="Q773" t="str">
            <v>2</v>
          </cell>
          <cell r="R773" t="str">
            <v>2</v>
          </cell>
          <cell r="S773" t="str">
            <v>2</v>
          </cell>
          <cell r="T773" t="str">
            <v>2</v>
          </cell>
          <cell r="U773" t="str">
            <v>2</v>
          </cell>
          <cell r="V773" t="str">
            <v>2</v>
          </cell>
        </row>
        <row r="774">
          <cell r="D774" t="str">
            <v>CG205-</v>
          </cell>
          <cell r="E774" t="str">
            <v>A</v>
          </cell>
          <cell r="F774" t="str">
            <v>03</v>
          </cell>
          <cell r="G774" t="str">
            <v>04000</v>
          </cell>
          <cell r="H774" t="str">
            <v>08321-31123-000</v>
          </cell>
          <cell r="I774" t="str">
            <v>WASHER-SPRING</v>
          </cell>
          <cell r="K774">
            <v>2</v>
          </cell>
          <cell r="L774">
            <v>2</v>
          </cell>
          <cell r="M774" t="str">
            <v>2</v>
          </cell>
          <cell r="N774" t="str">
            <v>2</v>
          </cell>
          <cell r="Q774" t="str">
            <v>2</v>
          </cell>
          <cell r="R774" t="str">
            <v>2</v>
          </cell>
          <cell r="S774" t="str">
            <v>2</v>
          </cell>
          <cell r="T774" t="str">
            <v>2</v>
          </cell>
          <cell r="U774" t="str">
            <v>2</v>
          </cell>
          <cell r="V774" t="str">
            <v>2</v>
          </cell>
        </row>
        <row r="775">
          <cell r="D775" t="str">
            <v>CG350-</v>
          </cell>
          <cell r="E775" t="str">
            <v>A</v>
          </cell>
          <cell r="F775" t="str">
            <v>01</v>
          </cell>
          <cell r="G775" t="str">
            <v>01000</v>
          </cell>
          <cell r="H775" t="str">
            <v>04111-40206-000</v>
          </cell>
          <cell r="I775" t="str">
            <v>PIN-COTTER</v>
          </cell>
          <cell r="K775">
            <v>2</v>
          </cell>
          <cell r="L775">
            <v>2</v>
          </cell>
          <cell r="M775" t="str">
            <v>2</v>
          </cell>
          <cell r="N775" t="str">
            <v>2</v>
          </cell>
          <cell r="Q775" t="str">
            <v>2</v>
          </cell>
          <cell r="R775" t="str">
            <v>2</v>
          </cell>
          <cell r="S775">
            <v>2</v>
          </cell>
          <cell r="T775">
            <v>2</v>
          </cell>
          <cell r="U775">
            <v>2</v>
          </cell>
          <cell r="V775">
            <v>2</v>
          </cell>
        </row>
        <row r="776">
          <cell r="D776" t="str">
            <v>CG350-</v>
          </cell>
          <cell r="E776" t="str">
            <v>A</v>
          </cell>
          <cell r="F776" t="str">
            <v>01</v>
          </cell>
          <cell r="G776" t="str">
            <v>02000</v>
          </cell>
          <cell r="H776" t="str">
            <v>96380565</v>
          </cell>
          <cell r="I776" t="str">
            <v>NUT-CASTLE,RR AXLE</v>
          </cell>
          <cell r="K776">
            <v>2</v>
          </cell>
          <cell r="L776">
            <v>2</v>
          </cell>
          <cell r="M776" t="str">
            <v>2</v>
          </cell>
          <cell r="N776" t="str">
            <v>2</v>
          </cell>
          <cell r="Q776" t="str">
            <v>2</v>
          </cell>
          <cell r="R776" t="str">
            <v>2</v>
          </cell>
          <cell r="S776">
            <v>2</v>
          </cell>
          <cell r="T776">
            <v>2</v>
          </cell>
          <cell r="U776">
            <v>2</v>
          </cell>
          <cell r="V776">
            <v>2</v>
          </cell>
        </row>
        <row r="777">
          <cell r="B777" t="str">
            <v>O</v>
          </cell>
          <cell r="C777" t="str">
            <v>O</v>
          </cell>
          <cell r="D777" t="str">
            <v>CG350-</v>
          </cell>
          <cell r="E777" t="str">
            <v>A</v>
          </cell>
          <cell r="F777" t="str">
            <v>01</v>
          </cell>
          <cell r="G777" t="str">
            <v>03000</v>
          </cell>
          <cell r="H777" t="str">
            <v>08322-11166-000</v>
          </cell>
          <cell r="I777" t="str">
            <v>WASHER-PLAIN</v>
          </cell>
          <cell r="K777">
            <v>2</v>
          </cell>
          <cell r="L777">
            <v>2</v>
          </cell>
          <cell r="M777" t="str">
            <v>2</v>
          </cell>
          <cell r="N777" t="str">
            <v>2</v>
          </cell>
          <cell r="Q777" t="str">
            <v>2</v>
          </cell>
          <cell r="R777" t="str">
            <v>2</v>
          </cell>
          <cell r="S777">
            <v>2</v>
          </cell>
          <cell r="T777">
            <v>2</v>
          </cell>
          <cell r="U777">
            <v>2</v>
          </cell>
          <cell r="V777">
            <v>2</v>
          </cell>
        </row>
        <row r="778">
          <cell r="B778" t="str">
            <v>N</v>
          </cell>
          <cell r="C778" t="str">
            <v>X</v>
          </cell>
          <cell r="D778" t="str">
            <v>CG350-</v>
          </cell>
          <cell r="E778" t="str">
            <v>A</v>
          </cell>
          <cell r="F778" t="str">
            <v>01</v>
          </cell>
          <cell r="G778" t="str">
            <v>03000</v>
          </cell>
          <cell r="H778" t="str">
            <v>08322-21166-000</v>
          </cell>
          <cell r="I778" t="str">
            <v>WASHER-PLAIN</v>
          </cell>
          <cell r="K778">
            <v>2</v>
          </cell>
          <cell r="L778">
            <v>2</v>
          </cell>
          <cell r="M778" t="str">
            <v>2</v>
          </cell>
          <cell r="N778" t="str">
            <v>2</v>
          </cell>
          <cell r="Q778" t="str">
            <v>2</v>
          </cell>
          <cell r="R778" t="str">
            <v>2</v>
          </cell>
          <cell r="S778">
            <v>2</v>
          </cell>
          <cell r="T778">
            <v>2</v>
          </cell>
          <cell r="U778">
            <v>2</v>
          </cell>
          <cell r="V778">
            <v>2</v>
          </cell>
        </row>
        <row r="779">
          <cell r="D779" t="str">
            <v>CG350-</v>
          </cell>
          <cell r="E779" t="str">
            <v>A</v>
          </cell>
          <cell r="F779" t="str">
            <v>01</v>
          </cell>
          <cell r="G779" t="str">
            <v>04000</v>
          </cell>
          <cell r="H779" t="str">
            <v>43241-79000-000</v>
          </cell>
          <cell r="I779" t="str">
            <v>CAP-SPINDLE</v>
          </cell>
          <cell r="K779">
            <v>2</v>
          </cell>
          <cell r="L779">
            <v>2</v>
          </cell>
          <cell r="M779" t="str">
            <v>2</v>
          </cell>
          <cell r="N779" t="str">
            <v>2</v>
          </cell>
          <cell r="Q779" t="str">
            <v>2</v>
          </cell>
          <cell r="R779" t="str">
            <v>2</v>
          </cell>
          <cell r="S779">
            <v>2</v>
          </cell>
          <cell r="T779">
            <v>2</v>
          </cell>
          <cell r="U779">
            <v>2</v>
          </cell>
          <cell r="V779">
            <v>2</v>
          </cell>
        </row>
        <row r="780">
          <cell r="B780" t="str">
            <v>O</v>
          </cell>
          <cell r="C780" t="str">
            <v>O</v>
          </cell>
          <cell r="D780" t="str">
            <v>CG350-</v>
          </cell>
          <cell r="E780" t="str">
            <v>A</v>
          </cell>
          <cell r="F780" t="str">
            <v>01</v>
          </cell>
          <cell r="G780" t="str">
            <v>05000</v>
          </cell>
          <cell r="H780" t="str">
            <v>09119-35001</v>
          </cell>
          <cell r="I780" t="str">
            <v>BOLT-HUB REAR</v>
          </cell>
          <cell r="K780">
            <v>8</v>
          </cell>
          <cell r="L780">
            <v>8</v>
          </cell>
          <cell r="M780" t="str">
            <v>8</v>
          </cell>
          <cell r="N780" t="str">
            <v>8</v>
          </cell>
          <cell r="S780">
            <v>8</v>
          </cell>
          <cell r="T780">
            <v>8</v>
          </cell>
          <cell r="U780">
            <v>8</v>
          </cell>
          <cell r="V780">
            <v>8</v>
          </cell>
        </row>
        <row r="781">
          <cell r="B781" t="str">
            <v>N</v>
          </cell>
          <cell r="C781" t="str">
            <v>X</v>
          </cell>
          <cell r="D781" t="str">
            <v>CG350-</v>
          </cell>
          <cell r="E781" t="str">
            <v>A</v>
          </cell>
          <cell r="F781" t="str">
            <v>01</v>
          </cell>
          <cell r="G781" t="str">
            <v>05000</v>
          </cell>
          <cell r="H781" t="str">
            <v>96316758</v>
          </cell>
          <cell r="I781" t="str">
            <v>BOLT-HUB REAR</v>
          </cell>
          <cell r="K781">
            <v>8</v>
          </cell>
          <cell r="L781">
            <v>8</v>
          </cell>
          <cell r="M781" t="str">
            <v>8</v>
          </cell>
          <cell r="N781" t="str">
            <v>8</v>
          </cell>
          <cell r="S781">
            <v>8</v>
          </cell>
          <cell r="T781">
            <v>8</v>
          </cell>
          <cell r="U781">
            <v>8</v>
          </cell>
          <cell r="V781">
            <v>8</v>
          </cell>
        </row>
        <row r="782">
          <cell r="D782" t="str">
            <v>CG350-</v>
          </cell>
          <cell r="E782" t="str">
            <v>A</v>
          </cell>
          <cell r="F782" t="str">
            <v>01</v>
          </cell>
          <cell r="G782" t="str">
            <v>06000</v>
          </cell>
          <cell r="H782" t="str">
            <v>96316633</v>
          </cell>
          <cell r="I782" t="str">
            <v>SEAL-WHEEL BRG OIL,REAR</v>
          </cell>
          <cell r="K782">
            <v>2</v>
          </cell>
          <cell r="L782">
            <v>2</v>
          </cell>
          <cell r="M782" t="str">
            <v>2</v>
          </cell>
          <cell r="N782" t="str">
            <v>2</v>
          </cell>
          <cell r="S782">
            <v>2</v>
          </cell>
          <cell r="T782">
            <v>2</v>
          </cell>
          <cell r="U782">
            <v>2</v>
          </cell>
          <cell r="V782">
            <v>2</v>
          </cell>
        </row>
        <row r="783">
          <cell r="D783" t="str">
            <v>CG350-</v>
          </cell>
          <cell r="E783" t="str">
            <v>A</v>
          </cell>
          <cell r="F783" t="str">
            <v>01</v>
          </cell>
          <cell r="G783" t="str">
            <v>07000</v>
          </cell>
          <cell r="H783" t="str">
            <v>96316634</v>
          </cell>
          <cell r="I783" t="str">
            <v>BEARING-WHEEL,REAR OUTER</v>
          </cell>
          <cell r="K783">
            <v>2</v>
          </cell>
          <cell r="L783">
            <v>2</v>
          </cell>
          <cell r="M783" t="str">
            <v>2</v>
          </cell>
          <cell r="N783" t="str">
            <v>2</v>
          </cell>
          <cell r="S783">
            <v>2</v>
          </cell>
          <cell r="T783">
            <v>2</v>
          </cell>
          <cell r="U783">
            <v>2</v>
          </cell>
          <cell r="V783">
            <v>2</v>
          </cell>
        </row>
        <row r="784">
          <cell r="D784" t="str">
            <v>CG350-</v>
          </cell>
          <cell r="E784" t="str">
            <v>A</v>
          </cell>
          <cell r="F784" t="str">
            <v>01</v>
          </cell>
          <cell r="G784" t="str">
            <v>08000</v>
          </cell>
          <cell r="H784" t="str">
            <v>96316635</v>
          </cell>
          <cell r="I784" t="str">
            <v>BEARING-WHEEL,REAR INNER</v>
          </cell>
          <cell r="K784">
            <v>2</v>
          </cell>
          <cell r="L784">
            <v>2</v>
          </cell>
          <cell r="M784" t="str">
            <v>2</v>
          </cell>
          <cell r="N784" t="str">
            <v>2</v>
          </cell>
          <cell r="S784">
            <v>2</v>
          </cell>
          <cell r="T784">
            <v>2</v>
          </cell>
          <cell r="U784">
            <v>2</v>
          </cell>
          <cell r="V784">
            <v>2</v>
          </cell>
        </row>
        <row r="785">
          <cell r="D785" t="str">
            <v>CG360-</v>
          </cell>
          <cell r="E785" t="str">
            <v>A</v>
          </cell>
          <cell r="F785" t="str">
            <v>01</v>
          </cell>
          <cell r="G785" t="str">
            <v>01000</v>
          </cell>
          <cell r="H785" t="str">
            <v>96316636</v>
          </cell>
          <cell r="I785" t="str">
            <v>DRUM-REAR BRAKE</v>
          </cell>
          <cell r="K785">
            <v>2</v>
          </cell>
          <cell r="L785">
            <v>2</v>
          </cell>
          <cell r="M785" t="str">
            <v>2</v>
          </cell>
          <cell r="N785" t="str">
            <v>2</v>
          </cell>
          <cell r="P785" t="str">
            <v>ZA</v>
          </cell>
          <cell r="S785">
            <v>2</v>
          </cell>
          <cell r="T785">
            <v>2</v>
          </cell>
          <cell r="U785" t="str">
            <v>2</v>
          </cell>
          <cell r="V785" t="str">
            <v>2</v>
          </cell>
        </row>
        <row r="786">
          <cell r="D786" t="str">
            <v>CG360-</v>
          </cell>
          <cell r="E786" t="str">
            <v>A</v>
          </cell>
          <cell r="F786" t="str">
            <v>02</v>
          </cell>
          <cell r="G786" t="str">
            <v>01000</v>
          </cell>
          <cell r="H786" t="str">
            <v>96316636</v>
          </cell>
          <cell r="I786" t="str">
            <v>DRUM-REAR BRAKE</v>
          </cell>
          <cell r="L786">
            <v>2</v>
          </cell>
          <cell r="N786" t="str">
            <v>2</v>
          </cell>
          <cell r="P786" t="str">
            <v>ZX</v>
          </cell>
        </row>
        <row r="787">
          <cell r="D787" t="str">
            <v>CG360-</v>
          </cell>
          <cell r="E787" t="str">
            <v>A</v>
          </cell>
          <cell r="F787" t="str">
            <v>02</v>
          </cell>
          <cell r="G787" t="str">
            <v>02000</v>
          </cell>
          <cell r="H787" t="str">
            <v>96318867</v>
          </cell>
          <cell r="I787" t="str">
            <v>SENSOR RING-ABS,RR</v>
          </cell>
          <cell r="L787">
            <v>2</v>
          </cell>
          <cell r="N787" t="str">
            <v>2</v>
          </cell>
          <cell r="P787" t="str">
            <v>ZX</v>
          </cell>
        </row>
        <row r="788">
          <cell r="D788" t="str">
            <v>CG400-</v>
          </cell>
          <cell r="E788" t="str">
            <v>A</v>
          </cell>
          <cell r="F788" t="str">
            <v>01</v>
          </cell>
          <cell r="G788" t="str">
            <v>01500</v>
          </cell>
          <cell r="H788" t="str">
            <v>96272351</v>
          </cell>
          <cell r="I788" t="str">
            <v>WHEEL A-STEEL 4.5JX13,SILVER</v>
          </cell>
          <cell r="Q788">
            <v>5</v>
          </cell>
        </row>
        <row r="789">
          <cell r="D789" t="str">
            <v>CG400-</v>
          </cell>
          <cell r="E789" t="str">
            <v>A</v>
          </cell>
          <cell r="F789" t="str">
            <v>01</v>
          </cell>
          <cell r="G789" t="str">
            <v>02000</v>
          </cell>
          <cell r="H789" t="str">
            <v>96316795</v>
          </cell>
          <cell r="I789" t="str">
            <v>TIRE-145/70R13 DOMESTIC</v>
          </cell>
          <cell r="Q789">
            <v>5</v>
          </cell>
        </row>
        <row r="790">
          <cell r="D790" t="str">
            <v>CG400-</v>
          </cell>
          <cell r="E790" t="str">
            <v>A</v>
          </cell>
          <cell r="F790" t="str">
            <v>03</v>
          </cell>
          <cell r="G790" t="str">
            <v>01500</v>
          </cell>
          <cell r="H790" t="str">
            <v>96272351</v>
          </cell>
          <cell r="I790" t="str">
            <v>WHEEL A-STEEL 4.5JX13,SILVER</v>
          </cell>
          <cell r="K790">
            <v>5</v>
          </cell>
          <cell r="M790" t="str">
            <v>5</v>
          </cell>
        </row>
        <row r="791">
          <cell r="D791" t="str">
            <v>CG400-</v>
          </cell>
          <cell r="E791" t="str">
            <v>A</v>
          </cell>
          <cell r="F791" t="str">
            <v>03</v>
          </cell>
          <cell r="G791" t="str">
            <v>02000</v>
          </cell>
          <cell r="H791" t="str">
            <v>96316798</v>
          </cell>
          <cell r="I791" t="str">
            <v>TIRE-155/65 R13  DOMESTIC</v>
          </cell>
          <cell r="K791">
            <v>5</v>
          </cell>
          <cell r="M791" t="str">
            <v>5</v>
          </cell>
        </row>
        <row r="792">
          <cell r="D792" t="str">
            <v>CG400-</v>
          </cell>
          <cell r="E792" t="str">
            <v>A</v>
          </cell>
          <cell r="F792" t="str">
            <v>04</v>
          </cell>
          <cell r="G792" t="str">
            <v>01500</v>
          </cell>
          <cell r="H792" t="str">
            <v>96272848</v>
          </cell>
          <cell r="I792" t="str">
            <v>WHEEL A-STEEL 4.5JX13,BLACK</v>
          </cell>
          <cell r="L792">
            <v>5</v>
          </cell>
          <cell r="N792" t="str">
            <v>5</v>
          </cell>
          <cell r="P792" t="str">
            <v>H8</v>
          </cell>
          <cell r="R792" t="str">
            <v>5</v>
          </cell>
        </row>
        <row r="793">
          <cell r="D793" t="str">
            <v>CG400-</v>
          </cell>
          <cell r="E793" t="str">
            <v>A</v>
          </cell>
          <cell r="F793" t="str">
            <v>04</v>
          </cell>
          <cell r="G793" t="str">
            <v>02000</v>
          </cell>
          <cell r="H793" t="str">
            <v>96316798</v>
          </cell>
          <cell r="I793" t="str">
            <v>TIRE-155/65 R13  DOMESTIC</v>
          </cell>
          <cell r="L793">
            <v>5</v>
          </cell>
          <cell r="N793" t="str">
            <v>5</v>
          </cell>
          <cell r="P793" t="str">
            <v>H8</v>
          </cell>
          <cell r="R793" t="str">
            <v>5</v>
          </cell>
        </row>
        <row r="794">
          <cell r="D794" t="str">
            <v>CG400-</v>
          </cell>
          <cell r="E794" t="str">
            <v>A</v>
          </cell>
          <cell r="F794" t="str">
            <v>05</v>
          </cell>
          <cell r="G794" t="str">
            <v>02000</v>
          </cell>
          <cell r="H794" t="str">
            <v>96315500</v>
          </cell>
          <cell r="I794" t="str">
            <v>WHEEL A-STEEL 4.5JX13,SILVER</v>
          </cell>
          <cell r="S794">
            <v>5</v>
          </cell>
          <cell r="T794">
            <v>5</v>
          </cell>
          <cell r="U794">
            <v>5</v>
          </cell>
          <cell r="V794">
            <v>5</v>
          </cell>
        </row>
        <row r="795">
          <cell r="D795" t="str">
            <v>CG400-</v>
          </cell>
          <cell r="E795" t="str">
            <v>A</v>
          </cell>
          <cell r="F795" t="str">
            <v>05</v>
          </cell>
          <cell r="G795" t="str">
            <v>04000</v>
          </cell>
          <cell r="H795" t="str">
            <v>96286826</v>
          </cell>
          <cell r="I795" t="str">
            <v>TIRE-145/70 R13  INDIA</v>
          </cell>
          <cell r="S795">
            <v>5</v>
          </cell>
          <cell r="T795">
            <v>5</v>
          </cell>
          <cell r="U795">
            <v>5</v>
          </cell>
          <cell r="V795">
            <v>5</v>
          </cell>
        </row>
        <row r="796">
          <cell r="D796" t="str">
            <v>CG400-</v>
          </cell>
          <cell r="E796" t="str">
            <v>A</v>
          </cell>
          <cell r="F796" t="str">
            <v>16</v>
          </cell>
          <cell r="G796" t="str">
            <v>01000</v>
          </cell>
          <cell r="H796" t="str">
            <v>96286809</v>
          </cell>
          <cell r="I796" t="str">
            <v>WHEEL A-ALLOY 4.5JX13</v>
          </cell>
          <cell r="L796">
            <v>4</v>
          </cell>
          <cell r="N796" t="str">
            <v>4</v>
          </cell>
          <cell r="P796" t="str">
            <v>H9</v>
          </cell>
        </row>
        <row r="797">
          <cell r="D797" t="str">
            <v>CG400-</v>
          </cell>
          <cell r="E797" t="str">
            <v>A</v>
          </cell>
          <cell r="F797" t="str">
            <v>16</v>
          </cell>
          <cell r="G797" t="str">
            <v>02000</v>
          </cell>
          <cell r="H797" t="str">
            <v>96316798</v>
          </cell>
          <cell r="I797" t="str">
            <v>TIRE-155/65 R13  DOMESTIC</v>
          </cell>
          <cell r="L797">
            <v>5</v>
          </cell>
          <cell r="N797" t="str">
            <v>5</v>
          </cell>
          <cell r="P797" t="str">
            <v>H9</v>
          </cell>
        </row>
        <row r="798">
          <cell r="D798" t="str">
            <v>CG400-</v>
          </cell>
          <cell r="E798" t="str">
            <v>A</v>
          </cell>
          <cell r="F798" t="str">
            <v>16</v>
          </cell>
          <cell r="G798" t="str">
            <v>05000</v>
          </cell>
          <cell r="H798" t="str">
            <v>96272351</v>
          </cell>
          <cell r="I798" t="str">
            <v>WHEEL A-STEEL 4.5JX13,SILVER</v>
          </cell>
          <cell r="L798">
            <v>1</v>
          </cell>
          <cell r="N798" t="str">
            <v>1</v>
          </cell>
          <cell r="P798" t="str">
            <v>H9</v>
          </cell>
        </row>
        <row r="799">
          <cell r="D799" t="str">
            <v>CG405-</v>
          </cell>
          <cell r="E799" t="str">
            <v>A</v>
          </cell>
          <cell r="F799" t="str">
            <v>01</v>
          </cell>
          <cell r="G799" t="str">
            <v>01000</v>
          </cell>
          <cell r="H799" t="str">
            <v>09159-12015-000</v>
          </cell>
          <cell r="I799" t="str">
            <v>NUT</v>
          </cell>
          <cell r="K799">
            <v>16</v>
          </cell>
          <cell r="L799">
            <v>16</v>
          </cell>
          <cell r="M799" t="str">
            <v>16</v>
          </cell>
          <cell r="N799" t="str">
            <v>16</v>
          </cell>
          <cell r="P799" t="str">
            <v>H8</v>
          </cell>
          <cell r="Q799" t="str">
            <v>16</v>
          </cell>
          <cell r="R799" t="str">
            <v>16</v>
          </cell>
          <cell r="S799" t="str">
            <v>16</v>
          </cell>
          <cell r="T799" t="str">
            <v>16</v>
          </cell>
          <cell r="U799" t="str">
            <v>16</v>
          </cell>
          <cell r="V799" t="str">
            <v>16</v>
          </cell>
        </row>
        <row r="800">
          <cell r="D800" t="str">
            <v>CG405-</v>
          </cell>
          <cell r="E800" t="str">
            <v>A</v>
          </cell>
          <cell r="F800" t="str">
            <v>02</v>
          </cell>
          <cell r="G800" t="str">
            <v>01000</v>
          </cell>
          <cell r="H800" t="str">
            <v>96380587</v>
          </cell>
          <cell r="I800" t="str">
            <v>NUT-CAP</v>
          </cell>
          <cell r="L800">
            <v>16</v>
          </cell>
          <cell r="N800" t="str">
            <v>16</v>
          </cell>
          <cell r="P800" t="str">
            <v>H9</v>
          </cell>
        </row>
        <row r="801">
          <cell r="D801" t="str">
            <v>CG410-</v>
          </cell>
          <cell r="E801" t="str">
            <v>A</v>
          </cell>
          <cell r="F801" t="str">
            <v>01</v>
          </cell>
          <cell r="G801" t="str">
            <v>01000</v>
          </cell>
          <cell r="H801" t="str">
            <v>43231-78B10-000</v>
          </cell>
          <cell r="I801" t="str">
            <v>WEIGHT,WHEEL BALANCE 5GRAM</v>
          </cell>
          <cell r="K801">
            <v>3</v>
          </cell>
          <cell r="L801">
            <v>3</v>
          </cell>
          <cell r="M801" t="str">
            <v>3</v>
          </cell>
          <cell r="N801" t="str">
            <v>3</v>
          </cell>
          <cell r="P801" t="str">
            <v>H8</v>
          </cell>
          <cell r="Q801" t="str">
            <v>3</v>
          </cell>
          <cell r="R801" t="str">
            <v>3</v>
          </cell>
          <cell r="S801" t="str">
            <v>3</v>
          </cell>
          <cell r="T801" t="str">
            <v>3</v>
          </cell>
          <cell r="U801" t="str">
            <v>3</v>
          </cell>
          <cell r="V801" t="str">
            <v>3</v>
          </cell>
        </row>
        <row r="802">
          <cell r="D802" t="str">
            <v>CG410-</v>
          </cell>
          <cell r="E802" t="str">
            <v>A</v>
          </cell>
          <cell r="F802" t="str">
            <v>01</v>
          </cell>
          <cell r="G802" t="str">
            <v>02000</v>
          </cell>
          <cell r="H802" t="str">
            <v>43232-78B10-000</v>
          </cell>
          <cell r="I802" t="str">
            <v>WEIGHT,WHEEL BALANCE 10GRAM</v>
          </cell>
          <cell r="K802">
            <v>3</v>
          </cell>
          <cell r="L802">
            <v>3</v>
          </cell>
          <cell r="M802" t="str">
            <v>3</v>
          </cell>
          <cell r="N802" t="str">
            <v>3</v>
          </cell>
          <cell r="P802" t="str">
            <v>H8</v>
          </cell>
          <cell r="Q802" t="str">
            <v>3</v>
          </cell>
          <cell r="R802" t="str">
            <v>3</v>
          </cell>
          <cell r="S802" t="str">
            <v>3</v>
          </cell>
          <cell r="T802" t="str">
            <v>3</v>
          </cell>
          <cell r="U802" t="str">
            <v>3</v>
          </cell>
          <cell r="V802" t="str">
            <v>3</v>
          </cell>
        </row>
        <row r="803">
          <cell r="D803" t="str">
            <v>CG410-</v>
          </cell>
          <cell r="E803" t="str">
            <v>A</v>
          </cell>
          <cell r="F803" t="str">
            <v>01</v>
          </cell>
          <cell r="G803" t="str">
            <v>03000</v>
          </cell>
          <cell r="H803" t="str">
            <v>43233-78B10-000</v>
          </cell>
          <cell r="I803" t="str">
            <v>WEIGHT,WHEEL BALANCE 15GRAM</v>
          </cell>
          <cell r="K803">
            <v>3</v>
          </cell>
          <cell r="L803">
            <v>3</v>
          </cell>
          <cell r="M803" t="str">
            <v>3</v>
          </cell>
          <cell r="N803" t="str">
            <v>3</v>
          </cell>
          <cell r="P803" t="str">
            <v>H8</v>
          </cell>
          <cell r="Q803" t="str">
            <v>3</v>
          </cell>
          <cell r="R803" t="str">
            <v>3</v>
          </cell>
          <cell r="S803" t="str">
            <v>3</v>
          </cell>
          <cell r="T803" t="str">
            <v>3</v>
          </cell>
          <cell r="U803" t="str">
            <v>3</v>
          </cell>
          <cell r="V803" t="str">
            <v>3</v>
          </cell>
        </row>
        <row r="804">
          <cell r="D804" t="str">
            <v>CG410-</v>
          </cell>
          <cell r="E804" t="str">
            <v>A</v>
          </cell>
          <cell r="F804" t="str">
            <v>01</v>
          </cell>
          <cell r="G804" t="str">
            <v>04000</v>
          </cell>
          <cell r="H804" t="str">
            <v>43234-78B10-000</v>
          </cell>
          <cell r="I804" t="str">
            <v>WEIGHT,WHEEL BALANCE 20GRAM</v>
          </cell>
          <cell r="K804">
            <v>3</v>
          </cell>
          <cell r="L804">
            <v>3</v>
          </cell>
          <cell r="M804" t="str">
            <v>3</v>
          </cell>
          <cell r="N804" t="str">
            <v>3</v>
          </cell>
          <cell r="P804" t="str">
            <v>H8</v>
          </cell>
          <cell r="Q804" t="str">
            <v>3</v>
          </cell>
          <cell r="R804" t="str">
            <v>3</v>
          </cell>
          <cell r="S804" t="str">
            <v>3</v>
          </cell>
          <cell r="T804" t="str">
            <v>3</v>
          </cell>
          <cell r="U804" t="str">
            <v>3</v>
          </cell>
          <cell r="V804" t="str">
            <v>3</v>
          </cell>
        </row>
        <row r="805">
          <cell r="D805" t="str">
            <v>CG410-</v>
          </cell>
          <cell r="E805" t="str">
            <v>A</v>
          </cell>
          <cell r="F805" t="str">
            <v>01</v>
          </cell>
          <cell r="G805" t="str">
            <v>05000</v>
          </cell>
          <cell r="H805" t="str">
            <v>43235-78B10-000</v>
          </cell>
          <cell r="I805" t="str">
            <v>WEIGHT,WHEEL BALANCE 25GRAM</v>
          </cell>
          <cell r="K805">
            <v>3</v>
          </cell>
          <cell r="L805">
            <v>3</v>
          </cell>
          <cell r="M805" t="str">
            <v>3</v>
          </cell>
          <cell r="N805" t="str">
            <v>3</v>
          </cell>
          <cell r="P805" t="str">
            <v>H8</v>
          </cell>
          <cell r="Q805" t="str">
            <v>3</v>
          </cell>
          <cell r="R805" t="str">
            <v>3</v>
          </cell>
          <cell r="S805" t="str">
            <v>3</v>
          </cell>
          <cell r="T805" t="str">
            <v>3</v>
          </cell>
          <cell r="U805" t="str">
            <v>3</v>
          </cell>
          <cell r="V805" t="str">
            <v>3</v>
          </cell>
        </row>
        <row r="806">
          <cell r="D806" t="str">
            <v>CG410-</v>
          </cell>
          <cell r="E806" t="str">
            <v>A</v>
          </cell>
          <cell r="F806" t="str">
            <v>01</v>
          </cell>
          <cell r="G806" t="str">
            <v>06000</v>
          </cell>
          <cell r="H806" t="str">
            <v>43236-78B10-000</v>
          </cell>
          <cell r="I806" t="str">
            <v>WEIGHT,WHEEL BALANCE 30GRAM</v>
          </cell>
          <cell r="K806">
            <v>3</v>
          </cell>
          <cell r="L806">
            <v>3</v>
          </cell>
          <cell r="M806" t="str">
            <v>3</v>
          </cell>
          <cell r="N806" t="str">
            <v>3</v>
          </cell>
          <cell r="P806" t="str">
            <v>H8</v>
          </cell>
          <cell r="Q806" t="str">
            <v>3</v>
          </cell>
          <cell r="R806" t="str">
            <v>3</v>
          </cell>
          <cell r="S806" t="str">
            <v>3</v>
          </cell>
          <cell r="T806" t="str">
            <v>3</v>
          </cell>
          <cell r="U806" t="str">
            <v>3</v>
          </cell>
          <cell r="V806" t="str">
            <v>3</v>
          </cell>
        </row>
        <row r="807">
          <cell r="D807" t="str">
            <v>CG410-</v>
          </cell>
          <cell r="E807" t="str">
            <v>A</v>
          </cell>
          <cell r="F807" t="str">
            <v>01</v>
          </cell>
          <cell r="G807" t="str">
            <v>07000</v>
          </cell>
          <cell r="H807" t="str">
            <v>43237-78B10-000</v>
          </cell>
          <cell r="I807" t="str">
            <v>WEIGHT,WHEEL BALANCE 35GRAM</v>
          </cell>
          <cell r="K807">
            <v>3</v>
          </cell>
          <cell r="L807">
            <v>3</v>
          </cell>
          <cell r="M807" t="str">
            <v>3</v>
          </cell>
          <cell r="N807" t="str">
            <v>3</v>
          </cell>
          <cell r="P807" t="str">
            <v>H8</v>
          </cell>
          <cell r="Q807" t="str">
            <v>3</v>
          </cell>
          <cell r="R807" t="str">
            <v>3</v>
          </cell>
          <cell r="S807" t="str">
            <v>3</v>
          </cell>
          <cell r="T807" t="str">
            <v>3</v>
          </cell>
          <cell r="U807" t="str">
            <v>3</v>
          </cell>
          <cell r="V807" t="str">
            <v>3</v>
          </cell>
        </row>
        <row r="808">
          <cell r="D808" t="str">
            <v>CG410-</v>
          </cell>
          <cell r="E808" t="str">
            <v>A</v>
          </cell>
          <cell r="F808" t="str">
            <v>01</v>
          </cell>
          <cell r="G808" t="str">
            <v>08000</v>
          </cell>
          <cell r="H808" t="str">
            <v>43238-78B10-000</v>
          </cell>
          <cell r="I808" t="str">
            <v>WEIGHT,WHEEL BALANCE 40GRAM</v>
          </cell>
          <cell r="K808">
            <v>3</v>
          </cell>
          <cell r="L808">
            <v>3</v>
          </cell>
          <cell r="M808" t="str">
            <v>3</v>
          </cell>
          <cell r="N808" t="str">
            <v>3</v>
          </cell>
          <cell r="P808" t="str">
            <v>H8</v>
          </cell>
          <cell r="Q808" t="str">
            <v>3</v>
          </cell>
          <cell r="R808" t="str">
            <v>3</v>
          </cell>
          <cell r="S808" t="str">
            <v>3</v>
          </cell>
          <cell r="T808" t="str">
            <v>3</v>
          </cell>
          <cell r="U808" t="str">
            <v>3</v>
          </cell>
          <cell r="V808" t="str">
            <v>3</v>
          </cell>
        </row>
        <row r="809">
          <cell r="D809" t="str">
            <v>CG410-</v>
          </cell>
          <cell r="E809" t="str">
            <v>A</v>
          </cell>
          <cell r="F809" t="str">
            <v>01</v>
          </cell>
          <cell r="G809" t="str">
            <v>09000</v>
          </cell>
          <cell r="H809" t="str">
            <v>43239-78B10-000</v>
          </cell>
          <cell r="I809" t="str">
            <v>WEIGHT,WHEEL BALANCE 45GRAM</v>
          </cell>
          <cell r="K809">
            <v>3</v>
          </cell>
          <cell r="L809">
            <v>3</v>
          </cell>
          <cell r="M809" t="str">
            <v>3</v>
          </cell>
          <cell r="N809" t="str">
            <v>3</v>
          </cell>
          <cell r="P809" t="str">
            <v>H8</v>
          </cell>
          <cell r="Q809" t="str">
            <v>3</v>
          </cell>
          <cell r="R809" t="str">
            <v>3</v>
          </cell>
          <cell r="S809" t="str">
            <v>3</v>
          </cell>
          <cell r="T809" t="str">
            <v>3</v>
          </cell>
          <cell r="U809" t="str">
            <v>3</v>
          </cell>
          <cell r="V809" t="str">
            <v>3</v>
          </cell>
        </row>
        <row r="810">
          <cell r="D810" t="str">
            <v>CG410-</v>
          </cell>
          <cell r="E810" t="str">
            <v>A</v>
          </cell>
          <cell r="F810" t="str">
            <v>01</v>
          </cell>
          <cell r="G810" t="str">
            <v>10000</v>
          </cell>
          <cell r="H810" t="str">
            <v>43240-78B10-000</v>
          </cell>
          <cell r="I810" t="str">
            <v>WEIGHT,WHEEL BALANCE 50GRAM</v>
          </cell>
          <cell r="K810">
            <v>3</v>
          </cell>
          <cell r="L810">
            <v>3</v>
          </cell>
          <cell r="M810" t="str">
            <v>3</v>
          </cell>
          <cell r="N810" t="str">
            <v>3</v>
          </cell>
          <cell r="P810" t="str">
            <v>H8</v>
          </cell>
          <cell r="Q810" t="str">
            <v>3</v>
          </cell>
          <cell r="R810" t="str">
            <v>3</v>
          </cell>
          <cell r="S810" t="str">
            <v>3</v>
          </cell>
          <cell r="T810" t="str">
            <v>3</v>
          </cell>
          <cell r="U810" t="str">
            <v>3</v>
          </cell>
          <cell r="V810" t="str">
            <v>3</v>
          </cell>
        </row>
        <row r="811">
          <cell r="D811" t="str">
            <v>CG410-</v>
          </cell>
          <cell r="E811" t="str">
            <v>A</v>
          </cell>
          <cell r="F811" t="str">
            <v>01</v>
          </cell>
          <cell r="G811" t="str">
            <v>11000</v>
          </cell>
          <cell r="H811" t="str">
            <v>43241-78B10-000</v>
          </cell>
          <cell r="I811" t="str">
            <v>WEIGHT,WHEEL BALANCE 55GRAM</v>
          </cell>
          <cell r="K811">
            <v>3</v>
          </cell>
          <cell r="L811">
            <v>3</v>
          </cell>
          <cell r="M811" t="str">
            <v>3</v>
          </cell>
          <cell r="N811" t="str">
            <v>3</v>
          </cell>
          <cell r="P811" t="str">
            <v>H8</v>
          </cell>
          <cell r="Q811" t="str">
            <v>3</v>
          </cell>
          <cell r="R811" t="str">
            <v>3</v>
          </cell>
          <cell r="S811" t="str">
            <v>3</v>
          </cell>
          <cell r="T811" t="str">
            <v>3</v>
          </cell>
          <cell r="U811" t="str">
            <v>3</v>
          </cell>
          <cell r="V811" t="str">
            <v>3</v>
          </cell>
        </row>
        <row r="812">
          <cell r="D812" t="str">
            <v>CG410-</v>
          </cell>
          <cell r="E812" t="str">
            <v>A</v>
          </cell>
          <cell r="F812" t="str">
            <v>01</v>
          </cell>
          <cell r="G812" t="str">
            <v>12000</v>
          </cell>
          <cell r="H812" t="str">
            <v>43242-78B10-000</v>
          </cell>
          <cell r="I812" t="str">
            <v>WEIGHT,WHEEL BALANCE 60GRAM</v>
          </cell>
          <cell r="K812">
            <v>3</v>
          </cell>
          <cell r="L812">
            <v>3</v>
          </cell>
          <cell r="M812" t="str">
            <v>3</v>
          </cell>
          <cell r="N812" t="str">
            <v>3</v>
          </cell>
          <cell r="P812" t="str">
            <v>H8</v>
          </cell>
          <cell r="Q812" t="str">
            <v>3</v>
          </cell>
          <cell r="R812" t="str">
            <v>3</v>
          </cell>
          <cell r="S812" t="str">
            <v>3</v>
          </cell>
          <cell r="T812" t="str">
            <v>3</v>
          </cell>
          <cell r="U812" t="str">
            <v>3</v>
          </cell>
          <cell r="V812" t="str">
            <v>3</v>
          </cell>
        </row>
        <row r="813">
          <cell r="D813" t="str">
            <v>CG410-</v>
          </cell>
          <cell r="E813" t="str">
            <v>A</v>
          </cell>
          <cell r="F813" t="str">
            <v>02</v>
          </cell>
          <cell r="G813" t="str">
            <v>01000</v>
          </cell>
          <cell r="H813" t="str">
            <v>43231-78B00-000</v>
          </cell>
          <cell r="I813" t="str">
            <v>WEIGHT,WHEEL BALANCE 5GRAM</v>
          </cell>
          <cell r="L813">
            <v>3</v>
          </cell>
          <cell r="N813" t="str">
            <v>3</v>
          </cell>
          <cell r="P813" t="str">
            <v>H9</v>
          </cell>
        </row>
        <row r="814">
          <cell r="D814" t="str">
            <v>CG410-</v>
          </cell>
          <cell r="E814" t="str">
            <v>A</v>
          </cell>
          <cell r="F814" t="str">
            <v>02</v>
          </cell>
          <cell r="G814" t="str">
            <v>02000</v>
          </cell>
          <cell r="H814" t="str">
            <v>43232-78B00-000</v>
          </cell>
          <cell r="I814" t="str">
            <v>WEIGHT,WHEEL BALANCE 10GRAM</v>
          </cell>
          <cell r="L814">
            <v>3</v>
          </cell>
          <cell r="N814" t="str">
            <v>3</v>
          </cell>
          <cell r="P814" t="str">
            <v>H9</v>
          </cell>
        </row>
        <row r="815">
          <cell r="D815" t="str">
            <v>CG410-</v>
          </cell>
          <cell r="E815" t="str">
            <v>A</v>
          </cell>
          <cell r="F815" t="str">
            <v>02</v>
          </cell>
          <cell r="G815" t="str">
            <v>03000</v>
          </cell>
          <cell r="H815" t="str">
            <v>43233-78B00-000</v>
          </cell>
          <cell r="I815" t="str">
            <v>WEIGHT,WHEEL BALANCE 15GRAM</v>
          </cell>
          <cell r="L815">
            <v>3</v>
          </cell>
          <cell r="N815" t="str">
            <v>3</v>
          </cell>
          <cell r="P815" t="str">
            <v>H9</v>
          </cell>
        </row>
        <row r="816">
          <cell r="D816" t="str">
            <v>CG410-</v>
          </cell>
          <cell r="E816" t="str">
            <v>A</v>
          </cell>
          <cell r="F816" t="str">
            <v>02</v>
          </cell>
          <cell r="G816" t="str">
            <v>04000</v>
          </cell>
          <cell r="H816" t="str">
            <v>43234-78B00-000</v>
          </cell>
          <cell r="I816" t="str">
            <v>WEIGHT,WHEEL BALANCE 20GRAM</v>
          </cell>
          <cell r="L816">
            <v>3</v>
          </cell>
          <cell r="N816" t="str">
            <v>3</v>
          </cell>
          <cell r="P816" t="str">
            <v>H9</v>
          </cell>
        </row>
        <row r="817">
          <cell r="D817" t="str">
            <v>CG410-</v>
          </cell>
          <cell r="E817" t="str">
            <v>A</v>
          </cell>
          <cell r="F817" t="str">
            <v>02</v>
          </cell>
          <cell r="G817" t="str">
            <v>05000</v>
          </cell>
          <cell r="H817" t="str">
            <v>43235-78B00-000</v>
          </cell>
          <cell r="I817" t="str">
            <v>WEIGHT,WHEEL BALANCE 25GRAM</v>
          </cell>
          <cell r="L817">
            <v>3</v>
          </cell>
          <cell r="N817" t="str">
            <v>3</v>
          </cell>
          <cell r="P817" t="str">
            <v>H9</v>
          </cell>
        </row>
        <row r="818">
          <cell r="D818" t="str">
            <v>CG410-</v>
          </cell>
          <cell r="E818" t="str">
            <v>A</v>
          </cell>
          <cell r="F818" t="str">
            <v>02</v>
          </cell>
          <cell r="G818" t="str">
            <v>06000</v>
          </cell>
          <cell r="H818" t="str">
            <v>43236-78B00-000</v>
          </cell>
          <cell r="I818" t="str">
            <v>WEIGHT,WHEEL BALANCE 30GRAM</v>
          </cell>
          <cell r="L818">
            <v>3</v>
          </cell>
          <cell r="N818" t="str">
            <v>3</v>
          </cell>
          <cell r="P818" t="str">
            <v>H9</v>
          </cell>
        </row>
        <row r="819">
          <cell r="D819" t="str">
            <v>CG410-</v>
          </cell>
          <cell r="E819" t="str">
            <v>A</v>
          </cell>
          <cell r="F819" t="str">
            <v>02</v>
          </cell>
          <cell r="G819" t="str">
            <v>07000</v>
          </cell>
          <cell r="H819" t="str">
            <v>43237-78B00-000</v>
          </cell>
          <cell r="I819" t="str">
            <v>WEIGHT,WHEEL BALANCE 35GRAM</v>
          </cell>
          <cell r="L819">
            <v>3</v>
          </cell>
          <cell r="N819" t="str">
            <v>3</v>
          </cell>
          <cell r="P819" t="str">
            <v>H9</v>
          </cell>
        </row>
        <row r="820">
          <cell r="D820" t="str">
            <v>CG410-</v>
          </cell>
          <cell r="E820" t="str">
            <v>A</v>
          </cell>
          <cell r="F820" t="str">
            <v>02</v>
          </cell>
          <cell r="G820" t="str">
            <v>08000</v>
          </cell>
          <cell r="H820" t="str">
            <v>43238-78B00-000</v>
          </cell>
          <cell r="I820" t="str">
            <v>WEIGHT,WHEEL BALANCE 40GRAM</v>
          </cell>
          <cell r="L820">
            <v>3</v>
          </cell>
          <cell r="N820" t="str">
            <v>3</v>
          </cell>
          <cell r="P820" t="str">
            <v>H9</v>
          </cell>
        </row>
        <row r="821">
          <cell r="D821" t="str">
            <v>CG410-</v>
          </cell>
          <cell r="E821" t="str">
            <v>A</v>
          </cell>
          <cell r="F821" t="str">
            <v>02</v>
          </cell>
          <cell r="G821" t="str">
            <v>09000</v>
          </cell>
          <cell r="H821" t="str">
            <v>43239-78B00-000</v>
          </cell>
          <cell r="I821" t="str">
            <v>WEIGHT,WHEEL BALANCE 45GRAM</v>
          </cell>
          <cell r="L821">
            <v>3</v>
          </cell>
          <cell r="N821" t="str">
            <v>3</v>
          </cell>
          <cell r="P821" t="str">
            <v>H9</v>
          </cell>
        </row>
        <row r="822">
          <cell r="D822" t="str">
            <v>CG410-</v>
          </cell>
          <cell r="E822" t="str">
            <v>A</v>
          </cell>
          <cell r="F822" t="str">
            <v>02</v>
          </cell>
          <cell r="G822" t="str">
            <v>10000</v>
          </cell>
          <cell r="H822" t="str">
            <v>43240-78B00-000</v>
          </cell>
          <cell r="I822" t="str">
            <v>WEIGHT,WHEEL BALANCE 50GRAM</v>
          </cell>
          <cell r="L822">
            <v>3</v>
          </cell>
          <cell r="N822" t="str">
            <v>3</v>
          </cell>
          <cell r="P822" t="str">
            <v>H9</v>
          </cell>
        </row>
        <row r="823">
          <cell r="D823" t="str">
            <v>CG410-</v>
          </cell>
          <cell r="E823" t="str">
            <v>A</v>
          </cell>
          <cell r="F823" t="str">
            <v>02</v>
          </cell>
          <cell r="G823" t="str">
            <v>11000</v>
          </cell>
          <cell r="H823" t="str">
            <v>43241-78B00-000</v>
          </cell>
          <cell r="I823" t="str">
            <v>WEIGHT,WHEEL BALANCE 55GRAM</v>
          </cell>
          <cell r="L823">
            <v>3</v>
          </cell>
          <cell r="N823" t="str">
            <v>3</v>
          </cell>
          <cell r="P823" t="str">
            <v>H9</v>
          </cell>
        </row>
        <row r="824">
          <cell r="D824" t="str">
            <v>CG410-</v>
          </cell>
          <cell r="E824" t="str">
            <v>A</v>
          </cell>
          <cell r="F824" t="str">
            <v>02</v>
          </cell>
          <cell r="G824" t="str">
            <v>12000</v>
          </cell>
          <cell r="H824" t="str">
            <v>43242-78B00-000</v>
          </cell>
          <cell r="I824" t="str">
            <v>WEIGHT,WHEEL BALANCE 60GRAM</v>
          </cell>
          <cell r="L824">
            <v>3</v>
          </cell>
          <cell r="N824" t="str">
            <v>3</v>
          </cell>
          <cell r="P824" t="str">
            <v>H9</v>
          </cell>
        </row>
        <row r="825">
          <cell r="D825" t="str">
            <v>CG420-</v>
          </cell>
          <cell r="E825" t="str">
            <v>A</v>
          </cell>
          <cell r="F825" t="str">
            <v>01</v>
          </cell>
          <cell r="G825" t="str">
            <v>01000</v>
          </cell>
          <cell r="H825" t="str">
            <v>96315508</v>
          </cell>
          <cell r="I825" t="str">
            <v>CAP A-WHEEL CENTER</v>
          </cell>
          <cell r="K825">
            <v>4</v>
          </cell>
          <cell r="M825" t="str">
            <v>4</v>
          </cell>
          <cell r="Q825" t="str">
            <v>4</v>
          </cell>
        </row>
        <row r="826">
          <cell r="D826" t="str">
            <v>CG420-</v>
          </cell>
          <cell r="E826" t="str">
            <v>A</v>
          </cell>
          <cell r="F826" t="str">
            <v>02</v>
          </cell>
          <cell r="G826" t="str">
            <v>01000</v>
          </cell>
          <cell r="H826" t="str">
            <v>96315509</v>
          </cell>
          <cell r="I826" t="str">
            <v>COVER A-WHEEL TRIM,FLUSH</v>
          </cell>
          <cell r="L826">
            <v>4</v>
          </cell>
          <cell r="N826" t="str">
            <v>4</v>
          </cell>
          <cell r="P826" t="str">
            <v>H8</v>
          </cell>
          <cell r="R826" t="str">
            <v>4</v>
          </cell>
        </row>
        <row r="827">
          <cell r="D827" t="str">
            <v>CG420-</v>
          </cell>
          <cell r="E827" t="str">
            <v>A</v>
          </cell>
          <cell r="F827" t="str">
            <v>03</v>
          </cell>
          <cell r="G827" t="str">
            <v>01000</v>
          </cell>
          <cell r="H827" t="str">
            <v>96317603</v>
          </cell>
          <cell r="I827" t="str">
            <v>CAP-ALLOY WHEEL</v>
          </cell>
          <cell r="L827">
            <v>5</v>
          </cell>
          <cell r="N827" t="str">
            <v>5</v>
          </cell>
          <cell r="P827" t="str">
            <v>H9</v>
          </cell>
        </row>
        <row r="828">
          <cell r="D828" t="str">
            <v>CG420-</v>
          </cell>
          <cell r="E828" t="str">
            <v>A</v>
          </cell>
          <cell r="F828" t="str">
            <v>04</v>
          </cell>
          <cell r="G828" t="str">
            <v>01000</v>
          </cell>
          <cell r="H828" t="str">
            <v>96323321</v>
          </cell>
          <cell r="I828" t="str">
            <v>CAP A-WHEEL CENTER</v>
          </cell>
          <cell r="S828">
            <v>4</v>
          </cell>
          <cell r="T828">
            <v>4</v>
          </cell>
          <cell r="U828">
            <v>4</v>
          </cell>
          <cell r="V828">
            <v>4</v>
          </cell>
        </row>
        <row r="829">
          <cell r="D829" t="str">
            <v>CG500-</v>
          </cell>
          <cell r="E829" t="str">
            <v>A</v>
          </cell>
          <cell r="F829" t="str">
            <v>11</v>
          </cell>
          <cell r="G829" t="str">
            <v>02000</v>
          </cell>
          <cell r="H829" t="str">
            <v>96316322</v>
          </cell>
          <cell r="I829" t="str">
            <v>WHEEL BODY-STRG,W/O.SIR</v>
          </cell>
          <cell r="K829">
            <v>1</v>
          </cell>
          <cell r="L829">
            <v>1</v>
          </cell>
          <cell r="M829" t="str">
            <v>1</v>
          </cell>
          <cell r="N829" t="str">
            <v>1</v>
          </cell>
          <cell r="P829" t="str">
            <v>ZA</v>
          </cell>
          <cell r="Q829" t="str">
            <v>1</v>
          </cell>
          <cell r="R829" t="str">
            <v>1</v>
          </cell>
          <cell r="S829" t="str">
            <v>1</v>
          </cell>
          <cell r="T829" t="str">
            <v>1</v>
          </cell>
          <cell r="U829" t="str">
            <v>1</v>
          </cell>
          <cell r="V829" t="str">
            <v>1</v>
          </cell>
        </row>
        <row r="830">
          <cell r="D830" t="str">
            <v>CG500-</v>
          </cell>
          <cell r="E830" t="str">
            <v>A</v>
          </cell>
          <cell r="F830" t="str">
            <v>11</v>
          </cell>
          <cell r="G830" t="str">
            <v>03000</v>
          </cell>
          <cell r="H830" t="str">
            <v>96316323</v>
          </cell>
          <cell r="I830" t="str">
            <v>CAP A-HORN</v>
          </cell>
          <cell r="K830">
            <v>1</v>
          </cell>
          <cell r="L830">
            <v>1</v>
          </cell>
          <cell r="M830" t="str">
            <v>1</v>
          </cell>
          <cell r="N830" t="str">
            <v>1</v>
          </cell>
          <cell r="P830" t="str">
            <v>ZA</v>
          </cell>
          <cell r="Q830" t="str">
            <v>1</v>
          </cell>
          <cell r="R830" t="str">
            <v>1</v>
          </cell>
          <cell r="S830" t="str">
            <v>1</v>
          </cell>
          <cell r="T830" t="str">
            <v>1</v>
          </cell>
          <cell r="U830" t="str">
            <v>1</v>
          </cell>
          <cell r="V830" t="str">
            <v>1</v>
          </cell>
        </row>
        <row r="831">
          <cell r="D831" t="str">
            <v>CG500-</v>
          </cell>
          <cell r="E831" t="str">
            <v>A</v>
          </cell>
          <cell r="F831" t="str">
            <v>21</v>
          </cell>
          <cell r="G831" t="str">
            <v>02000</v>
          </cell>
          <cell r="H831" t="str">
            <v>96316316</v>
          </cell>
          <cell r="I831" t="str">
            <v>WHEEL A-STEERING,W/SIR</v>
          </cell>
          <cell r="L831">
            <v>1</v>
          </cell>
          <cell r="N831" t="str">
            <v>1</v>
          </cell>
          <cell r="P831" t="str">
            <v>ZX</v>
          </cell>
        </row>
        <row r="832">
          <cell r="D832" t="str">
            <v>CG500-</v>
          </cell>
          <cell r="E832" t="str">
            <v>A</v>
          </cell>
          <cell r="F832" t="str">
            <v>21</v>
          </cell>
          <cell r="G832" t="str">
            <v>04000</v>
          </cell>
          <cell r="H832" t="str">
            <v>96316318</v>
          </cell>
          <cell r="I832" t="str">
            <v>CAP-LWR COVER,STRG,L</v>
          </cell>
          <cell r="L832">
            <v>1</v>
          </cell>
          <cell r="N832" t="str">
            <v>1</v>
          </cell>
          <cell r="P832" t="str">
            <v>ZX</v>
          </cell>
        </row>
        <row r="833">
          <cell r="D833" t="str">
            <v>CG500-</v>
          </cell>
          <cell r="E833" t="str">
            <v>A</v>
          </cell>
          <cell r="F833" t="str">
            <v>21</v>
          </cell>
          <cell r="G833" t="str">
            <v>05000</v>
          </cell>
          <cell r="H833" t="str">
            <v>96316319</v>
          </cell>
          <cell r="I833" t="str">
            <v>CAP-LWR COVER,STRG,R</v>
          </cell>
          <cell r="L833">
            <v>1</v>
          </cell>
          <cell r="N833" t="str">
            <v>1</v>
          </cell>
          <cell r="P833" t="str">
            <v>ZX</v>
          </cell>
        </row>
        <row r="834">
          <cell r="D834" t="str">
            <v>CG510-</v>
          </cell>
          <cell r="E834" t="str">
            <v>A</v>
          </cell>
          <cell r="F834" t="str">
            <v>01</v>
          </cell>
          <cell r="G834" t="str">
            <v>01000</v>
          </cell>
          <cell r="H834" t="str">
            <v>96316313</v>
          </cell>
          <cell r="I834" t="str">
            <v>COLUMN A-STRG,STD</v>
          </cell>
          <cell r="K834">
            <v>1</v>
          </cell>
          <cell r="L834">
            <v>1</v>
          </cell>
          <cell r="M834" t="str">
            <v>1</v>
          </cell>
          <cell r="N834" t="str">
            <v>1</v>
          </cell>
          <cell r="P834" t="str">
            <v>ZA</v>
          </cell>
          <cell r="Q834" t="str">
            <v>1</v>
          </cell>
          <cell r="R834" t="str">
            <v>1</v>
          </cell>
        </row>
        <row r="835">
          <cell r="D835" t="str">
            <v>CG510-</v>
          </cell>
          <cell r="E835" t="str">
            <v>A</v>
          </cell>
          <cell r="F835" t="str">
            <v>01</v>
          </cell>
          <cell r="G835" t="str">
            <v>07000</v>
          </cell>
          <cell r="H835" t="str">
            <v>96269526</v>
          </cell>
          <cell r="I835" t="str">
            <v>INTERM SHAFT A-COLLAPSIBLE,LHD</v>
          </cell>
          <cell r="K835">
            <v>1</v>
          </cell>
          <cell r="L835">
            <v>1</v>
          </cell>
          <cell r="M835" t="str">
            <v>1</v>
          </cell>
          <cell r="N835" t="str">
            <v>1</v>
          </cell>
          <cell r="P835" t="str">
            <v>ZA</v>
          </cell>
          <cell r="Q835" t="str">
            <v>1</v>
          </cell>
          <cell r="R835" t="str">
            <v>1</v>
          </cell>
        </row>
        <row r="836">
          <cell r="D836" t="str">
            <v>CG510-</v>
          </cell>
          <cell r="E836" t="str">
            <v>A</v>
          </cell>
          <cell r="F836" t="str">
            <v>01</v>
          </cell>
          <cell r="G836" t="str">
            <v>08000</v>
          </cell>
          <cell r="H836" t="str">
            <v>09117-08003</v>
          </cell>
          <cell r="I836" t="str">
            <v>BOLT-W/WASHER</v>
          </cell>
          <cell r="K836">
            <v>2</v>
          </cell>
          <cell r="L836">
            <v>2</v>
          </cell>
          <cell r="M836" t="str">
            <v>2</v>
          </cell>
          <cell r="N836" t="str">
            <v>2</v>
          </cell>
          <cell r="P836" t="str">
            <v>ZA</v>
          </cell>
          <cell r="Q836" t="str">
            <v>2</v>
          </cell>
          <cell r="R836" t="str">
            <v>2</v>
          </cell>
        </row>
        <row r="837">
          <cell r="D837" t="str">
            <v>CG510-</v>
          </cell>
          <cell r="E837" t="str">
            <v>A</v>
          </cell>
          <cell r="F837" t="str">
            <v>01</v>
          </cell>
          <cell r="G837" t="str">
            <v>10300</v>
          </cell>
          <cell r="H837" t="str">
            <v>08361-28083</v>
          </cell>
          <cell r="I837" t="str">
            <v>NUT-HEXAGON,W/WASHER</v>
          </cell>
          <cell r="K837">
            <v>2</v>
          </cell>
          <cell r="L837">
            <v>2</v>
          </cell>
          <cell r="M837" t="str">
            <v>2</v>
          </cell>
          <cell r="N837" t="str">
            <v>2</v>
          </cell>
          <cell r="P837" t="str">
            <v>ZA</v>
          </cell>
          <cell r="Q837" t="str">
            <v>2</v>
          </cell>
          <cell r="R837" t="str">
            <v>2</v>
          </cell>
        </row>
        <row r="838">
          <cell r="D838" t="str">
            <v>CG510-</v>
          </cell>
          <cell r="E838" t="str">
            <v>A</v>
          </cell>
          <cell r="F838" t="str">
            <v>01</v>
          </cell>
          <cell r="G838" t="str">
            <v>11000</v>
          </cell>
          <cell r="H838" t="str">
            <v>08316-28083</v>
          </cell>
          <cell r="I838" t="str">
            <v>NUT-HEXAGON FLANGE</v>
          </cell>
          <cell r="K838">
            <v>2</v>
          </cell>
          <cell r="L838">
            <v>2</v>
          </cell>
          <cell r="M838" t="str">
            <v>2</v>
          </cell>
          <cell r="N838" t="str">
            <v>2</v>
          </cell>
          <cell r="P838" t="str">
            <v>ZA</v>
          </cell>
          <cell r="Q838" t="str">
            <v>2</v>
          </cell>
          <cell r="R838" t="str">
            <v>2</v>
          </cell>
        </row>
        <row r="839">
          <cell r="D839" t="str">
            <v>CG510-</v>
          </cell>
          <cell r="E839" t="str">
            <v>A</v>
          </cell>
          <cell r="F839" t="str">
            <v>01</v>
          </cell>
          <cell r="G839" t="str">
            <v>12000</v>
          </cell>
          <cell r="H839" t="str">
            <v>96234169</v>
          </cell>
          <cell r="I839" t="str">
            <v>PLATE-LOCKING</v>
          </cell>
          <cell r="K839">
            <v>1</v>
          </cell>
          <cell r="L839">
            <v>1</v>
          </cell>
          <cell r="M839" t="str">
            <v>1</v>
          </cell>
          <cell r="N839" t="str">
            <v>1</v>
          </cell>
          <cell r="P839" t="str">
            <v>ZA</v>
          </cell>
          <cell r="Q839" t="str">
            <v>1</v>
          </cell>
          <cell r="R839" t="str">
            <v>1</v>
          </cell>
        </row>
        <row r="840">
          <cell r="D840" t="str">
            <v>CG510-</v>
          </cell>
          <cell r="E840" t="str">
            <v>A</v>
          </cell>
          <cell r="F840" t="str">
            <v>03</v>
          </cell>
          <cell r="G840" t="str">
            <v>01000</v>
          </cell>
          <cell r="H840" t="str">
            <v>96316315</v>
          </cell>
          <cell r="I840" t="str">
            <v>COLUMN A-STRG,W/SIR</v>
          </cell>
          <cell r="L840">
            <v>1</v>
          </cell>
          <cell r="N840" t="str">
            <v>1</v>
          </cell>
          <cell r="P840" t="str">
            <v>ZX</v>
          </cell>
        </row>
        <row r="841">
          <cell r="D841" t="str">
            <v>CG510-</v>
          </cell>
          <cell r="E841" t="str">
            <v>A</v>
          </cell>
          <cell r="F841" t="str">
            <v>03</v>
          </cell>
          <cell r="G841" t="str">
            <v>06000</v>
          </cell>
          <cell r="H841" t="str">
            <v>96269526</v>
          </cell>
          <cell r="I841" t="str">
            <v>INTERM SHAFT A-COLLAPSIBLE,LHD</v>
          </cell>
          <cell r="L841">
            <v>1</v>
          </cell>
          <cell r="N841" t="str">
            <v>1</v>
          </cell>
          <cell r="P841" t="str">
            <v>ZX</v>
          </cell>
        </row>
        <row r="842">
          <cell r="D842" t="str">
            <v>CG510-</v>
          </cell>
          <cell r="E842" t="str">
            <v>A</v>
          </cell>
          <cell r="F842" t="str">
            <v>03</v>
          </cell>
          <cell r="G842" t="str">
            <v>07000</v>
          </cell>
          <cell r="H842" t="str">
            <v>09117-08003</v>
          </cell>
          <cell r="I842" t="str">
            <v>BOLT-W/WASHER</v>
          </cell>
          <cell r="L842">
            <v>2</v>
          </cell>
          <cell r="N842" t="str">
            <v>2</v>
          </cell>
          <cell r="P842" t="str">
            <v>ZX</v>
          </cell>
        </row>
        <row r="843">
          <cell r="D843" t="str">
            <v>CG510-</v>
          </cell>
          <cell r="E843" t="str">
            <v>A</v>
          </cell>
          <cell r="F843" t="str">
            <v>03</v>
          </cell>
          <cell r="G843" t="str">
            <v>09300</v>
          </cell>
          <cell r="H843" t="str">
            <v>08361-28083</v>
          </cell>
          <cell r="I843" t="str">
            <v>NUT-HEXAGON,W/WASHER</v>
          </cell>
          <cell r="L843">
            <v>2</v>
          </cell>
          <cell r="N843" t="str">
            <v>2</v>
          </cell>
          <cell r="P843" t="str">
            <v>ZX</v>
          </cell>
        </row>
        <row r="844">
          <cell r="D844" t="str">
            <v>CG510-</v>
          </cell>
          <cell r="E844" t="str">
            <v>A</v>
          </cell>
          <cell r="F844" t="str">
            <v>03</v>
          </cell>
          <cell r="G844" t="str">
            <v>10000</v>
          </cell>
          <cell r="H844" t="str">
            <v>08316-28083</v>
          </cell>
          <cell r="I844" t="str">
            <v>NUT-HEXAGON FLANGE</v>
          </cell>
          <cell r="L844">
            <v>2</v>
          </cell>
          <cell r="N844" t="str">
            <v>2</v>
          </cell>
          <cell r="P844" t="str">
            <v>ZX</v>
          </cell>
        </row>
        <row r="845">
          <cell r="D845" t="str">
            <v>CG510-</v>
          </cell>
          <cell r="E845" t="str">
            <v>A</v>
          </cell>
          <cell r="F845" t="str">
            <v>03</v>
          </cell>
          <cell r="G845" t="str">
            <v>11000</v>
          </cell>
          <cell r="H845" t="str">
            <v>96234169</v>
          </cell>
          <cell r="I845" t="str">
            <v>PLATE-LOCKING</v>
          </cell>
          <cell r="L845">
            <v>1</v>
          </cell>
          <cell r="N845" t="str">
            <v>1</v>
          </cell>
          <cell r="P845" t="str">
            <v>ZX</v>
          </cell>
        </row>
        <row r="846">
          <cell r="D846" t="str">
            <v>CG510-</v>
          </cell>
          <cell r="E846" t="str">
            <v>A</v>
          </cell>
          <cell r="F846" t="str">
            <v>09</v>
          </cell>
          <cell r="G846" t="str">
            <v>01000</v>
          </cell>
          <cell r="H846" t="str">
            <v>96279356</v>
          </cell>
          <cell r="I846" t="str">
            <v>COLUMN A-STRG,STD,INDIA,RHD</v>
          </cell>
          <cell r="S846">
            <v>1</v>
          </cell>
          <cell r="T846">
            <v>1</v>
          </cell>
          <cell r="U846">
            <v>1</v>
          </cell>
          <cell r="V846">
            <v>1</v>
          </cell>
        </row>
        <row r="847">
          <cell r="B847" t="str">
            <v>O</v>
          </cell>
          <cell r="C847" t="str">
            <v>O</v>
          </cell>
          <cell r="D847" t="str">
            <v>CG510-</v>
          </cell>
          <cell r="E847" t="str">
            <v>A</v>
          </cell>
          <cell r="F847" t="str">
            <v>09</v>
          </cell>
          <cell r="G847" t="str">
            <v>06000</v>
          </cell>
          <cell r="H847" t="str">
            <v>96316324</v>
          </cell>
          <cell r="I847" t="str">
            <v>INTERM SHAFT A-NON COLLAPS,RHD</v>
          </cell>
          <cell r="S847">
            <v>1</v>
          </cell>
          <cell r="T847">
            <v>1</v>
          </cell>
          <cell r="U847">
            <v>1</v>
          </cell>
          <cell r="V847">
            <v>1</v>
          </cell>
        </row>
        <row r="848">
          <cell r="B848" t="str">
            <v>N</v>
          </cell>
          <cell r="C848" t="str">
            <v>X</v>
          </cell>
          <cell r="D848" t="str">
            <v>CG510-</v>
          </cell>
          <cell r="E848" t="str">
            <v>A</v>
          </cell>
          <cell r="F848" t="str">
            <v>09</v>
          </cell>
          <cell r="G848" t="str">
            <v>06000</v>
          </cell>
          <cell r="H848" t="str">
            <v>96269529</v>
          </cell>
          <cell r="I848" t="str">
            <v>INTERM SHAFT A-NON COLLAPS,RHD</v>
          </cell>
          <cell r="S848">
            <v>1</v>
          </cell>
          <cell r="T848">
            <v>1</v>
          </cell>
          <cell r="U848">
            <v>1</v>
          </cell>
          <cell r="V848">
            <v>1</v>
          </cell>
        </row>
        <row r="849">
          <cell r="D849" t="str">
            <v>CG510-</v>
          </cell>
          <cell r="E849" t="str">
            <v>A</v>
          </cell>
          <cell r="F849" t="str">
            <v>09</v>
          </cell>
          <cell r="G849" t="str">
            <v>07000</v>
          </cell>
          <cell r="H849" t="str">
            <v>09117-08003</v>
          </cell>
          <cell r="I849" t="str">
            <v>BOLT-W/WASHER</v>
          </cell>
          <cell r="S849">
            <v>2</v>
          </cell>
          <cell r="T849">
            <v>2</v>
          </cell>
          <cell r="U849">
            <v>2</v>
          </cell>
          <cell r="V849">
            <v>2</v>
          </cell>
        </row>
        <row r="850">
          <cell r="D850" t="str">
            <v>CG510-</v>
          </cell>
          <cell r="E850" t="str">
            <v>A</v>
          </cell>
          <cell r="F850" t="str">
            <v>09</v>
          </cell>
          <cell r="G850" t="str">
            <v>08000</v>
          </cell>
          <cell r="H850" t="str">
            <v>08361-28083</v>
          </cell>
          <cell r="I850" t="str">
            <v>NUT-HEXAGON,W/WASHER</v>
          </cell>
          <cell r="S850">
            <v>2</v>
          </cell>
          <cell r="T850">
            <v>2</v>
          </cell>
          <cell r="U850">
            <v>2</v>
          </cell>
          <cell r="V850">
            <v>2</v>
          </cell>
        </row>
        <row r="851">
          <cell r="D851" t="str">
            <v>CG510-</v>
          </cell>
          <cell r="E851" t="str">
            <v>A</v>
          </cell>
          <cell r="F851" t="str">
            <v>09</v>
          </cell>
          <cell r="G851" t="str">
            <v>09000</v>
          </cell>
          <cell r="H851" t="str">
            <v>08316-28083</v>
          </cell>
          <cell r="I851" t="str">
            <v>NUT-HEXAGON FLANGE</v>
          </cell>
          <cell r="S851">
            <v>2</v>
          </cell>
          <cell r="T851">
            <v>2</v>
          </cell>
          <cell r="U851">
            <v>2</v>
          </cell>
          <cell r="V851">
            <v>2</v>
          </cell>
        </row>
        <row r="852">
          <cell r="D852" t="str">
            <v>CG510-</v>
          </cell>
          <cell r="E852" t="str">
            <v>A</v>
          </cell>
          <cell r="F852" t="str">
            <v>09</v>
          </cell>
          <cell r="G852" t="str">
            <v>10000</v>
          </cell>
          <cell r="H852" t="str">
            <v>96234169</v>
          </cell>
          <cell r="I852" t="str">
            <v>PLATE-LOCKING</v>
          </cell>
          <cell r="S852">
            <v>1</v>
          </cell>
          <cell r="T852">
            <v>1</v>
          </cell>
          <cell r="U852">
            <v>1</v>
          </cell>
          <cell r="V852">
            <v>1</v>
          </cell>
        </row>
        <row r="853">
          <cell r="D853" t="str">
            <v>CG520-</v>
          </cell>
          <cell r="E853" t="str">
            <v>A</v>
          </cell>
          <cell r="F853" t="str">
            <v>01</v>
          </cell>
          <cell r="G853" t="str">
            <v>01000</v>
          </cell>
          <cell r="H853" t="str">
            <v>96280927</v>
          </cell>
          <cell r="I853" t="str">
            <v>COVER-STEERING COLUMN,UPR</v>
          </cell>
          <cell r="K853">
            <v>1</v>
          </cell>
          <cell r="L853">
            <v>1</v>
          </cell>
          <cell r="M853" t="str">
            <v>1</v>
          </cell>
          <cell r="N853" t="str">
            <v>1</v>
          </cell>
          <cell r="Q853" t="str">
            <v>1</v>
          </cell>
          <cell r="R853" t="str">
            <v>1</v>
          </cell>
        </row>
        <row r="854">
          <cell r="D854" t="str">
            <v>CG520-</v>
          </cell>
          <cell r="E854" t="str">
            <v>A</v>
          </cell>
          <cell r="F854" t="str">
            <v>01</v>
          </cell>
          <cell r="G854" t="str">
            <v>02000</v>
          </cell>
          <cell r="H854" t="str">
            <v>96280929</v>
          </cell>
          <cell r="I854" t="str">
            <v>COVER-STEERING COLUMN,LWR</v>
          </cell>
          <cell r="K854">
            <v>1</v>
          </cell>
          <cell r="L854">
            <v>1</v>
          </cell>
          <cell r="M854" t="str">
            <v>1</v>
          </cell>
          <cell r="N854" t="str">
            <v>1</v>
          </cell>
          <cell r="Q854" t="str">
            <v>1</v>
          </cell>
          <cell r="R854" t="str">
            <v>1</v>
          </cell>
        </row>
        <row r="855">
          <cell r="D855" t="str">
            <v>CG520-</v>
          </cell>
          <cell r="E855" t="str">
            <v>A</v>
          </cell>
          <cell r="F855" t="str">
            <v>01</v>
          </cell>
          <cell r="G855" t="str">
            <v>03000</v>
          </cell>
          <cell r="H855" t="str">
            <v>03160-48165</v>
          </cell>
          <cell r="I855" t="str">
            <v>SCREW-TAPPING</v>
          </cell>
          <cell r="K855">
            <v>4</v>
          </cell>
          <cell r="L855">
            <v>4</v>
          </cell>
          <cell r="M855" t="str">
            <v>4</v>
          </cell>
          <cell r="N855" t="str">
            <v>4</v>
          </cell>
          <cell r="Q855" t="str">
            <v>4</v>
          </cell>
          <cell r="R855" t="str">
            <v>4</v>
          </cell>
        </row>
        <row r="856">
          <cell r="D856" t="str">
            <v>CG520-</v>
          </cell>
          <cell r="E856" t="str">
            <v>A</v>
          </cell>
          <cell r="F856" t="str">
            <v>01</v>
          </cell>
          <cell r="G856" t="str">
            <v>04000</v>
          </cell>
          <cell r="H856" t="str">
            <v>02144-04105-000</v>
          </cell>
          <cell r="I856" t="str">
            <v>SCREW-CR MACHINE</v>
          </cell>
          <cell r="K856">
            <v>1</v>
          </cell>
          <cell r="L856">
            <v>1</v>
          </cell>
          <cell r="M856" t="str">
            <v>1</v>
          </cell>
          <cell r="N856" t="str">
            <v>1</v>
          </cell>
          <cell r="Q856" t="str">
            <v>1</v>
          </cell>
          <cell r="R856" t="str">
            <v>1</v>
          </cell>
        </row>
        <row r="857">
          <cell r="D857" t="str">
            <v>CG520-</v>
          </cell>
          <cell r="E857" t="str">
            <v>A</v>
          </cell>
          <cell r="F857" t="str">
            <v>01</v>
          </cell>
          <cell r="G857" t="str">
            <v>05000</v>
          </cell>
          <cell r="H857" t="str">
            <v>96257122</v>
          </cell>
          <cell r="I857" t="str">
            <v>CAP-STEERING COLUMN</v>
          </cell>
          <cell r="K857">
            <v>1</v>
          </cell>
          <cell r="L857">
            <v>1</v>
          </cell>
          <cell r="M857" t="str">
            <v>1</v>
          </cell>
          <cell r="N857" t="str">
            <v>1</v>
          </cell>
          <cell r="Q857" t="str">
            <v>1</v>
          </cell>
          <cell r="R857" t="str">
            <v>1</v>
          </cell>
        </row>
        <row r="858">
          <cell r="D858" t="str">
            <v>CG520-</v>
          </cell>
          <cell r="E858" t="str">
            <v>A</v>
          </cell>
          <cell r="F858" t="str">
            <v>04</v>
          </cell>
          <cell r="G858" t="str">
            <v>01000</v>
          </cell>
          <cell r="H858" t="str">
            <v>96280927</v>
          </cell>
          <cell r="I858" t="str">
            <v>COVER-STEERING COLUMN,UPR</v>
          </cell>
          <cell r="S858" t="str">
            <v>1</v>
          </cell>
          <cell r="T858" t="str">
            <v>1</v>
          </cell>
          <cell r="U858" t="str">
            <v>1</v>
          </cell>
          <cell r="V858" t="str">
            <v>1</v>
          </cell>
        </row>
        <row r="859">
          <cell r="D859" t="str">
            <v>CG520-</v>
          </cell>
          <cell r="E859" t="str">
            <v>A</v>
          </cell>
          <cell r="F859" t="str">
            <v>04</v>
          </cell>
          <cell r="G859" t="str">
            <v>02000</v>
          </cell>
          <cell r="H859" t="str">
            <v>T.B.D</v>
          </cell>
          <cell r="I859" t="str">
            <v>COVER-STEERING COLUMN,LWR</v>
          </cell>
          <cell r="S859" t="str">
            <v>1</v>
          </cell>
          <cell r="T859" t="str">
            <v>1</v>
          </cell>
          <cell r="U859" t="str">
            <v>1</v>
          </cell>
          <cell r="V859" t="str">
            <v>1</v>
          </cell>
        </row>
        <row r="860">
          <cell r="D860" t="str">
            <v>CG520-</v>
          </cell>
          <cell r="E860" t="str">
            <v>A</v>
          </cell>
          <cell r="F860" t="str">
            <v>04</v>
          </cell>
          <cell r="G860" t="str">
            <v>03000</v>
          </cell>
          <cell r="H860" t="str">
            <v>03160-48165</v>
          </cell>
          <cell r="I860" t="str">
            <v>SCREW-TAPPING</v>
          </cell>
          <cell r="S860" t="str">
            <v>4</v>
          </cell>
          <cell r="T860" t="str">
            <v>4</v>
          </cell>
          <cell r="U860" t="str">
            <v>4</v>
          </cell>
          <cell r="V860" t="str">
            <v>4</v>
          </cell>
        </row>
        <row r="861">
          <cell r="D861" t="str">
            <v>CG520-</v>
          </cell>
          <cell r="E861" t="str">
            <v>A</v>
          </cell>
          <cell r="F861" t="str">
            <v>04</v>
          </cell>
          <cell r="G861" t="str">
            <v>04000</v>
          </cell>
          <cell r="H861" t="str">
            <v>02144-04105-000</v>
          </cell>
          <cell r="I861" t="str">
            <v>SCREW-CR MACHINE</v>
          </cell>
          <cell r="S861" t="str">
            <v>1</v>
          </cell>
          <cell r="T861" t="str">
            <v>1</v>
          </cell>
          <cell r="U861" t="str">
            <v>1</v>
          </cell>
          <cell r="V861" t="str">
            <v>1</v>
          </cell>
        </row>
        <row r="862">
          <cell r="D862" t="str">
            <v>CG520-</v>
          </cell>
          <cell r="E862" t="str">
            <v>A</v>
          </cell>
          <cell r="F862" t="str">
            <v>04</v>
          </cell>
          <cell r="G862" t="str">
            <v>05000</v>
          </cell>
          <cell r="H862" t="str">
            <v>96257122</v>
          </cell>
          <cell r="I862" t="str">
            <v>CAP-STEERING COLUMN</v>
          </cell>
          <cell r="S862" t="str">
            <v>1</v>
          </cell>
          <cell r="T862" t="str">
            <v>1</v>
          </cell>
          <cell r="U862" t="str">
            <v>1</v>
          </cell>
          <cell r="V862" t="str">
            <v>1</v>
          </cell>
        </row>
        <row r="863">
          <cell r="D863" t="str">
            <v>CG600-</v>
          </cell>
          <cell r="E863" t="str">
            <v>A</v>
          </cell>
          <cell r="F863" t="str">
            <v>01</v>
          </cell>
          <cell r="G863" t="str">
            <v>01000</v>
          </cell>
          <cell r="H863" t="str">
            <v>96316282</v>
          </cell>
          <cell r="I863" t="str">
            <v>GEAR A-MANUAL STEERING</v>
          </cell>
          <cell r="K863">
            <v>1</v>
          </cell>
          <cell r="L863">
            <v>1</v>
          </cell>
          <cell r="M863" t="str">
            <v>1</v>
          </cell>
          <cell r="N863" t="str">
            <v>1</v>
          </cell>
          <cell r="O863" t="str">
            <v>60</v>
          </cell>
          <cell r="P863" t="str">
            <v>60</v>
          </cell>
          <cell r="Q863" t="str">
            <v>1</v>
          </cell>
        </row>
        <row r="864">
          <cell r="D864" t="str">
            <v>CG600-</v>
          </cell>
          <cell r="E864" t="str">
            <v>A</v>
          </cell>
          <cell r="F864" t="str">
            <v>01</v>
          </cell>
          <cell r="G864" t="str">
            <v>01500</v>
          </cell>
          <cell r="H864" t="str">
            <v>96287147</v>
          </cell>
          <cell r="I864" t="str">
            <v>GROMMET-STRG DASH</v>
          </cell>
          <cell r="K864">
            <v>1</v>
          </cell>
          <cell r="L864">
            <v>1</v>
          </cell>
          <cell r="M864" t="str">
            <v>1</v>
          </cell>
          <cell r="N864" t="str">
            <v>1</v>
          </cell>
          <cell r="O864" t="str">
            <v>60</v>
          </cell>
          <cell r="P864" t="str">
            <v>60</v>
          </cell>
          <cell r="Q864" t="str">
            <v>1</v>
          </cell>
        </row>
        <row r="865">
          <cell r="D865" t="str">
            <v>CG600-</v>
          </cell>
          <cell r="E865" t="str">
            <v>A</v>
          </cell>
          <cell r="F865" t="str">
            <v>01</v>
          </cell>
          <cell r="G865" t="str">
            <v>02000</v>
          </cell>
          <cell r="H865" t="str">
            <v>96503422</v>
          </cell>
          <cell r="I865" t="str">
            <v>BRACKET-STRG GEAR</v>
          </cell>
          <cell r="K865">
            <v>2</v>
          </cell>
          <cell r="L865">
            <v>2</v>
          </cell>
          <cell r="M865" t="str">
            <v>2</v>
          </cell>
          <cell r="N865" t="str">
            <v>2</v>
          </cell>
          <cell r="O865" t="str">
            <v>60</v>
          </cell>
          <cell r="P865" t="str">
            <v>60</v>
          </cell>
          <cell r="Q865" t="str">
            <v>2</v>
          </cell>
        </row>
        <row r="866">
          <cell r="D866" t="str">
            <v>CG600-</v>
          </cell>
          <cell r="E866" t="str">
            <v>A</v>
          </cell>
          <cell r="F866" t="str">
            <v>01</v>
          </cell>
          <cell r="G866" t="str">
            <v>05000</v>
          </cell>
          <cell r="H866" t="str">
            <v>02650-10203</v>
          </cell>
          <cell r="I866" t="str">
            <v>BOLT-HEX FLANGE PILOT</v>
          </cell>
          <cell r="K866">
            <v>4</v>
          </cell>
          <cell r="L866">
            <v>4</v>
          </cell>
          <cell r="M866" t="str">
            <v>4</v>
          </cell>
          <cell r="N866" t="str">
            <v>4</v>
          </cell>
          <cell r="O866" t="str">
            <v>60</v>
          </cell>
          <cell r="P866" t="str">
            <v>60</v>
          </cell>
          <cell r="Q866" t="str">
            <v>4</v>
          </cell>
        </row>
        <row r="867">
          <cell r="D867" t="str">
            <v>CG600-</v>
          </cell>
          <cell r="E867" t="str">
            <v>A</v>
          </cell>
          <cell r="F867" t="str">
            <v>01</v>
          </cell>
          <cell r="G867" t="str">
            <v>06000</v>
          </cell>
          <cell r="H867" t="str">
            <v>96320611</v>
          </cell>
          <cell r="I867" t="str">
            <v>PACKING-STEERING GEAR</v>
          </cell>
          <cell r="K867">
            <v>1</v>
          </cell>
          <cell r="L867">
            <v>1</v>
          </cell>
          <cell r="M867" t="str">
            <v>1</v>
          </cell>
          <cell r="N867" t="str">
            <v>1</v>
          </cell>
          <cell r="O867" t="str">
            <v>60</v>
          </cell>
          <cell r="P867" t="str">
            <v>60</v>
          </cell>
          <cell r="Q867" t="str">
            <v>1</v>
          </cell>
        </row>
        <row r="868">
          <cell r="D868" t="str">
            <v>CG600-</v>
          </cell>
          <cell r="E868" t="str">
            <v>A</v>
          </cell>
          <cell r="F868" t="str">
            <v>01</v>
          </cell>
          <cell r="G868" t="str">
            <v>07000</v>
          </cell>
          <cell r="H868" t="str">
            <v>96318835</v>
          </cell>
          <cell r="I868" t="str">
            <v>SEATING-STEERING GEAR,MAN</v>
          </cell>
          <cell r="K868">
            <v>1</v>
          </cell>
          <cell r="L868">
            <v>1</v>
          </cell>
          <cell r="M868" t="str">
            <v>1</v>
          </cell>
          <cell r="N868" t="str">
            <v>1</v>
          </cell>
          <cell r="O868" t="str">
            <v>60</v>
          </cell>
          <cell r="P868" t="str">
            <v>60</v>
          </cell>
          <cell r="Q868" t="str">
            <v>1</v>
          </cell>
        </row>
        <row r="869">
          <cell r="D869" t="str">
            <v>CG600-</v>
          </cell>
          <cell r="E869" t="str">
            <v>A</v>
          </cell>
          <cell r="F869" t="str">
            <v>01</v>
          </cell>
          <cell r="G869" t="str">
            <v>08000</v>
          </cell>
          <cell r="H869" t="str">
            <v>08314-41123-000</v>
          </cell>
          <cell r="I869" t="str">
            <v>NUT-HEXAGON SLOTTED</v>
          </cell>
          <cell r="K869">
            <v>2</v>
          </cell>
          <cell r="L869">
            <v>2</v>
          </cell>
          <cell r="M869" t="str">
            <v>2</v>
          </cell>
          <cell r="N869" t="str">
            <v>2</v>
          </cell>
          <cell r="O869" t="str">
            <v>60</v>
          </cell>
          <cell r="P869" t="str">
            <v>60</v>
          </cell>
          <cell r="Q869" t="str">
            <v>2</v>
          </cell>
        </row>
        <row r="870">
          <cell r="D870" t="str">
            <v>CG600-</v>
          </cell>
          <cell r="E870" t="str">
            <v>A</v>
          </cell>
          <cell r="F870" t="str">
            <v>01</v>
          </cell>
          <cell r="G870" t="str">
            <v>09000</v>
          </cell>
          <cell r="H870" t="str">
            <v>04111-30206-000</v>
          </cell>
          <cell r="I870" t="str">
            <v>PIN-COTTER</v>
          </cell>
          <cell r="K870">
            <v>2</v>
          </cell>
          <cell r="L870">
            <v>2</v>
          </cell>
          <cell r="M870" t="str">
            <v>2</v>
          </cell>
          <cell r="N870" t="str">
            <v>2</v>
          </cell>
          <cell r="O870" t="str">
            <v>60</v>
          </cell>
          <cell r="P870" t="str">
            <v>60</v>
          </cell>
          <cell r="Q870" t="str">
            <v>2</v>
          </cell>
        </row>
        <row r="871">
          <cell r="B871" t="str">
            <v>O</v>
          </cell>
          <cell r="C871" t="str">
            <v>X</v>
          </cell>
          <cell r="D871" t="str">
            <v>CG600-</v>
          </cell>
          <cell r="E871" t="str">
            <v>A</v>
          </cell>
          <cell r="F871" t="str">
            <v>03</v>
          </cell>
          <cell r="G871" t="str">
            <v>01000</v>
          </cell>
          <cell r="H871" t="str">
            <v>96315618</v>
          </cell>
          <cell r="I871" t="str">
            <v>GEAR A-MANUAL STEERING</v>
          </cell>
          <cell r="S871" t="str">
            <v>1</v>
          </cell>
          <cell r="T871" t="str">
            <v>1</v>
          </cell>
          <cell r="U871" t="str">
            <v>1</v>
          </cell>
          <cell r="V871" t="str">
            <v>1</v>
          </cell>
        </row>
        <row r="872">
          <cell r="B872" t="str">
            <v>N</v>
          </cell>
          <cell r="C872" t="str">
            <v>O</v>
          </cell>
          <cell r="D872" t="str">
            <v>CG600-</v>
          </cell>
          <cell r="E872" t="str">
            <v>A</v>
          </cell>
          <cell r="F872" t="str">
            <v>03</v>
          </cell>
          <cell r="G872" t="str">
            <v>01000</v>
          </cell>
          <cell r="H872" t="str">
            <v>96316284</v>
          </cell>
          <cell r="I872" t="str">
            <v>GEAR A-MANUAL STEERING</v>
          </cell>
          <cell r="S872" t="str">
            <v>1</v>
          </cell>
          <cell r="T872" t="str">
            <v>1</v>
          </cell>
          <cell r="U872" t="str">
            <v>1</v>
          </cell>
          <cell r="V872" t="str">
            <v>1</v>
          </cell>
        </row>
        <row r="873">
          <cell r="D873" t="str">
            <v>CG600-</v>
          </cell>
          <cell r="E873" t="str">
            <v>A</v>
          </cell>
          <cell r="F873" t="str">
            <v>03</v>
          </cell>
          <cell r="G873" t="str">
            <v>01500</v>
          </cell>
          <cell r="H873" t="str">
            <v>96287147</v>
          </cell>
          <cell r="I873" t="str">
            <v>GROMMET-STRG DASH</v>
          </cell>
          <cell r="S873" t="str">
            <v>1</v>
          </cell>
          <cell r="T873" t="str">
            <v>1</v>
          </cell>
          <cell r="U873" t="str">
            <v>1</v>
          </cell>
          <cell r="V873" t="str">
            <v>1</v>
          </cell>
          <cell r="X873" t="str">
            <v>60</v>
          </cell>
        </row>
        <row r="874">
          <cell r="D874" t="str">
            <v>CG600-</v>
          </cell>
          <cell r="E874" t="str">
            <v>A</v>
          </cell>
          <cell r="F874" t="str">
            <v>03</v>
          </cell>
          <cell r="G874" t="str">
            <v>02000</v>
          </cell>
          <cell r="H874" t="str">
            <v>96503422</v>
          </cell>
          <cell r="I874" t="str">
            <v>BRACKET-STRG GEAR</v>
          </cell>
          <cell r="S874" t="str">
            <v>2</v>
          </cell>
          <cell r="T874" t="str">
            <v>2</v>
          </cell>
          <cell r="U874" t="str">
            <v>2</v>
          </cell>
          <cell r="V874" t="str">
            <v>2</v>
          </cell>
          <cell r="X874" t="str">
            <v>60</v>
          </cell>
        </row>
        <row r="875">
          <cell r="D875" t="str">
            <v>CG600-</v>
          </cell>
          <cell r="E875" t="str">
            <v>A</v>
          </cell>
          <cell r="F875" t="str">
            <v>03</v>
          </cell>
          <cell r="G875" t="str">
            <v>05000</v>
          </cell>
          <cell r="H875" t="str">
            <v>02650-10203</v>
          </cell>
          <cell r="I875" t="str">
            <v>BOLT-HEX FLANGE PILOT</v>
          </cell>
          <cell r="S875" t="str">
            <v>4</v>
          </cell>
          <cell r="T875" t="str">
            <v>4</v>
          </cell>
          <cell r="U875" t="str">
            <v>4</v>
          </cell>
          <cell r="V875" t="str">
            <v>4</v>
          </cell>
          <cell r="X875" t="str">
            <v>60</v>
          </cell>
        </row>
        <row r="876">
          <cell r="D876" t="str">
            <v>CG600-</v>
          </cell>
          <cell r="E876" t="str">
            <v>A</v>
          </cell>
          <cell r="F876" t="str">
            <v>03</v>
          </cell>
          <cell r="G876" t="str">
            <v>06000</v>
          </cell>
          <cell r="H876" t="str">
            <v>96320611</v>
          </cell>
          <cell r="I876" t="str">
            <v>PACKING-STEERING GEAR</v>
          </cell>
          <cell r="S876" t="str">
            <v>1</v>
          </cell>
          <cell r="T876" t="str">
            <v>1</v>
          </cell>
          <cell r="U876" t="str">
            <v>1</v>
          </cell>
          <cell r="V876" t="str">
            <v>1</v>
          </cell>
          <cell r="X876" t="str">
            <v>60</v>
          </cell>
        </row>
        <row r="877">
          <cell r="D877" t="str">
            <v>CG600-</v>
          </cell>
          <cell r="E877" t="str">
            <v>A</v>
          </cell>
          <cell r="F877" t="str">
            <v>03</v>
          </cell>
          <cell r="G877" t="str">
            <v>07000</v>
          </cell>
          <cell r="H877" t="str">
            <v>96318835</v>
          </cell>
          <cell r="I877" t="str">
            <v>SEATING-STEERING GEAR,MAN</v>
          </cell>
          <cell r="S877" t="str">
            <v>1</v>
          </cell>
          <cell r="T877" t="str">
            <v>1</v>
          </cell>
          <cell r="U877" t="str">
            <v>1</v>
          </cell>
          <cell r="V877" t="str">
            <v>1</v>
          </cell>
          <cell r="X877" t="str">
            <v>60</v>
          </cell>
        </row>
        <row r="878">
          <cell r="D878" t="str">
            <v>CG600-</v>
          </cell>
          <cell r="E878" t="str">
            <v>A</v>
          </cell>
          <cell r="F878" t="str">
            <v>03</v>
          </cell>
          <cell r="G878" t="str">
            <v>08000</v>
          </cell>
          <cell r="H878" t="str">
            <v>08314-41123-000</v>
          </cell>
          <cell r="I878" t="str">
            <v>NUT-HEXAGON SLOTTED</v>
          </cell>
          <cell r="S878" t="str">
            <v>2</v>
          </cell>
          <cell r="T878" t="str">
            <v>2</v>
          </cell>
          <cell r="U878" t="str">
            <v>2</v>
          </cell>
          <cell r="V878" t="str">
            <v>2</v>
          </cell>
          <cell r="X878" t="str">
            <v>60</v>
          </cell>
        </row>
        <row r="879">
          <cell r="D879" t="str">
            <v>CG600-</v>
          </cell>
          <cell r="E879" t="str">
            <v>A</v>
          </cell>
          <cell r="F879" t="str">
            <v>03</v>
          </cell>
          <cell r="G879" t="str">
            <v>09000</v>
          </cell>
          <cell r="H879" t="str">
            <v>04111-30206-000</v>
          </cell>
          <cell r="I879" t="str">
            <v>PIN-COTTER</v>
          </cell>
          <cell r="S879" t="str">
            <v>2</v>
          </cell>
          <cell r="T879" t="str">
            <v>2</v>
          </cell>
          <cell r="U879" t="str">
            <v>2</v>
          </cell>
          <cell r="V879" t="str">
            <v>2</v>
          </cell>
          <cell r="X879" t="str">
            <v>60</v>
          </cell>
        </row>
        <row r="880">
          <cell r="D880" t="str">
            <v>CG600-</v>
          </cell>
          <cell r="E880" t="str">
            <v>A</v>
          </cell>
          <cell r="F880" t="str">
            <v>05</v>
          </cell>
          <cell r="G880" t="str">
            <v>01000</v>
          </cell>
          <cell r="H880" t="str">
            <v>96316287</v>
          </cell>
          <cell r="I880" t="str">
            <v>GEAR A-POWER STEERING</v>
          </cell>
          <cell r="K880">
            <v>1</v>
          </cell>
          <cell r="L880">
            <v>1</v>
          </cell>
          <cell r="M880" t="str">
            <v>1</v>
          </cell>
          <cell r="N880" t="str">
            <v>1</v>
          </cell>
          <cell r="O880" t="str">
            <v>61</v>
          </cell>
          <cell r="P880" t="str">
            <v>61</v>
          </cell>
          <cell r="R880" t="str">
            <v>1</v>
          </cell>
        </row>
        <row r="881">
          <cell r="D881" t="str">
            <v>CG600-</v>
          </cell>
          <cell r="E881" t="str">
            <v>A</v>
          </cell>
          <cell r="F881" t="str">
            <v>05</v>
          </cell>
          <cell r="G881" t="str">
            <v>01500</v>
          </cell>
          <cell r="H881" t="str">
            <v>96287147</v>
          </cell>
          <cell r="I881" t="str">
            <v>GROMMET-STRG DASH</v>
          </cell>
          <cell r="K881">
            <v>1</v>
          </cell>
          <cell r="L881">
            <v>1</v>
          </cell>
          <cell r="M881" t="str">
            <v>1</v>
          </cell>
          <cell r="N881" t="str">
            <v>1</v>
          </cell>
          <cell r="O881" t="str">
            <v>61</v>
          </cell>
          <cell r="P881" t="str">
            <v>61</v>
          </cell>
          <cell r="R881" t="str">
            <v>1</v>
          </cell>
        </row>
        <row r="882">
          <cell r="D882" t="str">
            <v>CG600-</v>
          </cell>
          <cell r="E882" t="str">
            <v>A</v>
          </cell>
          <cell r="F882" t="str">
            <v>05</v>
          </cell>
          <cell r="G882" t="str">
            <v>02000</v>
          </cell>
          <cell r="H882" t="str">
            <v>96503422</v>
          </cell>
          <cell r="I882" t="str">
            <v>BRACKET-STRG GEAR</v>
          </cell>
          <cell r="K882">
            <v>2</v>
          </cell>
          <cell r="L882">
            <v>2</v>
          </cell>
          <cell r="M882" t="str">
            <v>2</v>
          </cell>
          <cell r="N882" t="str">
            <v>2</v>
          </cell>
          <cell r="O882" t="str">
            <v>61</v>
          </cell>
          <cell r="P882" t="str">
            <v>61</v>
          </cell>
          <cell r="R882" t="str">
            <v>2</v>
          </cell>
        </row>
        <row r="883">
          <cell r="D883" t="str">
            <v>CG600-</v>
          </cell>
          <cell r="E883" t="str">
            <v>A</v>
          </cell>
          <cell r="F883" t="str">
            <v>05</v>
          </cell>
          <cell r="G883" t="str">
            <v>05000</v>
          </cell>
          <cell r="H883" t="str">
            <v>02650-10203</v>
          </cell>
          <cell r="I883" t="str">
            <v>BOLT-HEX FLANGE PILOT</v>
          </cell>
          <cell r="K883">
            <v>4</v>
          </cell>
          <cell r="L883">
            <v>4</v>
          </cell>
          <cell r="M883" t="str">
            <v>4</v>
          </cell>
          <cell r="N883" t="str">
            <v>4</v>
          </cell>
          <cell r="O883" t="str">
            <v>61</v>
          </cell>
          <cell r="P883" t="str">
            <v>61</v>
          </cell>
          <cell r="R883" t="str">
            <v>4</v>
          </cell>
        </row>
        <row r="884">
          <cell r="D884" t="str">
            <v>CG600-</v>
          </cell>
          <cell r="E884" t="str">
            <v>A</v>
          </cell>
          <cell r="F884" t="str">
            <v>05</v>
          </cell>
          <cell r="G884" t="str">
            <v>06000</v>
          </cell>
          <cell r="H884" t="str">
            <v>96320611</v>
          </cell>
          <cell r="I884" t="str">
            <v>PACKING-STEERING GEAR</v>
          </cell>
          <cell r="K884">
            <v>1</v>
          </cell>
          <cell r="L884">
            <v>1</v>
          </cell>
          <cell r="M884" t="str">
            <v>1</v>
          </cell>
          <cell r="N884" t="str">
            <v>1</v>
          </cell>
          <cell r="O884" t="str">
            <v>61</v>
          </cell>
          <cell r="P884" t="str">
            <v>61</v>
          </cell>
          <cell r="R884" t="str">
            <v>1</v>
          </cell>
        </row>
        <row r="885">
          <cell r="D885" t="str">
            <v>CG600-</v>
          </cell>
          <cell r="E885" t="str">
            <v>A</v>
          </cell>
          <cell r="F885" t="str">
            <v>05</v>
          </cell>
          <cell r="G885" t="str">
            <v>07000</v>
          </cell>
          <cell r="H885" t="str">
            <v>08314-41123-000</v>
          </cell>
          <cell r="I885" t="str">
            <v>NUT-HEXAGON SLOTTED</v>
          </cell>
          <cell r="K885">
            <v>2</v>
          </cell>
          <cell r="L885">
            <v>2</v>
          </cell>
          <cell r="M885" t="str">
            <v>2</v>
          </cell>
          <cell r="N885" t="str">
            <v>2</v>
          </cell>
          <cell r="O885" t="str">
            <v>61</v>
          </cell>
          <cell r="P885" t="str">
            <v>61</v>
          </cell>
          <cell r="R885" t="str">
            <v>2</v>
          </cell>
        </row>
        <row r="886">
          <cell r="D886" t="str">
            <v>CG600-</v>
          </cell>
          <cell r="E886" t="str">
            <v>A</v>
          </cell>
          <cell r="F886" t="str">
            <v>05</v>
          </cell>
          <cell r="G886" t="str">
            <v>08000</v>
          </cell>
          <cell r="H886" t="str">
            <v>04111-30206-000</v>
          </cell>
          <cell r="I886" t="str">
            <v>PIN-COTTER</v>
          </cell>
          <cell r="K886">
            <v>2</v>
          </cell>
          <cell r="L886">
            <v>2</v>
          </cell>
          <cell r="M886" t="str">
            <v>2</v>
          </cell>
          <cell r="N886" t="str">
            <v>2</v>
          </cell>
          <cell r="O886" t="str">
            <v>61</v>
          </cell>
          <cell r="P886" t="str">
            <v>61</v>
          </cell>
          <cell r="R886" t="str">
            <v>2</v>
          </cell>
        </row>
        <row r="887">
          <cell r="D887" t="str">
            <v>CG600-</v>
          </cell>
          <cell r="E887" t="str">
            <v>A</v>
          </cell>
          <cell r="F887" t="str">
            <v>07</v>
          </cell>
          <cell r="G887" t="str">
            <v>01000</v>
          </cell>
          <cell r="H887" t="str">
            <v>96316286</v>
          </cell>
          <cell r="I887" t="str">
            <v>GEAR A-POWER STEERING</v>
          </cell>
          <cell r="T887" t="str">
            <v>1</v>
          </cell>
          <cell r="V887" t="str">
            <v>1</v>
          </cell>
          <cell r="X887" t="str">
            <v>61</v>
          </cell>
        </row>
        <row r="888">
          <cell r="D888" t="str">
            <v>CG600-</v>
          </cell>
          <cell r="E888" t="str">
            <v>A</v>
          </cell>
          <cell r="F888" t="str">
            <v>07</v>
          </cell>
          <cell r="G888" t="str">
            <v>01000</v>
          </cell>
          <cell r="H888" t="str">
            <v>96316301</v>
          </cell>
          <cell r="I888" t="str">
            <v>GEAR A-POWER STEERING</v>
          </cell>
          <cell r="T888" t="str">
            <v>1</v>
          </cell>
          <cell r="V888" t="str">
            <v>1</v>
          </cell>
          <cell r="X888" t="str">
            <v>61</v>
          </cell>
        </row>
        <row r="889">
          <cell r="D889" t="str">
            <v>CG600-</v>
          </cell>
          <cell r="E889" t="str">
            <v>A</v>
          </cell>
          <cell r="F889" t="str">
            <v>07</v>
          </cell>
          <cell r="G889" t="str">
            <v>01500</v>
          </cell>
          <cell r="H889" t="str">
            <v>96287147</v>
          </cell>
          <cell r="I889" t="str">
            <v>GROMMET-STRG DASH</v>
          </cell>
          <cell r="T889" t="str">
            <v>1</v>
          </cell>
          <cell r="V889" t="str">
            <v>1</v>
          </cell>
          <cell r="X889" t="str">
            <v>61</v>
          </cell>
        </row>
        <row r="890">
          <cell r="D890" t="str">
            <v>CG600-</v>
          </cell>
          <cell r="E890" t="str">
            <v>A</v>
          </cell>
          <cell r="F890" t="str">
            <v>07</v>
          </cell>
          <cell r="G890" t="str">
            <v>02000</v>
          </cell>
          <cell r="H890" t="str">
            <v>96503422</v>
          </cell>
          <cell r="I890" t="str">
            <v>BRACKET-STRG GEAR</v>
          </cell>
          <cell r="T890" t="str">
            <v>2</v>
          </cell>
          <cell r="V890" t="str">
            <v>2</v>
          </cell>
          <cell r="X890" t="str">
            <v>61</v>
          </cell>
        </row>
        <row r="891">
          <cell r="D891" t="str">
            <v>CG600-</v>
          </cell>
          <cell r="E891" t="str">
            <v>A</v>
          </cell>
          <cell r="F891" t="str">
            <v>07</v>
          </cell>
          <cell r="G891" t="str">
            <v>05000</v>
          </cell>
          <cell r="H891" t="str">
            <v>02650-10203</v>
          </cell>
          <cell r="I891" t="str">
            <v>BOLT-HEX FLANGE PILOT</v>
          </cell>
          <cell r="T891" t="str">
            <v>4</v>
          </cell>
          <cell r="V891" t="str">
            <v>4</v>
          </cell>
          <cell r="X891" t="str">
            <v>61</v>
          </cell>
        </row>
        <row r="892">
          <cell r="D892" t="str">
            <v>CG600-</v>
          </cell>
          <cell r="E892" t="str">
            <v>A</v>
          </cell>
          <cell r="F892" t="str">
            <v>07</v>
          </cell>
          <cell r="G892" t="str">
            <v>06000</v>
          </cell>
          <cell r="H892" t="str">
            <v>96320611</v>
          </cell>
          <cell r="I892" t="str">
            <v>PACKING-STEERING GEAR</v>
          </cell>
          <cell r="T892" t="str">
            <v>1</v>
          </cell>
          <cell r="V892" t="str">
            <v>1</v>
          </cell>
          <cell r="X892" t="str">
            <v>61</v>
          </cell>
        </row>
        <row r="893">
          <cell r="D893" t="str">
            <v>CG600-</v>
          </cell>
          <cell r="E893" t="str">
            <v>A</v>
          </cell>
          <cell r="F893" t="str">
            <v>07</v>
          </cell>
          <cell r="G893" t="str">
            <v>07000</v>
          </cell>
          <cell r="H893" t="str">
            <v>08314-41123-000</v>
          </cell>
          <cell r="I893" t="str">
            <v>NUT-HEXAGON SLOTTED</v>
          </cell>
          <cell r="T893" t="str">
            <v>2</v>
          </cell>
          <cell r="V893" t="str">
            <v>2</v>
          </cell>
          <cell r="X893" t="str">
            <v>61</v>
          </cell>
        </row>
        <row r="894">
          <cell r="D894" t="str">
            <v>CG600-</v>
          </cell>
          <cell r="E894" t="str">
            <v>A</v>
          </cell>
          <cell r="F894" t="str">
            <v>07</v>
          </cell>
          <cell r="G894" t="str">
            <v>08000</v>
          </cell>
          <cell r="H894" t="str">
            <v>04111-30206-000</v>
          </cell>
          <cell r="I894" t="str">
            <v>PIN-COTTER</v>
          </cell>
          <cell r="T894" t="str">
            <v>2</v>
          </cell>
          <cell r="V894" t="str">
            <v>2</v>
          </cell>
          <cell r="X894" t="str">
            <v>61</v>
          </cell>
        </row>
        <row r="895">
          <cell r="D895" t="str">
            <v>CG620-</v>
          </cell>
          <cell r="E895" t="str">
            <v>A</v>
          </cell>
          <cell r="F895" t="str">
            <v>01</v>
          </cell>
          <cell r="G895" t="str">
            <v>09000</v>
          </cell>
          <cell r="H895" t="str">
            <v>96315632</v>
          </cell>
          <cell r="I895" t="str">
            <v>RESERVOIR A-POWER STEERING</v>
          </cell>
          <cell r="K895">
            <v>1</v>
          </cell>
          <cell r="L895">
            <v>1</v>
          </cell>
          <cell r="M895" t="str">
            <v>1</v>
          </cell>
          <cell r="N895" t="str">
            <v>1</v>
          </cell>
          <cell r="O895" t="str">
            <v>B061</v>
          </cell>
          <cell r="P895" t="str">
            <v>B061</v>
          </cell>
        </row>
        <row r="896">
          <cell r="B896" t="str">
            <v>O</v>
          </cell>
          <cell r="C896" t="str">
            <v>X</v>
          </cell>
          <cell r="D896" t="str">
            <v>CG620-</v>
          </cell>
          <cell r="E896" t="str">
            <v>A</v>
          </cell>
          <cell r="F896" t="str">
            <v>01</v>
          </cell>
          <cell r="G896" t="str">
            <v>16000</v>
          </cell>
          <cell r="H896" t="str">
            <v>96318647</v>
          </cell>
          <cell r="I896" t="str">
            <v>PIPE A-PRESSURE PUMP</v>
          </cell>
          <cell r="K896">
            <v>1</v>
          </cell>
          <cell r="L896">
            <v>1</v>
          </cell>
          <cell r="M896" t="str">
            <v>1</v>
          </cell>
          <cell r="N896" t="str">
            <v>1</v>
          </cell>
          <cell r="O896" t="str">
            <v>B061</v>
          </cell>
          <cell r="P896" t="str">
            <v>B061</v>
          </cell>
        </row>
        <row r="897">
          <cell r="B897" t="str">
            <v>N</v>
          </cell>
          <cell r="C897" t="str">
            <v>O</v>
          </cell>
          <cell r="D897" t="str">
            <v>CG620-</v>
          </cell>
          <cell r="E897" t="str">
            <v>A</v>
          </cell>
          <cell r="F897" t="str">
            <v>01</v>
          </cell>
          <cell r="G897" t="str">
            <v>16000</v>
          </cell>
          <cell r="H897" t="str">
            <v>96507903</v>
          </cell>
          <cell r="I897" t="str">
            <v>PIPE A-PRESSURE PUMP</v>
          </cell>
          <cell r="K897">
            <v>1</v>
          </cell>
          <cell r="L897">
            <v>1</v>
          </cell>
          <cell r="M897" t="str">
            <v>1</v>
          </cell>
          <cell r="N897" t="str">
            <v>1</v>
          </cell>
          <cell r="O897" t="str">
            <v>B061</v>
          </cell>
          <cell r="P897" t="str">
            <v>B061</v>
          </cell>
        </row>
        <row r="898">
          <cell r="D898" t="str">
            <v>CG620-</v>
          </cell>
          <cell r="E898" t="str">
            <v>A</v>
          </cell>
          <cell r="F898" t="str">
            <v>01</v>
          </cell>
          <cell r="G898" t="str">
            <v>20000</v>
          </cell>
          <cell r="H898" t="str">
            <v>08361-25060-000</v>
          </cell>
          <cell r="I898" t="str">
            <v>NUT-HEXAGON,W/WASHER</v>
          </cell>
          <cell r="K898">
            <v>2</v>
          </cell>
          <cell r="L898">
            <v>2</v>
          </cell>
          <cell r="M898" t="str">
            <v>2</v>
          </cell>
          <cell r="N898" t="str">
            <v>2</v>
          </cell>
          <cell r="O898" t="str">
            <v>B061</v>
          </cell>
          <cell r="P898" t="str">
            <v>B061</v>
          </cell>
        </row>
        <row r="899">
          <cell r="D899" t="str">
            <v>CG620-</v>
          </cell>
          <cell r="E899" t="str">
            <v>A</v>
          </cell>
          <cell r="F899" t="str">
            <v>01</v>
          </cell>
          <cell r="G899" t="str">
            <v>22000</v>
          </cell>
          <cell r="H899" t="str">
            <v>96507899</v>
          </cell>
          <cell r="I899" t="str">
            <v>PIPE A-PRESSURE GEAR</v>
          </cell>
          <cell r="K899">
            <v>1</v>
          </cell>
          <cell r="L899">
            <v>1</v>
          </cell>
          <cell r="M899" t="str">
            <v>1</v>
          </cell>
          <cell r="N899" t="str">
            <v>1</v>
          </cell>
          <cell r="O899" t="str">
            <v>B061</v>
          </cell>
          <cell r="P899" t="str">
            <v>B061</v>
          </cell>
        </row>
        <row r="900">
          <cell r="D900" t="str">
            <v>CG620-</v>
          </cell>
          <cell r="E900" t="str">
            <v>A</v>
          </cell>
          <cell r="F900" t="str">
            <v>01</v>
          </cell>
          <cell r="G900" t="str">
            <v>24200</v>
          </cell>
          <cell r="H900" t="str">
            <v>08361-25060-000</v>
          </cell>
          <cell r="I900" t="str">
            <v>NUT-HEXAGON,W/WASHER</v>
          </cell>
          <cell r="K900">
            <v>1</v>
          </cell>
          <cell r="L900">
            <v>1</v>
          </cell>
          <cell r="M900" t="str">
            <v>1</v>
          </cell>
          <cell r="N900" t="str">
            <v>1</v>
          </cell>
          <cell r="O900" t="str">
            <v>B061</v>
          </cell>
          <cell r="P900" t="str">
            <v>B061</v>
          </cell>
        </row>
        <row r="901">
          <cell r="D901" t="str">
            <v>CG620-</v>
          </cell>
          <cell r="E901" t="str">
            <v>A</v>
          </cell>
          <cell r="F901" t="str">
            <v>01</v>
          </cell>
          <cell r="G901" t="str">
            <v>29000</v>
          </cell>
          <cell r="H901" t="str">
            <v>96315625</v>
          </cell>
          <cell r="I901" t="str">
            <v>PIPE A-RETURN FLOW</v>
          </cell>
          <cell r="K901">
            <v>1</v>
          </cell>
          <cell r="L901">
            <v>1</v>
          </cell>
          <cell r="M901" t="str">
            <v>1</v>
          </cell>
          <cell r="N901" t="str">
            <v>1</v>
          </cell>
          <cell r="O901" t="str">
            <v>B061</v>
          </cell>
          <cell r="P901" t="str">
            <v>B061</v>
          </cell>
        </row>
        <row r="902">
          <cell r="D902" t="str">
            <v>CG620-</v>
          </cell>
          <cell r="E902" t="str">
            <v>A</v>
          </cell>
          <cell r="F902" t="str">
            <v>01</v>
          </cell>
          <cell r="G902" t="str">
            <v>31200</v>
          </cell>
          <cell r="H902" t="str">
            <v>08361-25060-000</v>
          </cell>
          <cell r="I902" t="str">
            <v>NUT-HEXAGON,W/WASHER</v>
          </cell>
          <cell r="K902">
            <v>1</v>
          </cell>
          <cell r="L902">
            <v>1</v>
          </cell>
          <cell r="M902" t="str">
            <v>1</v>
          </cell>
          <cell r="N902" t="str">
            <v>1</v>
          </cell>
          <cell r="O902" t="str">
            <v>B061</v>
          </cell>
          <cell r="P902" t="str">
            <v>B061</v>
          </cell>
        </row>
        <row r="903">
          <cell r="D903" t="str">
            <v>CG620-</v>
          </cell>
          <cell r="E903" t="str">
            <v>A</v>
          </cell>
          <cell r="F903" t="str">
            <v>01</v>
          </cell>
          <cell r="G903" t="str">
            <v>31600</v>
          </cell>
          <cell r="H903" t="str">
            <v>09401-17403</v>
          </cell>
          <cell r="I903" t="str">
            <v>CLIP</v>
          </cell>
          <cell r="K903">
            <v>2</v>
          </cell>
          <cell r="L903">
            <v>2</v>
          </cell>
          <cell r="M903" t="str">
            <v>2</v>
          </cell>
          <cell r="N903" t="str">
            <v>2</v>
          </cell>
          <cell r="O903" t="str">
            <v>B061</v>
          </cell>
          <cell r="P903" t="str">
            <v>B061</v>
          </cell>
        </row>
        <row r="904">
          <cell r="D904" t="str">
            <v>CG620-</v>
          </cell>
          <cell r="E904" t="str">
            <v>A</v>
          </cell>
          <cell r="F904" t="str">
            <v>01</v>
          </cell>
          <cell r="G904" t="str">
            <v>32000</v>
          </cell>
          <cell r="H904" t="str">
            <v>96318237</v>
          </cell>
          <cell r="I904" t="str">
            <v>HOSE-SUCTION,PUMP</v>
          </cell>
          <cell r="K904">
            <v>1</v>
          </cell>
          <cell r="L904">
            <v>1</v>
          </cell>
          <cell r="M904" t="str">
            <v>1</v>
          </cell>
          <cell r="N904" t="str">
            <v>1</v>
          </cell>
          <cell r="O904" t="str">
            <v>B061</v>
          </cell>
          <cell r="P904" t="str">
            <v>B061</v>
          </cell>
        </row>
        <row r="905">
          <cell r="D905" t="str">
            <v>CG620-</v>
          </cell>
          <cell r="E905" t="str">
            <v>A</v>
          </cell>
          <cell r="F905" t="str">
            <v>01</v>
          </cell>
          <cell r="G905" t="str">
            <v>33500</v>
          </cell>
          <cell r="H905" t="str">
            <v>09401-21403</v>
          </cell>
          <cell r="I905" t="str">
            <v>CLIP</v>
          </cell>
          <cell r="K905">
            <v>2</v>
          </cell>
          <cell r="L905">
            <v>2</v>
          </cell>
          <cell r="M905" t="str">
            <v>2</v>
          </cell>
          <cell r="N905" t="str">
            <v>2</v>
          </cell>
          <cell r="O905" t="str">
            <v>B061</v>
          </cell>
          <cell r="P905" t="str">
            <v>B061</v>
          </cell>
        </row>
        <row r="906">
          <cell r="D906" t="str">
            <v>CG620-</v>
          </cell>
          <cell r="E906" t="str">
            <v>A</v>
          </cell>
          <cell r="F906" t="str">
            <v>02</v>
          </cell>
          <cell r="G906" t="str">
            <v>08000</v>
          </cell>
          <cell r="H906" t="str">
            <v>96315632</v>
          </cell>
          <cell r="I906" t="str">
            <v>RESERVOIR A-POWER STEERING</v>
          </cell>
          <cell r="K906">
            <v>1</v>
          </cell>
          <cell r="L906">
            <v>1</v>
          </cell>
          <cell r="M906" t="str">
            <v>1</v>
          </cell>
          <cell r="N906" t="str">
            <v>1</v>
          </cell>
          <cell r="O906" t="str">
            <v>B361</v>
          </cell>
          <cell r="P906" t="str">
            <v>B361</v>
          </cell>
          <cell r="R906" t="str">
            <v>1</v>
          </cell>
        </row>
        <row r="907">
          <cell r="D907" t="str">
            <v>CG620-</v>
          </cell>
          <cell r="E907" t="str">
            <v>A</v>
          </cell>
          <cell r="F907" t="str">
            <v>02</v>
          </cell>
          <cell r="G907" t="str">
            <v>15000</v>
          </cell>
          <cell r="H907" t="str">
            <v>96507904</v>
          </cell>
          <cell r="I907" t="str">
            <v>PIPE A-PRESSURE,PUMP</v>
          </cell>
          <cell r="K907">
            <v>1</v>
          </cell>
          <cell r="L907">
            <v>1</v>
          </cell>
          <cell r="M907" t="str">
            <v>1</v>
          </cell>
          <cell r="N907" t="str">
            <v>1</v>
          </cell>
          <cell r="O907" t="str">
            <v>B361</v>
          </cell>
          <cell r="P907" t="str">
            <v>B361</v>
          </cell>
          <cell r="R907" t="str">
            <v>1</v>
          </cell>
        </row>
        <row r="908">
          <cell r="D908" t="str">
            <v>CG620-</v>
          </cell>
          <cell r="E908" t="str">
            <v>A</v>
          </cell>
          <cell r="F908" t="str">
            <v>02</v>
          </cell>
          <cell r="G908" t="str">
            <v>19000</v>
          </cell>
          <cell r="H908" t="str">
            <v>08361-25060-000</v>
          </cell>
          <cell r="I908" t="str">
            <v>NUT-HEXAGON,W/WASHER</v>
          </cell>
          <cell r="K908">
            <v>2</v>
          </cell>
          <cell r="L908">
            <v>2</v>
          </cell>
          <cell r="M908" t="str">
            <v>2</v>
          </cell>
          <cell r="N908" t="str">
            <v>2</v>
          </cell>
          <cell r="O908" t="str">
            <v>B361</v>
          </cell>
          <cell r="P908" t="str">
            <v>B361</v>
          </cell>
          <cell r="R908" t="str">
            <v>2</v>
          </cell>
        </row>
        <row r="909">
          <cell r="D909" t="str">
            <v>CG620-</v>
          </cell>
          <cell r="E909" t="str">
            <v>A</v>
          </cell>
          <cell r="F909" t="str">
            <v>02</v>
          </cell>
          <cell r="G909" t="str">
            <v>21000</v>
          </cell>
          <cell r="H909" t="str">
            <v>96507899</v>
          </cell>
          <cell r="I909" t="str">
            <v>PIPE A-PRESSURE GEAR</v>
          </cell>
          <cell r="K909">
            <v>1</v>
          </cell>
          <cell r="L909">
            <v>1</v>
          </cell>
          <cell r="M909" t="str">
            <v>1</v>
          </cell>
          <cell r="N909" t="str">
            <v>1</v>
          </cell>
          <cell r="O909" t="str">
            <v>B361</v>
          </cell>
          <cell r="P909" t="str">
            <v>B361</v>
          </cell>
          <cell r="R909" t="str">
            <v>1</v>
          </cell>
        </row>
        <row r="910">
          <cell r="D910" t="str">
            <v>CG620-</v>
          </cell>
          <cell r="E910" t="str">
            <v>A</v>
          </cell>
          <cell r="F910" t="str">
            <v>02</v>
          </cell>
          <cell r="G910" t="str">
            <v>23200</v>
          </cell>
          <cell r="H910" t="str">
            <v>08361-25060-000</v>
          </cell>
          <cell r="I910" t="str">
            <v>NUT-HEXAGON,W/WASHER</v>
          </cell>
          <cell r="K910">
            <v>1</v>
          </cell>
          <cell r="L910">
            <v>1</v>
          </cell>
          <cell r="M910" t="str">
            <v>1</v>
          </cell>
          <cell r="N910" t="str">
            <v>1</v>
          </cell>
          <cell r="O910" t="str">
            <v>B361</v>
          </cell>
          <cell r="P910" t="str">
            <v>B361</v>
          </cell>
          <cell r="R910" t="str">
            <v>1</v>
          </cell>
        </row>
        <row r="911">
          <cell r="D911" t="str">
            <v>CG620-</v>
          </cell>
          <cell r="E911" t="str">
            <v>A</v>
          </cell>
          <cell r="F911" t="str">
            <v>02</v>
          </cell>
          <cell r="G911" t="str">
            <v>28000</v>
          </cell>
          <cell r="H911" t="str">
            <v>96315625</v>
          </cell>
          <cell r="I911" t="str">
            <v>PIPE A-RETURN FLOW</v>
          </cell>
          <cell r="K911">
            <v>1</v>
          </cell>
          <cell r="L911">
            <v>1</v>
          </cell>
          <cell r="M911" t="str">
            <v>1</v>
          </cell>
          <cell r="N911" t="str">
            <v>1</v>
          </cell>
          <cell r="O911" t="str">
            <v>B361</v>
          </cell>
          <cell r="P911" t="str">
            <v>B361</v>
          </cell>
          <cell r="R911" t="str">
            <v>1</v>
          </cell>
        </row>
        <row r="912">
          <cell r="D912" t="str">
            <v>CG620-</v>
          </cell>
          <cell r="E912" t="str">
            <v>A</v>
          </cell>
          <cell r="F912" t="str">
            <v>02</v>
          </cell>
          <cell r="G912" t="str">
            <v>30200</v>
          </cell>
          <cell r="H912" t="str">
            <v>08361-25060-000</v>
          </cell>
          <cell r="I912" t="str">
            <v>NUT-HEXAGON,W/WASHER</v>
          </cell>
          <cell r="K912">
            <v>1</v>
          </cell>
          <cell r="L912">
            <v>1</v>
          </cell>
          <cell r="M912" t="str">
            <v>1</v>
          </cell>
          <cell r="N912" t="str">
            <v>1</v>
          </cell>
          <cell r="O912" t="str">
            <v>B361</v>
          </cell>
          <cell r="P912" t="str">
            <v>B361</v>
          </cell>
          <cell r="R912" t="str">
            <v>1</v>
          </cell>
        </row>
        <row r="913">
          <cell r="D913" t="str">
            <v>CG620-</v>
          </cell>
          <cell r="E913" t="str">
            <v>A</v>
          </cell>
          <cell r="F913" t="str">
            <v>02</v>
          </cell>
          <cell r="G913" t="str">
            <v>30600</v>
          </cell>
          <cell r="H913" t="str">
            <v>09401-17403</v>
          </cell>
          <cell r="I913" t="str">
            <v>CLIP</v>
          </cell>
          <cell r="K913">
            <v>2</v>
          </cell>
          <cell r="L913">
            <v>2</v>
          </cell>
          <cell r="M913" t="str">
            <v>2</v>
          </cell>
          <cell r="N913" t="str">
            <v>2</v>
          </cell>
          <cell r="O913" t="str">
            <v>B361</v>
          </cell>
          <cell r="P913" t="str">
            <v>B361</v>
          </cell>
          <cell r="R913" t="str">
            <v>2</v>
          </cell>
        </row>
        <row r="914">
          <cell r="D914" t="str">
            <v>CG620-</v>
          </cell>
          <cell r="E914" t="str">
            <v>A</v>
          </cell>
          <cell r="F914" t="str">
            <v>02</v>
          </cell>
          <cell r="G914" t="str">
            <v>31000</v>
          </cell>
          <cell r="H914" t="str">
            <v>96315611</v>
          </cell>
          <cell r="I914" t="str">
            <v>HOSE-SUCTION,PUMP</v>
          </cell>
          <cell r="K914">
            <v>1</v>
          </cell>
          <cell r="L914">
            <v>1</v>
          </cell>
          <cell r="M914" t="str">
            <v>1</v>
          </cell>
          <cell r="N914" t="str">
            <v>1</v>
          </cell>
          <cell r="O914" t="str">
            <v>B361</v>
          </cell>
          <cell r="P914" t="str">
            <v>B361</v>
          </cell>
          <cell r="R914" t="str">
            <v>1</v>
          </cell>
        </row>
        <row r="915">
          <cell r="D915" t="str">
            <v>CG620-</v>
          </cell>
          <cell r="E915" t="str">
            <v>A</v>
          </cell>
          <cell r="F915" t="str">
            <v>02</v>
          </cell>
          <cell r="G915" t="str">
            <v>32000</v>
          </cell>
          <cell r="H915" t="str">
            <v>09401-21403</v>
          </cell>
          <cell r="I915" t="str">
            <v>CLIP</v>
          </cell>
          <cell r="K915">
            <v>2</v>
          </cell>
          <cell r="L915">
            <v>2</v>
          </cell>
          <cell r="M915" t="str">
            <v>2</v>
          </cell>
          <cell r="N915" t="str">
            <v>2</v>
          </cell>
          <cell r="O915" t="str">
            <v>B361</v>
          </cell>
          <cell r="P915" t="str">
            <v>B361</v>
          </cell>
          <cell r="R915" t="str">
            <v>2</v>
          </cell>
        </row>
        <row r="916">
          <cell r="D916" t="str">
            <v>CG620-</v>
          </cell>
          <cell r="E916" t="str">
            <v>A</v>
          </cell>
          <cell r="F916" t="str">
            <v>04</v>
          </cell>
          <cell r="G916" t="str">
            <v>08000</v>
          </cell>
          <cell r="H916" t="str">
            <v>96315632</v>
          </cell>
          <cell r="I916" t="str">
            <v>RESERVOIR A-POWER STEERING</v>
          </cell>
          <cell r="T916">
            <v>1</v>
          </cell>
          <cell r="V916">
            <v>1</v>
          </cell>
          <cell r="X916" t="str">
            <v>61</v>
          </cell>
        </row>
        <row r="917">
          <cell r="D917" t="str">
            <v>CG620-</v>
          </cell>
          <cell r="E917" t="str">
            <v>A</v>
          </cell>
          <cell r="F917" t="str">
            <v>04</v>
          </cell>
          <cell r="G917" t="str">
            <v>15000</v>
          </cell>
          <cell r="H917" t="str">
            <v>96507904</v>
          </cell>
          <cell r="I917" t="str">
            <v>PIPE A-PRESSURE,PUMP</v>
          </cell>
          <cell r="T917">
            <v>1</v>
          </cell>
          <cell r="V917">
            <v>1</v>
          </cell>
          <cell r="X917" t="str">
            <v>61</v>
          </cell>
        </row>
        <row r="918">
          <cell r="D918" t="str">
            <v>CG620-</v>
          </cell>
          <cell r="E918" t="str">
            <v>A</v>
          </cell>
          <cell r="F918" t="str">
            <v>04</v>
          </cell>
          <cell r="G918" t="str">
            <v>19000</v>
          </cell>
          <cell r="H918" t="str">
            <v>08361-25060-000</v>
          </cell>
          <cell r="I918" t="str">
            <v>NUT-HEXAGON,W/WASHER</v>
          </cell>
          <cell r="T918">
            <v>2</v>
          </cell>
          <cell r="V918">
            <v>2</v>
          </cell>
          <cell r="X918" t="str">
            <v>61</v>
          </cell>
        </row>
        <row r="919">
          <cell r="B919" t="str">
            <v>O</v>
          </cell>
          <cell r="C919" t="str">
            <v>X</v>
          </cell>
          <cell r="D919" t="str">
            <v>CG620-</v>
          </cell>
          <cell r="E919" t="str">
            <v>A</v>
          </cell>
          <cell r="F919" t="str">
            <v>04</v>
          </cell>
          <cell r="G919" t="str">
            <v>20000</v>
          </cell>
          <cell r="H919" t="str">
            <v>96316302</v>
          </cell>
          <cell r="I919" t="str">
            <v>PIPE A-PRESSURE GEAR</v>
          </cell>
          <cell r="T919">
            <v>1</v>
          </cell>
          <cell r="V919">
            <v>1</v>
          </cell>
          <cell r="X919" t="str">
            <v>61</v>
          </cell>
        </row>
        <row r="920">
          <cell r="B920" t="str">
            <v>N</v>
          </cell>
          <cell r="C920" t="str">
            <v>O</v>
          </cell>
          <cell r="D920" t="str">
            <v>CG620-</v>
          </cell>
          <cell r="E920" t="str">
            <v>A</v>
          </cell>
          <cell r="F920" t="str">
            <v>04</v>
          </cell>
          <cell r="G920" t="str">
            <v>20000</v>
          </cell>
          <cell r="H920" t="str">
            <v>96507900</v>
          </cell>
          <cell r="I920" t="str">
            <v>PIPE A-PRESSURE GEAR</v>
          </cell>
          <cell r="T920">
            <v>1</v>
          </cell>
          <cell r="V920">
            <v>1</v>
          </cell>
          <cell r="X920" t="str">
            <v>61</v>
          </cell>
        </row>
        <row r="921">
          <cell r="D921" t="str">
            <v>CG620-</v>
          </cell>
          <cell r="E921" t="str">
            <v>A</v>
          </cell>
          <cell r="F921" t="str">
            <v>04</v>
          </cell>
          <cell r="G921" t="str">
            <v>22200</v>
          </cell>
          <cell r="H921" t="str">
            <v>96361-25060-000</v>
          </cell>
          <cell r="I921" t="str">
            <v>NUT-HEXAGON,W/WASHER</v>
          </cell>
          <cell r="T921">
            <v>1</v>
          </cell>
          <cell r="V921">
            <v>1</v>
          </cell>
          <cell r="X921" t="str">
            <v>61</v>
          </cell>
        </row>
        <row r="922">
          <cell r="D922" t="str">
            <v>CG620-</v>
          </cell>
          <cell r="E922" t="str">
            <v>A</v>
          </cell>
          <cell r="F922" t="str">
            <v>04</v>
          </cell>
          <cell r="G922" t="str">
            <v>28000</v>
          </cell>
          <cell r="H922" t="str">
            <v>96316303</v>
          </cell>
          <cell r="I922" t="str">
            <v>PIPE A-RETURN FLOW</v>
          </cell>
          <cell r="T922">
            <v>1</v>
          </cell>
          <cell r="V922">
            <v>1</v>
          </cell>
          <cell r="X922" t="str">
            <v>61</v>
          </cell>
        </row>
        <row r="923">
          <cell r="D923" t="str">
            <v>CG620-</v>
          </cell>
          <cell r="E923" t="str">
            <v>A</v>
          </cell>
          <cell r="F923" t="str">
            <v>04</v>
          </cell>
          <cell r="G923" t="str">
            <v>31000</v>
          </cell>
          <cell r="H923" t="str">
            <v>08361-25060-000</v>
          </cell>
          <cell r="I923" t="str">
            <v>NUT-HEXAGON,W/WASHER</v>
          </cell>
          <cell r="T923">
            <v>1</v>
          </cell>
          <cell r="V923">
            <v>1</v>
          </cell>
          <cell r="X923" t="str">
            <v>61</v>
          </cell>
        </row>
        <row r="924">
          <cell r="D924" t="str">
            <v>CG620-</v>
          </cell>
          <cell r="E924" t="str">
            <v>A</v>
          </cell>
          <cell r="F924" t="str">
            <v>04</v>
          </cell>
          <cell r="G924" t="str">
            <v>31300</v>
          </cell>
          <cell r="H924" t="str">
            <v>09401-17403</v>
          </cell>
          <cell r="I924" t="str">
            <v>CLIP</v>
          </cell>
          <cell r="T924">
            <v>1</v>
          </cell>
          <cell r="V924">
            <v>1</v>
          </cell>
          <cell r="X924" t="str">
            <v>61</v>
          </cell>
        </row>
        <row r="925">
          <cell r="D925" t="str">
            <v>CG620-</v>
          </cell>
          <cell r="E925" t="str">
            <v>A</v>
          </cell>
          <cell r="F925" t="str">
            <v>04</v>
          </cell>
          <cell r="G925" t="str">
            <v>31400</v>
          </cell>
          <cell r="H925" t="str">
            <v>09408-00029</v>
          </cell>
          <cell r="I925" t="str">
            <v>CLIP</v>
          </cell>
          <cell r="T925">
            <v>1</v>
          </cell>
          <cell r="V925">
            <v>1</v>
          </cell>
          <cell r="X925" t="str">
            <v>61</v>
          </cell>
        </row>
        <row r="926">
          <cell r="D926" t="str">
            <v>CG620-</v>
          </cell>
          <cell r="E926" t="str">
            <v>A</v>
          </cell>
          <cell r="F926" t="str">
            <v>04</v>
          </cell>
          <cell r="G926" t="str">
            <v>31500</v>
          </cell>
          <cell r="H926" t="str">
            <v>96315611</v>
          </cell>
          <cell r="I926" t="str">
            <v>HOSE-SUCTION,PUMP</v>
          </cell>
          <cell r="T926">
            <v>1</v>
          </cell>
          <cell r="V926">
            <v>1</v>
          </cell>
          <cell r="X926" t="str">
            <v>61</v>
          </cell>
        </row>
        <row r="927">
          <cell r="D927" t="str">
            <v>CG620-</v>
          </cell>
          <cell r="E927" t="str">
            <v>A</v>
          </cell>
          <cell r="F927" t="str">
            <v>04</v>
          </cell>
          <cell r="G927" t="str">
            <v>32500</v>
          </cell>
          <cell r="H927" t="str">
            <v>09401-21403</v>
          </cell>
          <cell r="I927" t="str">
            <v>CLIP</v>
          </cell>
          <cell r="T927">
            <v>2</v>
          </cell>
          <cell r="V927">
            <v>2</v>
          </cell>
          <cell r="X927" t="str">
            <v>61</v>
          </cell>
        </row>
        <row r="928">
          <cell r="D928" t="str">
            <v>CG680-</v>
          </cell>
          <cell r="E928" t="str">
            <v>A</v>
          </cell>
          <cell r="F928" t="str">
            <v>01</v>
          </cell>
          <cell r="G928" t="str">
            <v>54000</v>
          </cell>
          <cell r="H928" t="str">
            <v>08316-28083</v>
          </cell>
          <cell r="I928" t="str">
            <v>NUT-HEXAGON FLANGE</v>
          </cell>
          <cell r="K928">
            <v>4</v>
          </cell>
          <cell r="L928">
            <v>4</v>
          </cell>
          <cell r="M928" t="str">
            <v>4</v>
          </cell>
          <cell r="N928" t="str">
            <v>4</v>
          </cell>
          <cell r="Q928" t="str">
            <v>4</v>
          </cell>
          <cell r="R928" t="str">
            <v>4</v>
          </cell>
        </row>
        <row r="929">
          <cell r="D929" t="str">
            <v>CG680-</v>
          </cell>
          <cell r="E929" t="str">
            <v>A</v>
          </cell>
          <cell r="F929" t="str">
            <v>01</v>
          </cell>
          <cell r="G929" t="str">
            <v>55000</v>
          </cell>
          <cell r="H929" t="str">
            <v>01954-08163-000</v>
          </cell>
          <cell r="I929" t="str">
            <v>BOLT-DR HEXAGON FLANGE</v>
          </cell>
          <cell r="K929">
            <v>3</v>
          </cell>
          <cell r="L929">
            <v>3</v>
          </cell>
          <cell r="M929" t="str">
            <v>3</v>
          </cell>
          <cell r="N929" t="str">
            <v>3</v>
          </cell>
          <cell r="Q929" t="str">
            <v>3</v>
          </cell>
          <cell r="R929" t="str">
            <v>3</v>
          </cell>
        </row>
        <row r="930">
          <cell r="B930" t="str">
            <v>O</v>
          </cell>
          <cell r="C930" t="str">
            <v>X</v>
          </cell>
          <cell r="D930" t="str">
            <v>CG680-</v>
          </cell>
          <cell r="E930" t="str">
            <v>A</v>
          </cell>
          <cell r="F930" t="str">
            <v>03</v>
          </cell>
          <cell r="G930" t="str">
            <v>46000</v>
          </cell>
          <cell r="H930" t="str">
            <v>09154-06123-000</v>
          </cell>
          <cell r="I930" t="str">
            <v>BOLT-DR HEXAGON FLANGE</v>
          </cell>
          <cell r="S930">
            <v>2</v>
          </cell>
          <cell r="T930">
            <v>2</v>
          </cell>
          <cell r="U930">
            <v>2</v>
          </cell>
          <cell r="V930">
            <v>2</v>
          </cell>
        </row>
        <row r="931">
          <cell r="B931" t="str">
            <v>N</v>
          </cell>
          <cell r="C931" t="str">
            <v>O</v>
          </cell>
          <cell r="D931" t="str">
            <v>CG680-</v>
          </cell>
          <cell r="E931" t="str">
            <v>A</v>
          </cell>
          <cell r="F931" t="str">
            <v>03</v>
          </cell>
          <cell r="G931" t="str">
            <v>46000</v>
          </cell>
          <cell r="H931" t="str">
            <v>09154-06109-000</v>
          </cell>
          <cell r="I931" t="str">
            <v>BOLT-DR HEXAGON FLANGE</v>
          </cell>
          <cell r="S931">
            <v>2</v>
          </cell>
          <cell r="T931">
            <v>2</v>
          </cell>
          <cell r="U931">
            <v>2</v>
          </cell>
          <cell r="V931">
            <v>2</v>
          </cell>
        </row>
        <row r="932">
          <cell r="D932" t="str">
            <v>CG680-</v>
          </cell>
          <cell r="E932" t="str">
            <v>A</v>
          </cell>
          <cell r="F932" t="str">
            <v>03</v>
          </cell>
          <cell r="G932" t="str">
            <v>57000</v>
          </cell>
          <cell r="H932" t="str">
            <v>08316-28083</v>
          </cell>
          <cell r="I932" t="str">
            <v>NUT-HEXAGON FLANGE</v>
          </cell>
          <cell r="S932">
            <v>10</v>
          </cell>
          <cell r="T932">
            <v>10</v>
          </cell>
          <cell r="U932">
            <v>10</v>
          </cell>
          <cell r="V932">
            <v>10</v>
          </cell>
        </row>
        <row r="933">
          <cell r="D933" t="str">
            <v>CG680-</v>
          </cell>
          <cell r="E933" t="str">
            <v>A</v>
          </cell>
          <cell r="F933" t="str">
            <v>03</v>
          </cell>
          <cell r="G933" t="str">
            <v>58000</v>
          </cell>
          <cell r="H933" t="str">
            <v>01954-08163-000</v>
          </cell>
          <cell r="I933" t="str">
            <v>BOLT-DR HEXAGON FLANGE</v>
          </cell>
          <cell r="S933">
            <v>5</v>
          </cell>
          <cell r="T933">
            <v>5</v>
          </cell>
          <cell r="U933">
            <v>5</v>
          </cell>
          <cell r="V933">
            <v>5</v>
          </cell>
        </row>
        <row r="934">
          <cell r="D934" t="str">
            <v>CG920-</v>
          </cell>
          <cell r="E934" t="str">
            <v>A</v>
          </cell>
          <cell r="F934" t="str">
            <v>02</v>
          </cell>
          <cell r="G934" t="str">
            <v>01000</v>
          </cell>
          <cell r="H934">
            <v>96316806</v>
          </cell>
          <cell r="I934" t="str">
            <v>LABEL-TIRE PRESSURE</v>
          </cell>
          <cell r="Q934" t="str">
            <v>1</v>
          </cell>
        </row>
        <row r="935">
          <cell r="D935" t="str">
            <v>CG920-</v>
          </cell>
          <cell r="E935" t="str">
            <v>A</v>
          </cell>
          <cell r="F935" t="str">
            <v>03</v>
          </cell>
          <cell r="G935" t="str">
            <v>01000</v>
          </cell>
          <cell r="H935" t="str">
            <v>96316808</v>
          </cell>
          <cell r="I935" t="str">
            <v>LABEL-TIRE PRESSURE</v>
          </cell>
          <cell r="K935">
            <v>1</v>
          </cell>
          <cell r="L935">
            <v>1</v>
          </cell>
          <cell r="M935" t="str">
            <v>1</v>
          </cell>
          <cell r="N935" t="str">
            <v>1</v>
          </cell>
          <cell r="R935" t="str">
            <v>1</v>
          </cell>
        </row>
        <row r="936">
          <cell r="D936" t="str">
            <v>CG920-</v>
          </cell>
          <cell r="E936" t="str">
            <v>A</v>
          </cell>
          <cell r="F936" t="str">
            <v>07</v>
          </cell>
          <cell r="G936" t="str">
            <v>01000</v>
          </cell>
          <cell r="H936" t="str">
            <v>96285503</v>
          </cell>
          <cell r="I936" t="str">
            <v>LABEL-TIRE PRESSURE</v>
          </cell>
          <cell r="S936">
            <v>1</v>
          </cell>
          <cell r="T936">
            <v>1</v>
          </cell>
          <cell r="U936">
            <v>1</v>
          </cell>
          <cell r="V936">
            <v>1</v>
          </cell>
        </row>
        <row r="937">
          <cell r="D937" t="str">
            <v>CH020-</v>
          </cell>
          <cell r="E937" t="str">
            <v>A</v>
          </cell>
          <cell r="F937" t="str">
            <v>03</v>
          </cell>
          <cell r="G937" t="str">
            <v>01000</v>
          </cell>
          <cell r="H937" t="str">
            <v>96273786</v>
          </cell>
          <cell r="I937" t="str">
            <v>MASTER BRAKE A</v>
          </cell>
          <cell r="K937">
            <v>1</v>
          </cell>
          <cell r="L937">
            <v>1</v>
          </cell>
          <cell r="M937" t="str">
            <v>1</v>
          </cell>
          <cell r="N937" t="str">
            <v>1</v>
          </cell>
          <cell r="P937" t="str">
            <v>ZA</v>
          </cell>
          <cell r="Q937" t="str">
            <v>1</v>
          </cell>
          <cell r="R937" t="str">
            <v>1</v>
          </cell>
          <cell r="S937" t="str">
            <v>1</v>
          </cell>
          <cell r="T937" t="str">
            <v>1</v>
          </cell>
          <cell r="U937" t="str">
            <v>1</v>
          </cell>
          <cell r="V937" t="str">
            <v>1</v>
          </cell>
        </row>
        <row r="938">
          <cell r="D938" t="str">
            <v>CH020-</v>
          </cell>
          <cell r="E938" t="str">
            <v>A</v>
          </cell>
          <cell r="F938" t="str">
            <v>03</v>
          </cell>
          <cell r="G938" t="str">
            <v>08000</v>
          </cell>
          <cell r="H938" t="str">
            <v>51132-82002-000</v>
          </cell>
          <cell r="I938" t="str">
            <v>PACKING</v>
          </cell>
          <cell r="K938">
            <v>2</v>
          </cell>
          <cell r="L938">
            <v>2</v>
          </cell>
          <cell r="M938" t="str">
            <v>2</v>
          </cell>
          <cell r="N938" t="str">
            <v>2</v>
          </cell>
          <cell r="P938" t="str">
            <v>ZA</v>
          </cell>
          <cell r="Q938" t="str">
            <v>2</v>
          </cell>
          <cell r="R938" t="str">
            <v>2</v>
          </cell>
          <cell r="S938" t="str">
            <v>2</v>
          </cell>
          <cell r="T938" t="str">
            <v>2</v>
          </cell>
          <cell r="U938" t="str">
            <v>2</v>
          </cell>
          <cell r="V938" t="str">
            <v>2</v>
          </cell>
        </row>
        <row r="939">
          <cell r="D939" t="str">
            <v>CH020-</v>
          </cell>
          <cell r="E939" t="str">
            <v>A</v>
          </cell>
          <cell r="F939" t="str">
            <v>03</v>
          </cell>
          <cell r="G939" t="str">
            <v>09000</v>
          </cell>
          <cell r="H939" t="str">
            <v>96316431</v>
          </cell>
          <cell r="I939" t="str">
            <v>SPACER</v>
          </cell>
          <cell r="K939">
            <v>1</v>
          </cell>
          <cell r="L939">
            <v>1</v>
          </cell>
          <cell r="M939" t="str">
            <v>1</v>
          </cell>
          <cell r="N939" t="str">
            <v>1</v>
          </cell>
          <cell r="P939" t="str">
            <v>ZA</v>
          </cell>
          <cell r="Q939" t="str">
            <v>1</v>
          </cell>
          <cell r="R939" t="str">
            <v>1</v>
          </cell>
          <cell r="S939" t="str">
            <v>1</v>
          </cell>
          <cell r="T939" t="str">
            <v>1</v>
          </cell>
          <cell r="U939" t="str">
            <v>1</v>
          </cell>
          <cell r="V939" t="str">
            <v>1</v>
          </cell>
        </row>
        <row r="940">
          <cell r="D940" t="str">
            <v>CH020-</v>
          </cell>
          <cell r="E940" t="str">
            <v>A</v>
          </cell>
          <cell r="F940" t="str">
            <v>03</v>
          </cell>
          <cell r="G940" t="str">
            <v>10000</v>
          </cell>
          <cell r="H940" t="str">
            <v>09159-08051-000</v>
          </cell>
          <cell r="I940" t="str">
            <v>NUT</v>
          </cell>
          <cell r="K940">
            <v>4</v>
          </cell>
          <cell r="L940">
            <v>4</v>
          </cell>
          <cell r="M940" t="str">
            <v>4</v>
          </cell>
          <cell r="N940" t="str">
            <v>4</v>
          </cell>
          <cell r="P940" t="str">
            <v>ZA</v>
          </cell>
          <cell r="Q940" t="str">
            <v>4</v>
          </cell>
          <cell r="R940" t="str">
            <v>4</v>
          </cell>
          <cell r="S940" t="str">
            <v>4</v>
          </cell>
          <cell r="T940" t="str">
            <v>4</v>
          </cell>
          <cell r="U940" t="str">
            <v>4</v>
          </cell>
          <cell r="V940" t="str">
            <v>4</v>
          </cell>
        </row>
        <row r="941">
          <cell r="D941" t="str">
            <v>CH020-</v>
          </cell>
          <cell r="E941" t="str">
            <v>A</v>
          </cell>
          <cell r="F941" t="str">
            <v>03</v>
          </cell>
          <cell r="G941" t="str">
            <v>11000</v>
          </cell>
          <cell r="H941" t="str">
            <v>09200A08068-000</v>
          </cell>
          <cell r="I941" t="str">
            <v>PIN</v>
          </cell>
          <cell r="K941">
            <v>1</v>
          </cell>
          <cell r="L941">
            <v>1</v>
          </cell>
          <cell r="M941" t="str">
            <v>1</v>
          </cell>
          <cell r="N941" t="str">
            <v>1</v>
          </cell>
          <cell r="P941" t="str">
            <v>ZA</v>
          </cell>
          <cell r="Q941" t="str">
            <v>1</v>
          </cell>
          <cell r="R941" t="str">
            <v>1</v>
          </cell>
          <cell r="S941" t="str">
            <v>1</v>
          </cell>
          <cell r="T941" t="str">
            <v>1</v>
          </cell>
          <cell r="U941" t="str">
            <v>1</v>
          </cell>
          <cell r="V941" t="str">
            <v>1</v>
          </cell>
        </row>
        <row r="942">
          <cell r="D942" t="str">
            <v>CH020-</v>
          </cell>
          <cell r="E942" t="str">
            <v>A</v>
          </cell>
          <cell r="F942" t="str">
            <v>03</v>
          </cell>
          <cell r="G942" t="str">
            <v>12000</v>
          </cell>
          <cell r="H942" t="str">
            <v>04111-25206-000</v>
          </cell>
          <cell r="I942" t="str">
            <v>PIN-COTTER</v>
          </cell>
          <cell r="K942">
            <v>2</v>
          </cell>
          <cell r="L942">
            <v>2</v>
          </cell>
          <cell r="M942" t="str">
            <v>2</v>
          </cell>
          <cell r="N942" t="str">
            <v>2</v>
          </cell>
          <cell r="P942" t="str">
            <v>ZA</v>
          </cell>
          <cell r="Q942" t="str">
            <v>2</v>
          </cell>
          <cell r="R942" t="str">
            <v>2</v>
          </cell>
          <cell r="S942" t="str">
            <v>2</v>
          </cell>
          <cell r="T942" t="str">
            <v>2</v>
          </cell>
          <cell r="U942" t="str">
            <v>2</v>
          </cell>
          <cell r="V942" t="str">
            <v>2</v>
          </cell>
        </row>
        <row r="943">
          <cell r="D943" t="str">
            <v>CH020-</v>
          </cell>
          <cell r="E943" t="str">
            <v>A</v>
          </cell>
          <cell r="F943" t="str">
            <v>03</v>
          </cell>
          <cell r="G943" t="str">
            <v>13000</v>
          </cell>
          <cell r="H943" t="str">
            <v>96320635</v>
          </cell>
          <cell r="I943" t="str">
            <v>HOSE A-VACUUM</v>
          </cell>
          <cell r="K943">
            <v>1</v>
          </cell>
          <cell r="L943">
            <v>1</v>
          </cell>
          <cell r="M943" t="str">
            <v>1</v>
          </cell>
          <cell r="N943" t="str">
            <v>1</v>
          </cell>
          <cell r="P943" t="str">
            <v>ZA</v>
          </cell>
          <cell r="Q943" t="str">
            <v>1</v>
          </cell>
          <cell r="R943" t="str">
            <v>1</v>
          </cell>
          <cell r="S943" t="str">
            <v>1</v>
          </cell>
          <cell r="T943" t="str">
            <v>1</v>
          </cell>
          <cell r="U943" t="str">
            <v>1</v>
          </cell>
          <cell r="V943" t="str">
            <v>1</v>
          </cell>
        </row>
        <row r="944">
          <cell r="D944" t="str">
            <v>CH020-</v>
          </cell>
          <cell r="E944" t="str">
            <v>A</v>
          </cell>
          <cell r="F944" t="str">
            <v>04</v>
          </cell>
          <cell r="G944" t="str">
            <v>01000</v>
          </cell>
          <cell r="H944" t="str">
            <v>96273787</v>
          </cell>
          <cell r="I944" t="str">
            <v>MASTER BRAKE A</v>
          </cell>
          <cell r="L944">
            <v>1</v>
          </cell>
          <cell r="N944" t="str">
            <v>1</v>
          </cell>
          <cell r="P944" t="str">
            <v>ZX</v>
          </cell>
        </row>
        <row r="945">
          <cell r="D945" t="str">
            <v>CH020-</v>
          </cell>
          <cell r="E945" t="str">
            <v>A</v>
          </cell>
          <cell r="F945" t="str">
            <v>04</v>
          </cell>
          <cell r="G945" t="str">
            <v>06000</v>
          </cell>
          <cell r="H945" t="str">
            <v>51132-82002-000</v>
          </cell>
          <cell r="I945" t="str">
            <v>PACKING</v>
          </cell>
          <cell r="L945">
            <v>2</v>
          </cell>
          <cell r="N945" t="str">
            <v>2</v>
          </cell>
          <cell r="P945" t="str">
            <v>ZX</v>
          </cell>
        </row>
        <row r="946">
          <cell r="D946" t="str">
            <v>CH020-</v>
          </cell>
          <cell r="E946" t="str">
            <v>A</v>
          </cell>
          <cell r="F946" t="str">
            <v>04</v>
          </cell>
          <cell r="G946" t="str">
            <v>07000</v>
          </cell>
          <cell r="H946" t="str">
            <v>96316431</v>
          </cell>
          <cell r="I946" t="str">
            <v>SPACER</v>
          </cell>
          <cell r="L946">
            <v>1</v>
          </cell>
          <cell r="N946" t="str">
            <v>1</v>
          </cell>
          <cell r="P946" t="str">
            <v>ZX</v>
          </cell>
        </row>
        <row r="947">
          <cell r="D947" t="str">
            <v>CH020-</v>
          </cell>
          <cell r="E947" t="str">
            <v>A</v>
          </cell>
          <cell r="F947" t="str">
            <v>04</v>
          </cell>
          <cell r="G947" t="str">
            <v>08000</v>
          </cell>
          <cell r="H947" t="str">
            <v>09159-08051-000</v>
          </cell>
          <cell r="I947" t="str">
            <v>NUT</v>
          </cell>
          <cell r="L947">
            <v>4</v>
          </cell>
          <cell r="N947" t="str">
            <v>4</v>
          </cell>
          <cell r="P947" t="str">
            <v>ZX</v>
          </cell>
        </row>
        <row r="948">
          <cell r="D948" t="str">
            <v>CH020-</v>
          </cell>
          <cell r="E948" t="str">
            <v>A</v>
          </cell>
          <cell r="F948" t="str">
            <v>04</v>
          </cell>
          <cell r="G948" t="str">
            <v>09000</v>
          </cell>
          <cell r="H948" t="str">
            <v>09200A08068-000</v>
          </cell>
          <cell r="I948" t="str">
            <v>PIN</v>
          </cell>
          <cell r="L948">
            <v>1</v>
          </cell>
          <cell r="N948" t="str">
            <v>1</v>
          </cell>
          <cell r="P948" t="str">
            <v>ZX</v>
          </cell>
        </row>
        <row r="949">
          <cell r="D949" t="str">
            <v>CH020-</v>
          </cell>
          <cell r="E949" t="str">
            <v>A</v>
          </cell>
          <cell r="F949" t="str">
            <v>04</v>
          </cell>
          <cell r="G949" t="str">
            <v>10000</v>
          </cell>
          <cell r="H949" t="str">
            <v>04111-25206-000</v>
          </cell>
          <cell r="I949" t="str">
            <v>PIN-COTTER</v>
          </cell>
          <cell r="L949">
            <v>2</v>
          </cell>
          <cell r="N949" t="str">
            <v>2</v>
          </cell>
          <cell r="P949" t="str">
            <v>ZX</v>
          </cell>
        </row>
        <row r="950">
          <cell r="D950" t="str">
            <v>CH020-</v>
          </cell>
          <cell r="E950" t="str">
            <v>A</v>
          </cell>
          <cell r="F950" t="str">
            <v>04</v>
          </cell>
          <cell r="G950" t="str">
            <v>11000</v>
          </cell>
          <cell r="H950" t="str">
            <v>96320635</v>
          </cell>
          <cell r="I950" t="str">
            <v>HOSE A-VACUUM</v>
          </cell>
          <cell r="L950">
            <v>1</v>
          </cell>
          <cell r="N950" t="str">
            <v>1</v>
          </cell>
          <cell r="P950" t="str">
            <v>ZX</v>
          </cell>
        </row>
        <row r="951">
          <cell r="D951" t="str">
            <v>CH100-</v>
          </cell>
          <cell r="E951" t="str">
            <v>A</v>
          </cell>
          <cell r="F951" t="str">
            <v>01</v>
          </cell>
          <cell r="G951" t="str">
            <v>01000</v>
          </cell>
          <cell r="H951" t="str">
            <v>96316493</v>
          </cell>
          <cell r="I951" t="str">
            <v>PIPE A-BRAKE</v>
          </cell>
          <cell r="K951">
            <v>1</v>
          </cell>
          <cell r="L951">
            <v>1</v>
          </cell>
          <cell r="M951" t="str">
            <v>1</v>
          </cell>
          <cell r="N951" t="str">
            <v>1</v>
          </cell>
          <cell r="P951" t="str">
            <v>ZA</v>
          </cell>
          <cell r="Q951" t="str">
            <v>1</v>
          </cell>
          <cell r="R951" t="str">
            <v>1</v>
          </cell>
        </row>
        <row r="952">
          <cell r="D952" t="str">
            <v>CH100-</v>
          </cell>
          <cell r="E952" t="str">
            <v>A</v>
          </cell>
          <cell r="F952" t="str">
            <v>01</v>
          </cell>
          <cell r="G952" t="str">
            <v>02000</v>
          </cell>
          <cell r="H952" t="str">
            <v>96316494</v>
          </cell>
          <cell r="I952" t="str">
            <v>PIPE A-BRAKE</v>
          </cell>
          <cell r="K952">
            <v>1</v>
          </cell>
          <cell r="L952">
            <v>1</v>
          </cell>
          <cell r="M952" t="str">
            <v>1</v>
          </cell>
          <cell r="N952" t="str">
            <v>1</v>
          </cell>
          <cell r="P952" t="str">
            <v>ZA</v>
          </cell>
          <cell r="Q952" t="str">
            <v>1</v>
          </cell>
          <cell r="R952" t="str">
            <v>1</v>
          </cell>
        </row>
        <row r="953">
          <cell r="D953" t="str">
            <v>CH100-</v>
          </cell>
          <cell r="E953" t="str">
            <v>A</v>
          </cell>
          <cell r="F953" t="str">
            <v>01</v>
          </cell>
          <cell r="G953" t="str">
            <v>02500</v>
          </cell>
          <cell r="H953" t="str">
            <v>96258902</v>
          </cell>
          <cell r="I953" t="str">
            <v>PIPE A-BRAKE</v>
          </cell>
          <cell r="K953">
            <v>1</v>
          </cell>
          <cell r="L953">
            <v>1</v>
          </cell>
          <cell r="M953" t="str">
            <v>1</v>
          </cell>
          <cell r="N953" t="str">
            <v>1</v>
          </cell>
          <cell r="P953" t="str">
            <v>ZA</v>
          </cell>
          <cell r="Q953" t="str">
            <v>1</v>
          </cell>
          <cell r="R953" t="str">
            <v>1</v>
          </cell>
        </row>
        <row r="954">
          <cell r="D954" t="str">
            <v>CH100-</v>
          </cell>
          <cell r="E954" t="str">
            <v>A</v>
          </cell>
          <cell r="F954" t="str">
            <v>01</v>
          </cell>
          <cell r="G954" t="str">
            <v>03000</v>
          </cell>
          <cell r="H954" t="str">
            <v>96316495</v>
          </cell>
          <cell r="I954" t="str">
            <v>PIPE A-BRAKE</v>
          </cell>
          <cell r="K954">
            <v>1</v>
          </cell>
          <cell r="L954">
            <v>1</v>
          </cell>
          <cell r="M954" t="str">
            <v>1</v>
          </cell>
          <cell r="N954" t="str">
            <v>1</v>
          </cell>
          <cell r="P954" t="str">
            <v>ZA</v>
          </cell>
          <cell r="Q954" t="str">
            <v>1</v>
          </cell>
          <cell r="R954" t="str">
            <v>1</v>
          </cell>
        </row>
        <row r="955">
          <cell r="D955" t="str">
            <v>CH100-</v>
          </cell>
          <cell r="E955" t="str">
            <v>A</v>
          </cell>
          <cell r="F955" t="str">
            <v>01</v>
          </cell>
          <cell r="G955" t="str">
            <v>04000</v>
          </cell>
          <cell r="H955" t="str">
            <v>96316496</v>
          </cell>
          <cell r="I955" t="str">
            <v>PIPE A-BRAKE</v>
          </cell>
          <cell r="K955">
            <v>1</v>
          </cell>
          <cell r="L955">
            <v>1</v>
          </cell>
          <cell r="M955" t="str">
            <v>1</v>
          </cell>
          <cell r="N955" t="str">
            <v>1</v>
          </cell>
          <cell r="P955" t="str">
            <v>ZA</v>
          </cell>
          <cell r="Q955" t="str">
            <v>1</v>
          </cell>
          <cell r="R955" t="str">
            <v>1</v>
          </cell>
        </row>
        <row r="956">
          <cell r="D956" t="str">
            <v>CH100-</v>
          </cell>
          <cell r="E956" t="str">
            <v>A</v>
          </cell>
          <cell r="F956" t="str">
            <v>01</v>
          </cell>
          <cell r="G956" t="str">
            <v>06000</v>
          </cell>
          <cell r="H956" t="str">
            <v>96316498</v>
          </cell>
          <cell r="I956" t="str">
            <v>PIPE A-BRAKE</v>
          </cell>
          <cell r="K956">
            <v>1</v>
          </cell>
          <cell r="L956">
            <v>1</v>
          </cell>
          <cell r="M956" t="str">
            <v>1</v>
          </cell>
          <cell r="N956" t="str">
            <v>1</v>
          </cell>
          <cell r="P956" t="str">
            <v>ZA</v>
          </cell>
          <cell r="Q956" t="str">
            <v>1</v>
          </cell>
          <cell r="R956" t="str">
            <v>1</v>
          </cell>
        </row>
        <row r="957">
          <cell r="D957" t="str">
            <v>CH100-</v>
          </cell>
          <cell r="E957" t="str">
            <v>A</v>
          </cell>
          <cell r="F957" t="str">
            <v>01</v>
          </cell>
          <cell r="G957" t="str">
            <v>07000</v>
          </cell>
          <cell r="H957" t="str">
            <v>96320518</v>
          </cell>
          <cell r="I957" t="str">
            <v>CLIP-4 PIPE</v>
          </cell>
          <cell r="K957">
            <v>4</v>
          </cell>
          <cell r="L957">
            <v>4</v>
          </cell>
          <cell r="M957" t="str">
            <v>4</v>
          </cell>
          <cell r="N957" t="str">
            <v>4</v>
          </cell>
          <cell r="P957" t="str">
            <v>ZA</v>
          </cell>
          <cell r="Q957" t="str">
            <v>4</v>
          </cell>
          <cell r="R957" t="str">
            <v>4</v>
          </cell>
        </row>
        <row r="958">
          <cell r="D958" t="str">
            <v>CH100-</v>
          </cell>
          <cell r="E958" t="str">
            <v>A</v>
          </cell>
          <cell r="F958" t="str">
            <v>01</v>
          </cell>
          <cell r="G958" t="str">
            <v>10000</v>
          </cell>
          <cell r="H958" t="str">
            <v>51752-70B00-000</v>
          </cell>
          <cell r="I958" t="str">
            <v>CLIP-1 PIPE</v>
          </cell>
          <cell r="K958">
            <v>2</v>
          </cell>
          <cell r="L958">
            <v>2</v>
          </cell>
          <cell r="M958" t="str">
            <v>2</v>
          </cell>
          <cell r="N958" t="str">
            <v>2</v>
          </cell>
          <cell r="P958" t="str">
            <v>ZA</v>
          </cell>
          <cell r="Q958" t="str">
            <v>2</v>
          </cell>
          <cell r="R958" t="str">
            <v>2</v>
          </cell>
        </row>
        <row r="959">
          <cell r="D959" t="str">
            <v>CH100-</v>
          </cell>
          <cell r="E959" t="str">
            <v>A</v>
          </cell>
          <cell r="F959" t="str">
            <v>01</v>
          </cell>
          <cell r="G959" t="str">
            <v>12000</v>
          </cell>
          <cell r="H959" t="str">
            <v>51751-60B00-000</v>
          </cell>
          <cell r="I959" t="str">
            <v>CLIP-2 PIPE</v>
          </cell>
          <cell r="K959">
            <v>2</v>
          </cell>
          <cell r="L959">
            <v>2</v>
          </cell>
          <cell r="M959" t="str">
            <v>2</v>
          </cell>
          <cell r="N959" t="str">
            <v>2</v>
          </cell>
          <cell r="P959" t="str">
            <v>ZA</v>
          </cell>
          <cell r="Q959" t="str">
            <v>2</v>
          </cell>
          <cell r="R959" t="str">
            <v>2</v>
          </cell>
        </row>
        <row r="960">
          <cell r="D960" t="str">
            <v>CH100-</v>
          </cell>
          <cell r="E960" t="str">
            <v>A</v>
          </cell>
          <cell r="F960" t="str">
            <v>01</v>
          </cell>
          <cell r="G960" t="str">
            <v>12500</v>
          </cell>
          <cell r="H960" t="str">
            <v>09408-00007</v>
          </cell>
          <cell r="I960" t="str">
            <v>CLIP</v>
          </cell>
          <cell r="K960">
            <v>3</v>
          </cell>
          <cell r="L960">
            <v>3</v>
          </cell>
          <cell r="M960" t="str">
            <v>3</v>
          </cell>
          <cell r="N960" t="str">
            <v>3</v>
          </cell>
          <cell r="P960" t="str">
            <v>ZA</v>
          </cell>
          <cell r="Q960" t="str">
            <v>3</v>
          </cell>
          <cell r="R960" t="str">
            <v>3</v>
          </cell>
        </row>
        <row r="961">
          <cell r="D961" t="str">
            <v>CH100-</v>
          </cell>
          <cell r="E961" t="str">
            <v>A</v>
          </cell>
          <cell r="F961" t="str">
            <v>01</v>
          </cell>
          <cell r="G961" t="str">
            <v>14000</v>
          </cell>
          <cell r="H961" t="str">
            <v>02126-06203-000</v>
          </cell>
          <cell r="I961" t="str">
            <v>SCREW-CR MACHINE</v>
          </cell>
          <cell r="K961">
            <v>5</v>
          </cell>
          <cell r="L961">
            <v>5</v>
          </cell>
          <cell r="M961" t="str">
            <v>5</v>
          </cell>
          <cell r="N961" t="str">
            <v>5</v>
          </cell>
          <cell r="P961" t="str">
            <v>ZA</v>
          </cell>
          <cell r="Q961" t="str">
            <v>5</v>
          </cell>
          <cell r="R961" t="str">
            <v>5</v>
          </cell>
        </row>
        <row r="962">
          <cell r="D962" t="str">
            <v>CH100-</v>
          </cell>
          <cell r="E962" t="str">
            <v>A</v>
          </cell>
          <cell r="F962" t="str">
            <v>01</v>
          </cell>
          <cell r="G962" t="str">
            <v>14500</v>
          </cell>
          <cell r="H962" t="str">
            <v>96258311</v>
          </cell>
          <cell r="I962" t="str">
            <v>CLIP-1 PIPE</v>
          </cell>
          <cell r="K962">
            <v>4</v>
          </cell>
          <cell r="L962">
            <v>4</v>
          </cell>
          <cell r="M962" t="str">
            <v>4</v>
          </cell>
          <cell r="N962" t="str">
            <v>4</v>
          </cell>
          <cell r="P962" t="str">
            <v>ZA</v>
          </cell>
          <cell r="Q962" t="str">
            <v>4</v>
          </cell>
          <cell r="R962" t="str">
            <v>4</v>
          </cell>
        </row>
        <row r="963">
          <cell r="D963" t="str">
            <v>CH100-</v>
          </cell>
          <cell r="E963" t="str">
            <v>A</v>
          </cell>
          <cell r="F963" t="str">
            <v>02</v>
          </cell>
          <cell r="G963" t="str">
            <v>01000</v>
          </cell>
          <cell r="H963" t="str">
            <v>96316541</v>
          </cell>
          <cell r="I963" t="str">
            <v>PIPE A-BRAKE</v>
          </cell>
          <cell r="L963">
            <v>1</v>
          </cell>
          <cell r="N963" t="str">
            <v>1</v>
          </cell>
          <cell r="P963" t="str">
            <v>ZX</v>
          </cell>
        </row>
        <row r="964">
          <cell r="D964" t="str">
            <v>CH100-</v>
          </cell>
          <cell r="E964" t="str">
            <v>A</v>
          </cell>
          <cell r="F964" t="str">
            <v>02</v>
          </cell>
          <cell r="G964" t="str">
            <v>02000</v>
          </cell>
          <cell r="H964" t="str">
            <v>96316542</v>
          </cell>
          <cell r="I964" t="str">
            <v>PIPE A-BRAKE</v>
          </cell>
          <cell r="L964">
            <v>1</v>
          </cell>
          <cell r="N964" t="str">
            <v>1</v>
          </cell>
          <cell r="P964" t="str">
            <v>ZX</v>
          </cell>
        </row>
        <row r="965">
          <cell r="D965" t="str">
            <v>CH100-</v>
          </cell>
          <cell r="E965" t="str">
            <v>A</v>
          </cell>
          <cell r="F965" t="str">
            <v>02</v>
          </cell>
          <cell r="G965" t="str">
            <v>02500</v>
          </cell>
          <cell r="H965" t="str">
            <v>96258902</v>
          </cell>
          <cell r="I965" t="str">
            <v>PIPE A-BRAKE</v>
          </cell>
          <cell r="L965">
            <v>1</v>
          </cell>
          <cell r="N965" t="str">
            <v>1</v>
          </cell>
          <cell r="P965" t="str">
            <v>ZX</v>
          </cell>
        </row>
        <row r="966">
          <cell r="D966" t="str">
            <v>CH100-</v>
          </cell>
          <cell r="E966" t="str">
            <v>A</v>
          </cell>
          <cell r="F966" t="str">
            <v>02</v>
          </cell>
          <cell r="G966" t="str">
            <v>03000</v>
          </cell>
          <cell r="H966" t="str">
            <v>96316543</v>
          </cell>
          <cell r="I966" t="str">
            <v>PIPE A-BRAKE</v>
          </cell>
          <cell r="L966">
            <v>1</v>
          </cell>
          <cell r="N966" t="str">
            <v>1</v>
          </cell>
          <cell r="P966" t="str">
            <v>ZX</v>
          </cell>
        </row>
        <row r="967">
          <cell r="D967" t="str">
            <v>CH100-</v>
          </cell>
          <cell r="E967" t="str">
            <v>A</v>
          </cell>
          <cell r="F967" t="str">
            <v>02</v>
          </cell>
          <cell r="G967" t="str">
            <v>04000</v>
          </cell>
          <cell r="H967" t="str">
            <v>96316544</v>
          </cell>
          <cell r="I967" t="str">
            <v>PIPE A-BRAKE</v>
          </cell>
          <cell r="L967">
            <v>1</v>
          </cell>
          <cell r="N967" t="str">
            <v>1</v>
          </cell>
          <cell r="P967" t="str">
            <v>ZX</v>
          </cell>
        </row>
        <row r="968">
          <cell r="D968" t="str">
            <v>CH100-</v>
          </cell>
          <cell r="E968" t="str">
            <v>A</v>
          </cell>
          <cell r="F968" t="str">
            <v>02</v>
          </cell>
          <cell r="G968" t="str">
            <v>05000</v>
          </cell>
          <cell r="H968" t="str">
            <v>96316545</v>
          </cell>
          <cell r="I968" t="str">
            <v>PIPE A-BRAKE</v>
          </cell>
          <cell r="L968">
            <v>1</v>
          </cell>
          <cell r="N968" t="str">
            <v>1</v>
          </cell>
          <cell r="P968" t="str">
            <v>ZX</v>
          </cell>
        </row>
        <row r="969">
          <cell r="D969" t="str">
            <v>CH100-</v>
          </cell>
          <cell r="E969" t="str">
            <v>A</v>
          </cell>
          <cell r="F969" t="str">
            <v>02</v>
          </cell>
          <cell r="G969" t="str">
            <v>06000</v>
          </cell>
          <cell r="H969" t="str">
            <v>96316546</v>
          </cell>
          <cell r="I969" t="str">
            <v>PIPE A-BRAKE</v>
          </cell>
          <cell r="L969">
            <v>1</v>
          </cell>
          <cell r="N969" t="str">
            <v>1</v>
          </cell>
          <cell r="P969" t="str">
            <v>ZX</v>
          </cell>
        </row>
        <row r="970">
          <cell r="D970" t="str">
            <v>CH100-</v>
          </cell>
          <cell r="E970" t="str">
            <v>A</v>
          </cell>
          <cell r="F970" t="str">
            <v>02</v>
          </cell>
          <cell r="G970" t="str">
            <v>08000</v>
          </cell>
          <cell r="H970" t="str">
            <v>96316498</v>
          </cell>
          <cell r="I970" t="str">
            <v>PIPE A-BRAKE</v>
          </cell>
          <cell r="L970">
            <v>1</v>
          </cell>
          <cell r="N970" t="str">
            <v>1</v>
          </cell>
          <cell r="P970" t="str">
            <v>ZX</v>
          </cell>
        </row>
        <row r="971">
          <cell r="D971" t="str">
            <v>CH100-</v>
          </cell>
          <cell r="E971" t="str">
            <v>A</v>
          </cell>
          <cell r="F971" t="str">
            <v>02</v>
          </cell>
          <cell r="G971" t="str">
            <v>09000</v>
          </cell>
          <cell r="H971" t="str">
            <v>96320518</v>
          </cell>
          <cell r="I971" t="str">
            <v>CLIP-4 PIPE</v>
          </cell>
          <cell r="L971">
            <v>4</v>
          </cell>
          <cell r="N971" t="str">
            <v>4</v>
          </cell>
          <cell r="P971" t="str">
            <v>ZX</v>
          </cell>
        </row>
        <row r="972">
          <cell r="D972" t="str">
            <v>CH100-</v>
          </cell>
          <cell r="E972" t="str">
            <v>A</v>
          </cell>
          <cell r="F972" t="str">
            <v>02</v>
          </cell>
          <cell r="G972" t="str">
            <v>11000</v>
          </cell>
          <cell r="H972" t="str">
            <v>51752-70B00-000</v>
          </cell>
          <cell r="I972" t="str">
            <v>CLIP-1 PIPE</v>
          </cell>
          <cell r="L972">
            <v>2</v>
          </cell>
          <cell r="N972" t="str">
            <v>2</v>
          </cell>
          <cell r="P972" t="str">
            <v>ZX</v>
          </cell>
        </row>
        <row r="973">
          <cell r="D973" t="str">
            <v>CH100-</v>
          </cell>
          <cell r="E973" t="str">
            <v>A</v>
          </cell>
          <cell r="F973" t="str">
            <v>02</v>
          </cell>
          <cell r="G973" t="str">
            <v>12500</v>
          </cell>
          <cell r="H973" t="str">
            <v>09408-00007</v>
          </cell>
          <cell r="I973" t="str">
            <v>CLIP</v>
          </cell>
          <cell r="L973">
            <v>3</v>
          </cell>
          <cell r="N973" t="str">
            <v>3</v>
          </cell>
          <cell r="P973" t="str">
            <v>ZX</v>
          </cell>
        </row>
        <row r="974">
          <cell r="D974" t="str">
            <v>CH100-</v>
          </cell>
          <cell r="E974" t="str">
            <v>A</v>
          </cell>
          <cell r="F974" t="str">
            <v>02</v>
          </cell>
          <cell r="G974" t="str">
            <v>13000</v>
          </cell>
          <cell r="H974" t="str">
            <v>51751-60B00-000</v>
          </cell>
          <cell r="I974" t="str">
            <v>CLIP-2 PIPE</v>
          </cell>
          <cell r="L974">
            <v>3</v>
          </cell>
          <cell r="N974" t="str">
            <v>3</v>
          </cell>
          <cell r="P974" t="str">
            <v>ZX</v>
          </cell>
        </row>
        <row r="975">
          <cell r="D975" t="str">
            <v>CH100-</v>
          </cell>
          <cell r="E975" t="str">
            <v>A</v>
          </cell>
          <cell r="F975" t="str">
            <v>02</v>
          </cell>
          <cell r="G975" t="str">
            <v>14500</v>
          </cell>
          <cell r="H975" t="str">
            <v>96258311</v>
          </cell>
          <cell r="I975" t="str">
            <v>CLIP-1 PIPE</v>
          </cell>
          <cell r="L975">
            <v>4</v>
          </cell>
          <cell r="N975" t="str">
            <v>4</v>
          </cell>
          <cell r="P975" t="str">
            <v>ZX</v>
          </cell>
        </row>
        <row r="976">
          <cell r="D976" t="str">
            <v>CH100-</v>
          </cell>
          <cell r="E976" t="str">
            <v>A</v>
          </cell>
          <cell r="F976" t="str">
            <v>02</v>
          </cell>
          <cell r="G976" t="str">
            <v>16000</v>
          </cell>
          <cell r="H976" t="str">
            <v>02126-06203-000</v>
          </cell>
          <cell r="I976" t="str">
            <v>SCREW-CR MACHINE</v>
          </cell>
          <cell r="L976">
            <v>5</v>
          </cell>
          <cell r="N976" t="str">
            <v>5</v>
          </cell>
          <cell r="P976" t="str">
            <v>ZX</v>
          </cell>
        </row>
        <row r="977">
          <cell r="D977" t="str">
            <v>CH100-</v>
          </cell>
          <cell r="E977" t="str">
            <v>A</v>
          </cell>
          <cell r="F977" t="str">
            <v>02</v>
          </cell>
          <cell r="G977" t="str">
            <v>17000</v>
          </cell>
          <cell r="H977" t="str">
            <v>96257721</v>
          </cell>
          <cell r="I977" t="str">
            <v>CLIP</v>
          </cell>
          <cell r="L977">
            <v>1</v>
          </cell>
          <cell r="N977" t="str">
            <v>1</v>
          </cell>
          <cell r="P977" t="str">
            <v>ZX</v>
          </cell>
        </row>
        <row r="978">
          <cell r="D978" t="str">
            <v>CH100-</v>
          </cell>
          <cell r="E978" t="str">
            <v>A</v>
          </cell>
          <cell r="F978" t="str">
            <v>03</v>
          </cell>
          <cell r="G978" t="str">
            <v>01000</v>
          </cell>
          <cell r="H978" t="str">
            <v>96273986</v>
          </cell>
          <cell r="I978" t="str">
            <v>PIPE A-BRAKE</v>
          </cell>
          <cell r="S978" t="str">
            <v>1</v>
          </cell>
          <cell r="T978" t="str">
            <v>1</v>
          </cell>
          <cell r="U978" t="str">
            <v>1</v>
          </cell>
          <cell r="V978" t="str">
            <v>1</v>
          </cell>
        </row>
        <row r="979">
          <cell r="D979" t="str">
            <v>CH100-</v>
          </cell>
          <cell r="E979" t="str">
            <v>A</v>
          </cell>
          <cell r="F979" t="str">
            <v>03</v>
          </cell>
          <cell r="G979" t="str">
            <v>02000</v>
          </cell>
          <cell r="H979" t="str">
            <v>96273987</v>
          </cell>
          <cell r="I979" t="str">
            <v>PIPE A-BRAKE</v>
          </cell>
          <cell r="S979" t="str">
            <v>1</v>
          </cell>
          <cell r="T979" t="str">
            <v>1</v>
          </cell>
          <cell r="U979" t="str">
            <v>1</v>
          </cell>
          <cell r="V979" t="str">
            <v>1</v>
          </cell>
        </row>
        <row r="980">
          <cell r="D980" t="str">
            <v>CH100-</v>
          </cell>
          <cell r="E980" t="str">
            <v>A</v>
          </cell>
          <cell r="F980" t="str">
            <v>03</v>
          </cell>
          <cell r="G980" t="str">
            <v>03000</v>
          </cell>
          <cell r="H980" t="str">
            <v>96273988</v>
          </cell>
          <cell r="I980" t="str">
            <v>PIPE A-BRAKE</v>
          </cell>
          <cell r="S980" t="str">
            <v>1</v>
          </cell>
          <cell r="T980" t="str">
            <v>1</v>
          </cell>
          <cell r="U980" t="str">
            <v>1</v>
          </cell>
          <cell r="V980" t="str">
            <v>1</v>
          </cell>
        </row>
        <row r="981">
          <cell r="D981" t="str">
            <v>CH100-</v>
          </cell>
          <cell r="E981" t="str">
            <v>A</v>
          </cell>
          <cell r="F981" t="str">
            <v>03</v>
          </cell>
          <cell r="G981" t="str">
            <v>04000</v>
          </cell>
          <cell r="H981" t="str">
            <v>96273989</v>
          </cell>
          <cell r="I981" t="str">
            <v>PIPE A-BRAKE</v>
          </cell>
          <cell r="S981" t="str">
            <v>1</v>
          </cell>
          <cell r="T981" t="str">
            <v>1</v>
          </cell>
          <cell r="U981" t="str">
            <v>1</v>
          </cell>
          <cell r="V981" t="str">
            <v>1</v>
          </cell>
        </row>
        <row r="982">
          <cell r="D982" t="str">
            <v>CH100-</v>
          </cell>
          <cell r="E982" t="str">
            <v>A</v>
          </cell>
          <cell r="F982" t="str">
            <v>03</v>
          </cell>
          <cell r="G982" t="str">
            <v>05000</v>
          </cell>
          <cell r="H982" t="str">
            <v>96273990</v>
          </cell>
          <cell r="I982" t="str">
            <v>PIPE A-BRAKE</v>
          </cell>
          <cell r="S982" t="str">
            <v>1</v>
          </cell>
          <cell r="T982" t="str">
            <v>1</v>
          </cell>
          <cell r="U982" t="str">
            <v>1</v>
          </cell>
          <cell r="V982" t="str">
            <v>1</v>
          </cell>
        </row>
        <row r="983">
          <cell r="D983" t="str">
            <v>CH100-</v>
          </cell>
          <cell r="E983" t="str">
            <v>A</v>
          </cell>
          <cell r="F983" t="str">
            <v>03</v>
          </cell>
          <cell r="G983" t="str">
            <v>06000</v>
          </cell>
          <cell r="H983" t="str">
            <v>96273991</v>
          </cell>
          <cell r="I983" t="str">
            <v>PIPE A-BRAKE</v>
          </cell>
          <cell r="S983" t="str">
            <v>1</v>
          </cell>
          <cell r="T983" t="str">
            <v>1</v>
          </cell>
          <cell r="U983" t="str">
            <v>1</v>
          </cell>
          <cell r="V983" t="str">
            <v>1</v>
          </cell>
        </row>
        <row r="984">
          <cell r="D984" t="str">
            <v>CH100-</v>
          </cell>
          <cell r="E984" t="str">
            <v>A</v>
          </cell>
          <cell r="F984" t="str">
            <v>03</v>
          </cell>
          <cell r="G984" t="str">
            <v>07000</v>
          </cell>
          <cell r="H984" t="str">
            <v>96320518</v>
          </cell>
          <cell r="I984" t="str">
            <v>CLIP-4 PIPE</v>
          </cell>
          <cell r="S984" t="str">
            <v>4</v>
          </cell>
          <cell r="T984" t="str">
            <v>4</v>
          </cell>
          <cell r="U984" t="str">
            <v>4</v>
          </cell>
          <cell r="V984" t="str">
            <v>4</v>
          </cell>
        </row>
        <row r="985">
          <cell r="D985" t="str">
            <v>CH100-</v>
          </cell>
          <cell r="E985" t="str">
            <v>A</v>
          </cell>
          <cell r="F985" t="str">
            <v>03</v>
          </cell>
          <cell r="G985" t="str">
            <v>10000</v>
          </cell>
          <cell r="H985" t="str">
            <v>51752-70B00-000</v>
          </cell>
          <cell r="I985" t="str">
            <v>CLIP-1 PIPE</v>
          </cell>
          <cell r="S985" t="str">
            <v>2</v>
          </cell>
          <cell r="T985" t="str">
            <v>2</v>
          </cell>
          <cell r="U985" t="str">
            <v>2</v>
          </cell>
          <cell r="V985" t="str">
            <v>2</v>
          </cell>
        </row>
        <row r="986">
          <cell r="D986" t="str">
            <v>CH100-</v>
          </cell>
          <cell r="E986" t="str">
            <v>A</v>
          </cell>
          <cell r="F986" t="str">
            <v>03</v>
          </cell>
          <cell r="G986" t="str">
            <v>12000</v>
          </cell>
          <cell r="H986" t="str">
            <v>51751-60B00-000</v>
          </cell>
          <cell r="I986" t="str">
            <v>CLIP-2 PIPE</v>
          </cell>
          <cell r="S986" t="str">
            <v>2</v>
          </cell>
          <cell r="T986" t="str">
            <v>2</v>
          </cell>
          <cell r="U986" t="str">
            <v>2</v>
          </cell>
          <cell r="V986" t="str">
            <v>2</v>
          </cell>
        </row>
        <row r="987">
          <cell r="D987" t="str">
            <v>CH100-</v>
          </cell>
          <cell r="E987" t="str">
            <v>A</v>
          </cell>
          <cell r="F987" t="str">
            <v>03</v>
          </cell>
          <cell r="G987" t="str">
            <v>12500</v>
          </cell>
          <cell r="H987" t="str">
            <v>09408-00007</v>
          </cell>
          <cell r="I987" t="str">
            <v>CLIP</v>
          </cell>
          <cell r="S987" t="str">
            <v>3</v>
          </cell>
          <cell r="T987" t="str">
            <v>3</v>
          </cell>
          <cell r="U987" t="str">
            <v>3</v>
          </cell>
          <cell r="V987" t="str">
            <v>3</v>
          </cell>
        </row>
        <row r="988">
          <cell r="D988" t="str">
            <v>CH100-</v>
          </cell>
          <cell r="E988" t="str">
            <v>A</v>
          </cell>
          <cell r="F988" t="str">
            <v>03</v>
          </cell>
          <cell r="G988" t="str">
            <v>14000</v>
          </cell>
          <cell r="H988" t="str">
            <v>02126-06203-000</v>
          </cell>
          <cell r="I988" t="str">
            <v>SCREW-CR MACHINE</v>
          </cell>
          <cell r="S988">
            <v>4</v>
          </cell>
          <cell r="T988">
            <v>4</v>
          </cell>
          <cell r="U988">
            <v>4</v>
          </cell>
          <cell r="V988">
            <v>4</v>
          </cell>
        </row>
        <row r="989">
          <cell r="D989" t="str">
            <v>CH100-</v>
          </cell>
          <cell r="E989" t="str">
            <v>A</v>
          </cell>
          <cell r="F989" t="str">
            <v>03</v>
          </cell>
          <cell r="G989" t="str">
            <v>14500</v>
          </cell>
          <cell r="H989" t="str">
            <v>96258311</v>
          </cell>
          <cell r="I989" t="str">
            <v>CLIP-1 PIPE</v>
          </cell>
          <cell r="S989" t="str">
            <v>4</v>
          </cell>
          <cell r="T989" t="str">
            <v>4</v>
          </cell>
          <cell r="U989" t="str">
            <v>4</v>
          </cell>
          <cell r="V989" t="str">
            <v>4</v>
          </cell>
        </row>
        <row r="990">
          <cell r="D990" t="str">
            <v>CH110-</v>
          </cell>
          <cell r="E990" t="str">
            <v>A</v>
          </cell>
          <cell r="F990" t="str">
            <v>01</v>
          </cell>
          <cell r="G990" t="str">
            <v>01000</v>
          </cell>
          <cell r="H990" t="str">
            <v>09360-10002</v>
          </cell>
          <cell r="I990" t="str">
            <v>BOLT-UNION</v>
          </cell>
          <cell r="K990">
            <v>2</v>
          </cell>
          <cell r="L990">
            <v>2</v>
          </cell>
          <cell r="M990" t="str">
            <v>2</v>
          </cell>
          <cell r="N990" t="str">
            <v>2</v>
          </cell>
          <cell r="Q990" t="str">
            <v>2</v>
          </cell>
          <cell r="R990" t="str">
            <v>2</v>
          </cell>
          <cell r="S990" t="str">
            <v>2</v>
          </cell>
          <cell r="T990" t="str">
            <v>2</v>
          </cell>
          <cell r="U990" t="str">
            <v>2</v>
          </cell>
          <cell r="V990" t="str">
            <v>2</v>
          </cell>
        </row>
        <row r="991">
          <cell r="B991" t="str">
            <v>O</v>
          </cell>
          <cell r="C991" t="str">
            <v>O</v>
          </cell>
          <cell r="D991" t="str">
            <v>CH110-</v>
          </cell>
          <cell r="E991" t="str">
            <v>A</v>
          </cell>
          <cell r="F991" t="str">
            <v>01</v>
          </cell>
          <cell r="G991" t="str">
            <v>02000</v>
          </cell>
          <cell r="H991" t="str">
            <v>96316525</v>
          </cell>
          <cell r="I991" t="str">
            <v>HOSE A-BRAKE,FRONT</v>
          </cell>
          <cell r="K991">
            <v>2</v>
          </cell>
          <cell r="L991">
            <v>2</v>
          </cell>
          <cell r="M991" t="str">
            <v>2</v>
          </cell>
          <cell r="N991" t="str">
            <v>2</v>
          </cell>
          <cell r="Q991" t="str">
            <v>2</v>
          </cell>
          <cell r="R991" t="str">
            <v>2</v>
          </cell>
          <cell r="S991" t="str">
            <v>2</v>
          </cell>
          <cell r="T991" t="str">
            <v>2</v>
          </cell>
          <cell r="U991" t="str">
            <v>2</v>
          </cell>
          <cell r="V991" t="str">
            <v>2</v>
          </cell>
        </row>
        <row r="992">
          <cell r="B992" t="str">
            <v>N</v>
          </cell>
          <cell r="C992" t="str">
            <v>X</v>
          </cell>
          <cell r="D992" t="str">
            <v>CH110-</v>
          </cell>
          <cell r="E992" t="str">
            <v>A</v>
          </cell>
          <cell r="F992" t="str">
            <v>01</v>
          </cell>
          <cell r="G992" t="str">
            <v>02000</v>
          </cell>
          <cell r="H992" t="str">
            <v>96273788</v>
          </cell>
          <cell r="I992" t="str">
            <v>HOSE A-BRAKE,FRONT</v>
          </cell>
          <cell r="K992">
            <v>2</v>
          </cell>
          <cell r="L992">
            <v>2</v>
          </cell>
          <cell r="M992" t="str">
            <v>2</v>
          </cell>
          <cell r="N992" t="str">
            <v>2</v>
          </cell>
          <cell r="Q992" t="str">
            <v>2</v>
          </cell>
          <cell r="R992" t="str">
            <v>2</v>
          </cell>
          <cell r="S992" t="str">
            <v>2</v>
          </cell>
          <cell r="T992" t="str">
            <v>2</v>
          </cell>
          <cell r="U992" t="str">
            <v>2</v>
          </cell>
          <cell r="V992" t="str">
            <v>2</v>
          </cell>
        </row>
        <row r="993">
          <cell r="B993" t="str">
            <v>O</v>
          </cell>
          <cell r="C993" t="str">
            <v>O</v>
          </cell>
          <cell r="D993" t="str">
            <v>CH110-</v>
          </cell>
          <cell r="E993" t="str">
            <v>A</v>
          </cell>
          <cell r="F993" t="str">
            <v>01</v>
          </cell>
          <cell r="G993" t="str">
            <v>03000</v>
          </cell>
          <cell r="H993" t="str">
            <v>96320284</v>
          </cell>
          <cell r="I993" t="str">
            <v>HOSE A-BRAKE,REAR</v>
          </cell>
          <cell r="K993">
            <v>2</v>
          </cell>
          <cell r="L993">
            <v>2</v>
          </cell>
          <cell r="M993" t="str">
            <v>2</v>
          </cell>
          <cell r="N993" t="str">
            <v>2</v>
          </cell>
          <cell r="Q993" t="str">
            <v>2</v>
          </cell>
          <cell r="R993" t="str">
            <v>2</v>
          </cell>
          <cell r="S993" t="str">
            <v>2</v>
          </cell>
          <cell r="T993" t="str">
            <v>2</v>
          </cell>
          <cell r="U993" t="str">
            <v>2</v>
          </cell>
          <cell r="V993" t="str">
            <v>2</v>
          </cell>
        </row>
        <row r="994">
          <cell r="B994" t="str">
            <v>N</v>
          </cell>
          <cell r="C994" t="str">
            <v>X</v>
          </cell>
          <cell r="D994" t="str">
            <v>CH110-</v>
          </cell>
          <cell r="E994" t="str">
            <v>A</v>
          </cell>
          <cell r="F994" t="str">
            <v>01</v>
          </cell>
          <cell r="G994" t="str">
            <v>03000</v>
          </cell>
          <cell r="H994" t="str">
            <v>96273789</v>
          </cell>
          <cell r="I994" t="str">
            <v>HOSE A-BRAKE,REAR</v>
          </cell>
          <cell r="K994">
            <v>2</v>
          </cell>
          <cell r="L994">
            <v>2</v>
          </cell>
          <cell r="M994" t="str">
            <v>2</v>
          </cell>
          <cell r="N994" t="str">
            <v>2</v>
          </cell>
          <cell r="Q994" t="str">
            <v>2</v>
          </cell>
          <cell r="R994" t="str">
            <v>2</v>
          </cell>
          <cell r="S994" t="str">
            <v>2</v>
          </cell>
          <cell r="T994" t="str">
            <v>2</v>
          </cell>
          <cell r="U994" t="str">
            <v>2</v>
          </cell>
          <cell r="V994" t="str">
            <v>2</v>
          </cell>
        </row>
        <row r="995">
          <cell r="D995" t="str">
            <v>CH110-</v>
          </cell>
          <cell r="E995" t="str">
            <v>A</v>
          </cell>
          <cell r="F995" t="str">
            <v>01</v>
          </cell>
          <cell r="G995" t="str">
            <v>05000</v>
          </cell>
          <cell r="H995" t="str">
            <v>09383-13001-000</v>
          </cell>
          <cell r="I995" t="str">
            <v>E RING</v>
          </cell>
          <cell r="K995">
            <v>6</v>
          </cell>
          <cell r="L995">
            <v>6</v>
          </cell>
          <cell r="M995" t="str">
            <v>6</v>
          </cell>
          <cell r="N995" t="str">
            <v>6</v>
          </cell>
          <cell r="Q995" t="str">
            <v>6</v>
          </cell>
          <cell r="R995" t="str">
            <v>6</v>
          </cell>
          <cell r="S995" t="str">
            <v>6</v>
          </cell>
          <cell r="T995" t="str">
            <v>6</v>
          </cell>
          <cell r="U995" t="str">
            <v>6</v>
          </cell>
          <cell r="V995" t="str">
            <v>6</v>
          </cell>
        </row>
        <row r="996">
          <cell r="D996" t="str">
            <v>CH110-</v>
          </cell>
          <cell r="E996" t="str">
            <v>A</v>
          </cell>
          <cell r="F996" t="str">
            <v>01</v>
          </cell>
          <cell r="G996" t="str">
            <v>06000</v>
          </cell>
          <cell r="H996" t="str">
            <v>09161-10010-000</v>
          </cell>
          <cell r="I996" t="str">
            <v>WASHER-PLAIN</v>
          </cell>
          <cell r="K996">
            <v>4</v>
          </cell>
          <cell r="L996">
            <v>4</v>
          </cell>
          <cell r="M996" t="str">
            <v>4</v>
          </cell>
          <cell r="N996" t="str">
            <v>4</v>
          </cell>
          <cell r="Q996" t="str">
            <v>4</v>
          </cell>
          <cell r="R996" t="str">
            <v>4</v>
          </cell>
          <cell r="S996" t="str">
            <v>4</v>
          </cell>
          <cell r="T996" t="str">
            <v>4</v>
          </cell>
          <cell r="U996" t="str">
            <v>4</v>
          </cell>
          <cell r="V996" t="str">
            <v>4</v>
          </cell>
        </row>
        <row r="997">
          <cell r="D997" t="str">
            <v>CH210-</v>
          </cell>
          <cell r="E997" t="str">
            <v>A</v>
          </cell>
          <cell r="F997" t="str">
            <v>01</v>
          </cell>
          <cell r="G997" t="str">
            <v>01000</v>
          </cell>
          <cell r="H997" t="str">
            <v>96316600</v>
          </cell>
          <cell r="I997" t="str">
            <v>CALIPER A-FRONT BRAKE</v>
          </cell>
          <cell r="K997">
            <v>1</v>
          </cell>
          <cell r="L997">
            <v>1</v>
          </cell>
          <cell r="M997" t="str">
            <v>1</v>
          </cell>
          <cell r="N997" t="str">
            <v>1</v>
          </cell>
          <cell r="Q997" t="str">
            <v>1</v>
          </cell>
          <cell r="R997" t="str">
            <v>1</v>
          </cell>
          <cell r="S997" t="str">
            <v>1</v>
          </cell>
          <cell r="T997" t="str">
            <v>1</v>
          </cell>
          <cell r="U997" t="str">
            <v>1</v>
          </cell>
          <cell r="V997" t="str">
            <v>1</v>
          </cell>
        </row>
        <row r="998">
          <cell r="D998" t="str">
            <v>CH210-</v>
          </cell>
          <cell r="E998" t="str">
            <v>A</v>
          </cell>
          <cell r="F998" t="str">
            <v>01</v>
          </cell>
          <cell r="G998" t="str">
            <v>08000</v>
          </cell>
          <cell r="H998" t="str">
            <v>09117A12007-000</v>
          </cell>
          <cell r="I998" t="str">
            <v>BOLT-W/WASHER</v>
          </cell>
          <cell r="K998">
            <v>4</v>
          </cell>
          <cell r="L998">
            <v>4</v>
          </cell>
          <cell r="M998" t="str">
            <v>4</v>
          </cell>
          <cell r="N998" t="str">
            <v>4</v>
          </cell>
          <cell r="Q998" t="str">
            <v>4</v>
          </cell>
          <cell r="R998" t="str">
            <v>4</v>
          </cell>
          <cell r="S998" t="str">
            <v>4</v>
          </cell>
          <cell r="T998" t="str">
            <v>4</v>
          </cell>
          <cell r="U998" t="str">
            <v>4</v>
          </cell>
          <cell r="V998" t="str">
            <v>4</v>
          </cell>
        </row>
        <row r="999">
          <cell r="D999" t="str">
            <v>CH210-</v>
          </cell>
          <cell r="E999" t="str">
            <v>A</v>
          </cell>
          <cell r="F999" t="str">
            <v>01</v>
          </cell>
          <cell r="G999" t="str">
            <v>09000</v>
          </cell>
          <cell r="H999" t="str">
            <v>96316580</v>
          </cell>
          <cell r="I999" t="str">
            <v>CALIPER A-FRONT BRAKE</v>
          </cell>
          <cell r="K999">
            <v>1</v>
          </cell>
          <cell r="L999">
            <v>1</v>
          </cell>
          <cell r="M999" t="str">
            <v>1</v>
          </cell>
          <cell r="N999" t="str">
            <v>1</v>
          </cell>
          <cell r="Q999" t="str">
            <v>1</v>
          </cell>
          <cell r="R999" t="str">
            <v>1</v>
          </cell>
          <cell r="S999" t="str">
            <v>1</v>
          </cell>
          <cell r="T999" t="str">
            <v>1</v>
          </cell>
          <cell r="U999" t="str">
            <v>1</v>
          </cell>
          <cell r="V999" t="str">
            <v>1</v>
          </cell>
        </row>
        <row r="1000">
          <cell r="D1000" t="str">
            <v>CH250-</v>
          </cell>
          <cell r="E1000" t="str">
            <v>A</v>
          </cell>
          <cell r="F1000" t="str">
            <v>01</v>
          </cell>
          <cell r="G1000" t="str">
            <v>01000</v>
          </cell>
          <cell r="H1000" t="str">
            <v>96316620</v>
          </cell>
          <cell r="I1000" t="str">
            <v>BRAKE A-REAR</v>
          </cell>
          <cell r="K1000">
            <v>1</v>
          </cell>
          <cell r="L1000">
            <v>1</v>
          </cell>
          <cell r="M1000" t="str">
            <v>1</v>
          </cell>
          <cell r="N1000" t="str">
            <v>1</v>
          </cell>
          <cell r="P1000" t="str">
            <v>ZA</v>
          </cell>
          <cell r="Q1000" t="str">
            <v>1</v>
          </cell>
          <cell r="R1000" t="str">
            <v>1</v>
          </cell>
          <cell r="S1000" t="str">
            <v>1</v>
          </cell>
          <cell r="T1000" t="str">
            <v>1</v>
          </cell>
          <cell r="U1000" t="str">
            <v>1</v>
          </cell>
          <cell r="V1000" t="str">
            <v>1</v>
          </cell>
        </row>
        <row r="1001">
          <cell r="D1001" t="str">
            <v>CH250-</v>
          </cell>
          <cell r="E1001" t="str">
            <v>A</v>
          </cell>
          <cell r="F1001" t="str">
            <v>01</v>
          </cell>
          <cell r="G1001" t="str">
            <v>15000</v>
          </cell>
          <cell r="H1001" t="str">
            <v>09117-08087-000</v>
          </cell>
          <cell r="I1001" t="str">
            <v>BOLT-W/WASHER</v>
          </cell>
          <cell r="K1001">
            <v>8</v>
          </cell>
          <cell r="L1001">
            <v>8</v>
          </cell>
          <cell r="M1001" t="str">
            <v>8</v>
          </cell>
          <cell r="N1001" t="str">
            <v>8</v>
          </cell>
          <cell r="P1001" t="str">
            <v>ZA</v>
          </cell>
          <cell r="Q1001" t="str">
            <v>8</v>
          </cell>
          <cell r="R1001" t="str">
            <v>8</v>
          </cell>
          <cell r="S1001" t="str">
            <v>8</v>
          </cell>
          <cell r="T1001" t="str">
            <v>8</v>
          </cell>
          <cell r="U1001" t="str">
            <v>8</v>
          </cell>
          <cell r="V1001" t="str">
            <v>8</v>
          </cell>
        </row>
        <row r="1002">
          <cell r="D1002" t="str">
            <v>CH250-</v>
          </cell>
          <cell r="E1002" t="str">
            <v>A</v>
          </cell>
          <cell r="F1002" t="str">
            <v>01</v>
          </cell>
          <cell r="G1002" t="str">
            <v>16000</v>
          </cell>
          <cell r="H1002" t="str">
            <v>96316650</v>
          </cell>
          <cell r="I1002" t="str">
            <v>BRAKE A-REAR</v>
          </cell>
          <cell r="K1002">
            <v>1</v>
          </cell>
          <cell r="L1002">
            <v>1</v>
          </cell>
          <cell r="M1002" t="str">
            <v>1</v>
          </cell>
          <cell r="N1002" t="str">
            <v>1</v>
          </cell>
          <cell r="P1002" t="str">
            <v>ZA</v>
          </cell>
          <cell r="Q1002" t="str">
            <v>1</v>
          </cell>
          <cell r="R1002" t="str">
            <v>1</v>
          </cell>
          <cell r="S1002" t="str">
            <v>1</v>
          </cell>
          <cell r="T1002" t="str">
            <v>1</v>
          </cell>
          <cell r="U1002" t="str">
            <v>1</v>
          </cell>
          <cell r="V1002" t="str">
            <v>1</v>
          </cell>
        </row>
        <row r="1003">
          <cell r="D1003" t="str">
            <v>CH250-</v>
          </cell>
          <cell r="E1003" t="str">
            <v>A</v>
          </cell>
          <cell r="F1003" t="str">
            <v>02</v>
          </cell>
          <cell r="G1003" t="str">
            <v>01000</v>
          </cell>
          <cell r="H1003" t="str">
            <v>96316640</v>
          </cell>
          <cell r="I1003" t="str">
            <v>BRAKE A-REAR</v>
          </cell>
          <cell r="L1003">
            <v>1</v>
          </cell>
          <cell r="N1003" t="str">
            <v>1</v>
          </cell>
          <cell r="P1003" t="str">
            <v>ZX</v>
          </cell>
        </row>
        <row r="1004">
          <cell r="D1004" t="str">
            <v>CH250-</v>
          </cell>
          <cell r="E1004" t="str">
            <v>A</v>
          </cell>
          <cell r="F1004" t="str">
            <v>02</v>
          </cell>
          <cell r="G1004" t="str">
            <v>15000</v>
          </cell>
          <cell r="H1004" t="str">
            <v>09117-08087-000</v>
          </cell>
          <cell r="I1004" t="str">
            <v>BOLT-W/WASHER</v>
          </cell>
          <cell r="L1004">
            <v>8</v>
          </cell>
          <cell r="N1004" t="str">
            <v>8</v>
          </cell>
          <cell r="P1004" t="str">
            <v>ZX</v>
          </cell>
        </row>
        <row r="1005">
          <cell r="D1005" t="str">
            <v>CH250-</v>
          </cell>
          <cell r="E1005" t="str">
            <v>A</v>
          </cell>
          <cell r="F1005" t="str">
            <v>02</v>
          </cell>
          <cell r="G1005" t="str">
            <v>16000</v>
          </cell>
          <cell r="H1005" t="str">
            <v>96316670</v>
          </cell>
          <cell r="I1005" t="str">
            <v>BRAKE A-REAR</v>
          </cell>
          <cell r="L1005">
            <v>1</v>
          </cell>
          <cell r="N1005" t="str">
            <v>1</v>
          </cell>
          <cell r="P1005" t="str">
            <v>ZX</v>
          </cell>
        </row>
        <row r="1006">
          <cell r="D1006" t="str">
            <v>CH400-</v>
          </cell>
          <cell r="E1006" t="str">
            <v>A</v>
          </cell>
          <cell r="F1006" t="str">
            <v>01</v>
          </cell>
          <cell r="G1006" t="str">
            <v>01000</v>
          </cell>
          <cell r="H1006" t="str">
            <v>96316681</v>
          </cell>
          <cell r="I1006" t="str">
            <v>LEVER A-PARKING BRAKE</v>
          </cell>
          <cell r="K1006">
            <v>1</v>
          </cell>
          <cell r="L1006">
            <v>1</v>
          </cell>
          <cell r="M1006" t="str">
            <v>1</v>
          </cell>
          <cell r="N1006" t="str">
            <v>1</v>
          </cell>
          <cell r="Q1006" t="str">
            <v>1</v>
          </cell>
          <cell r="R1006" t="str">
            <v>1</v>
          </cell>
          <cell r="S1006" t="str">
            <v>1</v>
          </cell>
          <cell r="T1006" t="str">
            <v>1</v>
          </cell>
          <cell r="U1006" t="str">
            <v>1</v>
          </cell>
          <cell r="V1006" t="str">
            <v>1</v>
          </cell>
        </row>
        <row r="1007">
          <cell r="D1007" t="str">
            <v>CH400-</v>
          </cell>
          <cell r="E1007" t="str">
            <v>A</v>
          </cell>
          <cell r="F1007" t="str">
            <v>01</v>
          </cell>
          <cell r="G1007" t="str">
            <v>18000</v>
          </cell>
          <cell r="H1007" t="str">
            <v>01937-06163-000</v>
          </cell>
          <cell r="I1007" t="str">
            <v>BOLT-DR HEXAGON</v>
          </cell>
          <cell r="K1007">
            <v>2</v>
          </cell>
          <cell r="L1007">
            <v>2</v>
          </cell>
          <cell r="M1007" t="str">
            <v>2</v>
          </cell>
          <cell r="N1007" t="str">
            <v>2</v>
          </cell>
          <cell r="Q1007" t="str">
            <v>2</v>
          </cell>
          <cell r="R1007" t="str">
            <v>2</v>
          </cell>
          <cell r="S1007" t="str">
            <v>2</v>
          </cell>
          <cell r="T1007" t="str">
            <v>2</v>
          </cell>
          <cell r="U1007" t="str">
            <v>2</v>
          </cell>
          <cell r="V1007" t="str">
            <v>2</v>
          </cell>
        </row>
        <row r="1008">
          <cell r="D1008" t="str">
            <v>CH400-</v>
          </cell>
          <cell r="E1008" t="str">
            <v>A</v>
          </cell>
          <cell r="F1008" t="str">
            <v>01</v>
          </cell>
          <cell r="G1008" t="str">
            <v>18500</v>
          </cell>
          <cell r="H1008" t="str">
            <v>08316-28063</v>
          </cell>
          <cell r="I1008" t="str">
            <v>NUT-HEXAGON FLANGE</v>
          </cell>
          <cell r="K1008">
            <v>1</v>
          </cell>
          <cell r="L1008">
            <v>1</v>
          </cell>
          <cell r="M1008" t="str">
            <v>1</v>
          </cell>
          <cell r="N1008" t="str">
            <v>1</v>
          </cell>
          <cell r="Q1008" t="str">
            <v>1</v>
          </cell>
          <cell r="R1008" t="str">
            <v>1</v>
          </cell>
          <cell r="S1008" t="str">
            <v>1</v>
          </cell>
          <cell r="T1008" t="str">
            <v>1</v>
          </cell>
          <cell r="U1008" t="str">
            <v>1</v>
          </cell>
          <cell r="V1008" t="str">
            <v>1</v>
          </cell>
        </row>
        <row r="1009">
          <cell r="D1009" t="str">
            <v>CH400-</v>
          </cell>
          <cell r="E1009" t="str">
            <v>A</v>
          </cell>
          <cell r="F1009" t="str">
            <v>01</v>
          </cell>
          <cell r="G1009" t="str">
            <v>19000</v>
          </cell>
          <cell r="H1009" t="str">
            <v>96268617</v>
          </cell>
          <cell r="I1009" t="str">
            <v>BRACKET-RATCHET,NO2</v>
          </cell>
          <cell r="K1009">
            <v>1</v>
          </cell>
          <cell r="L1009">
            <v>1</v>
          </cell>
          <cell r="M1009" t="str">
            <v>1</v>
          </cell>
          <cell r="N1009" t="str">
            <v>1</v>
          </cell>
          <cell r="Q1009" t="str">
            <v>1</v>
          </cell>
          <cell r="R1009" t="str">
            <v>1</v>
          </cell>
          <cell r="S1009" t="str">
            <v>1</v>
          </cell>
          <cell r="T1009" t="str">
            <v>1</v>
          </cell>
          <cell r="U1009" t="str">
            <v>1</v>
          </cell>
          <cell r="V1009" t="str">
            <v>1</v>
          </cell>
        </row>
        <row r="1010">
          <cell r="D1010" t="str">
            <v>CH410-</v>
          </cell>
          <cell r="E1010" t="str">
            <v>A</v>
          </cell>
          <cell r="F1010" t="str">
            <v>01</v>
          </cell>
          <cell r="G1010" t="str">
            <v>01000</v>
          </cell>
          <cell r="H1010" t="str">
            <v>54482-78010-000</v>
          </cell>
          <cell r="I1010" t="str">
            <v>PULLEY-CABLE</v>
          </cell>
          <cell r="K1010">
            <v>1</v>
          </cell>
          <cell r="L1010">
            <v>1</v>
          </cell>
          <cell r="M1010" t="str">
            <v>1</v>
          </cell>
          <cell r="N1010" t="str">
            <v>1</v>
          </cell>
          <cell r="Q1010" t="str">
            <v>1</v>
          </cell>
          <cell r="R1010" t="str">
            <v>1</v>
          </cell>
          <cell r="S1010" t="str">
            <v>1</v>
          </cell>
          <cell r="T1010" t="str">
            <v>1</v>
          </cell>
          <cell r="U1010" t="str">
            <v>1</v>
          </cell>
          <cell r="V1010" t="str">
            <v>1</v>
          </cell>
        </row>
        <row r="1011">
          <cell r="D1011" t="str">
            <v>CH410-</v>
          </cell>
          <cell r="E1011" t="str">
            <v>A</v>
          </cell>
          <cell r="F1011" t="str">
            <v>01</v>
          </cell>
          <cell r="G1011" t="str">
            <v>02000</v>
          </cell>
          <cell r="H1011" t="str">
            <v>09385-08004-000</v>
          </cell>
          <cell r="I1011" t="str">
            <v>PIN</v>
          </cell>
          <cell r="K1011">
            <v>1</v>
          </cell>
          <cell r="L1011">
            <v>1</v>
          </cell>
          <cell r="M1011" t="str">
            <v>1</v>
          </cell>
          <cell r="N1011" t="str">
            <v>1</v>
          </cell>
          <cell r="Q1011" t="str">
            <v>1</v>
          </cell>
          <cell r="R1011" t="str">
            <v>1</v>
          </cell>
          <cell r="S1011" t="str">
            <v>1</v>
          </cell>
          <cell r="T1011" t="str">
            <v>1</v>
          </cell>
          <cell r="U1011" t="str">
            <v>1</v>
          </cell>
          <cell r="V1011" t="str">
            <v>1</v>
          </cell>
        </row>
        <row r="1012">
          <cell r="D1012" t="str">
            <v>CH410-</v>
          </cell>
          <cell r="E1012" t="str">
            <v>A</v>
          </cell>
          <cell r="F1012" t="str">
            <v>01</v>
          </cell>
          <cell r="G1012" t="str">
            <v>03000</v>
          </cell>
          <cell r="H1012" t="str">
            <v>09200A08039-000</v>
          </cell>
          <cell r="I1012" t="str">
            <v>PIN</v>
          </cell>
          <cell r="K1012">
            <v>1</v>
          </cell>
          <cell r="L1012">
            <v>1</v>
          </cell>
          <cell r="M1012" t="str">
            <v>1</v>
          </cell>
          <cell r="N1012" t="str">
            <v>1</v>
          </cell>
          <cell r="Q1012" t="str">
            <v>1</v>
          </cell>
          <cell r="R1012" t="str">
            <v>1</v>
          </cell>
          <cell r="S1012" t="str">
            <v>1</v>
          </cell>
          <cell r="T1012" t="str">
            <v>1</v>
          </cell>
          <cell r="U1012" t="str">
            <v>1</v>
          </cell>
          <cell r="V1012" t="str">
            <v>1</v>
          </cell>
        </row>
        <row r="1013">
          <cell r="D1013" t="str">
            <v>CH420-</v>
          </cell>
          <cell r="E1013" t="str">
            <v>A</v>
          </cell>
          <cell r="F1013" t="str">
            <v>01</v>
          </cell>
          <cell r="G1013" t="str">
            <v>01000</v>
          </cell>
          <cell r="H1013" t="str">
            <v>96320582</v>
          </cell>
          <cell r="I1013" t="str">
            <v>STRENGTHENER-P/BRK</v>
          </cell>
          <cell r="K1013">
            <v>1</v>
          </cell>
          <cell r="L1013">
            <v>1</v>
          </cell>
          <cell r="M1013" t="str">
            <v>1</v>
          </cell>
          <cell r="N1013" t="str">
            <v>1</v>
          </cell>
          <cell r="Q1013" t="str">
            <v>1</v>
          </cell>
          <cell r="R1013" t="str">
            <v>1</v>
          </cell>
          <cell r="S1013" t="str">
            <v>1</v>
          </cell>
          <cell r="T1013" t="str">
            <v>1</v>
          </cell>
          <cell r="U1013" t="str">
            <v>1</v>
          </cell>
          <cell r="V1013" t="str">
            <v>1</v>
          </cell>
        </row>
        <row r="1014">
          <cell r="D1014" t="str">
            <v>CH420-</v>
          </cell>
          <cell r="E1014" t="str">
            <v>A</v>
          </cell>
          <cell r="F1014" t="str">
            <v>01</v>
          </cell>
          <cell r="G1014" t="str">
            <v>02000</v>
          </cell>
          <cell r="H1014" t="str">
            <v>96316682</v>
          </cell>
          <cell r="I1014" t="str">
            <v>CABLE A-BRAKE</v>
          </cell>
          <cell r="K1014">
            <v>1</v>
          </cell>
          <cell r="L1014">
            <v>1</v>
          </cell>
          <cell r="M1014" t="str">
            <v>1</v>
          </cell>
          <cell r="N1014" t="str">
            <v>1</v>
          </cell>
          <cell r="Q1014" t="str">
            <v>1</v>
          </cell>
          <cell r="R1014" t="str">
            <v>1</v>
          </cell>
          <cell r="S1014" t="str">
            <v>1</v>
          </cell>
          <cell r="T1014" t="str">
            <v>1</v>
          </cell>
          <cell r="U1014" t="str">
            <v>1</v>
          </cell>
          <cell r="V1014" t="str">
            <v>1</v>
          </cell>
        </row>
        <row r="1015">
          <cell r="D1015" t="str">
            <v>CH420-</v>
          </cell>
          <cell r="E1015" t="str">
            <v>A</v>
          </cell>
          <cell r="F1015" t="str">
            <v>01</v>
          </cell>
          <cell r="G1015" t="str">
            <v>07000</v>
          </cell>
          <cell r="H1015" t="str">
            <v>96316688</v>
          </cell>
          <cell r="I1015" t="str">
            <v>GROMMET-CABLE</v>
          </cell>
          <cell r="K1015">
            <v>1</v>
          </cell>
          <cell r="L1015">
            <v>1</v>
          </cell>
          <cell r="M1015" t="str">
            <v>1</v>
          </cell>
          <cell r="N1015" t="str">
            <v>1</v>
          </cell>
          <cell r="Q1015" t="str">
            <v>1</v>
          </cell>
          <cell r="R1015" t="str">
            <v>1</v>
          </cell>
          <cell r="S1015" t="str">
            <v>1</v>
          </cell>
          <cell r="T1015" t="str">
            <v>1</v>
          </cell>
          <cell r="U1015" t="str">
            <v>1</v>
          </cell>
          <cell r="V1015" t="str">
            <v>1</v>
          </cell>
        </row>
        <row r="1016">
          <cell r="D1016" t="str">
            <v>CH420-</v>
          </cell>
          <cell r="E1016" t="str">
            <v>A</v>
          </cell>
          <cell r="F1016" t="str">
            <v>01</v>
          </cell>
          <cell r="G1016" t="str">
            <v>08000</v>
          </cell>
          <cell r="H1016" t="str">
            <v>53771-82030-000</v>
          </cell>
          <cell r="I1016" t="str">
            <v>CLIP-PARKING CABLE</v>
          </cell>
          <cell r="K1016">
            <v>2</v>
          </cell>
          <cell r="L1016">
            <v>2</v>
          </cell>
          <cell r="M1016" t="str">
            <v>2</v>
          </cell>
          <cell r="N1016" t="str">
            <v>2</v>
          </cell>
          <cell r="Q1016" t="str">
            <v>2</v>
          </cell>
          <cell r="R1016" t="str">
            <v>2</v>
          </cell>
          <cell r="S1016" t="str">
            <v>2</v>
          </cell>
          <cell r="T1016" t="str">
            <v>2</v>
          </cell>
          <cell r="U1016" t="str">
            <v>2</v>
          </cell>
          <cell r="V1016" t="str">
            <v>2</v>
          </cell>
        </row>
        <row r="1017">
          <cell r="D1017" t="str">
            <v>CH420-</v>
          </cell>
          <cell r="E1017" t="str">
            <v>A</v>
          </cell>
          <cell r="F1017" t="str">
            <v>01</v>
          </cell>
          <cell r="G1017" t="str">
            <v>09000</v>
          </cell>
          <cell r="H1017" t="str">
            <v>01954-06123-000</v>
          </cell>
          <cell r="I1017" t="str">
            <v>BOLT-DR HEXAGON FLANGE</v>
          </cell>
          <cell r="K1017">
            <v>6</v>
          </cell>
          <cell r="L1017">
            <v>6</v>
          </cell>
          <cell r="M1017" t="str">
            <v>6</v>
          </cell>
          <cell r="N1017" t="str">
            <v>6</v>
          </cell>
          <cell r="Q1017" t="str">
            <v>6</v>
          </cell>
          <cell r="R1017" t="str">
            <v>6</v>
          </cell>
          <cell r="S1017" t="str">
            <v>6</v>
          </cell>
          <cell r="T1017" t="str">
            <v>6</v>
          </cell>
          <cell r="U1017" t="str">
            <v>6</v>
          </cell>
          <cell r="V1017" t="str">
            <v>6</v>
          </cell>
        </row>
        <row r="1018">
          <cell r="D1018" t="str">
            <v>CH500-</v>
          </cell>
          <cell r="E1018" t="str">
            <v>A</v>
          </cell>
          <cell r="F1018" t="str">
            <v>01</v>
          </cell>
          <cell r="G1018" t="str">
            <v>01000</v>
          </cell>
          <cell r="H1018" t="str">
            <v>96316710</v>
          </cell>
          <cell r="I1018" t="str">
            <v>HYDRAULIC UNIT-BRAKE</v>
          </cell>
          <cell r="L1018">
            <v>1</v>
          </cell>
          <cell r="N1018" t="str">
            <v>1</v>
          </cell>
          <cell r="P1018" t="str">
            <v>ZX</v>
          </cell>
        </row>
        <row r="1019">
          <cell r="D1019" t="str">
            <v>CH500-</v>
          </cell>
          <cell r="E1019" t="str">
            <v>A</v>
          </cell>
          <cell r="F1019" t="str">
            <v>01</v>
          </cell>
          <cell r="G1019" t="str">
            <v>02000</v>
          </cell>
          <cell r="H1019" t="str">
            <v>96316711</v>
          </cell>
          <cell r="I1019" t="str">
            <v>BOLT</v>
          </cell>
          <cell r="L1019">
            <v>2</v>
          </cell>
          <cell r="N1019" t="str">
            <v>2</v>
          </cell>
          <cell r="P1019" t="str">
            <v>ZX</v>
          </cell>
        </row>
        <row r="1020">
          <cell r="D1020" t="str">
            <v>CH500-</v>
          </cell>
          <cell r="E1020" t="str">
            <v>A</v>
          </cell>
          <cell r="F1020" t="str">
            <v>01</v>
          </cell>
          <cell r="G1020" t="str">
            <v>03000</v>
          </cell>
          <cell r="H1020" t="str">
            <v>96320576</v>
          </cell>
          <cell r="I1020" t="str">
            <v>BRKT A-MOUNTING,NO1</v>
          </cell>
          <cell r="L1020">
            <v>1</v>
          </cell>
          <cell r="N1020" t="str">
            <v>1</v>
          </cell>
          <cell r="P1020" t="str">
            <v>ZX</v>
          </cell>
        </row>
        <row r="1021">
          <cell r="D1021" t="str">
            <v>CH500-</v>
          </cell>
          <cell r="E1021" t="str">
            <v>A</v>
          </cell>
          <cell r="F1021" t="str">
            <v>01</v>
          </cell>
          <cell r="G1021" t="str">
            <v>07000</v>
          </cell>
          <cell r="H1021" t="str">
            <v>96320577</v>
          </cell>
          <cell r="I1021" t="str">
            <v>BRKT A-MOUNTING,NO2</v>
          </cell>
          <cell r="L1021">
            <v>1</v>
          </cell>
          <cell r="N1021" t="str">
            <v>1</v>
          </cell>
          <cell r="P1021" t="str">
            <v>ZX</v>
          </cell>
        </row>
        <row r="1022">
          <cell r="D1022" t="str">
            <v>CH500-</v>
          </cell>
          <cell r="E1022" t="str">
            <v>A</v>
          </cell>
          <cell r="F1022" t="str">
            <v>01</v>
          </cell>
          <cell r="G1022" t="str">
            <v>14000</v>
          </cell>
          <cell r="H1022" t="str">
            <v>08316-28083</v>
          </cell>
          <cell r="I1022" t="str">
            <v>NUT-HEXAGON FLANGE</v>
          </cell>
          <cell r="L1022">
            <v>3</v>
          </cell>
          <cell r="N1022" t="str">
            <v>3</v>
          </cell>
          <cell r="P1022" t="str">
            <v>ZX</v>
          </cell>
        </row>
        <row r="1023">
          <cell r="D1023" t="str">
            <v>CH500-</v>
          </cell>
          <cell r="E1023" t="str">
            <v>A</v>
          </cell>
          <cell r="F1023" t="str">
            <v>01</v>
          </cell>
          <cell r="G1023" t="str">
            <v>15000</v>
          </cell>
          <cell r="H1023" t="str">
            <v>96316715</v>
          </cell>
          <cell r="I1023" t="str">
            <v>SENSOR A-FRONT, LH</v>
          </cell>
          <cell r="L1023">
            <v>2</v>
          </cell>
          <cell r="N1023" t="str">
            <v>2</v>
          </cell>
          <cell r="P1023" t="str">
            <v>ZX</v>
          </cell>
        </row>
        <row r="1024">
          <cell r="D1024" t="str">
            <v>CH500-</v>
          </cell>
          <cell r="E1024" t="str">
            <v>A</v>
          </cell>
          <cell r="F1024" t="str">
            <v>01</v>
          </cell>
          <cell r="G1024" t="str">
            <v>16000</v>
          </cell>
          <cell r="H1024" t="str">
            <v>96316717</v>
          </cell>
          <cell r="I1024" t="str">
            <v>SENSOR-REAR</v>
          </cell>
          <cell r="L1024">
            <v>2</v>
          </cell>
          <cell r="N1024" t="str">
            <v>2</v>
          </cell>
          <cell r="P1024" t="str">
            <v>ZX</v>
          </cell>
        </row>
        <row r="1025">
          <cell r="D1025" t="str">
            <v>CH500-</v>
          </cell>
          <cell r="E1025" t="str">
            <v>A</v>
          </cell>
          <cell r="F1025" t="str">
            <v>01</v>
          </cell>
          <cell r="G1025" t="str">
            <v>17000</v>
          </cell>
          <cell r="H1025" t="str">
            <v>01147-08163</v>
          </cell>
          <cell r="I1025" t="str">
            <v>BOLT-HEXAGON</v>
          </cell>
          <cell r="L1025">
            <v>4</v>
          </cell>
          <cell r="N1025" t="str">
            <v>4</v>
          </cell>
          <cell r="P1025" t="str">
            <v>ZX</v>
          </cell>
        </row>
        <row r="1026">
          <cell r="D1026" t="str">
            <v>CH500-</v>
          </cell>
          <cell r="E1026" t="str">
            <v>A</v>
          </cell>
          <cell r="F1026" t="str">
            <v>01</v>
          </cell>
          <cell r="G1026" t="str">
            <v>18000</v>
          </cell>
          <cell r="H1026" t="str">
            <v>01957-06353-000</v>
          </cell>
          <cell r="I1026" t="str">
            <v>BOLT-DR HEXAGON FLANGE</v>
          </cell>
          <cell r="L1026">
            <v>2</v>
          </cell>
          <cell r="N1026" t="str">
            <v>2</v>
          </cell>
          <cell r="P1026" t="str">
            <v>ZX</v>
          </cell>
        </row>
        <row r="1027">
          <cell r="B1027" t="str">
            <v>O</v>
          </cell>
          <cell r="C1027" t="str">
            <v>O</v>
          </cell>
          <cell r="D1027" t="str">
            <v>CH500-</v>
          </cell>
          <cell r="E1027" t="str">
            <v>A</v>
          </cell>
          <cell r="F1027" t="str">
            <v>01</v>
          </cell>
          <cell r="G1027" t="str">
            <v>19000</v>
          </cell>
          <cell r="H1027" t="str">
            <v>08316-26060-000</v>
          </cell>
          <cell r="I1027" t="str">
            <v>NUT-HEXAGON FLANGE</v>
          </cell>
          <cell r="L1027">
            <v>2</v>
          </cell>
          <cell r="N1027" t="str">
            <v>2</v>
          </cell>
          <cell r="P1027" t="str">
            <v>ZX</v>
          </cell>
        </row>
        <row r="1028">
          <cell r="B1028" t="str">
            <v>N</v>
          </cell>
          <cell r="C1028" t="str">
            <v>X</v>
          </cell>
          <cell r="D1028" t="str">
            <v>CH500-</v>
          </cell>
          <cell r="E1028" t="str">
            <v>A</v>
          </cell>
          <cell r="F1028" t="str">
            <v>01</v>
          </cell>
          <cell r="G1028" t="str">
            <v>19000</v>
          </cell>
          <cell r="H1028" t="str">
            <v>08316-25060-000</v>
          </cell>
          <cell r="I1028" t="str">
            <v>NUT-HEXAGON FLANGE</v>
          </cell>
          <cell r="L1028">
            <v>2</v>
          </cell>
          <cell r="N1028" t="str">
            <v>2</v>
          </cell>
          <cell r="P1028" t="str">
            <v>ZX</v>
          </cell>
        </row>
        <row r="1029">
          <cell r="D1029" t="str">
            <v>CH500-</v>
          </cell>
          <cell r="E1029" t="str">
            <v>A</v>
          </cell>
          <cell r="F1029" t="str">
            <v>01</v>
          </cell>
          <cell r="G1029" t="str">
            <v>20000</v>
          </cell>
          <cell r="H1029" t="str">
            <v>96258312</v>
          </cell>
          <cell r="I1029" t="str">
            <v>CLIP-CABLE,ABS</v>
          </cell>
          <cell r="L1029">
            <v>2</v>
          </cell>
          <cell r="N1029" t="str">
            <v>2</v>
          </cell>
          <cell r="P1029" t="str">
            <v>ZX</v>
          </cell>
        </row>
        <row r="1030">
          <cell r="D1030" t="str">
            <v>CS001-</v>
          </cell>
          <cell r="E1030" t="str">
            <v>A</v>
          </cell>
          <cell r="F1030" t="str">
            <v>01</v>
          </cell>
          <cell r="G1030" t="str">
            <v>01000</v>
          </cell>
          <cell r="H1030" t="str">
            <v>96286667</v>
          </cell>
          <cell r="I1030" t="str">
            <v>SEAT A1-FRONT</v>
          </cell>
          <cell r="Q1030">
            <v>1</v>
          </cell>
        </row>
        <row r="1031">
          <cell r="D1031" t="str">
            <v>CS001-</v>
          </cell>
          <cell r="E1031" t="str">
            <v>A</v>
          </cell>
          <cell r="F1031" t="str">
            <v>04</v>
          </cell>
          <cell r="G1031" t="str">
            <v>01000</v>
          </cell>
          <cell r="H1031" t="str">
            <v>96316983</v>
          </cell>
          <cell r="I1031" t="str">
            <v>SEAT A1-FRONT</v>
          </cell>
          <cell r="R1031">
            <v>1</v>
          </cell>
        </row>
        <row r="1032">
          <cell r="D1032" t="str">
            <v>CS001-</v>
          </cell>
          <cell r="E1032" t="str">
            <v>A</v>
          </cell>
          <cell r="F1032" t="str">
            <v>06</v>
          </cell>
          <cell r="G1032" t="str">
            <v>02000</v>
          </cell>
          <cell r="H1032" t="str">
            <v>96286667</v>
          </cell>
          <cell r="I1032" t="str">
            <v>SEAT A1-FRONT</v>
          </cell>
          <cell r="K1032">
            <v>1</v>
          </cell>
          <cell r="M1032" t="str">
            <v>1</v>
          </cell>
        </row>
        <row r="1033">
          <cell r="D1033" t="str">
            <v>CS001-</v>
          </cell>
          <cell r="E1033" t="str">
            <v>A</v>
          </cell>
          <cell r="F1033" t="str">
            <v>10</v>
          </cell>
          <cell r="G1033" t="str">
            <v>02000</v>
          </cell>
          <cell r="H1033" t="str">
            <v>96316983</v>
          </cell>
          <cell r="I1033" t="str">
            <v>SEAT A1-FRONT</v>
          </cell>
          <cell r="L1033">
            <v>1</v>
          </cell>
          <cell r="N1033" t="str">
            <v>1</v>
          </cell>
        </row>
        <row r="1034">
          <cell r="D1034" t="str">
            <v>CS001-</v>
          </cell>
          <cell r="E1034" t="str">
            <v>A</v>
          </cell>
          <cell r="F1034" t="str">
            <v>14</v>
          </cell>
          <cell r="G1034" t="str">
            <v>02000</v>
          </cell>
          <cell r="H1034" t="str">
            <v>96296707</v>
          </cell>
          <cell r="I1034" t="str">
            <v>SEAT A1-FRONT</v>
          </cell>
          <cell r="S1034">
            <v>1</v>
          </cell>
          <cell r="T1034">
            <v>1</v>
          </cell>
          <cell r="U1034">
            <v>1</v>
          </cell>
          <cell r="V1034">
            <v>1</v>
          </cell>
          <cell r="Y1034" t="str">
            <v>SKD</v>
          </cell>
        </row>
        <row r="1035">
          <cell r="D1035" t="str">
            <v>CS001-</v>
          </cell>
          <cell r="E1035" t="str">
            <v>A</v>
          </cell>
          <cell r="F1035" t="str">
            <v>22</v>
          </cell>
          <cell r="G1035" t="str">
            <v>01000</v>
          </cell>
          <cell r="H1035" t="str">
            <v>96323205</v>
          </cell>
          <cell r="I1035" t="str">
            <v>SEAT A1-FRONT</v>
          </cell>
          <cell r="S1035">
            <v>1</v>
          </cell>
          <cell r="T1035">
            <v>1</v>
          </cell>
          <cell r="U1035">
            <v>1</v>
          </cell>
          <cell r="V1035">
            <v>1</v>
          </cell>
          <cell r="Y1035" t="str">
            <v>CKD</v>
          </cell>
        </row>
        <row r="1036">
          <cell r="D1036" t="str">
            <v>CS002-</v>
          </cell>
          <cell r="E1036" t="str">
            <v>A</v>
          </cell>
          <cell r="F1036" t="str">
            <v>01</v>
          </cell>
          <cell r="G1036" t="str">
            <v>01000</v>
          </cell>
          <cell r="H1036" t="str">
            <v>96286666</v>
          </cell>
          <cell r="I1036" t="str">
            <v>SEAT A1-FRONT</v>
          </cell>
          <cell r="Q1036" t="str">
            <v>1</v>
          </cell>
        </row>
        <row r="1037">
          <cell r="D1037" t="str">
            <v>CS002-</v>
          </cell>
          <cell r="E1037" t="str">
            <v>A</v>
          </cell>
          <cell r="F1037" t="str">
            <v>04</v>
          </cell>
          <cell r="G1037" t="str">
            <v>01000</v>
          </cell>
          <cell r="H1037" t="str">
            <v>96284945</v>
          </cell>
          <cell r="I1037" t="str">
            <v>SEAT A1-FRONT</v>
          </cell>
          <cell r="R1037" t="str">
            <v>1</v>
          </cell>
        </row>
        <row r="1038">
          <cell r="D1038" t="str">
            <v>CS002-</v>
          </cell>
          <cell r="E1038" t="str">
            <v>A</v>
          </cell>
          <cell r="F1038" t="str">
            <v>06</v>
          </cell>
          <cell r="G1038" t="str">
            <v>02000</v>
          </cell>
          <cell r="H1038" t="str">
            <v>96286666</v>
          </cell>
          <cell r="I1038" t="str">
            <v>SEAT A1-FRONT</v>
          </cell>
          <cell r="K1038">
            <v>1</v>
          </cell>
          <cell r="M1038" t="str">
            <v>1</v>
          </cell>
        </row>
        <row r="1039">
          <cell r="D1039" t="str">
            <v>CS002-</v>
          </cell>
          <cell r="E1039" t="str">
            <v>A</v>
          </cell>
          <cell r="F1039" t="str">
            <v>10</v>
          </cell>
          <cell r="G1039" t="str">
            <v>02000</v>
          </cell>
          <cell r="H1039" t="str">
            <v>96284945</v>
          </cell>
          <cell r="I1039" t="str">
            <v>SEAT A1-FRONT</v>
          </cell>
          <cell r="L1039">
            <v>1</v>
          </cell>
          <cell r="N1039" t="str">
            <v>1</v>
          </cell>
        </row>
        <row r="1040">
          <cell r="D1040" t="str">
            <v>CS002-</v>
          </cell>
          <cell r="E1040" t="str">
            <v>A</v>
          </cell>
          <cell r="F1040" t="str">
            <v>14</v>
          </cell>
          <cell r="G1040" t="str">
            <v>02000</v>
          </cell>
          <cell r="H1040" t="str">
            <v>96287634</v>
          </cell>
          <cell r="I1040" t="str">
            <v>SEAT A1-FRONT</v>
          </cell>
          <cell r="S1040">
            <v>1</v>
          </cell>
          <cell r="T1040">
            <v>1</v>
          </cell>
          <cell r="U1040">
            <v>1</v>
          </cell>
          <cell r="V1040">
            <v>1</v>
          </cell>
          <cell r="Y1040" t="str">
            <v>SKD</v>
          </cell>
        </row>
        <row r="1041">
          <cell r="D1041" t="str">
            <v>CS002-</v>
          </cell>
          <cell r="E1041" t="str">
            <v>A</v>
          </cell>
          <cell r="F1041" t="str">
            <v>22</v>
          </cell>
          <cell r="G1041" t="str">
            <v>01000</v>
          </cell>
          <cell r="H1041" t="str">
            <v>96323204</v>
          </cell>
          <cell r="I1041" t="str">
            <v>SEAT A1-FRONT</v>
          </cell>
          <cell r="S1041">
            <v>1</v>
          </cell>
          <cell r="T1041">
            <v>1</v>
          </cell>
          <cell r="U1041">
            <v>1</v>
          </cell>
          <cell r="V1041">
            <v>1</v>
          </cell>
          <cell r="Y1041" t="str">
            <v>CKD</v>
          </cell>
        </row>
        <row r="1042">
          <cell r="D1042" t="str">
            <v>CS010-</v>
          </cell>
          <cell r="E1042" t="str">
            <v>A</v>
          </cell>
          <cell r="F1042" t="str">
            <v>01</v>
          </cell>
          <cell r="G1042" t="str">
            <v>01000</v>
          </cell>
          <cell r="H1042" t="str">
            <v>96320103</v>
          </cell>
          <cell r="I1042" t="str">
            <v>CROSSMEMBER A2-RADI,LWR</v>
          </cell>
          <cell r="K1042">
            <v>1</v>
          </cell>
          <cell r="L1042">
            <v>1</v>
          </cell>
          <cell r="M1042" t="str">
            <v>1</v>
          </cell>
          <cell r="N1042" t="str">
            <v>1</v>
          </cell>
          <cell r="O1042" t="str">
            <v>60</v>
          </cell>
          <cell r="P1042" t="str">
            <v>60</v>
          </cell>
          <cell r="S1042" t="str">
            <v>1</v>
          </cell>
          <cell r="T1042" t="str">
            <v>1</v>
          </cell>
          <cell r="U1042" t="str">
            <v>1</v>
          </cell>
          <cell r="V1042" t="str">
            <v>1</v>
          </cell>
          <cell r="X1042" t="str">
            <v>60</v>
          </cell>
        </row>
        <row r="1043">
          <cell r="D1043" t="str">
            <v>CS010-</v>
          </cell>
          <cell r="E1043" t="str">
            <v>A</v>
          </cell>
          <cell r="F1043" t="str">
            <v>01</v>
          </cell>
          <cell r="G1043" t="str">
            <v>19000</v>
          </cell>
          <cell r="H1043" t="str">
            <v>09118-10055-000</v>
          </cell>
          <cell r="I1043" t="str">
            <v>BOLT-W/WASHER</v>
          </cell>
          <cell r="K1043">
            <v>6</v>
          </cell>
          <cell r="L1043">
            <v>6</v>
          </cell>
          <cell r="M1043" t="str">
            <v>6</v>
          </cell>
          <cell r="N1043" t="str">
            <v>6</v>
          </cell>
          <cell r="O1043" t="str">
            <v>60</v>
          </cell>
          <cell r="P1043" t="str">
            <v>60</v>
          </cell>
          <cell r="S1043" t="str">
            <v>6</v>
          </cell>
          <cell r="T1043" t="str">
            <v>6</v>
          </cell>
          <cell r="U1043" t="str">
            <v>6</v>
          </cell>
          <cell r="V1043" t="str">
            <v>6</v>
          </cell>
          <cell r="X1043" t="str">
            <v>60</v>
          </cell>
        </row>
        <row r="1044">
          <cell r="D1044" t="str">
            <v>CS010-</v>
          </cell>
          <cell r="E1044" t="str">
            <v>A</v>
          </cell>
          <cell r="F1044" t="str">
            <v>02</v>
          </cell>
          <cell r="G1044" t="str">
            <v>01000</v>
          </cell>
          <cell r="H1044" t="str">
            <v>96320104</v>
          </cell>
          <cell r="I1044" t="str">
            <v>CROSSMEMBER A2-RADI,LWR</v>
          </cell>
          <cell r="K1044">
            <v>1</v>
          </cell>
          <cell r="L1044">
            <v>1</v>
          </cell>
          <cell r="M1044" t="str">
            <v>1</v>
          </cell>
          <cell r="N1044" t="str">
            <v>1</v>
          </cell>
          <cell r="O1044" t="str">
            <v>60</v>
          </cell>
          <cell r="P1044" t="str">
            <v>60</v>
          </cell>
          <cell r="Q1044" t="str">
            <v>1</v>
          </cell>
        </row>
        <row r="1045">
          <cell r="D1045" t="str">
            <v>CS010-</v>
          </cell>
          <cell r="E1045" t="str">
            <v>A</v>
          </cell>
          <cell r="F1045" t="str">
            <v>02</v>
          </cell>
          <cell r="G1045" t="str">
            <v>19000</v>
          </cell>
          <cell r="H1045" t="str">
            <v>09118-10055-000</v>
          </cell>
          <cell r="I1045" t="str">
            <v>BOLT-W/WASHER</v>
          </cell>
          <cell r="K1045">
            <v>6</v>
          </cell>
          <cell r="L1045">
            <v>6</v>
          </cell>
          <cell r="M1045" t="str">
            <v>6</v>
          </cell>
          <cell r="N1045" t="str">
            <v>6</v>
          </cell>
          <cell r="O1045" t="str">
            <v>60</v>
          </cell>
          <cell r="P1045" t="str">
            <v>60</v>
          </cell>
          <cell r="Q1045" t="str">
            <v>6</v>
          </cell>
        </row>
        <row r="1046">
          <cell r="D1046" t="str">
            <v>CS010-</v>
          </cell>
          <cell r="E1046" t="str">
            <v>A</v>
          </cell>
          <cell r="F1046" t="str">
            <v>03</v>
          </cell>
          <cell r="G1046" t="str">
            <v>01000</v>
          </cell>
          <cell r="H1046" t="str">
            <v>96258595</v>
          </cell>
          <cell r="I1046" t="str">
            <v>CROSSMEMBER A2-RADI,LWR</v>
          </cell>
          <cell r="K1046">
            <v>1</v>
          </cell>
          <cell r="L1046">
            <v>1</v>
          </cell>
          <cell r="M1046" t="str">
            <v>1</v>
          </cell>
          <cell r="N1046" t="str">
            <v>1</v>
          </cell>
          <cell r="O1046" t="str">
            <v>61</v>
          </cell>
          <cell r="P1046" t="str">
            <v>61</v>
          </cell>
          <cell r="T1046" t="str">
            <v>1</v>
          </cell>
          <cell r="V1046" t="str">
            <v>1</v>
          </cell>
          <cell r="X1046" t="str">
            <v>61</v>
          </cell>
        </row>
        <row r="1047">
          <cell r="D1047" t="str">
            <v>CS010-</v>
          </cell>
          <cell r="E1047" t="str">
            <v>A</v>
          </cell>
          <cell r="F1047" t="str">
            <v>03</v>
          </cell>
          <cell r="G1047" t="str">
            <v>19000</v>
          </cell>
          <cell r="H1047" t="str">
            <v>09118-10055-000</v>
          </cell>
          <cell r="I1047" t="str">
            <v>BOLT-W/WASHER</v>
          </cell>
          <cell r="K1047">
            <v>6</v>
          </cell>
          <cell r="L1047">
            <v>6</v>
          </cell>
          <cell r="M1047" t="str">
            <v>6</v>
          </cell>
          <cell r="N1047" t="str">
            <v>6</v>
          </cell>
          <cell r="O1047" t="str">
            <v>61</v>
          </cell>
          <cell r="P1047" t="str">
            <v>61</v>
          </cell>
          <cell r="T1047" t="str">
            <v>6</v>
          </cell>
          <cell r="V1047" t="str">
            <v>6</v>
          </cell>
          <cell r="X1047" t="str">
            <v>61</v>
          </cell>
        </row>
        <row r="1048">
          <cell r="D1048" t="str">
            <v>CS010-</v>
          </cell>
          <cell r="E1048" t="str">
            <v>A</v>
          </cell>
          <cell r="F1048" t="str">
            <v>04</v>
          </cell>
          <cell r="G1048" t="str">
            <v>01000</v>
          </cell>
          <cell r="H1048" t="str">
            <v>96258596</v>
          </cell>
          <cell r="I1048" t="str">
            <v>CROSSMEMBER A2-RADI,LWR</v>
          </cell>
          <cell r="K1048">
            <v>1</v>
          </cell>
          <cell r="L1048">
            <v>1</v>
          </cell>
          <cell r="M1048" t="str">
            <v>1</v>
          </cell>
          <cell r="N1048" t="str">
            <v>1</v>
          </cell>
          <cell r="O1048" t="str">
            <v>61</v>
          </cell>
          <cell r="P1048" t="str">
            <v>61</v>
          </cell>
          <cell r="R1048" t="str">
            <v>1</v>
          </cell>
        </row>
        <row r="1049">
          <cell r="D1049" t="str">
            <v>CS010-</v>
          </cell>
          <cell r="E1049" t="str">
            <v>A</v>
          </cell>
          <cell r="F1049" t="str">
            <v>04</v>
          </cell>
          <cell r="G1049" t="str">
            <v>19000</v>
          </cell>
          <cell r="H1049" t="str">
            <v>09118-10055-000</v>
          </cell>
          <cell r="I1049" t="str">
            <v>BOLT-W/WASHER</v>
          </cell>
          <cell r="K1049">
            <v>6</v>
          </cell>
          <cell r="L1049">
            <v>6</v>
          </cell>
          <cell r="M1049" t="str">
            <v>6</v>
          </cell>
          <cell r="N1049" t="str">
            <v>6</v>
          </cell>
          <cell r="O1049" t="str">
            <v>61</v>
          </cell>
          <cell r="P1049" t="str">
            <v>61</v>
          </cell>
          <cell r="R1049" t="str">
            <v>6</v>
          </cell>
        </row>
        <row r="1050">
          <cell r="D1050" t="str">
            <v>CS015-</v>
          </cell>
          <cell r="E1050" t="str">
            <v>A</v>
          </cell>
          <cell r="F1050" t="str">
            <v>01</v>
          </cell>
          <cell r="G1050" t="str">
            <v>01000</v>
          </cell>
          <cell r="H1050" t="str">
            <v>96323183</v>
          </cell>
          <cell r="I1050" t="str">
            <v>INSULATION-FENDER</v>
          </cell>
          <cell r="K1050">
            <v>1</v>
          </cell>
          <cell r="L1050">
            <v>1</v>
          </cell>
          <cell r="M1050" t="str">
            <v>1</v>
          </cell>
          <cell r="N1050" t="str">
            <v>1</v>
          </cell>
          <cell r="Q1050" t="str">
            <v>1</v>
          </cell>
          <cell r="R1050" t="str">
            <v>1</v>
          </cell>
          <cell r="S1050" t="str">
            <v>1</v>
          </cell>
          <cell r="T1050" t="str">
            <v>1</v>
          </cell>
          <cell r="U1050" t="str">
            <v>1</v>
          </cell>
          <cell r="V1050" t="str">
            <v>1</v>
          </cell>
        </row>
        <row r="1051">
          <cell r="D1051" t="str">
            <v>CS015-</v>
          </cell>
          <cell r="E1051" t="str">
            <v>A</v>
          </cell>
          <cell r="F1051" t="str">
            <v>01</v>
          </cell>
          <cell r="G1051" t="str">
            <v>02000</v>
          </cell>
          <cell r="H1051" t="str">
            <v>96323184</v>
          </cell>
          <cell r="I1051" t="str">
            <v>INSULATION-FENDER</v>
          </cell>
          <cell r="K1051">
            <v>1</v>
          </cell>
          <cell r="L1051">
            <v>1</v>
          </cell>
          <cell r="M1051" t="str">
            <v>1</v>
          </cell>
          <cell r="N1051" t="str">
            <v>1</v>
          </cell>
          <cell r="Q1051" t="str">
            <v>1</v>
          </cell>
          <cell r="R1051" t="str">
            <v>1</v>
          </cell>
          <cell r="S1051" t="str">
            <v>1</v>
          </cell>
          <cell r="T1051" t="str">
            <v>1</v>
          </cell>
          <cell r="U1051" t="str">
            <v>1</v>
          </cell>
          <cell r="V1051" t="str">
            <v>1</v>
          </cell>
        </row>
        <row r="1052">
          <cell r="D1052" t="str">
            <v>CS030-</v>
          </cell>
          <cell r="E1052" t="str">
            <v>A</v>
          </cell>
          <cell r="F1052" t="str">
            <v>01</v>
          </cell>
          <cell r="G1052" t="str">
            <v>02000</v>
          </cell>
          <cell r="H1052" t="str">
            <v>96317584</v>
          </cell>
          <cell r="I1052" t="str">
            <v>FASICA-BUMPER,FRONT</v>
          </cell>
          <cell r="Q1052" t="str">
            <v>1</v>
          </cell>
          <cell r="R1052" t="str">
            <v>1</v>
          </cell>
          <cell r="S1052" t="str">
            <v>1</v>
          </cell>
          <cell r="T1052" t="str">
            <v>1</v>
          </cell>
          <cell r="U1052" t="str">
            <v>1</v>
          </cell>
          <cell r="V1052" t="str">
            <v>1</v>
          </cell>
        </row>
        <row r="1053">
          <cell r="D1053" t="str">
            <v>CS030-</v>
          </cell>
          <cell r="E1053" t="str">
            <v>A</v>
          </cell>
          <cell r="F1053" t="str">
            <v>01</v>
          </cell>
          <cell r="G1053" t="str">
            <v>02300</v>
          </cell>
          <cell r="H1053" t="str">
            <v>09148-06003</v>
          </cell>
          <cell r="I1053" t="str">
            <v>NUT-SPEED</v>
          </cell>
          <cell r="Q1053" t="str">
            <v>2</v>
          </cell>
          <cell r="R1053" t="str">
            <v>2</v>
          </cell>
          <cell r="S1053" t="str">
            <v>2</v>
          </cell>
          <cell r="T1053" t="str">
            <v>2</v>
          </cell>
          <cell r="U1053" t="str">
            <v>2</v>
          </cell>
          <cell r="V1053" t="str">
            <v>2</v>
          </cell>
        </row>
        <row r="1054">
          <cell r="D1054" t="str">
            <v>CS030-</v>
          </cell>
          <cell r="E1054" t="str">
            <v>A</v>
          </cell>
          <cell r="F1054" t="str">
            <v>01</v>
          </cell>
          <cell r="G1054" t="str">
            <v>02400</v>
          </cell>
          <cell r="H1054" t="str">
            <v>09148-04030-000</v>
          </cell>
          <cell r="I1054" t="str">
            <v>NUT-SPEED</v>
          </cell>
          <cell r="Q1054" t="str">
            <v>4</v>
          </cell>
          <cell r="R1054" t="str">
            <v>4</v>
          </cell>
          <cell r="S1054" t="str">
            <v>4</v>
          </cell>
          <cell r="T1054" t="str">
            <v>4</v>
          </cell>
          <cell r="U1054" t="str">
            <v>4</v>
          </cell>
          <cell r="V1054" t="str">
            <v>4</v>
          </cell>
        </row>
        <row r="1055">
          <cell r="D1055" t="str">
            <v>CS030-</v>
          </cell>
          <cell r="E1055" t="str">
            <v>A</v>
          </cell>
          <cell r="F1055" t="str">
            <v>01</v>
          </cell>
          <cell r="G1055" t="str">
            <v>02500</v>
          </cell>
          <cell r="H1055" t="str">
            <v>09148-04010</v>
          </cell>
          <cell r="I1055" t="str">
            <v>NUT-SPEED</v>
          </cell>
          <cell r="Q1055" t="str">
            <v>4</v>
          </cell>
          <cell r="R1055" t="str">
            <v>4</v>
          </cell>
          <cell r="S1055" t="str">
            <v>4</v>
          </cell>
          <cell r="T1055" t="str">
            <v>4</v>
          </cell>
          <cell r="U1055" t="str">
            <v>4</v>
          </cell>
          <cell r="V1055" t="str">
            <v>4</v>
          </cell>
        </row>
        <row r="1056">
          <cell r="D1056" t="str">
            <v>CS030-</v>
          </cell>
          <cell r="E1056" t="str">
            <v>A</v>
          </cell>
          <cell r="F1056" t="str">
            <v>01</v>
          </cell>
          <cell r="G1056" t="str">
            <v>03000</v>
          </cell>
          <cell r="H1056" t="str">
            <v>96380644</v>
          </cell>
          <cell r="I1056" t="str">
            <v>COVER-FRT BUMPER,SIDE LH</v>
          </cell>
          <cell r="Q1056" t="str">
            <v>1</v>
          </cell>
          <cell r="R1056" t="str">
            <v>1</v>
          </cell>
          <cell r="S1056" t="str">
            <v>1</v>
          </cell>
          <cell r="T1056" t="str">
            <v>1</v>
          </cell>
          <cell r="U1056" t="str">
            <v>1</v>
          </cell>
          <cell r="V1056" t="str">
            <v>1</v>
          </cell>
        </row>
        <row r="1057">
          <cell r="D1057" t="str">
            <v>CS030-</v>
          </cell>
          <cell r="E1057" t="str">
            <v>A</v>
          </cell>
          <cell r="F1057" t="str">
            <v>01</v>
          </cell>
          <cell r="G1057" t="str">
            <v>03500</v>
          </cell>
          <cell r="H1057" t="str">
            <v>96380645</v>
          </cell>
          <cell r="I1057" t="str">
            <v>COVER-FRT BUMPER,SIDE RH</v>
          </cell>
          <cell r="Q1057" t="str">
            <v>1</v>
          </cell>
          <cell r="R1057" t="str">
            <v>1</v>
          </cell>
          <cell r="S1057" t="str">
            <v>1</v>
          </cell>
          <cell r="T1057" t="str">
            <v>1</v>
          </cell>
          <cell r="U1057" t="str">
            <v>1</v>
          </cell>
          <cell r="V1057" t="str">
            <v>1</v>
          </cell>
        </row>
        <row r="1058">
          <cell r="D1058" t="str">
            <v>CS030-</v>
          </cell>
          <cell r="E1058" t="str">
            <v>A</v>
          </cell>
          <cell r="F1058" t="str">
            <v>01</v>
          </cell>
          <cell r="G1058" t="str">
            <v>03550</v>
          </cell>
          <cell r="H1058" t="str">
            <v>96320707</v>
          </cell>
          <cell r="I1058" t="str">
            <v>COVER-TOWING EYE</v>
          </cell>
          <cell r="Q1058" t="str">
            <v>1</v>
          </cell>
          <cell r="R1058" t="str">
            <v>1</v>
          </cell>
          <cell r="S1058" t="str">
            <v>1</v>
          </cell>
          <cell r="T1058" t="str">
            <v>1</v>
          </cell>
          <cell r="U1058" t="str">
            <v>1</v>
          </cell>
          <cell r="V1058" t="str">
            <v>1</v>
          </cell>
        </row>
        <row r="1059">
          <cell r="D1059" t="str">
            <v>CS030-</v>
          </cell>
          <cell r="E1059" t="str">
            <v>A</v>
          </cell>
          <cell r="F1059" t="str">
            <v>01</v>
          </cell>
          <cell r="G1059" t="str">
            <v>04000</v>
          </cell>
          <cell r="H1059" t="str">
            <v>96314892</v>
          </cell>
          <cell r="I1059" t="str">
            <v>REINF A-BUMPER FRONT,LH</v>
          </cell>
          <cell r="Q1059" t="str">
            <v>1</v>
          </cell>
          <cell r="R1059" t="str">
            <v>1</v>
          </cell>
          <cell r="S1059" t="str">
            <v>1</v>
          </cell>
          <cell r="T1059" t="str">
            <v>1</v>
          </cell>
          <cell r="U1059" t="str">
            <v>1</v>
          </cell>
          <cell r="V1059" t="str">
            <v>1</v>
          </cell>
        </row>
        <row r="1060">
          <cell r="D1060" t="str">
            <v>CS030-</v>
          </cell>
          <cell r="E1060" t="str">
            <v>A</v>
          </cell>
          <cell r="F1060" t="str">
            <v>01</v>
          </cell>
          <cell r="G1060" t="str">
            <v>08000</v>
          </cell>
          <cell r="H1060" t="str">
            <v>96314893</v>
          </cell>
          <cell r="I1060" t="str">
            <v>REINF A-BUMPER FRONT,RH</v>
          </cell>
          <cell r="Q1060" t="str">
            <v>1</v>
          </cell>
          <cell r="R1060" t="str">
            <v>1</v>
          </cell>
          <cell r="S1060" t="str">
            <v>1</v>
          </cell>
          <cell r="T1060" t="str">
            <v>1</v>
          </cell>
          <cell r="U1060" t="str">
            <v>1</v>
          </cell>
          <cell r="V1060" t="str">
            <v>1</v>
          </cell>
        </row>
        <row r="1061">
          <cell r="D1061" t="str">
            <v>CS030-</v>
          </cell>
          <cell r="E1061" t="str">
            <v>A</v>
          </cell>
          <cell r="F1061" t="str">
            <v>01</v>
          </cell>
          <cell r="G1061" t="str">
            <v>11000</v>
          </cell>
          <cell r="H1061" t="str">
            <v>03130-42133</v>
          </cell>
          <cell r="I1061" t="str">
            <v>SCREW-TAPPING</v>
          </cell>
          <cell r="Q1061" t="str">
            <v>4</v>
          </cell>
          <cell r="R1061" t="str">
            <v>4</v>
          </cell>
          <cell r="S1061" t="str">
            <v>4</v>
          </cell>
          <cell r="T1061" t="str">
            <v>4</v>
          </cell>
          <cell r="U1061" t="str">
            <v>4</v>
          </cell>
          <cell r="V1061" t="str">
            <v>4</v>
          </cell>
        </row>
        <row r="1062">
          <cell r="D1062" t="str">
            <v>CS030-</v>
          </cell>
          <cell r="E1062" t="str">
            <v>A</v>
          </cell>
          <cell r="F1062" t="str">
            <v>01</v>
          </cell>
          <cell r="G1062" t="str">
            <v>12000</v>
          </cell>
          <cell r="H1062" t="str">
            <v>09116-06017</v>
          </cell>
          <cell r="I1062" t="str">
            <v>BOLT-W/WASHER</v>
          </cell>
          <cell r="Q1062" t="str">
            <v>2</v>
          </cell>
          <cell r="R1062" t="str">
            <v>2</v>
          </cell>
          <cell r="S1062" t="str">
            <v>2</v>
          </cell>
          <cell r="T1062" t="str">
            <v>2</v>
          </cell>
          <cell r="U1062" t="str">
            <v>2</v>
          </cell>
          <cell r="V1062" t="str">
            <v>2</v>
          </cell>
        </row>
        <row r="1063">
          <cell r="D1063" t="str">
            <v>CS030-</v>
          </cell>
          <cell r="E1063" t="str">
            <v>A</v>
          </cell>
          <cell r="F1063" t="str">
            <v>01</v>
          </cell>
          <cell r="G1063" t="str">
            <v>15000</v>
          </cell>
          <cell r="H1063" t="str">
            <v>09136-04013</v>
          </cell>
          <cell r="I1063" t="str">
            <v>SCREW-TAPPING</v>
          </cell>
          <cell r="Q1063" t="str">
            <v>4</v>
          </cell>
          <cell r="R1063" t="str">
            <v>4</v>
          </cell>
          <cell r="S1063" t="str">
            <v>4</v>
          </cell>
          <cell r="T1063" t="str">
            <v>4</v>
          </cell>
          <cell r="U1063" t="str">
            <v>4</v>
          </cell>
          <cell r="V1063" t="str">
            <v>4</v>
          </cell>
        </row>
        <row r="1064">
          <cell r="D1064" t="str">
            <v>CS030-</v>
          </cell>
          <cell r="E1064" t="str">
            <v>A</v>
          </cell>
          <cell r="F1064" t="str">
            <v>01</v>
          </cell>
          <cell r="G1064" t="str">
            <v>16000</v>
          </cell>
          <cell r="H1064" t="str">
            <v>09148-04003</v>
          </cell>
          <cell r="I1064" t="str">
            <v>NUT-SPEED</v>
          </cell>
          <cell r="Q1064" t="str">
            <v>4</v>
          </cell>
          <cell r="R1064" t="str">
            <v>4</v>
          </cell>
          <cell r="S1064" t="str">
            <v>4</v>
          </cell>
          <cell r="T1064" t="str">
            <v>4</v>
          </cell>
          <cell r="U1064" t="str">
            <v>4</v>
          </cell>
          <cell r="V1064" t="str">
            <v>4</v>
          </cell>
        </row>
        <row r="1065">
          <cell r="D1065" t="str">
            <v>CS030-</v>
          </cell>
          <cell r="E1065" t="str">
            <v>A</v>
          </cell>
          <cell r="F1065" t="str">
            <v>01</v>
          </cell>
          <cell r="G1065" t="str">
            <v>17000</v>
          </cell>
          <cell r="H1065" t="str">
            <v>09409-09302</v>
          </cell>
          <cell r="I1065" t="str">
            <v>CLIP</v>
          </cell>
          <cell r="Q1065" t="str">
            <v>7</v>
          </cell>
          <cell r="R1065" t="str">
            <v>7</v>
          </cell>
          <cell r="S1065" t="str">
            <v>7</v>
          </cell>
          <cell r="T1065" t="str">
            <v>7</v>
          </cell>
          <cell r="U1065" t="str">
            <v>7</v>
          </cell>
          <cell r="V1065" t="str">
            <v>7</v>
          </cell>
        </row>
        <row r="1066">
          <cell r="D1066" t="str">
            <v>CS030-</v>
          </cell>
          <cell r="E1066" t="str">
            <v>A</v>
          </cell>
          <cell r="F1066" t="str">
            <v>01</v>
          </cell>
          <cell r="G1066" t="str">
            <v>20000</v>
          </cell>
          <cell r="H1066" t="str">
            <v>96316853</v>
          </cell>
          <cell r="I1066" t="str">
            <v>SPACER-HEADLAMP,LH</v>
          </cell>
          <cell r="Q1066" t="str">
            <v>1</v>
          </cell>
          <cell r="R1066" t="str">
            <v>1</v>
          </cell>
          <cell r="S1066" t="str">
            <v>1</v>
          </cell>
          <cell r="T1066" t="str">
            <v>1</v>
          </cell>
          <cell r="U1066" t="str">
            <v>1</v>
          </cell>
          <cell r="V1066" t="str">
            <v>1</v>
          </cell>
        </row>
        <row r="1067">
          <cell r="D1067" t="str">
            <v>CS030-</v>
          </cell>
          <cell r="E1067" t="str">
            <v>A</v>
          </cell>
          <cell r="F1067" t="str">
            <v>01</v>
          </cell>
          <cell r="G1067" t="str">
            <v>21000</v>
          </cell>
          <cell r="H1067" t="str">
            <v>96316854</v>
          </cell>
          <cell r="I1067" t="str">
            <v>SPACER-HEADLAMP,RH</v>
          </cell>
          <cell r="Q1067" t="str">
            <v>1</v>
          </cell>
          <cell r="R1067" t="str">
            <v>1</v>
          </cell>
          <cell r="S1067" t="str">
            <v>1</v>
          </cell>
          <cell r="T1067" t="str">
            <v>1</v>
          </cell>
          <cell r="U1067" t="str">
            <v>1</v>
          </cell>
          <cell r="V1067" t="str">
            <v>1</v>
          </cell>
        </row>
        <row r="1068">
          <cell r="D1068" t="str">
            <v>CS030-</v>
          </cell>
          <cell r="E1068" t="str">
            <v>A</v>
          </cell>
          <cell r="F1068" t="str">
            <v>01</v>
          </cell>
          <cell r="G1068" t="str">
            <v>22000</v>
          </cell>
          <cell r="H1068" t="str">
            <v>03241-15160-000</v>
          </cell>
          <cell r="I1068" t="str">
            <v>SCREW-TAPPING</v>
          </cell>
          <cell r="Q1068" t="str">
            <v>2</v>
          </cell>
          <cell r="R1068" t="str">
            <v>2</v>
          </cell>
          <cell r="S1068" t="str">
            <v>2</v>
          </cell>
          <cell r="T1068" t="str">
            <v>2</v>
          </cell>
          <cell r="U1068" t="str">
            <v>2</v>
          </cell>
          <cell r="V1068" t="str">
            <v>2</v>
          </cell>
        </row>
        <row r="1069">
          <cell r="D1069" t="str">
            <v>CS030-</v>
          </cell>
          <cell r="E1069" t="str">
            <v>A</v>
          </cell>
          <cell r="F1069" t="str">
            <v>01</v>
          </cell>
          <cell r="G1069" t="str">
            <v>23000</v>
          </cell>
          <cell r="H1069" t="str">
            <v>09148-05016-000</v>
          </cell>
          <cell r="I1069" t="str">
            <v>NUT-SPEED</v>
          </cell>
          <cell r="Q1069" t="str">
            <v>2</v>
          </cell>
          <cell r="R1069" t="str">
            <v>2</v>
          </cell>
          <cell r="S1069" t="str">
            <v>2</v>
          </cell>
          <cell r="T1069" t="str">
            <v>2</v>
          </cell>
          <cell r="U1069" t="str">
            <v>2</v>
          </cell>
          <cell r="V1069" t="str">
            <v>2</v>
          </cell>
        </row>
        <row r="1070">
          <cell r="D1070" t="str">
            <v>CS030-</v>
          </cell>
          <cell r="E1070" t="str">
            <v>A</v>
          </cell>
          <cell r="F1070" t="str">
            <v>03</v>
          </cell>
          <cell r="G1070" t="str">
            <v>02000</v>
          </cell>
          <cell r="H1070" t="str">
            <v>96317584</v>
          </cell>
          <cell r="I1070" t="str">
            <v>FASCIA-BUMPER FRONT</v>
          </cell>
          <cell r="K1070">
            <v>1</v>
          </cell>
          <cell r="L1070">
            <v>1</v>
          </cell>
          <cell r="M1070" t="str">
            <v>1</v>
          </cell>
          <cell r="N1070" t="str">
            <v>1</v>
          </cell>
        </row>
        <row r="1071">
          <cell r="D1071" t="str">
            <v>CS030-</v>
          </cell>
          <cell r="E1071" t="str">
            <v>A</v>
          </cell>
          <cell r="F1071" t="str">
            <v>03</v>
          </cell>
          <cell r="G1071" t="str">
            <v>02300</v>
          </cell>
          <cell r="H1071" t="str">
            <v>09148-06003</v>
          </cell>
          <cell r="I1071" t="str">
            <v>NUT-SPEED</v>
          </cell>
          <cell r="K1071">
            <v>2</v>
          </cell>
          <cell r="L1071">
            <v>2</v>
          </cell>
          <cell r="M1071" t="str">
            <v>2</v>
          </cell>
          <cell r="N1071" t="str">
            <v>2</v>
          </cell>
        </row>
        <row r="1072">
          <cell r="D1072" t="str">
            <v>CS030-</v>
          </cell>
          <cell r="E1072" t="str">
            <v>A</v>
          </cell>
          <cell r="F1072" t="str">
            <v>03</v>
          </cell>
          <cell r="G1072" t="str">
            <v>02400</v>
          </cell>
          <cell r="H1072" t="str">
            <v>09148-04030-000</v>
          </cell>
          <cell r="I1072" t="str">
            <v>NUT-SPEED</v>
          </cell>
          <cell r="K1072">
            <v>4</v>
          </cell>
          <cell r="L1072">
            <v>4</v>
          </cell>
          <cell r="M1072" t="str">
            <v>4</v>
          </cell>
          <cell r="N1072" t="str">
            <v>4</v>
          </cell>
        </row>
        <row r="1073">
          <cell r="D1073" t="str">
            <v>CS030-</v>
          </cell>
          <cell r="E1073" t="str">
            <v>A</v>
          </cell>
          <cell r="F1073" t="str">
            <v>03</v>
          </cell>
          <cell r="G1073" t="str">
            <v>02500</v>
          </cell>
          <cell r="H1073" t="str">
            <v>09148-04010</v>
          </cell>
          <cell r="I1073" t="str">
            <v>NUT-SPEED</v>
          </cell>
          <cell r="K1073">
            <v>4</v>
          </cell>
          <cell r="L1073">
            <v>4</v>
          </cell>
          <cell r="M1073" t="str">
            <v>4</v>
          </cell>
          <cell r="N1073" t="str">
            <v>4</v>
          </cell>
        </row>
        <row r="1074">
          <cell r="D1074" t="str">
            <v>CS030-</v>
          </cell>
          <cell r="E1074" t="str">
            <v>A</v>
          </cell>
          <cell r="F1074" t="str">
            <v>03</v>
          </cell>
          <cell r="G1074" t="str">
            <v>03000</v>
          </cell>
          <cell r="H1074" t="str">
            <v>96380644</v>
          </cell>
          <cell r="I1074" t="str">
            <v>COVER-FRT BUMPER,SIDE,LH</v>
          </cell>
          <cell r="K1074">
            <v>1</v>
          </cell>
          <cell r="L1074">
            <v>1</v>
          </cell>
          <cell r="M1074" t="str">
            <v>1</v>
          </cell>
          <cell r="N1074" t="str">
            <v>1</v>
          </cell>
        </row>
        <row r="1075">
          <cell r="D1075" t="str">
            <v>CS030-</v>
          </cell>
          <cell r="E1075" t="str">
            <v>A</v>
          </cell>
          <cell r="F1075" t="str">
            <v>03</v>
          </cell>
          <cell r="G1075" t="str">
            <v>03500</v>
          </cell>
          <cell r="H1075" t="str">
            <v>96380645</v>
          </cell>
          <cell r="I1075" t="str">
            <v>COVER-FRT BUMPER,SIDE,RH</v>
          </cell>
          <cell r="K1075">
            <v>1</v>
          </cell>
          <cell r="L1075">
            <v>1</v>
          </cell>
          <cell r="M1075" t="str">
            <v>1</v>
          </cell>
          <cell r="N1075" t="str">
            <v>1</v>
          </cell>
        </row>
        <row r="1076">
          <cell r="D1076" t="str">
            <v>CS030-</v>
          </cell>
          <cell r="E1076" t="str">
            <v>A</v>
          </cell>
          <cell r="F1076" t="str">
            <v>03</v>
          </cell>
          <cell r="G1076" t="str">
            <v>03550</v>
          </cell>
          <cell r="H1076" t="str">
            <v>96320707</v>
          </cell>
          <cell r="I1076" t="str">
            <v>COVER-TOWING EYE</v>
          </cell>
          <cell r="K1076">
            <v>1</v>
          </cell>
          <cell r="L1076">
            <v>1</v>
          </cell>
          <cell r="M1076" t="str">
            <v>1</v>
          </cell>
          <cell r="N1076" t="str">
            <v>1</v>
          </cell>
        </row>
        <row r="1077">
          <cell r="B1077" t="str">
            <v>O</v>
          </cell>
          <cell r="C1077" t="str">
            <v>O</v>
          </cell>
          <cell r="D1077" t="str">
            <v>CS030-</v>
          </cell>
          <cell r="E1077" t="str">
            <v>A</v>
          </cell>
          <cell r="F1077" t="str">
            <v>03</v>
          </cell>
          <cell r="G1077" t="str">
            <v>04000</v>
          </cell>
          <cell r="H1077" t="str">
            <v>96314892</v>
          </cell>
          <cell r="I1077" t="str">
            <v>REINF A-BUMPER FRONT,LH</v>
          </cell>
          <cell r="K1077">
            <v>1</v>
          </cell>
          <cell r="L1077">
            <v>1</v>
          </cell>
          <cell r="M1077" t="str">
            <v>1</v>
          </cell>
          <cell r="N1077" t="str">
            <v>1</v>
          </cell>
        </row>
        <row r="1078">
          <cell r="B1078" t="str">
            <v>N</v>
          </cell>
          <cell r="C1078" t="str">
            <v>X</v>
          </cell>
          <cell r="D1078" t="str">
            <v>CS030-</v>
          </cell>
          <cell r="E1078" t="str">
            <v>A</v>
          </cell>
          <cell r="F1078" t="str">
            <v>03</v>
          </cell>
          <cell r="G1078" t="str">
            <v>04000</v>
          </cell>
          <cell r="H1078" t="str">
            <v>96503592</v>
          </cell>
          <cell r="I1078" t="str">
            <v>REINF A-BUMPER FRONT,LH</v>
          </cell>
          <cell r="K1078">
            <v>1</v>
          </cell>
          <cell r="L1078">
            <v>1</v>
          </cell>
          <cell r="M1078" t="str">
            <v>1</v>
          </cell>
          <cell r="N1078" t="str">
            <v>1</v>
          </cell>
        </row>
        <row r="1079">
          <cell r="B1079" t="str">
            <v>O</v>
          </cell>
          <cell r="C1079" t="str">
            <v>O</v>
          </cell>
          <cell r="D1079" t="str">
            <v>CS030-</v>
          </cell>
          <cell r="E1079" t="str">
            <v>A</v>
          </cell>
          <cell r="F1079" t="str">
            <v>03</v>
          </cell>
          <cell r="G1079" t="str">
            <v>08000</v>
          </cell>
          <cell r="H1079" t="str">
            <v>96314893</v>
          </cell>
          <cell r="I1079" t="str">
            <v>REINF A-BUMPER FRONT,RH</v>
          </cell>
          <cell r="K1079">
            <v>1</v>
          </cell>
          <cell r="L1079">
            <v>1</v>
          </cell>
          <cell r="M1079" t="str">
            <v>1</v>
          </cell>
          <cell r="N1079" t="str">
            <v>1</v>
          </cell>
        </row>
        <row r="1080">
          <cell r="B1080" t="str">
            <v>N</v>
          </cell>
          <cell r="C1080" t="str">
            <v>X</v>
          </cell>
          <cell r="D1080" t="str">
            <v>CS030-</v>
          </cell>
          <cell r="E1080" t="str">
            <v>A</v>
          </cell>
          <cell r="F1080" t="str">
            <v>03</v>
          </cell>
          <cell r="G1080" t="str">
            <v>08000</v>
          </cell>
          <cell r="H1080" t="str">
            <v>96503593</v>
          </cell>
          <cell r="I1080" t="str">
            <v>REINF A-BUMPER FRONT,RH</v>
          </cell>
          <cell r="K1080">
            <v>1</v>
          </cell>
          <cell r="L1080">
            <v>1</v>
          </cell>
          <cell r="M1080" t="str">
            <v>1</v>
          </cell>
          <cell r="N1080" t="str">
            <v>1</v>
          </cell>
        </row>
        <row r="1081">
          <cell r="D1081" t="str">
            <v>CS030-</v>
          </cell>
          <cell r="E1081" t="str">
            <v>A</v>
          </cell>
          <cell r="F1081" t="str">
            <v>03</v>
          </cell>
          <cell r="G1081" t="str">
            <v>11000</v>
          </cell>
          <cell r="H1081" t="str">
            <v>03130-42133</v>
          </cell>
          <cell r="I1081" t="str">
            <v>SCREW-TAPPING</v>
          </cell>
          <cell r="K1081">
            <v>4</v>
          </cell>
          <cell r="L1081">
            <v>4</v>
          </cell>
          <cell r="M1081" t="str">
            <v>4</v>
          </cell>
          <cell r="N1081" t="str">
            <v>4</v>
          </cell>
        </row>
        <row r="1082">
          <cell r="D1082" t="str">
            <v>CS030-</v>
          </cell>
          <cell r="E1082" t="str">
            <v>A</v>
          </cell>
          <cell r="F1082" t="str">
            <v>03</v>
          </cell>
          <cell r="G1082" t="str">
            <v>12000</v>
          </cell>
          <cell r="H1082" t="str">
            <v>09116-06017</v>
          </cell>
          <cell r="I1082" t="str">
            <v>BOLT-W/WASHER</v>
          </cell>
          <cell r="K1082">
            <v>2</v>
          </cell>
          <cell r="L1082">
            <v>2</v>
          </cell>
          <cell r="M1082" t="str">
            <v>2</v>
          </cell>
          <cell r="N1082" t="str">
            <v>2</v>
          </cell>
        </row>
        <row r="1083">
          <cell r="D1083" t="str">
            <v>CS030-</v>
          </cell>
          <cell r="E1083" t="str">
            <v>A</v>
          </cell>
          <cell r="F1083" t="str">
            <v>03</v>
          </cell>
          <cell r="G1083" t="str">
            <v>15000</v>
          </cell>
          <cell r="H1083" t="str">
            <v>09136-04013</v>
          </cell>
          <cell r="I1083" t="str">
            <v>SCREW-TAPPING</v>
          </cell>
          <cell r="K1083">
            <v>4</v>
          </cell>
          <cell r="L1083">
            <v>4</v>
          </cell>
          <cell r="M1083" t="str">
            <v>4</v>
          </cell>
          <cell r="N1083" t="str">
            <v>4</v>
          </cell>
        </row>
        <row r="1084">
          <cell r="D1084" t="str">
            <v>CS030-</v>
          </cell>
          <cell r="E1084" t="str">
            <v>A</v>
          </cell>
          <cell r="F1084" t="str">
            <v>03</v>
          </cell>
          <cell r="G1084" t="str">
            <v>16000</v>
          </cell>
          <cell r="H1084" t="str">
            <v>09148-04003</v>
          </cell>
          <cell r="I1084" t="str">
            <v>NUT-SPEED</v>
          </cell>
          <cell r="K1084">
            <v>4</v>
          </cell>
          <cell r="L1084">
            <v>4</v>
          </cell>
          <cell r="M1084" t="str">
            <v>4</v>
          </cell>
          <cell r="N1084" t="str">
            <v>4</v>
          </cell>
        </row>
        <row r="1085">
          <cell r="D1085" t="str">
            <v>CS030-</v>
          </cell>
          <cell r="E1085" t="str">
            <v>A</v>
          </cell>
          <cell r="F1085" t="str">
            <v>03</v>
          </cell>
          <cell r="G1085" t="str">
            <v>17000</v>
          </cell>
          <cell r="H1085" t="str">
            <v>09409-09302</v>
          </cell>
          <cell r="I1085" t="str">
            <v>CLIP</v>
          </cell>
          <cell r="K1085">
            <v>7</v>
          </cell>
          <cell r="L1085">
            <v>7</v>
          </cell>
          <cell r="M1085" t="str">
            <v>7</v>
          </cell>
          <cell r="N1085" t="str">
            <v>7</v>
          </cell>
        </row>
        <row r="1086">
          <cell r="D1086" t="str">
            <v>CS030-</v>
          </cell>
          <cell r="E1086" t="str">
            <v>A</v>
          </cell>
          <cell r="F1086" t="str">
            <v>03</v>
          </cell>
          <cell r="G1086" t="str">
            <v>20000</v>
          </cell>
          <cell r="H1086" t="str">
            <v>96316853</v>
          </cell>
          <cell r="I1086" t="str">
            <v>SPACER-HEADLAMP,LH</v>
          </cell>
          <cell r="K1086">
            <v>1</v>
          </cell>
          <cell r="L1086">
            <v>1</v>
          </cell>
          <cell r="M1086" t="str">
            <v>1</v>
          </cell>
          <cell r="N1086" t="str">
            <v>1</v>
          </cell>
        </row>
        <row r="1087">
          <cell r="D1087" t="str">
            <v>CS030-</v>
          </cell>
          <cell r="E1087" t="str">
            <v>A</v>
          </cell>
          <cell r="F1087" t="str">
            <v>03</v>
          </cell>
          <cell r="G1087" t="str">
            <v>21000</v>
          </cell>
          <cell r="H1087" t="str">
            <v>96316854</v>
          </cell>
          <cell r="I1087" t="str">
            <v>SPACER-HEADLAMP,RH</v>
          </cell>
          <cell r="K1087">
            <v>1</v>
          </cell>
          <cell r="L1087">
            <v>1</v>
          </cell>
          <cell r="M1087" t="str">
            <v>1</v>
          </cell>
          <cell r="N1087" t="str">
            <v>1</v>
          </cell>
        </row>
        <row r="1088">
          <cell r="D1088" t="str">
            <v>CS030-</v>
          </cell>
          <cell r="E1088" t="str">
            <v>A</v>
          </cell>
          <cell r="F1088" t="str">
            <v>03</v>
          </cell>
          <cell r="G1088" t="str">
            <v>22000</v>
          </cell>
          <cell r="H1088" t="str">
            <v>03241-15160-000</v>
          </cell>
          <cell r="I1088" t="str">
            <v>SCREW-TAPPING</v>
          </cell>
          <cell r="K1088">
            <v>2</v>
          </cell>
          <cell r="L1088">
            <v>2</v>
          </cell>
          <cell r="M1088" t="str">
            <v>2</v>
          </cell>
          <cell r="N1088" t="str">
            <v>2</v>
          </cell>
        </row>
        <row r="1089">
          <cell r="D1089" t="str">
            <v>CS030-</v>
          </cell>
          <cell r="E1089" t="str">
            <v>A</v>
          </cell>
          <cell r="F1089" t="str">
            <v>03</v>
          </cell>
          <cell r="G1089" t="str">
            <v>23000</v>
          </cell>
          <cell r="H1089" t="str">
            <v>09148-05016-000</v>
          </cell>
          <cell r="I1089" t="str">
            <v>NUT-SPEED</v>
          </cell>
          <cell r="K1089">
            <v>2</v>
          </cell>
          <cell r="L1089">
            <v>2</v>
          </cell>
          <cell r="M1089" t="str">
            <v>2</v>
          </cell>
          <cell r="N1089" t="str">
            <v>2</v>
          </cell>
        </row>
        <row r="1090">
          <cell r="D1090" t="str">
            <v>CS030-</v>
          </cell>
          <cell r="E1090" t="str">
            <v>A</v>
          </cell>
          <cell r="F1090" t="str">
            <v>03</v>
          </cell>
          <cell r="G1090" t="str">
            <v>24000</v>
          </cell>
          <cell r="H1090" t="str">
            <v>96316852</v>
          </cell>
          <cell r="I1090" t="str">
            <v>BRACKET-LICENSE PLATE</v>
          </cell>
          <cell r="K1090">
            <v>1</v>
          </cell>
          <cell r="L1090">
            <v>1</v>
          </cell>
          <cell r="M1090" t="str">
            <v>1</v>
          </cell>
          <cell r="N1090" t="str">
            <v>1</v>
          </cell>
        </row>
        <row r="1091">
          <cell r="D1091" t="str">
            <v>CS030-</v>
          </cell>
          <cell r="E1091" t="str">
            <v>A</v>
          </cell>
          <cell r="F1091" t="str">
            <v>03</v>
          </cell>
          <cell r="G1091" t="str">
            <v>24200</v>
          </cell>
          <cell r="H1091" t="str">
            <v>09148-06003</v>
          </cell>
          <cell r="I1091" t="str">
            <v>NUT-SPEED</v>
          </cell>
          <cell r="K1091">
            <v>2</v>
          </cell>
          <cell r="L1091">
            <v>2</v>
          </cell>
          <cell r="M1091" t="str">
            <v>2</v>
          </cell>
          <cell r="N1091" t="str">
            <v>2</v>
          </cell>
        </row>
        <row r="1092">
          <cell r="D1092" t="str">
            <v>CS030-</v>
          </cell>
          <cell r="E1092" t="str">
            <v>A</v>
          </cell>
          <cell r="F1092" t="str">
            <v>03</v>
          </cell>
          <cell r="G1092" t="str">
            <v>26000</v>
          </cell>
          <cell r="H1092" t="str">
            <v>09116-06025</v>
          </cell>
          <cell r="I1092" t="str">
            <v>BOLT-W/WASHER</v>
          </cell>
          <cell r="K1092">
            <v>2</v>
          </cell>
          <cell r="L1092">
            <v>2</v>
          </cell>
          <cell r="M1092" t="str">
            <v>2</v>
          </cell>
          <cell r="N1092" t="str">
            <v>2</v>
          </cell>
        </row>
        <row r="1093">
          <cell r="D1093" t="str">
            <v>CS030-</v>
          </cell>
          <cell r="E1093" t="str">
            <v>A</v>
          </cell>
          <cell r="F1093" t="str">
            <v>03</v>
          </cell>
          <cell r="G1093" t="str">
            <v>28000</v>
          </cell>
          <cell r="H1093" t="str">
            <v>09136-04013</v>
          </cell>
          <cell r="I1093" t="str">
            <v>SCREW-TAPPING</v>
          </cell>
          <cell r="K1093">
            <v>2</v>
          </cell>
          <cell r="L1093">
            <v>2</v>
          </cell>
          <cell r="M1093" t="str">
            <v>2</v>
          </cell>
          <cell r="N1093" t="str">
            <v>2</v>
          </cell>
        </row>
        <row r="1094">
          <cell r="B1094" t="str">
            <v>O</v>
          </cell>
          <cell r="D1094" t="str">
            <v>CS040-</v>
          </cell>
          <cell r="E1094" t="str">
            <v>A</v>
          </cell>
          <cell r="F1094" t="str">
            <v>05</v>
          </cell>
          <cell r="G1094" t="str">
            <v>02000</v>
          </cell>
          <cell r="H1094" t="str">
            <v>96317589</v>
          </cell>
          <cell r="I1094" t="str">
            <v>FASCIA-BUMPER,REAR</v>
          </cell>
          <cell r="K1094">
            <v>1</v>
          </cell>
          <cell r="L1094">
            <v>1</v>
          </cell>
          <cell r="M1094" t="str">
            <v>1</v>
          </cell>
          <cell r="N1094" t="str">
            <v>1</v>
          </cell>
          <cell r="Q1094" t="str">
            <v>1</v>
          </cell>
          <cell r="R1094" t="str">
            <v>1</v>
          </cell>
          <cell r="S1094" t="str">
            <v>1</v>
          </cell>
          <cell r="T1094" t="str">
            <v>1</v>
          </cell>
          <cell r="U1094" t="str">
            <v>1</v>
          </cell>
          <cell r="V1094" t="str">
            <v>1</v>
          </cell>
        </row>
        <row r="1095">
          <cell r="B1095" t="str">
            <v>N</v>
          </cell>
          <cell r="D1095" t="str">
            <v>CS040-</v>
          </cell>
          <cell r="E1095" t="str">
            <v>A</v>
          </cell>
          <cell r="F1095" t="str">
            <v>05</v>
          </cell>
          <cell r="G1095" t="str">
            <v>02000</v>
          </cell>
          <cell r="H1095" t="str">
            <v>96508041</v>
          </cell>
          <cell r="I1095" t="str">
            <v>FASCIA-BUMPER,REAR</v>
          </cell>
          <cell r="K1095">
            <v>1</v>
          </cell>
          <cell r="L1095">
            <v>1</v>
          </cell>
          <cell r="M1095" t="str">
            <v>1</v>
          </cell>
          <cell r="N1095" t="str">
            <v>1</v>
          </cell>
          <cell r="Q1095" t="str">
            <v>1</v>
          </cell>
          <cell r="R1095" t="str">
            <v>1</v>
          </cell>
          <cell r="S1095" t="str">
            <v>1</v>
          </cell>
          <cell r="T1095" t="str">
            <v>1</v>
          </cell>
          <cell r="U1095" t="str">
            <v>1</v>
          </cell>
          <cell r="V1095" t="str">
            <v>1</v>
          </cell>
        </row>
        <row r="1096">
          <cell r="D1096" t="str">
            <v>CS040-</v>
          </cell>
          <cell r="E1096" t="str">
            <v>A</v>
          </cell>
          <cell r="F1096" t="str">
            <v>05</v>
          </cell>
          <cell r="G1096" t="str">
            <v>02300</v>
          </cell>
          <cell r="H1096" t="str">
            <v>09148-06003</v>
          </cell>
          <cell r="I1096" t="str">
            <v>NUT-SPEED</v>
          </cell>
          <cell r="K1096">
            <v>1</v>
          </cell>
          <cell r="L1096">
            <v>1</v>
          </cell>
          <cell r="M1096" t="str">
            <v>1</v>
          </cell>
          <cell r="N1096" t="str">
            <v>1</v>
          </cell>
          <cell r="Q1096" t="str">
            <v>1</v>
          </cell>
          <cell r="R1096" t="str">
            <v>1</v>
          </cell>
          <cell r="S1096" t="str">
            <v>1</v>
          </cell>
          <cell r="T1096" t="str">
            <v>1</v>
          </cell>
          <cell r="U1096" t="str">
            <v>1</v>
          </cell>
          <cell r="V1096" t="str">
            <v>1</v>
          </cell>
        </row>
        <row r="1097">
          <cell r="D1097" t="str">
            <v>CS040-</v>
          </cell>
          <cell r="E1097" t="str">
            <v>A</v>
          </cell>
          <cell r="F1097" t="str">
            <v>05</v>
          </cell>
          <cell r="G1097" t="str">
            <v>02500</v>
          </cell>
          <cell r="H1097" t="str">
            <v>96320707</v>
          </cell>
          <cell r="I1097" t="str">
            <v>COVER-TOWING EYE</v>
          </cell>
          <cell r="K1097">
            <v>1</v>
          </cell>
          <cell r="L1097">
            <v>1</v>
          </cell>
          <cell r="M1097" t="str">
            <v>1</v>
          </cell>
          <cell r="N1097" t="str">
            <v>1</v>
          </cell>
          <cell r="Q1097" t="str">
            <v>1</v>
          </cell>
          <cell r="R1097" t="str">
            <v>1</v>
          </cell>
          <cell r="S1097" t="str">
            <v>1</v>
          </cell>
          <cell r="T1097" t="str">
            <v>1</v>
          </cell>
          <cell r="U1097" t="str">
            <v>1</v>
          </cell>
          <cell r="V1097" t="str">
            <v>1</v>
          </cell>
        </row>
        <row r="1098">
          <cell r="B1098" t="str">
            <v>O</v>
          </cell>
          <cell r="C1098" t="str">
            <v>O</v>
          </cell>
          <cell r="D1098" t="str">
            <v>CS040-</v>
          </cell>
          <cell r="E1098" t="str">
            <v>A</v>
          </cell>
          <cell r="F1098" t="str">
            <v>05</v>
          </cell>
          <cell r="G1098" t="str">
            <v>03000</v>
          </cell>
          <cell r="H1098" t="str">
            <v>96316848</v>
          </cell>
          <cell r="I1098" t="str">
            <v>REINF A-BUMPER REAR,LH</v>
          </cell>
          <cell r="K1098">
            <v>1</v>
          </cell>
          <cell r="L1098">
            <v>1</v>
          </cell>
          <cell r="M1098" t="str">
            <v>1</v>
          </cell>
          <cell r="N1098" t="str">
            <v>1</v>
          </cell>
          <cell r="Q1098" t="str">
            <v>1</v>
          </cell>
          <cell r="R1098" t="str">
            <v>1</v>
          </cell>
          <cell r="S1098" t="str">
            <v>1</v>
          </cell>
          <cell r="T1098" t="str">
            <v>1</v>
          </cell>
          <cell r="U1098" t="str">
            <v>1</v>
          </cell>
          <cell r="V1098" t="str">
            <v>1</v>
          </cell>
        </row>
        <row r="1099">
          <cell r="B1099" t="str">
            <v>N</v>
          </cell>
          <cell r="C1099" t="str">
            <v>X</v>
          </cell>
          <cell r="D1099" t="str">
            <v>CS040-</v>
          </cell>
          <cell r="E1099" t="str">
            <v>A</v>
          </cell>
          <cell r="F1099" t="str">
            <v>05</v>
          </cell>
          <cell r="G1099" t="str">
            <v>03000</v>
          </cell>
          <cell r="H1099" t="str">
            <v>96507707</v>
          </cell>
          <cell r="I1099" t="str">
            <v>REINF A-BUMPER REAR,LH</v>
          </cell>
          <cell r="K1099">
            <v>1</v>
          </cell>
          <cell r="L1099">
            <v>1</v>
          </cell>
          <cell r="M1099" t="str">
            <v>1</v>
          </cell>
          <cell r="N1099" t="str">
            <v>1</v>
          </cell>
          <cell r="Q1099" t="str">
            <v>1</v>
          </cell>
          <cell r="R1099" t="str">
            <v>1</v>
          </cell>
          <cell r="S1099" t="str">
            <v>1</v>
          </cell>
          <cell r="T1099" t="str">
            <v>1</v>
          </cell>
          <cell r="U1099" t="str">
            <v>1</v>
          </cell>
          <cell r="V1099" t="str">
            <v>1</v>
          </cell>
        </row>
        <row r="1100">
          <cell r="B1100" t="str">
            <v>O</v>
          </cell>
          <cell r="C1100" t="str">
            <v>O</v>
          </cell>
          <cell r="D1100" t="str">
            <v>CS040-</v>
          </cell>
          <cell r="E1100" t="str">
            <v>A</v>
          </cell>
          <cell r="F1100" t="str">
            <v>05</v>
          </cell>
          <cell r="G1100" t="str">
            <v>07000</v>
          </cell>
          <cell r="H1100" t="str">
            <v>96316849</v>
          </cell>
          <cell r="I1100" t="str">
            <v>REINF A-BUMPER REAR,RH</v>
          </cell>
          <cell r="K1100">
            <v>1</v>
          </cell>
          <cell r="L1100">
            <v>1</v>
          </cell>
          <cell r="M1100" t="str">
            <v>1</v>
          </cell>
          <cell r="N1100" t="str">
            <v>1</v>
          </cell>
          <cell r="Q1100" t="str">
            <v>1</v>
          </cell>
          <cell r="R1100" t="str">
            <v>1</v>
          </cell>
          <cell r="S1100" t="str">
            <v>1</v>
          </cell>
          <cell r="T1100" t="str">
            <v>1</v>
          </cell>
          <cell r="U1100" t="str">
            <v>1</v>
          </cell>
          <cell r="V1100" t="str">
            <v>1</v>
          </cell>
        </row>
        <row r="1101">
          <cell r="B1101" t="str">
            <v>N</v>
          </cell>
          <cell r="C1101" t="str">
            <v>X</v>
          </cell>
          <cell r="D1101" t="str">
            <v>CS040-</v>
          </cell>
          <cell r="E1101" t="str">
            <v>A</v>
          </cell>
          <cell r="F1101" t="str">
            <v>05</v>
          </cell>
          <cell r="G1101" t="str">
            <v>07000</v>
          </cell>
          <cell r="H1101" t="str">
            <v>96507708</v>
          </cell>
          <cell r="I1101" t="str">
            <v>REINF A-BUMPER REAR,RH</v>
          </cell>
          <cell r="K1101">
            <v>1</v>
          </cell>
          <cell r="L1101">
            <v>1</v>
          </cell>
          <cell r="M1101" t="str">
            <v>1</v>
          </cell>
          <cell r="N1101" t="str">
            <v>1</v>
          </cell>
          <cell r="Q1101" t="str">
            <v>1</v>
          </cell>
          <cell r="R1101" t="str">
            <v>1</v>
          </cell>
          <cell r="S1101" t="str">
            <v>1</v>
          </cell>
          <cell r="T1101" t="str">
            <v>1</v>
          </cell>
          <cell r="U1101" t="str">
            <v>1</v>
          </cell>
          <cell r="V1101" t="str">
            <v>1</v>
          </cell>
        </row>
        <row r="1102">
          <cell r="D1102" t="str">
            <v>CS040-</v>
          </cell>
          <cell r="E1102" t="str">
            <v>A</v>
          </cell>
          <cell r="F1102" t="str">
            <v>05</v>
          </cell>
          <cell r="G1102" t="str">
            <v>12000</v>
          </cell>
          <cell r="H1102" t="str">
            <v>03130-42133</v>
          </cell>
          <cell r="I1102" t="str">
            <v>SCREW-TAPPING</v>
          </cell>
          <cell r="K1102">
            <v>6</v>
          </cell>
          <cell r="L1102">
            <v>6</v>
          </cell>
          <cell r="M1102" t="str">
            <v>6</v>
          </cell>
          <cell r="N1102" t="str">
            <v>6</v>
          </cell>
          <cell r="Q1102" t="str">
            <v>6</v>
          </cell>
          <cell r="R1102" t="str">
            <v>6</v>
          </cell>
          <cell r="S1102" t="str">
            <v>6</v>
          </cell>
          <cell r="T1102" t="str">
            <v>6</v>
          </cell>
          <cell r="U1102" t="str">
            <v>6</v>
          </cell>
          <cell r="V1102" t="str">
            <v>6</v>
          </cell>
        </row>
        <row r="1103">
          <cell r="D1103" t="str">
            <v>CS040-</v>
          </cell>
          <cell r="E1103" t="str">
            <v>A</v>
          </cell>
          <cell r="F1103" t="str">
            <v>05</v>
          </cell>
          <cell r="G1103" t="str">
            <v>14000</v>
          </cell>
          <cell r="H1103" t="str">
            <v>08361-25060-000</v>
          </cell>
          <cell r="I1103" t="str">
            <v>NUT-HEXAGON,W/WASHER</v>
          </cell>
          <cell r="K1103">
            <v>2</v>
          </cell>
          <cell r="L1103">
            <v>2</v>
          </cell>
          <cell r="M1103" t="str">
            <v>2</v>
          </cell>
          <cell r="N1103" t="str">
            <v>2</v>
          </cell>
          <cell r="Q1103" t="str">
            <v>2</v>
          </cell>
          <cell r="R1103" t="str">
            <v>2</v>
          </cell>
          <cell r="S1103" t="str">
            <v>2</v>
          </cell>
          <cell r="T1103" t="str">
            <v>2</v>
          </cell>
          <cell r="U1103" t="str">
            <v>2</v>
          </cell>
          <cell r="V1103" t="str">
            <v>2</v>
          </cell>
        </row>
        <row r="1104">
          <cell r="B1104" t="str">
            <v>O</v>
          </cell>
          <cell r="C1104" t="str">
            <v>X</v>
          </cell>
          <cell r="D1104" t="str">
            <v>CS040-</v>
          </cell>
          <cell r="E1104" t="str">
            <v>A</v>
          </cell>
          <cell r="F1104" t="str">
            <v>05</v>
          </cell>
          <cell r="G1104" t="str">
            <v>15000</v>
          </cell>
          <cell r="H1104" t="str">
            <v>09148-03007</v>
          </cell>
          <cell r="I1104" t="str">
            <v>NUT-SPEED</v>
          </cell>
          <cell r="K1104">
            <v>2</v>
          </cell>
          <cell r="L1104">
            <v>2</v>
          </cell>
          <cell r="M1104" t="str">
            <v>2</v>
          </cell>
          <cell r="N1104" t="str">
            <v>2</v>
          </cell>
          <cell r="Q1104" t="str">
            <v>2</v>
          </cell>
          <cell r="R1104" t="str">
            <v>2</v>
          </cell>
          <cell r="S1104" t="str">
            <v>2</v>
          </cell>
          <cell r="T1104" t="str">
            <v>2</v>
          </cell>
          <cell r="U1104" t="str">
            <v>2</v>
          </cell>
          <cell r="V1104" t="str">
            <v>2</v>
          </cell>
        </row>
        <row r="1105">
          <cell r="B1105" t="str">
            <v>N</v>
          </cell>
          <cell r="C1105" t="str">
            <v>O</v>
          </cell>
          <cell r="D1105" t="str">
            <v>CS040-</v>
          </cell>
          <cell r="E1105" t="str">
            <v>A</v>
          </cell>
          <cell r="F1105" t="str">
            <v>05</v>
          </cell>
          <cell r="G1105" t="str">
            <v>15000</v>
          </cell>
          <cell r="H1105" t="str">
            <v>09148-03006</v>
          </cell>
          <cell r="I1105" t="str">
            <v>NUT-SPEED</v>
          </cell>
          <cell r="K1105">
            <v>2</v>
          </cell>
          <cell r="L1105">
            <v>2</v>
          </cell>
          <cell r="M1105" t="str">
            <v>2</v>
          </cell>
          <cell r="N1105" t="str">
            <v>2</v>
          </cell>
          <cell r="Q1105" t="str">
            <v>2</v>
          </cell>
          <cell r="R1105" t="str">
            <v>2</v>
          </cell>
          <cell r="S1105" t="str">
            <v>2</v>
          </cell>
          <cell r="T1105" t="str">
            <v>2</v>
          </cell>
          <cell r="U1105" t="str">
            <v>2</v>
          </cell>
          <cell r="V1105" t="str">
            <v>2</v>
          </cell>
        </row>
        <row r="1106">
          <cell r="D1106" t="str">
            <v>CS040-</v>
          </cell>
          <cell r="E1106" t="str">
            <v>A</v>
          </cell>
          <cell r="F1106" t="str">
            <v>05</v>
          </cell>
          <cell r="G1106" t="str">
            <v>16000</v>
          </cell>
          <cell r="H1106" t="str">
            <v>09136-04013</v>
          </cell>
          <cell r="I1106" t="str">
            <v>SCREW-TAPPING</v>
          </cell>
          <cell r="K1106">
            <v>4</v>
          </cell>
          <cell r="L1106">
            <v>4</v>
          </cell>
          <cell r="M1106" t="str">
            <v>4</v>
          </cell>
          <cell r="N1106" t="str">
            <v>4</v>
          </cell>
          <cell r="Q1106" t="str">
            <v>4</v>
          </cell>
          <cell r="R1106" t="str">
            <v>4</v>
          </cell>
          <cell r="S1106" t="str">
            <v>4</v>
          </cell>
          <cell r="T1106" t="str">
            <v>4</v>
          </cell>
          <cell r="U1106" t="str">
            <v>4</v>
          </cell>
          <cell r="V1106" t="str">
            <v>4</v>
          </cell>
        </row>
        <row r="1107">
          <cell r="D1107" t="str">
            <v>CS040-</v>
          </cell>
          <cell r="E1107" t="str">
            <v>A</v>
          </cell>
          <cell r="F1107" t="str">
            <v>05</v>
          </cell>
          <cell r="G1107" t="str">
            <v>17000</v>
          </cell>
          <cell r="H1107" t="str">
            <v>09148-04003</v>
          </cell>
          <cell r="I1107" t="str">
            <v>NUT-SPEED</v>
          </cell>
          <cell r="K1107">
            <v>4</v>
          </cell>
          <cell r="L1107">
            <v>4</v>
          </cell>
          <cell r="M1107" t="str">
            <v>4</v>
          </cell>
          <cell r="N1107" t="str">
            <v>4</v>
          </cell>
          <cell r="Q1107" t="str">
            <v>4</v>
          </cell>
          <cell r="R1107" t="str">
            <v>4</v>
          </cell>
          <cell r="S1107" t="str">
            <v>4</v>
          </cell>
          <cell r="T1107" t="str">
            <v>4</v>
          </cell>
          <cell r="U1107" t="str">
            <v>4</v>
          </cell>
          <cell r="V1107" t="str">
            <v>4</v>
          </cell>
        </row>
        <row r="1108">
          <cell r="D1108" t="str">
            <v>CS040-</v>
          </cell>
          <cell r="E1108" t="str">
            <v>A</v>
          </cell>
          <cell r="F1108" t="str">
            <v>05</v>
          </cell>
          <cell r="G1108" t="str">
            <v>18000</v>
          </cell>
          <cell r="H1108" t="str">
            <v>03160-42132</v>
          </cell>
          <cell r="I1108" t="str">
            <v>SCREW-TAPPING</v>
          </cell>
          <cell r="K1108">
            <v>2</v>
          </cell>
          <cell r="L1108">
            <v>2</v>
          </cell>
          <cell r="M1108" t="str">
            <v>2</v>
          </cell>
          <cell r="N1108" t="str">
            <v>2</v>
          </cell>
          <cell r="Q1108" t="str">
            <v>2</v>
          </cell>
          <cell r="R1108" t="str">
            <v>2</v>
          </cell>
          <cell r="S1108" t="str">
            <v>2</v>
          </cell>
          <cell r="T1108" t="str">
            <v>2</v>
          </cell>
          <cell r="U1108" t="str">
            <v>2</v>
          </cell>
          <cell r="V1108" t="str">
            <v>2</v>
          </cell>
        </row>
        <row r="1109">
          <cell r="D1109" t="str">
            <v>CS040-</v>
          </cell>
          <cell r="E1109" t="str">
            <v>A</v>
          </cell>
          <cell r="F1109" t="str">
            <v>05</v>
          </cell>
          <cell r="G1109" t="str">
            <v>18500</v>
          </cell>
          <cell r="H1109" t="str">
            <v>09116-06025</v>
          </cell>
          <cell r="I1109" t="str">
            <v>BOLT-W/WASHER</v>
          </cell>
          <cell r="K1109">
            <v>2</v>
          </cell>
          <cell r="L1109">
            <v>2</v>
          </cell>
          <cell r="M1109">
            <v>2</v>
          </cell>
          <cell r="N1109">
            <v>2</v>
          </cell>
          <cell r="Q1109">
            <v>2</v>
          </cell>
          <cell r="R1109">
            <v>2</v>
          </cell>
          <cell r="S1109">
            <v>2</v>
          </cell>
          <cell r="T1109">
            <v>2</v>
          </cell>
          <cell r="U1109">
            <v>2</v>
          </cell>
          <cell r="V1109">
            <v>2</v>
          </cell>
        </row>
        <row r="1110">
          <cell r="D1110" t="str">
            <v>CS040-</v>
          </cell>
          <cell r="E1110" t="str">
            <v>A</v>
          </cell>
          <cell r="F1110" t="str">
            <v>05</v>
          </cell>
          <cell r="G1110" t="str">
            <v>19000</v>
          </cell>
          <cell r="H1110" t="str">
            <v>96320619</v>
          </cell>
          <cell r="I1110" t="str">
            <v>BRACKET A-BUMPER REAR,LH</v>
          </cell>
          <cell r="K1110">
            <v>1</v>
          </cell>
          <cell r="L1110">
            <v>1</v>
          </cell>
          <cell r="M1110" t="str">
            <v>1</v>
          </cell>
          <cell r="N1110" t="str">
            <v>1</v>
          </cell>
          <cell r="Q1110" t="str">
            <v>1</v>
          </cell>
          <cell r="R1110" t="str">
            <v>1</v>
          </cell>
          <cell r="S1110" t="str">
            <v>1</v>
          </cell>
          <cell r="T1110" t="str">
            <v>1</v>
          </cell>
          <cell r="U1110" t="str">
            <v>1</v>
          </cell>
          <cell r="V1110" t="str">
            <v>1</v>
          </cell>
        </row>
        <row r="1111">
          <cell r="D1111" t="str">
            <v>CS040-</v>
          </cell>
          <cell r="E1111" t="str">
            <v>A</v>
          </cell>
          <cell r="F1111" t="str">
            <v>05</v>
          </cell>
          <cell r="G1111" t="str">
            <v>21000</v>
          </cell>
          <cell r="H1111" t="str">
            <v>09136-04013</v>
          </cell>
          <cell r="I1111" t="str">
            <v>SCREW-TAPPING</v>
          </cell>
          <cell r="K1111">
            <v>1</v>
          </cell>
          <cell r="L1111">
            <v>1</v>
          </cell>
          <cell r="M1111" t="str">
            <v>1</v>
          </cell>
          <cell r="N1111" t="str">
            <v>1</v>
          </cell>
          <cell r="Q1111" t="str">
            <v>1</v>
          </cell>
          <cell r="R1111" t="str">
            <v>1</v>
          </cell>
          <cell r="S1111" t="str">
            <v>1</v>
          </cell>
          <cell r="T1111" t="str">
            <v>1</v>
          </cell>
          <cell r="U1111" t="str">
            <v>1</v>
          </cell>
          <cell r="V1111" t="str">
            <v>1</v>
          </cell>
        </row>
        <row r="1112">
          <cell r="D1112" t="str">
            <v>CS040-</v>
          </cell>
          <cell r="E1112" t="str">
            <v>A</v>
          </cell>
          <cell r="F1112" t="str">
            <v>05</v>
          </cell>
          <cell r="G1112" t="str">
            <v>24000</v>
          </cell>
          <cell r="H1112" t="str">
            <v>96320620</v>
          </cell>
          <cell r="I1112" t="str">
            <v>BRACKET A-BUMPER REAR,RH</v>
          </cell>
          <cell r="K1112">
            <v>1</v>
          </cell>
          <cell r="L1112">
            <v>1</v>
          </cell>
          <cell r="M1112" t="str">
            <v>1</v>
          </cell>
          <cell r="N1112" t="str">
            <v>1</v>
          </cell>
          <cell r="Q1112" t="str">
            <v>1</v>
          </cell>
          <cell r="R1112" t="str">
            <v>1</v>
          </cell>
          <cell r="S1112" t="str">
            <v>1</v>
          </cell>
          <cell r="T1112" t="str">
            <v>1</v>
          </cell>
          <cell r="U1112" t="str">
            <v>1</v>
          </cell>
          <cell r="V1112" t="str">
            <v>1</v>
          </cell>
        </row>
        <row r="1113">
          <cell r="D1113" t="str">
            <v>CS040-</v>
          </cell>
          <cell r="E1113" t="str">
            <v>A</v>
          </cell>
          <cell r="F1113" t="str">
            <v>05</v>
          </cell>
          <cell r="G1113" t="str">
            <v>26000</v>
          </cell>
          <cell r="H1113" t="str">
            <v>09136-04013</v>
          </cell>
          <cell r="I1113" t="str">
            <v>SCREW-TAPPING</v>
          </cell>
          <cell r="K1113">
            <v>1</v>
          </cell>
          <cell r="L1113">
            <v>1</v>
          </cell>
          <cell r="M1113" t="str">
            <v>1</v>
          </cell>
          <cell r="N1113" t="str">
            <v>1</v>
          </cell>
          <cell r="Q1113" t="str">
            <v>1</v>
          </cell>
          <cell r="R1113" t="str">
            <v>1</v>
          </cell>
          <cell r="S1113" t="str">
            <v>1</v>
          </cell>
          <cell r="T1113" t="str">
            <v>1</v>
          </cell>
          <cell r="U1113" t="str">
            <v>1</v>
          </cell>
          <cell r="V1113" t="str">
            <v>1</v>
          </cell>
        </row>
        <row r="1114">
          <cell r="B1114" t="str">
            <v>O</v>
          </cell>
          <cell r="C1114" t="str">
            <v>X</v>
          </cell>
          <cell r="D1114" t="str">
            <v>CS040-</v>
          </cell>
          <cell r="E1114" t="str">
            <v>A</v>
          </cell>
          <cell r="F1114" t="str">
            <v>05</v>
          </cell>
          <cell r="G1114" t="str">
            <v>28000</v>
          </cell>
          <cell r="H1114" t="str">
            <v>09116-06025</v>
          </cell>
          <cell r="I1114" t="str">
            <v>BOLT-W/WASHER</v>
          </cell>
          <cell r="K1114">
            <v>4</v>
          </cell>
          <cell r="L1114">
            <v>4</v>
          </cell>
          <cell r="M1114">
            <v>4</v>
          </cell>
          <cell r="N1114">
            <v>4</v>
          </cell>
          <cell r="Q1114">
            <v>4</v>
          </cell>
          <cell r="R1114">
            <v>4</v>
          </cell>
          <cell r="S1114">
            <v>4</v>
          </cell>
          <cell r="T1114">
            <v>4</v>
          </cell>
          <cell r="U1114">
            <v>4</v>
          </cell>
          <cell r="V1114">
            <v>4</v>
          </cell>
        </row>
        <row r="1115">
          <cell r="B1115" t="str">
            <v>N</v>
          </cell>
          <cell r="C1115" t="str">
            <v>O</v>
          </cell>
          <cell r="D1115" t="str">
            <v>CS040-</v>
          </cell>
          <cell r="E1115" t="str">
            <v>A</v>
          </cell>
          <cell r="F1115" t="str">
            <v>05</v>
          </cell>
          <cell r="G1115" t="str">
            <v>28000</v>
          </cell>
          <cell r="H1115" t="str">
            <v>01114-06162</v>
          </cell>
          <cell r="I1115" t="str">
            <v>BOLT-W/WASHER</v>
          </cell>
          <cell r="K1115">
            <v>4</v>
          </cell>
          <cell r="L1115">
            <v>4</v>
          </cell>
          <cell r="M1115">
            <v>4</v>
          </cell>
          <cell r="N1115">
            <v>4</v>
          </cell>
          <cell r="Q1115">
            <v>4</v>
          </cell>
          <cell r="R1115">
            <v>4</v>
          </cell>
          <cell r="S1115">
            <v>4</v>
          </cell>
          <cell r="T1115">
            <v>4</v>
          </cell>
          <cell r="U1115">
            <v>4</v>
          </cell>
          <cell r="V1115">
            <v>4</v>
          </cell>
        </row>
        <row r="1116">
          <cell r="D1116" t="str">
            <v>CS060-</v>
          </cell>
          <cell r="E1116" t="str">
            <v>A</v>
          </cell>
          <cell r="F1116" t="str">
            <v>01</v>
          </cell>
          <cell r="G1116" t="str">
            <v>01000</v>
          </cell>
          <cell r="H1116" t="str">
            <v>96314753</v>
          </cell>
          <cell r="I1116" t="str">
            <v>GUARD A-MUD,FRONT,LH</v>
          </cell>
          <cell r="K1116">
            <v>1</v>
          </cell>
          <cell r="L1116">
            <v>1</v>
          </cell>
          <cell r="M1116" t="str">
            <v>1</v>
          </cell>
          <cell r="N1116" t="str">
            <v>1</v>
          </cell>
          <cell r="Q1116" t="str">
            <v>1</v>
          </cell>
          <cell r="R1116" t="str">
            <v>1</v>
          </cell>
        </row>
        <row r="1117">
          <cell r="D1117" t="str">
            <v>CS060-</v>
          </cell>
          <cell r="E1117" t="str">
            <v>A</v>
          </cell>
          <cell r="F1117" t="str">
            <v>01</v>
          </cell>
          <cell r="G1117" t="str">
            <v>02000</v>
          </cell>
          <cell r="H1117" t="str">
            <v>96314754</v>
          </cell>
          <cell r="I1117" t="str">
            <v>GUARD A-MUD,FRONT,RH</v>
          </cell>
          <cell r="K1117">
            <v>1</v>
          </cell>
          <cell r="L1117">
            <v>1</v>
          </cell>
          <cell r="M1117" t="str">
            <v>1</v>
          </cell>
          <cell r="N1117" t="str">
            <v>1</v>
          </cell>
          <cell r="Q1117" t="str">
            <v>1</v>
          </cell>
          <cell r="R1117" t="str">
            <v>1</v>
          </cell>
        </row>
        <row r="1118">
          <cell r="D1118" t="str">
            <v>CS060-</v>
          </cell>
          <cell r="E1118" t="str">
            <v>A</v>
          </cell>
          <cell r="F1118" t="str">
            <v>01</v>
          </cell>
          <cell r="G1118" t="str">
            <v>03000</v>
          </cell>
          <cell r="H1118" t="str">
            <v>09148-04003</v>
          </cell>
          <cell r="I1118" t="str">
            <v>NUT-SPEED</v>
          </cell>
          <cell r="K1118">
            <v>2</v>
          </cell>
          <cell r="L1118">
            <v>2</v>
          </cell>
          <cell r="M1118" t="str">
            <v>2</v>
          </cell>
          <cell r="N1118" t="str">
            <v>2</v>
          </cell>
          <cell r="Q1118" t="str">
            <v>2</v>
          </cell>
          <cell r="R1118" t="str">
            <v>2</v>
          </cell>
        </row>
        <row r="1119">
          <cell r="D1119" t="str">
            <v>CS060-</v>
          </cell>
          <cell r="E1119" t="str">
            <v>A</v>
          </cell>
          <cell r="F1119" t="str">
            <v>01</v>
          </cell>
          <cell r="G1119" t="str">
            <v>04000</v>
          </cell>
          <cell r="H1119" t="str">
            <v>09136-04013</v>
          </cell>
          <cell r="I1119" t="str">
            <v>SCREW-TAPPING</v>
          </cell>
          <cell r="K1119">
            <v>2</v>
          </cell>
          <cell r="L1119">
            <v>2</v>
          </cell>
          <cell r="M1119" t="str">
            <v>2</v>
          </cell>
          <cell r="N1119" t="str">
            <v>2</v>
          </cell>
          <cell r="Q1119" t="str">
            <v>2</v>
          </cell>
          <cell r="R1119" t="str">
            <v>2</v>
          </cell>
        </row>
        <row r="1120">
          <cell r="D1120" t="str">
            <v>CS060-</v>
          </cell>
          <cell r="E1120" t="str">
            <v>A</v>
          </cell>
          <cell r="F1120" t="str">
            <v>01</v>
          </cell>
          <cell r="G1120" t="str">
            <v>05000</v>
          </cell>
          <cell r="H1120" t="str">
            <v>96314746</v>
          </cell>
          <cell r="I1120" t="str">
            <v>GUARD A-MUD,REAR,LH</v>
          </cell>
          <cell r="K1120">
            <v>1</v>
          </cell>
          <cell r="L1120">
            <v>1</v>
          </cell>
          <cell r="M1120" t="str">
            <v>1</v>
          </cell>
          <cell r="N1120" t="str">
            <v>1</v>
          </cell>
          <cell r="Q1120" t="str">
            <v>1</v>
          </cell>
          <cell r="R1120" t="str">
            <v>1</v>
          </cell>
        </row>
        <row r="1121">
          <cell r="D1121" t="str">
            <v>CS060-</v>
          </cell>
          <cell r="E1121" t="str">
            <v>A</v>
          </cell>
          <cell r="F1121" t="str">
            <v>01</v>
          </cell>
          <cell r="G1121" t="str">
            <v>06000</v>
          </cell>
          <cell r="H1121" t="str">
            <v>96314747</v>
          </cell>
          <cell r="I1121" t="str">
            <v>GUARD A-MUD,REAR,RH</v>
          </cell>
          <cell r="K1121">
            <v>1</v>
          </cell>
          <cell r="L1121">
            <v>1</v>
          </cell>
          <cell r="M1121" t="str">
            <v>1</v>
          </cell>
          <cell r="N1121" t="str">
            <v>1</v>
          </cell>
          <cell r="Q1121" t="str">
            <v>1</v>
          </cell>
          <cell r="R1121" t="str">
            <v>1</v>
          </cell>
        </row>
        <row r="1122">
          <cell r="D1122" t="str">
            <v>CS060-</v>
          </cell>
          <cell r="E1122" t="str">
            <v>A</v>
          </cell>
          <cell r="F1122" t="str">
            <v>01</v>
          </cell>
          <cell r="G1122" t="str">
            <v>07000</v>
          </cell>
          <cell r="H1122" t="str">
            <v>09148-04010</v>
          </cell>
          <cell r="I1122" t="str">
            <v>NUT-SPEED</v>
          </cell>
          <cell r="K1122">
            <v>6</v>
          </cell>
          <cell r="L1122">
            <v>6</v>
          </cell>
          <cell r="M1122" t="str">
            <v>6</v>
          </cell>
          <cell r="N1122" t="str">
            <v>6</v>
          </cell>
          <cell r="Q1122" t="str">
            <v>6</v>
          </cell>
          <cell r="R1122" t="str">
            <v>6</v>
          </cell>
        </row>
        <row r="1123">
          <cell r="D1123" t="str">
            <v>CS060-</v>
          </cell>
          <cell r="E1123" t="str">
            <v>A</v>
          </cell>
          <cell r="F1123" t="str">
            <v>01</v>
          </cell>
          <cell r="G1123" t="str">
            <v>08000</v>
          </cell>
          <cell r="H1123" t="str">
            <v>09136-04013</v>
          </cell>
          <cell r="I1123" t="str">
            <v>SCREW-TAPPING</v>
          </cell>
          <cell r="K1123">
            <v>6</v>
          </cell>
          <cell r="L1123">
            <v>6</v>
          </cell>
          <cell r="M1123" t="str">
            <v>6</v>
          </cell>
          <cell r="N1123" t="str">
            <v>6</v>
          </cell>
          <cell r="Q1123" t="str">
            <v>6</v>
          </cell>
          <cell r="R1123" t="str">
            <v>6</v>
          </cell>
        </row>
        <row r="1124">
          <cell r="B1124" t="str">
            <v>O</v>
          </cell>
          <cell r="C1124" t="str">
            <v>O</v>
          </cell>
          <cell r="D1124" t="str">
            <v>CS070-</v>
          </cell>
          <cell r="E1124" t="str">
            <v>A</v>
          </cell>
          <cell r="F1124" t="str">
            <v>01</v>
          </cell>
          <cell r="G1124" t="str">
            <v>06000</v>
          </cell>
          <cell r="H1124" t="str">
            <v>96314436</v>
          </cell>
          <cell r="I1124" t="str">
            <v>LINER-FENDER,FRONT,LH</v>
          </cell>
          <cell r="K1124">
            <v>1</v>
          </cell>
          <cell r="L1124">
            <v>1</v>
          </cell>
          <cell r="M1124" t="str">
            <v>1</v>
          </cell>
          <cell r="N1124" t="str">
            <v>1</v>
          </cell>
          <cell r="Q1124" t="str">
            <v>1</v>
          </cell>
          <cell r="R1124" t="str">
            <v>1</v>
          </cell>
        </row>
        <row r="1125">
          <cell r="B1125" t="str">
            <v>N</v>
          </cell>
          <cell r="C1125" t="str">
            <v>X</v>
          </cell>
          <cell r="D1125" t="str">
            <v>CS070-</v>
          </cell>
          <cell r="E1125" t="str">
            <v>A</v>
          </cell>
          <cell r="F1125" t="str">
            <v>01</v>
          </cell>
          <cell r="G1125" t="str">
            <v>06000</v>
          </cell>
          <cell r="H1125" t="str">
            <v>96507943</v>
          </cell>
          <cell r="I1125" t="str">
            <v>LINER-FENDER,FRONT,LH</v>
          </cell>
          <cell r="K1125">
            <v>1</v>
          </cell>
          <cell r="L1125">
            <v>1</v>
          </cell>
          <cell r="M1125" t="str">
            <v>1</v>
          </cell>
          <cell r="N1125" t="str">
            <v>1</v>
          </cell>
          <cell r="Q1125" t="str">
            <v>1</v>
          </cell>
          <cell r="R1125" t="str">
            <v>1</v>
          </cell>
        </row>
        <row r="1126">
          <cell r="B1126" t="str">
            <v>O</v>
          </cell>
          <cell r="C1126" t="str">
            <v>O</v>
          </cell>
          <cell r="D1126" t="str">
            <v>CS070-</v>
          </cell>
          <cell r="E1126" t="str">
            <v>A</v>
          </cell>
          <cell r="F1126" t="str">
            <v>01</v>
          </cell>
          <cell r="G1126" t="str">
            <v>07000</v>
          </cell>
          <cell r="H1126" t="str">
            <v>96314437</v>
          </cell>
          <cell r="I1126" t="str">
            <v>LINER-FENDER,FRONT,RH</v>
          </cell>
          <cell r="K1126">
            <v>1</v>
          </cell>
          <cell r="L1126">
            <v>1</v>
          </cell>
          <cell r="M1126" t="str">
            <v>1</v>
          </cell>
          <cell r="N1126" t="str">
            <v>1</v>
          </cell>
          <cell r="Q1126" t="str">
            <v>1</v>
          </cell>
          <cell r="R1126" t="str">
            <v>1</v>
          </cell>
        </row>
        <row r="1127">
          <cell r="B1127" t="str">
            <v>N</v>
          </cell>
          <cell r="C1127" t="str">
            <v>X</v>
          </cell>
          <cell r="D1127" t="str">
            <v>CS070-</v>
          </cell>
          <cell r="E1127" t="str">
            <v>A</v>
          </cell>
          <cell r="F1127" t="str">
            <v>01</v>
          </cell>
          <cell r="G1127" t="str">
            <v>07000</v>
          </cell>
          <cell r="H1127" t="str">
            <v>96507944</v>
          </cell>
          <cell r="I1127" t="str">
            <v>LINER-FENDER,FRONT,RH</v>
          </cell>
          <cell r="K1127">
            <v>1</v>
          </cell>
          <cell r="L1127">
            <v>1</v>
          </cell>
          <cell r="M1127" t="str">
            <v>1</v>
          </cell>
          <cell r="N1127" t="str">
            <v>1</v>
          </cell>
          <cell r="Q1127" t="str">
            <v>1</v>
          </cell>
          <cell r="R1127" t="str">
            <v>1</v>
          </cell>
        </row>
        <row r="1128">
          <cell r="D1128" t="str">
            <v>CS070-</v>
          </cell>
          <cell r="E1128" t="str">
            <v>A</v>
          </cell>
          <cell r="F1128" t="str">
            <v>01</v>
          </cell>
          <cell r="G1128" t="str">
            <v>08000</v>
          </cell>
          <cell r="H1128" t="str">
            <v>09148-04003</v>
          </cell>
          <cell r="I1128" t="str">
            <v>NUT-SPEED</v>
          </cell>
          <cell r="K1128">
            <v>12</v>
          </cell>
          <cell r="L1128">
            <v>12</v>
          </cell>
          <cell r="M1128" t="str">
            <v>12</v>
          </cell>
          <cell r="N1128" t="str">
            <v>12</v>
          </cell>
          <cell r="Q1128" t="str">
            <v>12</v>
          </cell>
          <cell r="R1128" t="str">
            <v>12</v>
          </cell>
        </row>
        <row r="1129">
          <cell r="D1129" t="str">
            <v>CS070-</v>
          </cell>
          <cell r="E1129" t="str">
            <v>A</v>
          </cell>
          <cell r="F1129" t="str">
            <v>01</v>
          </cell>
          <cell r="G1129" t="str">
            <v>09000</v>
          </cell>
          <cell r="H1129" t="str">
            <v>09136-04013</v>
          </cell>
          <cell r="I1129" t="str">
            <v>SCREW-TAPPING</v>
          </cell>
          <cell r="K1129">
            <v>14</v>
          </cell>
          <cell r="L1129">
            <v>14</v>
          </cell>
          <cell r="M1129" t="str">
            <v>14</v>
          </cell>
          <cell r="N1129" t="str">
            <v>14</v>
          </cell>
          <cell r="Q1129" t="str">
            <v>14</v>
          </cell>
          <cell r="R1129" t="str">
            <v>14</v>
          </cell>
        </row>
        <row r="1130">
          <cell r="D1130" t="str">
            <v>CS070-</v>
          </cell>
          <cell r="E1130" t="str">
            <v>A</v>
          </cell>
          <cell r="F1130" t="str">
            <v>01</v>
          </cell>
          <cell r="G1130" t="str">
            <v>09100</v>
          </cell>
          <cell r="H1130" t="str">
            <v>09136-04015</v>
          </cell>
          <cell r="I1130" t="str">
            <v>SCREW-TAPPING</v>
          </cell>
          <cell r="K1130">
            <v>2</v>
          </cell>
          <cell r="L1130">
            <v>2</v>
          </cell>
          <cell r="M1130" t="str">
            <v>2</v>
          </cell>
          <cell r="N1130" t="str">
            <v>2</v>
          </cell>
          <cell r="Q1130" t="str">
            <v>2</v>
          </cell>
          <cell r="R1130" t="str">
            <v>2</v>
          </cell>
        </row>
        <row r="1131">
          <cell r="D1131" t="str">
            <v>CS070-</v>
          </cell>
          <cell r="E1131" t="str">
            <v>A</v>
          </cell>
          <cell r="F1131" t="str">
            <v>01</v>
          </cell>
          <cell r="G1131" t="str">
            <v>10000</v>
          </cell>
          <cell r="H1131" t="str">
            <v>09409-07308-000</v>
          </cell>
          <cell r="I1131" t="str">
            <v>CLIP</v>
          </cell>
          <cell r="K1131">
            <v>2</v>
          </cell>
          <cell r="L1131">
            <v>2</v>
          </cell>
          <cell r="M1131" t="str">
            <v>2</v>
          </cell>
          <cell r="N1131" t="str">
            <v>2</v>
          </cell>
          <cell r="Q1131" t="str">
            <v>2</v>
          </cell>
          <cell r="R1131" t="str">
            <v>2</v>
          </cell>
        </row>
        <row r="1132">
          <cell r="D1132" t="str">
            <v>CS070-</v>
          </cell>
          <cell r="E1132" t="str">
            <v>A</v>
          </cell>
          <cell r="F1132" t="str">
            <v>01</v>
          </cell>
          <cell r="G1132" t="str">
            <v>11000</v>
          </cell>
          <cell r="H1132" t="str">
            <v>09403-07311-000</v>
          </cell>
          <cell r="I1132" t="str">
            <v>HOLDER,FRONT HOOD STAY</v>
          </cell>
          <cell r="K1132">
            <v>1</v>
          </cell>
          <cell r="L1132">
            <v>1</v>
          </cell>
          <cell r="M1132" t="str">
            <v>1</v>
          </cell>
          <cell r="N1132" t="str">
            <v>1</v>
          </cell>
          <cell r="Q1132" t="str">
            <v>1</v>
          </cell>
          <cell r="R1132" t="str">
            <v>1</v>
          </cell>
        </row>
        <row r="1133">
          <cell r="D1133" t="str">
            <v>CS070-</v>
          </cell>
          <cell r="E1133" t="str">
            <v>A</v>
          </cell>
          <cell r="F1133" t="str">
            <v>01</v>
          </cell>
          <cell r="G1133" t="str">
            <v>12000</v>
          </cell>
          <cell r="H1133" t="str">
            <v>96314529</v>
          </cell>
          <cell r="I1133" t="str">
            <v>WEATHERSTRIP-HOOD</v>
          </cell>
          <cell r="K1133">
            <v>1</v>
          </cell>
          <cell r="L1133">
            <v>1</v>
          </cell>
          <cell r="M1133" t="str">
            <v>1</v>
          </cell>
          <cell r="N1133" t="str">
            <v>1</v>
          </cell>
          <cell r="Q1133" t="str">
            <v>1</v>
          </cell>
          <cell r="R1133" t="str">
            <v>1</v>
          </cell>
        </row>
        <row r="1134">
          <cell r="D1134" t="str">
            <v>CS070-</v>
          </cell>
          <cell r="E1134" t="str">
            <v>P</v>
          </cell>
          <cell r="F1134" t="str">
            <v>01</v>
          </cell>
          <cell r="G1134" t="str">
            <v>14000</v>
          </cell>
          <cell r="H1134" t="str">
            <v>72372A82000-000</v>
          </cell>
          <cell r="I1134" t="str">
            <v>CUSHION,FRT HOOD</v>
          </cell>
          <cell r="K1134">
            <v>2</v>
          </cell>
          <cell r="L1134">
            <v>2</v>
          </cell>
          <cell r="M1134" t="str">
            <v>2</v>
          </cell>
          <cell r="N1134" t="str">
            <v>2</v>
          </cell>
          <cell r="Q1134" t="str">
            <v>2</v>
          </cell>
          <cell r="R1134" t="str">
            <v>2</v>
          </cell>
        </row>
        <row r="1135">
          <cell r="D1135" t="str">
            <v>CS070-</v>
          </cell>
          <cell r="E1135" t="str">
            <v>A</v>
          </cell>
          <cell r="F1135" t="str">
            <v>01</v>
          </cell>
          <cell r="G1135" t="str">
            <v>15000</v>
          </cell>
          <cell r="H1135" t="str">
            <v>09321-10023-000</v>
          </cell>
          <cell r="I1135" t="str">
            <v>CUSHION</v>
          </cell>
          <cell r="K1135">
            <v>2</v>
          </cell>
          <cell r="L1135">
            <v>2</v>
          </cell>
          <cell r="M1135" t="str">
            <v>2</v>
          </cell>
          <cell r="N1135" t="str">
            <v>2</v>
          </cell>
          <cell r="Q1135" t="str">
            <v>2</v>
          </cell>
          <cell r="R1135" t="str">
            <v>2</v>
          </cell>
        </row>
        <row r="1136">
          <cell r="D1136" t="str">
            <v>CS070-</v>
          </cell>
          <cell r="E1136" t="str">
            <v>A</v>
          </cell>
          <cell r="F1136" t="str">
            <v>01</v>
          </cell>
          <cell r="G1136" t="str">
            <v>16000</v>
          </cell>
          <cell r="H1136" t="str">
            <v>96314528</v>
          </cell>
          <cell r="I1136" t="str">
            <v>STAY-FRONT HOOD</v>
          </cell>
          <cell r="K1136">
            <v>1</v>
          </cell>
          <cell r="L1136">
            <v>1</v>
          </cell>
          <cell r="M1136" t="str">
            <v>1</v>
          </cell>
          <cell r="N1136" t="str">
            <v>1</v>
          </cell>
          <cell r="Q1136" t="str">
            <v>1</v>
          </cell>
          <cell r="R1136" t="str">
            <v>1</v>
          </cell>
        </row>
        <row r="1137">
          <cell r="D1137" t="str">
            <v>CS070-</v>
          </cell>
          <cell r="E1137" t="str">
            <v>A</v>
          </cell>
          <cell r="F1137" t="str">
            <v>01</v>
          </cell>
          <cell r="G1137" t="str">
            <v>19000</v>
          </cell>
          <cell r="H1137" t="str">
            <v>96259076</v>
          </cell>
          <cell r="I1137" t="str">
            <v>SUPPORT-STAY FRONT,HOOD</v>
          </cell>
          <cell r="K1137">
            <v>1</v>
          </cell>
          <cell r="L1137">
            <v>1</v>
          </cell>
          <cell r="M1137" t="str">
            <v>1</v>
          </cell>
          <cell r="N1137" t="str">
            <v>1</v>
          </cell>
          <cell r="Q1137" t="str">
            <v>1</v>
          </cell>
          <cell r="R1137" t="str">
            <v>1</v>
          </cell>
        </row>
        <row r="1138">
          <cell r="D1138" t="str">
            <v>CS070-</v>
          </cell>
          <cell r="E1138" t="str">
            <v>A</v>
          </cell>
          <cell r="F1138" t="str">
            <v>01</v>
          </cell>
          <cell r="G1138" t="str">
            <v>20000</v>
          </cell>
          <cell r="H1138" t="str">
            <v>96323228</v>
          </cell>
          <cell r="I1138" t="str">
            <v>DAM-HOOD</v>
          </cell>
          <cell r="K1138">
            <v>1</v>
          </cell>
          <cell r="L1138">
            <v>1</v>
          </cell>
          <cell r="M1138" t="str">
            <v>1</v>
          </cell>
          <cell r="N1138" t="str">
            <v>1</v>
          </cell>
          <cell r="Q1138" t="str">
            <v>1</v>
          </cell>
          <cell r="R1138" t="str">
            <v>1</v>
          </cell>
        </row>
        <row r="1139">
          <cell r="D1139" t="str">
            <v>CS070-</v>
          </cell>
          <cell r="E1139" t="str">
            <v>A</v>
          </cell>
          <cell r="F1139" t="str">
            <v>01</v>
          </cell>
          <cell r="G1139" t="str">
            <v>21000</v>
          </cell>
          <cell r="H1139" t="str">
            <v>96323289</v>
          </cell>
          <cell r="I1139" t="str">
            <v>DAM-HOOD</v>
          </cell>
          <cell r="K1139">
            <v>1</v>
          </cell>
          <cell r="L1139">
            <v>1</v>
          </cell>
          <cell r="M1139" t="str">
            <v>1</v>
          </cell>
          <cell r="N1139" t="str">
            <v>1</v>
          </cell>
          <cell r="Q1139" t="str">
            <v>1</v>
          </cell>
          <cell r="R1139" t="str">
            <v>1</v>
          </cell>
        </row>
        <row r="1140">
          <cell r="B1140" t="str">
            <v>O</v>
          </cell>
          <cell r="C1140" t="str">
            <v>O</v>
          </cell>
          <cell r="D1140" t="str">
            <v>CS070-</v>
          </cell>
          <cell r="E1140" t="str">
            <v>A</v>
          </cell>
          <cell r="F1140" t="str">
            <v>03</v>
          </cell>
          <cell r="G1140" t="str">
            <v>06000</v>
          </cell>
          <cell r="H1140" t="str">
            <v>96314436</v>
          </cell>
          <cell r="I1140" t="str">
            <v>LINER-FENDER,FRONT,LH</v>
          </cell>
          <cell r="S1140" t="str">
            <v>1</v>
          </cell>
          <cell r="T1140" t="str">
            <v>1</v>
          </cell>
          <cell r="U1140" t="str">
            <v>1</v>
          </cell>
          <cell r="V1140" t="str">
            <v>1</v>
          </cell>
        </row>
        <row r="1141">
          <cell r="B1141" t="str">
            <v>N</v>
          </cell>
          <cell r="C1141" t="str">
            <v>X</v>
          </cell>
          <cell r="D1141" t="str">
            <v>CS070-</v>
          </cell>
          <cell r="E1141" t="str">
            <v>A</v>
          </cell>
          <cell r="F1141" t="str">
            <v>03</v>
          </cell>
          <cell r="G1141" t="str">
            <v>06000</v>
          </cell>
          <cell r="H1141" t="str">
            <v>96292271</v>
          </cell>
          <cell r="I1141" t="str">
            <v>LINER-FENDER,FRONT,LH</v>
          </cell>
          <cell r="S1141" t="str">
            <v>1</v>
          </cell>
          <cell r="T1141" t="str">
            <v>1</v>
          </cell>
          <cell r="U1141" t="str">
            <v>1</v>
          </cell>
          <cell r="V1141" t="str">
            <v>1</v>
          </cell>
        </row>
        <row r="1142">
          <cell r="B1142" t="str">
            <v>O</v>
          </cell>
          <cell r="C1142" t="str">
            <v>O</v>
          </cell>
          <cell r="D1142" t="str">
            <v>CS070-</v>
          </cell>
          <cell r="E1142" t="str">
            <v>A</v>
          </cell>
          <cell r="F1142" t="str">
            <v>03</v>
          </cell>
          <cell r="G1142" t="str">
            <v>07000</v>
          </cell>
          <cell r="H1142" t="str">
            <v>96314437</v>
          </cell>
          <cell r="I1142" t="str">
            <v>LINER-FENDER,FRONT,RH</v>
          </cell>
          <cell r="S1142" t="str">
            <v>1</v>
          </cell>
          <cell r="T1142" t="str">
            <v>1</v>
          </cell>
          <cell r="U1142" t="str">
            <v>1</v>
          </cell>
          <cell r="V1142" t="str">
            <v>1</v>
          </cell>
        </row>
        <row r="1143">
          <cell r="B1143" t="str">
            <v>N</v>
          </cell>
          <cell r="C1143" t="str">
            <v>X</v>
          </cell>
          <cell r="D1143" t="str">
            <v>CS070-</v>
          </cell>
          <cell r="E1143" t="str">
            <v>A</v>
          </cell>
          <cell r="F1143" t="str">
            <v>03</v>
          </cell>
          <cell r="G1143" t="str">
            <v>07000</v>
          </cell>
          <cell r="H1143" t="str">
            <v>96292272</v>
          </cell>
          <cell r="I1143" t="str">
            <v>LINER-FENDER,FRONT,RH</v>
          </cell>
          <cell r="S1143" t="str">
            <v>1</v>
          </cell>
          <cell r="T1143" t="str">
            <v>1</v>
          </cell>
          <cell r="U1143" t="str">
            <v>1</v>
          </cell>
          <cell r="V1143" t="str">
            <v>1</v>
          </cell>
        </row>
        <row r="1144">
          <cell r="D1144" t="str">
            <v>CS070-</v>
          </cell>
          <cell r="E1144" t="str">
            <v>A</v>
          </cell>
          <cell r="F1144" t="str">
            <v>03</v>
          </cell>
          <cell r="G1144" t="str">
            <v>08000</v>
          </cell>
          <cell r="H1144" t="str">
            <v>09148-04003</v>
          </cell>
          <cell r="I1144" t="str">
            <v>NUT-SPEED</v>
          </cell>
          <cell r="S1144" t="str">
            <v>12</v>
          </cell>
          <cell r="T1144" t="str">
            <v>12</v>
          </cell>
          <cell r="U1144" t="str">
            <v>12</v>
          </cell>
          <cell r="V1144" t="str">
            <v>12</v>
          </cell>
        </row>
        <row r="1145">
          <cell r="D1145" t="str">
            <v>CS070-</v>
          </cell>
          <cell r="E1145" t="str">
            <v>A</v>
          </cell>
          <cell r="F1145" t="str">
            <v>03</v>
          </cell>
          <cell r="G1145" t="str">
            <v>09000</v>
          </cell>
          <cell r="H1145" t="str">
            <v>09136-04013</v>
          </cell>
          <cell r="I1145" t="str">
            <v>SCREW-TAPPING</v>
          </cell>
          <cell r="S1145" t="str">
            <v>14</v>
          </cell>
          <cell r="T1145" t="str">
            <v>14</v>
          </cell>
          <cell r="U1145" t="str">
            <v>14</v>
          </cell>
          <cell r="V1145" t="str">
            <v>14</v>
          </cell>
        </row>
        <row r="1146">
          <cell r="D1146" t="str">
            <v>CS070-</v>
          </cell>
          <cell r="E1146" t="str">
            <v>A</v>
          </cell>
          <cell r="F1146" t="str">
            <v>03</v>
          </cell>
          <cell r="G1146" t="str">
            <v>09100</v>
          </cell>
          <cell r="H1146" t="str">
            <v>09136-04015</v>
          </cell>
          <cell r="I1146" t="str">
            <v>SCREW-TAPPING</v>
          </cell>
          <cell r="S1146" t="str">
            <v>2</v>
          </cell>
          <cell r="T1146" t="str">
            <v>2</v>
          </cell>
          <cell r="U1146" t="str">
            <v>2</v>
          </cell>
          <cell r="V1146" t="str">
            <v>2</v>
          </cell>
        </row>
        <row r="1147">
          <cell r="D1147" t="str">
            <v>CS070-</v>
          </cell>
          <cell r="E1147" t="str">
            <v>A</v>
          </cell>
          <cell r="F1147" t="str">
            <v>03</v>
          </cell>
          <cell r="G1147" t="str">
            <v>10000</v>
          </cell>
          <cell r="H1147" t="str">
            <v>09409-07308-000</v>
          </cell>
          <cell r="I1147" t="str">
            <v>CLIP</v>
          </cell>
          <cell r="S1147" t="str">
            <v>2</v>
          </cell>
          <cell r="T1147" t="str">
            <v>2</v>
          </cell>
          <cell r="U1147" t="str">
            <v>2</v>
          </cell>
          <cell r="V1147" t="str">
            <v>2</v>
          </cell>
        </row>
        <row r="1148">
          <cell r="B1148" t="str">
            <v>O</v>
          </cell>
          <cell r="C1148" t="str">
            <v>O</v>
          </cell>
          <cell r="D1148" t="str">
            <v>CS070-</v>
          </cell>
          <cell r="E1148" t="str">
            <v>A</v>
          </cell>
          <cell r="F1148" t="str">
            <v>03</v>
          </cell>
          <cell r="G1148" t="str">
            <v>12000</v>
          </cell>
          <cell r="H1148" t="str">
            <v>09403-07311-000</v>
          </cell>
          <cell r="I1148" t="str">
            <v>HOLDER,FRONT HOOD STAY</v>
          </cell>
          <cell r="S1148" t="str">
            <v>1</v>
          </cell>
          <cell r="T1148" t="str">
            <v>1</v>
          </cell>
          <cell r="U1148" t="str">
            <v>1</v>
          </cell>
          <cell r="V1148" t="str">
            <v>1</v>
          </cell>
        </row>
        <row r="1149">
          <cell r="B1149" t="str">
            <v>N</v>
          </cell>
          <cell r="C1149" t="str">
            <v>X</v>
          </cell>
          <cell r="D1149" t="str">
            <v>CS070-</v>
          </cell>
          <cell r="E1149" t="str">
            <v>A</v>
          </cell>
          <cell r="F1149" t="str">
            <v>03</v>
          </cell>
          <cell r="G1149" t="str">
            <v>12000</v>
          </cell>
          <cell r="H1149" t="str">
            <v>96283260</v>
          </cell>
          <cell r="I1149" t="str">
            <v>HOLDER,FRONT HOOD STAY</v>
          </cell>
          <cell r="S1149" t="str">
            <v>1</v>
          </cell>
          <cell r="T1149" t="str">
            <v>1</v>
          </cell>
          <cell r="U1149" t="str">
            <v>1</v>
          </cell>
          <cell r="V1149" t="str">
            <v>1</v>
          </cell>
        </row>
        <row r="1150">
          <cell r="D1150" t="str">
            <v>CS070-</v>
          </cell>
          <cell r="E1150" t="str">
            <v>A</v>
          </cell>
          <cell r="F1150" t="str">
            <v>03</v>
          </cell>
          <cell r="G1150" t="str">
            <v>13000</v>
          </cell>
          <cell r="H1150" t="str">
            <v>96314529</v>
          </cell>
          <cell r="I1150" t="str">
            <v>WEATHERSTRIP-HOOD</v>
          </cell>
          <cell r="S1150" t="str">
            <v>1</v>
          </cell>
          <cell r="T1150" t="str">
            <v>1</v>
          </cell>
          <cell r="U1150" t="str">
            <v>1</v>
          </cell>
          <cell r="V1150" t="str">
            <v>1</v>
          </cell>
        </row>
        <row r="1151">
          <cell r="D1151" t="str">
            <v>CS070-</v>
          </cell>
          <cell r="E1151" t="str">
            <v>P</v>
          </cell>
          <cell r="F1151" t="str">
            <v>03</v>
          </cell>
          <cell r="G1151" t="str">
            <v>15000</v>
          </cell>
          <cell r="H1151" t="str">
            <v>96323648</v>
          </cell>
          <cell r="I1151" t="str">
            <v>BUMPER-ADJUSTABLE,HOOD</v>
          </cell>
          <cell r="S1151" t="str">
            <v>2</v>
          </cell>
          <cell r="T1151" t="str">
            <v>2</v>
          </cell>
          <cell r="U1151" t="str">
            <v>2</v>
          </cell>
          <cell r="V1151" t="str">
            <v>2</v>
          </cell>
        </row>
        <row r="1152">
          <cell r="D1152" t="str">
            <v>CS070-</v>
          </cell>
          <cell r="E1152" t="str">
            <v>A</v>
          </cell>
          <cell r="F1152" t="str">
            <v>03</v>
          </cell>
          <cell r="G1152" t="str">
            <v>16000</v>
          </cell>
          <cell r="H1152" t="str">
            <v>96323649</v>
          </cell>
          <cell r="I1152" t="str">
            <v>BUMPER-OVERSLAM,HOOD</v>
          </cell>
          <cell r="S1152" t="str">
            <v>2</v>
          </cell>
          <cell r="T1152" t="str">
            <v>2</v>
          </cell>
          <cell r="U1152" t="str">
            <v>2</v>
          </cell>
          <cell r="V1152" t="str">
            <v>2</v>
          </cell>
        </row>
        <row r="1153">
          <cell r="D1153" t="str">
            <v>CS070-</v>
          </cell>
          <cell r="E1153" t="str">
            <v>A</v>
          </cell>
          <cell r="F1153" t="str">
            <v>03</v>
          </cell>
          <cell r="G1153" t="str">
            <v>16500</v>
          </cell>
          <cell r="H1153" t="str">
            <v>96314528</v>
          </cell>
          <cell r="I1153" t="str">
            <v>STAY-FRONT HOOD</v>
          </cell>
          <cell r="S1153" t="str">
            <v>1</v>
          </cell>
          <cell r="T1153" t="str">
            <v>1</v>
          </cell>
          <cell r="U1153" t="str">
            <v>1</v>
          </cell>
          <cell r="V1153" t="str">
            <v>1</v>
          </cell>
        </row>
        <row r="1154">
          <cell r="D1154" t="str">
            <v>CS070-</v>
          </cell>
          <cell r="E1154" t="str">
            <v>A</v>
          </cell>
          <cell r="F1154" t="str">
            <v>03</v>
          </cell>
          <cell r="G1154" t="str">
            <v>19000</v>
          </cell>
          <cell r="H1154" t="str">
            <v>96259076</v>
          </cell>
          <cell r="I1154" t="str">
            <v>SUPPORT-STAY FRONT,HOOD</v>
          </cell>
          <cell r="S1154" t="str">
            <v>1</v>
          </cell>
          <cell r="T1154" t="str">
            <v>1</v>
          </cell>
          <cell r="U1154" t="str">
            <v>1</v>
          </cell>
          <cell r="V1154" t="str">
            <v>1</v>
          </cell>
        </row>
        <row r="1155">
          <cell r="D1155" t="str">
            <v>CS070-</v>
          </cell>
          <cell r="E1155" t="str">
            <v>A</v>
          </cell>
          <cell r="F1155" t="str">
            <v>03</v>
          </cell>
          <cell r="G1155" t="str">
            <v>20000</v>
          </cell>
          <cell r="H1155" t="str">
            <v>96323228</v>
          </cell>
          <cell r="I1155" t="str">
            <v>DAM-HOOD</v>
          </cell>
          <cell r="S1155" t="str">
            <v>1</v>
          </cell>
          <cell r="T1155" t="str">
            <v>1</v>
          </cell>
          <cell r="U1155" t="str">
            <v>1</v>
          </cell>
          <cell r="V1155" t="str">
            <v>1</v>
          </cell>
        </row>
        <row r="1156">
          <cell r="D1156" t="str">
            <v>CS070-</v>
          </cell>
          <cell r="E1156" t="str">
            <v>A</v>
          </cell>
          <cell r="F1156" t="str">
            <v>03</v>
          </cell>
          <cell r="G1156" t="str">
            <v>21000</v>
          </cell>
          <cell r="H1156" t="str">
            <v>96323289</v>
          </cell>
          <cell r="I1156" t="str">
            <v>DAM-HOOD</v>
          </cell>
          <cell r="S1156" t="str">
            <v>1</v>
          </cell>
          <cell r="T1156" t="str">
            <v>1</v>
          </cell>
          <cell r="U1156" t="str">
            <v>1</v>
          </cell>
          <cell r="V1156" t="str">
            <v>1</v>
          </cell>
        </row>
        <row r="1157">
          <cell r="D1157" t="str">
            <v>CS080-</v>
          </cell>
          <cell r="E1157" t="str">
            <v>A</v>
          </cell>
          <cell r="F1157" t="str">
            <v>01</v>
          </cell>
          <cell r="G1157" t="str">
            <v>01000</v>
          </cell>
          <cell r="H1157" t="str">
            <v>63461A70403-000</v>
          </cell>
          <cell r="I1157" t="str">
            <v>BOLT,BATTERY</v>
          </cell>
          <cell r="K1157">
            <v>2</v>
          </cell>
          <cell r="L1157">
            <v>2</v>
          </cell>
          <cell r="M1157" t="str">
            <v>2</v>
          </cell>
          <cell r="N1157" t="str">
            <v>2</v>
          </cell>
          <cell r="Q1157" t="str">
            <v>2</v>
          </cell>
          <cell r="R1157" t="str">
            <v>2</v>
          </cell>
        </row>
        <row r="1158">
          <cell r="D1158" t="str">
            <v>CS080-</v>
          </cell>
          <cell r="E1158" t="str">
            <v>A</v>
          </cell>
          <cell r="F1158" t="str">
            <v>01</v>
          </cell>
          <cell r="G1158" t="str">
            <v>02000</v>
          </cell>
          <cell r="H1158" t="str">
            <v>72511-70B00-000</v>
          </cell>
          <cell r="I1158" t="str">
            <v>BAND-BATTERY</v>
          </cell>
          <cell r="K1158">
            <v>1</v>
          </cell>
          <cell r="L1158">
            <v>1</v>
          </cell>
          <cell r="M1158" t="str">
            <v>1</v>
          </cell>
          <cell r="N1158" t="str">
            <v>1</v>
          </cell>
          <cell r="Q1158" t="str">
            <v>1</v>
          </cell>
          <cell r="R1158" t="str">
            <v>1</v>
          </cell>
        </row>
        <row r="1159">
          <cell r="B1159" t="str">
            <v>O</v>
          </cell>
          <cell r="C1159" t="str">
            <v>O</v>
          </cell>
          <cell r="D1159" t="str">
            <v>CS080-</v>
          </cell>
          <cell r="E1159" t="str">
            <v>A</v>
          </cell>
          <cell r="F1159" t="str">
            <v>01</v>
          </cell>
          <cell r="G1159" t="str">
            <v>03000</v>
          </cell>
          <cell r="H1159" t="str">
            <v>08316-26050-000</v>
          </cell>
          <cell r="I1159" t="str">
            <v>NUT-HEXAGON FLANGE</v>
          </cell>
          <cell r="K1159">
            <v>2</v>
          </cell>
          <cell r="L1159">
            <v>2</v>
          </cell>
          <cell r="M1159" t="str">
            <v>2</v>
          </cell>
          <cell r="N1159" t="str">
            <v>2</v>
          </cell>
          <cell r="Q1159" t="str">
            <v>2</v>
          </cell>
          <cell r="R1159" t="str">
            <v>2</v>
          </cell>
        </row>
        <row r="1160">
          <cell r="B1160" t="str">
            <v>N</v>
          </cell>
          <cell r="C1160" t="str">
            <v>X</v>
          </cell>
          <cell r="D1160" t="str">
            <v>CS080-</v>
          </cell>
          <cell r="E1160" t="str">
            <v>A</v>
          </cell>
          <cell r="F1160" t="str">
            <v>01</v>
          </cell>
          <cell r="G1160" t="str">
            <v>03000</v>
          </cell>
          <cell r="H1160" t="str">
            <v>08316-25050-000</v>
          </cell>
          <cell r="I1160" t="str">
            <v>NUT-HEXAGON FLANGE</v>
          </cell>
          <cell r="K1160">
            <v>2</v>
          </cell>
          <cell r="L1160">
            <v>2</v>
          </cell>
          <cell r="M1160" t="str">
            <v>2</v>
          </cell>
          <cell r="N1160" t="str">
            <v>2</v>
          </cell>
          <cell r="Q1160" t="str">
            <v>2</v>
          </cell>
          <cell r="R1160" t="str">
            <v>2</v>
          </cell>
        </row>
        <row r="1161">
          <cell r="D1161" t="str">
            <v>CS080-</v>
          </cell>
          <cell r="E1161" t="str">
            <v>A</v>
          </cell>
          <cell r="F1161" t="str">
            <v>01</v>
          </cell>
          <cell r="G1161" t="str">
            <v>04000</v>
          </cell>
          <cell r="H1161" t="str">
            <v>96320294</v>
          </cell>
          <cell r="I1161" t="str">
            <v>BRACKET COMP-BATTERY</v>
          </cell>
          <cell r="K1161">
            <v>1</v>
          </cell>
          <cell r="L1161">
            <v>1</v>
          </cell>
          <cell r="M1161" t="str">
            <v>1</v>
          </cell>
          <cell r="N1161" t="str">
            <v>1</v>
          </cell>
          <cell r="Q1161" t="str">
            <v>1</v>
          </cell>
          <cell r="R1161" t="str">
            <v>1</v>
          </cell>
        </row>
        <row r="1162">
          <cell r="D1162" t="str">
            <v>CS080-</v>
          </cell>
          <cell r="E1162" t="str">
            <v>A</v>
          </cell>
          <cell r="F1162" t="str">
            <v>01</v>
          </cell>
          <cell r="G1162" t="str">
            <v>05000</v>
          </cell>
          <cell r="H1162" t="str">
            <v>01954-06100-000</v>
          </cell>
          <cell r="I1162" t="str">
            <v>BOLT-DR HEXAGON FLANGE</v>
          </cell>
          <cell r="K1162">
            <v>6</v>
          </cell>
          <cell r="L1162">
            <v>6</v>
          </cell>
          <cell r="M1162" t="str">
            <v>6</v>
          </cell>
          <cell r="N1162" t="str">
            <v>6</v>
          </cell>
          <cell r="Q1162" t="str">
            <v>6</v>
          </cell>
          <cell r="R1162" t="str">
            <v>6</v>
          </cell>
        </row>
        <row r="1163">
          <cell r="D1163" t="str">
            <v>CS080-</v>
          </cell>
          <cell r="E1163" t="str">
            <v>A</v>
          </cell>
          <cell r="F1163" t="str">
            <v>02</v>
          </cell>
          <cell r="G1163" t="str">
            <v>01000</v>
          </cell>
          <cell r="H1163" t="str">
            <v>63461A70403-000</v>
          </cell>
          <cell r="I1163" t="str">
            <v>BOLT,BATTERY</v>
          </cell>
          <cell r="S1163" t="str">
            <v>2</v>
          </cell>
          <cell r="T1163" t="str">
            <v>2</v>
          </cell>
          <cell r="U1163" t="str">
            <v>2</v>
          </cell>
          <cell r="V1163" t="str">
            <v>2</v>
          </cell>
        </row>
        <row r="1164">
          <cell r="D1164" t="str">
            <v>CS080-</v>
          </cell>
          <cell r="E1164" t="str">
            <v>A</v>
          </cell>
          <cell r="F1164" t="str">
            <v>02</v>
          </cell>
          <cell r="G1164" t="str">
            <v>02000</v>
          </cell>
          <cell r="H1164" t="str">
            <v>96273805</v>
          </cell>
          <cell r="I1164" t="str">
            <v>BAND-BATTERY</v>
          </cell>
          <cell r="S1164" t="str">
            <v>1</v>
          </cell>
          <cell r="T1164" t="str">
            <v>1</v>
          </cell>
          <cell r="U1164" t="str">
            <v>1</v>
          </cell>
          <cell r="V1164" t="str">
            <v>1</v>
          </cell>
        </row>
        <row r="1165">
          <cell r="B1165" t="str">
            <v>O</v>
          </cell>
          <cell r="C1165" t="str">
            <v>O</v>
          </cell>
          <cell r="D1165" t="str">
            <v>CS080-</v>
          </cell>
          <cell r="E1165" t="str">
            <v>A</v>
          </cell>
          <cell r="F1165" t="str">
            <v>02</v>
          </cell>
          <cell r="G1165" t="str">
            <v>03000</v>
          </cell>
          <cell r="H1165" t="str">
            <v>08316-26050-000</v>
          </cell>
          <cell r="I1165" t="str">
            <v>NUT-HEXAGON FLANGE</v>
          </cell>
          <cell r="S1165" t="str">
            <v>2</v>
          </cell>
          <cell r="T1165" t="str">
            <v>2</v>
          </cell>
          <cell r="U1165" t="str">
            <v>2</v>
          </cell>
          <cell r="V1165" t="str">
            <v>2</v>
          </cell>
        </row>
        <row r="1166">
          <cell r="B1166" t="str">
            <v>N</v>
          </cell>
          <cell r="C1166" t="str">
            <v>X</v>
          </cell>
          <cell r="D1166" t="str">
            <v>CS080-</v>
          </cell>
          <cell r="E1166" t="str">
            <v>A</v>
          </cell>
          <cell r="F1166" t="str">
            <v>02</v>
          </cell>
          <cell r="G1166" t="str">
            <v>03000</v>
          </cell>
          <cell r="H1166" t="str">
            <v>08316-25050-000</v>
          </cell>
          <cell r="I1166" t="str">
            <v>NUT-HEXAGON FLANGE</v>
          </cell>
          <cell r="S1166" t="str">
            <v>2</v>
          </cell>
          <cell r="T1166" t="str">
            <v>2</v>
          </cell>
          <cell r="U1166" t="str">
            <v>2</v>
          </cell>
          <cell r="V1166" t="str">
            <v>2</v>
          </cell>
        </row>
        <row r="1167">
          <cell r="D1167" t="str">
            <v>CS080-</v>
          </cell>
          <cell r="E1167" t="str">
            <v>A</v>
          </cell>
          <cell r="F1167" t="str">
            <v>02</v>
          </cell>
          <cell r="G1167" t="str">
            <v>04000</v>
          </cell>
          <cell r="H1167" t="str">
            <v>96320294</v>
          </cell>
          <cell r="I1167" t="str">
            <v>BRACKET COMP-BATTERY</v>
          </cell>
          <cell r="S1167" t="str">
            <v>1</v>
          </cell>
          <cell r="T1167" t="str">
            <v>1</v>
          </cell>
          <cell r="U1167" t="str">
            <v>1</v>
          </cell>
          <cell r="V1167" t="str">
            <v>1</v>
          </cell>
        </row>
        <row r="1168">
          <cell r="D1168" t="str">
            <v>CS080-</v>
          </cell>
          <cell r="E1168" t="str">
            <v>A</v>
          </cell>
          <cell r="F1168" t="str">
            <v>02</v>
          </cell>
          <cell r="G1168" t="str">
            <v>05000</v>
          </cell>
          <cell r="H1168" t="str">
            <v>01954-06100-000</v>
          </cell>
          <cell r="I1168" t="str">
            <v>BOLT-DR HEXAGON FLANGE</v>
          </cell>
          <cell r="S1168" t="str">
            <v>6</v>
          </cell>
          <cell r="T1168" t="str">
            <v>6</v>
          </cell>
          <cell r="U1168" t="str">
            <v>6</v>
          </cell>
          <cell r="V1168" t="str">
            <v>6</v>
          </cell>
        </row>
        <row r="1169">
          <cell r="B1169" t="str">
            <v>O</v>
          </cell>
          <cell r="C1169" t="str">
            <v>O</v>
          </cell>
          <cell r="D1169" t="str">
            <v>CS100-</v>
          </cell>
          <cell r="E1169" t="str">
            <v>A</v>
          </cell>
          <cell r="F1169" t="str">
            <v>01</v>
          </cell>
          <cell r="G1169" t="str">
            <v>02000</v>
          </cell>
          <cell r="H1169" t="str">
            <v>96323095</v>
          </cell>
          <cell r="I1169" t="str">
            <v>PANEL A-INSTRUMENT</v>
          </cell>
          <cell r="K1169">
            <v>1</v>
          </cell>
          <cell r="M1169" t="str">
            <v>1</v>
          </cell>
          <cell r="Q1169" t="str">
            <v>1</v>
          </cell>
        </row>
        <row r="1170">
          <cell r="B1170" t="str">
            <v>N</v>
          </cell>
          <cell r="C1170" t="str">
            <v>X</v>
          </cell>
          <cell r="D1170" t="str">
            <v>CS100-</v>
          </cell>
          <cell r="E1170" t="str">
            <v>A</v>
          </cell>
          <cell r="F1170" t="str">
            <v>01</v>
          </cell>
          <cell r="G1170" t="str">
            <v>02000</v>
          </cell>
          <cell r="H1170" t="str">
            <v>96315037</v>
          </cell>
          <cell r="I1170" t="str">
            <v>PANEL A-INSTRUMENT</v>
          </cell>
          <cell r="K1170">
            <v>1</v>
          </cell>
          <cell r="M1170" t="str">
            <v>1</v>
          </cell>
          <cell r="Q1170" t="str">
            <v>1</v>
          </cell>
        </row>
        <row r="1171">
          <cell r="D1171" t="str">
            <v>CS100-</v>
          </cell>
          <cell r="E1171" t="str">
            <v>A</v>
          </cell>
          <cell r="F1171" t="str">
            <v>01</v>
          </cell>
          <cell r="G1171" t="str">
            <v>23000</v>
          </cell>
          <cell r="H1171" t="str">
            <v>96315135</v>
          </cell>
          <cell r="I1171" t="str">
            <v>GUIDE-INSTRUMENT PANEL</v>
          </cell>
          <cell r="K1171">
            <v>1</v>
          </cell>
          <cell r="M1171" t="str">
            <v>1</v>
          </cell>
          <cell r="Q1171" t="str">
            <v>1</v>
          </cell>
        </row>
        <row r="1172">
          <cell r="D1172" t="str">
            <v>CS100-</v>
          </cell>
          <cell r="E1172" t="str">
            <v>A</v>
          </cell>
          <cell r="F1172" t="str">
            <v>01</v>
          </cell>
          <cell r="G1172" t="str">
            <v>24000</v>
          </cell>
          <cell r="H1172" t="str">
            <v>03160-48165</v>
          </cell>
          <cell r="I1172" t="str">
            <v>SCREW-TAPPING</v>
          </cell>
          <cell r="K1172">
            <v>2</v>
          </cell>
          <cell r="M1172" t="str">
            <v>2</v>
          </cell>
          <cell r="Q1172" t="str">
            <v>2</v>
          </cell>
        </row>
        <row r="1173">
          <cell r="D1173" t="str">
            <v>CS100-</v>
          </cell>
          <cell r="E1173" t="str">
            <v>A</v>
          </cell>
          <cell r="F1173" t="str">
            <v>01</v>
          </cell>
          <cell r="G1173" t="str">
            <v>24100</v>
          </cell>
          <cell r="H1173" t="str">
            <v>03511-48088</v>
          </cell>
          <cell r="I1173" t="str">
            <v>NUT-SPEED</v>
          </cell>
          <cell r="K1173">
            <v>2</v>
          </cell>
          <cell r="M1173" t="str">
            <v>2</v>
          </cell>
          <cell r="Q1173" t="str">
            <v>2</v>
          </cell>
        </row>
        <row r="1174">
          <cell r="D1174" t="str">
            <v>CS100-</v>
          </cell>
          <cell r="E1174" t="str">
            <v>A</v>
          </cell>
          <cell r="F1174" t="str">
            <v>01</v>
          </cell>
          <cell r="G1174" t="str">
            <v>24110</v>
          </cell>
          <cell r="H1174" t="str">
            <v>03511-48088</v>
          </cell>
          <cell r="I1174" t="str">
            <v>NUT-SPEED</v>
          </cell>
          <cell r="K1174">
            <v>4</v>
          </cell>
          <cell r="M1174" t="str">
            <v>4</v>
          </cell>
          <cell r="Q1174" t="str">
            <v>4</v>
          </cell>
        </row>
        <row r="1175">
          <cell r="D1175" t="str">
            <v>CS100-</v>
          </cell>
          <cell r="E1175" t="str">
            <v>A</v>
          </cell>
          <cell r="F1175" t="str">
            <v>01</v>
          </cell>
          <cell r="G1175" t="str">
            <v>24120</v>
          </cell>
          <cell r="H1175" t="str">
            <v>03511-48088</v>
          </cell>
          <cell r="I1175" t="str">
            <v>NUT-SPEED</v>
          </cell>
          <cell r="K1175">
            <v>2</v>
          </cell>
          <cell r="M1175" t="str">
            <v>2</v>
          </cell>
          <cell r="Q1175" t="str">
            <v>2</v>
          </cell>
        </row>
        <row r="1176">
          <cell r="D1176" t="str">
            <v>CS100-</v>
          </cell>
          <cell r="E1176" t="str">
            <v>A</v>
          </cell>
          <cell r="F1176" t="str">
            <v>01</v>
          </cell>
          <cell r="G1176" t="str">
            <v>24130</v>
          </cell>
          <cell r="H1176" t="str">
            <v>03511-48088</v>
          </cell>
          <cell r="I1176" t="str">
            <v>NUT-SPEED</v>
          </cell>
          <cell r="K1176">
            <v>4</v>
          </cell>
          <cell r="M1176" t="str">
            <v>4</v>
          </cell>
          <cell r="Q1176" t="str">
            <v>4</v>
          </cell>
        </row>
        <row r="1177">
          <cell r="D1177" t="str">
            <v>CS100-</v>
          </cell>
          <cell r="E1177" t="str">
            <v>A</v>
          </cell>
          <cell r="F1177" t="str">
            <v>01</v>
          </cell>
          <cell r="G1177" t="str">
            <v>24140</v>
          </cell>
          <cell r="H1177" t="str">
            <v>03511-48088</v>
          </cell>
          <cell r="I1177" t="str">
            <v>NUT-SPEED</v>
          </cell>
          <cell r="K1177">
            <v>1</v>
          </cell>
          <cell r="M1177" t="str">
            <v>1</v>
          </cell>
          <cell r="Q1177" t="str">
            <v>1</v>
          </cell>
        </row>
        <row r="1178">
          <cell r="D1178" t="str">
            <v>CS100-</v>
          </cell>
          <cell r="E1178" t="str">
            <v>A</v>
          </cell>
          <cell r="F1178" t="str">
            <v>01</v>
          </cell>
          <cell r="G1178" t="str">
            <v>24150</v>
          </cell>
          <cell r="H1178" t="str">
            <v>03511-48088</v>
          </cell>
          <cell r="I1178" t="str">
            <v>NUT-SPEED</v>
          </cell>
          <cell r="K1178">
            <v>1</v>
          </cell>
          <cell r="M1178" t="str">
            <v>1</v>
          </cell>
          <cell r="Q1178" t="str">
            <v>1</v>
          </cell>
        </row>
        <row r="1179">
          <cell r="D1179" t="str">
            <v>CS100-</v>
          </cell>
          <cell r="E1179" t="str">
            <v>A</v>
          </cell>
          <cell r="F1179" t="str">
            <v>01</v>
          </cell>
          <cell r="G1179" t="str">
            <v>25000</v>
          </cell>
          <cell r="H1179" t="str">
            <v>96280897</v>
          </cell>
          <cell r="I1179" t="str">
            <v>COVER-CIGAR,I/P</v>
          </cell>
          <cell r="K1179">
            <v>1</v>
          </cell>
          <cell r="M1179" t="str">
            <v>1</v>
          </cell>
          <cell r="Q1179" t="str">
            <v>1</v>
          </cell>
        </row>
        <row r="1180">
          <cell r="D1180" t="str">
            <v>CS100-</v>
          </cell>
          <cell r="E1180" t="str">
            <v>A</v>
          </cell>
          <cell r="F1180" t="str">
            <v>01</v>
          </cell>
          <cell r="G1180" t="str">
            <v>25100</v>
          </cell>
          <cell r="H1180" t="str">
            <v>03160-48165</v>
          </cell>
          <cell r="I1180" t="str">
            <v>SCREW-TAPPING</v>
          </cell>
          <cell r="K1180">
            <v>2</v>
          </cell>
          <cell r="M1180" t="str">
            <v>2</v>
          </cell>
          <cell r="Q1180" t="str">
            <v>2</v>
          </cell>
        </row>
        <row r="1181">
          <cell r="B1181" t="str">
            <v>O</v>
          </cell>
          <cell r="C1181" t="str">
            <v>O</v>
          </cell>
          <cell r="D1181" t="str">
            <v>CS100-</v>
          </cell>
          <cell r="E1181" t="str">
            <v>A</v>
          </cell>
          <cell r="F1181" t="str">
            <v>01</v>
          </cell>
          <cell r="G1181" t="str">
            <v>25200</v>
          </cell>
          <cell r="H1181" t="str">
            <v>03241-05103-000</v>
          </cell>
          <cell r="I1181" t="str">
            <v>SCREW-TAPPING</v>
          </cell>
          <cell r="K1181">
            <v>1</v>
          </cell>
          <cell r="M1181" t="str">
            <v>1</v>
          </cell>
          <cell r="Q1181" t="str">
            <v>1</v>
          </cell>
        </row>
        <row r="1182">
          <cell r="B1182" t="str">
            <v>N</v>
          </cell>
          <cell r="C1182" t="str">
            <v>X</v>
          </cell>
          <cell r="D1182" t="str">
            <v>CS100-</v>
          </cell>
          <cell r="E1182" t="str">
            <v>A</v>
          </cell>
          <cell r="F1182" t="str">
            <v>01</v>
          </cell>
          <cell r="G1182" t="str">
            <v>25200</v>
          </cell>
          <cell r="H1182" t="str">
            <v>03260-48095</v>
          </cell>
          <cell r="I1182" t="str">
            <v>SCREW-TAPPING</v>
          </cell>
          <cell r="K1182">
            <v>1</v>
          </cell>
          <cell r="M1182" t="str">
            <v>1</v>
          </cell>
          <cell r="Q1182" t="str">
            <v>1</v>
          </cell>
        </row>
        <row r="1183">
          <cell r="D1183" t="str">
            <v>CS100-</v>
          </cell>
          <cell r="E1183" t="str">
            <v>A</v>
          </cell>
          <cell r="F1183" t="str">
            <v>01</v>
          </cell>
          <cell r="G1183" t="str">
            <v>31000</v>
          </cell>
          <cell r="H1183" t="str">
            <v>96280931</v>
          </cell>
          <cell r="I1183" t="str">
            <v>CAP-INSTRUMENT PNL,UPR</v>
          </cell>
          <cell r="K1183">
            <v>1</v>
          </cell>
          <cell r="M1183" t="str">
            <v>1</v>
          </cell>
          <cell r="Q1183" t="str">
            <v>1</v>
          </cell>
        </row>
        <row r="1184">
          <cell r="D1184" t="str">
            <v>CS100-</v>
          </cell>
          <cell r="E1184" t="str">
            <v>A</v>
          </cell>
          <cell r="F1184" t="str">
            <v>01</v>
          </cell>
          <cell r="G1184" t="str">
            <v>32000</v>
          </cell>
          <cell r="H1184" t="str">
            <v>96280933</v>
          </cell>
          <cell r="I1184" t="str">
            <v>CAP-INSTRUMENT PNL,UPR</v>
          </cell>
          <cell r="K1184">
            <v>1</v>
          </cell>
          <cell r="M1184" t="str">
            <v>1</v>
          </cell>
          <cell r="Q1184" t="str">
            <v>1</v>
          </cell>
        </row>
        <row r="1185">
          <cell r="D1185" t="str">
            <v>CS100-</v>
          </cell>
          <cell r="E1185" t="str">
            <v>A</v>
          </cell>
          <cell r="F1185" t="str">
            <v>01</v>
          </cell>
          <cell r="G1185" t="str">
            <v>33000</v>
          </cell>
          <cell r="H1185" t="str">
            <v>02146-06125-000</v>
          </cell>
          <cell r="I1185" t="str">
            <v>SCREW-CR MACHINE</v>
          </cell>
          <cell r="K1185">
            <v>4</v>
          </cell>
          <cell r="M1185" t="str">
            <v>4</v>
          </cell>
          <cell r="Q1185" t="str">
            <v>4</v>
          </cell>
        </row>
        <row r="1186">
          <cell r="D1186" t="str">
            <v>CS100-</v>
          </cell>
          <cell r="E1186" t="str">
            <v>A</v>
          </cell>
          <cell r="F1186" t="str">
            <v>01</v>
          </cell>
          <cell r="G1186" t="str">
            <v>34000</v>
          </cell>
          <cell r="H1186" t="str">
            <v>01954-06123-000</v>
          </cell>
          <cell r="I1186" t="str">
            <v>BOLT-HEXAGON FLANGE</v>
          </cell>
          <cell r="K1186">
            <v>4</v>
          </cell>
          <cell r="M1186" t="str">
            <v>4</v>
          </cell>
          <cell r="Q1186" t="str">
            <v>4</v>
          </cell>
        </row>
        <row r="1187">
          <cell r="B1187" t="str">
            <v>O</v>
          </cell>
          <cell r="C1187" t="str">
            <v>O</v>
          </cell>
          <cell r="D1187" t="str">
            <v>CS100-</v>
          </cell>
          <cell r="E1187" t="str">
            <v>A</v>
          </cell>
          <cell r="F1187" t="str">
            <v>02</v>
          </cell>
          <cell r="G1187" t="str">
            <v>02000</v>
          </cell>
          <cell r="H1187" t="str">
            <v>96323096</v>
          </cell>
          <cell r="I1187" t="str">
            <v>PANEL A-INSTRUMENT</v>
          </cell>
          <cell r="L1187">
            <v>1</v>
          </cell>
          <cell r="N1187" t="str">
            <v>1</v>
          </cell>
          <cell r="P1187" t="str">
            <v>ZA/ZX</v>
          </cell>
          <cell r="R1187" t="str">
            <v>1</v>
          </cell>
        </row>
        <row r="1188">
          <cell r="B1188" t="str">
            <v>N</v>
          </cell>
          <cell r="C1188" t="str">
            <v>X</v>
          </cell>
          <cell r="D1188" t="str">
            <v>CS100-</v>
          </cell>
          <cell r="E1188" t="str">
            <v>A</v>
          </cell>
          <cell r="F1188" t="str">
            <v>02</v>
          </cell>
          <cell r="G1188" t="str">
            <v>02000</v>
          </cell>
          <cell r="H1188" t="str">
            <v>96280778</v>
          </cell>
          <cell r="I1188" t="str">
            <v>PANEL A-INSTRUMENT</v>
          </cell>
          <cell r="L1188">
            <v>1</v>
          </cell>
          <cell r="N1188" t="str">
            <v>1</v>
          </cell>
          <cell r="P1188" t="str">
            <v>ZA/ZX</v>
          </cell>
          <cell r="R1188" t="str">
            <v>1</v>
          </cell>
        </row>
        <row r="1189">
          <cell r="D1189" t="str">
            <v>CS100-</v>
          </cell>
          <cell r="E1189" t="str">
            <v>A</v>
          </cell>
          <cell r="F1189" t="str">
            <v>02</v>
          </cell>
          <cell r="G1189" t="str">
            <v>23000</v>
          </cell>
          <cell r="H1189" t="str">
            <v>96315135</v>
          </cell>
          <cell r="I1189" t="str">
            <v>GUIDE-INSTRUMENT PANEL</v>
          </cell>
          <cell r="L1189">
            <v>1</v>
          </cell>
          <cell r="N1189" t="str">
            <v>1</v>
          </cell>
          <cell r="P1189" t="str">
            <v>ZA/ZX</v>
          </cell>
          <cell r="R1189" t="str">
            <v>1</v>
          </cell>
        </row>
        <row r="1190">
          <cell r="D1190" t="str">
            <v>CS100-</v>
          </cell>
          <cell r="E1190" t="str">
            <v>A</v>
          </cell>
          <cell r="F1190" t="str">
            <v>02</v>
          </cell>
          <cell r="G1190" t="str">
            <v>24000</v>
          </cell>
          <cell r="H1190" t="str">
            <v>03160-48165</v>
          </cell>
          <cell r="I1190" t="str">
            <v>SCREW-TAPPING</v>
          </cell>
          <cell r="L1190">
            <v>2</v>
          </cell>
          <cell r="N1190" t="str">
            <v>2</v>
          </cell>
          <cell r="P1190" t="str">
            <v>ZA/ZX</v>
          </cell>
          <cell r="R1190" t="str">
            <v>2</v>
          </cell>
        </row>
        <row r="1191">
          <cell r="D1191" t="str">
            <v>CS100-</v>
          </cell>
          <cell r="E1191" t="str">
            <v>A</v>
          </cell>
          <cell r="F1191" t="str">
            <v>02</v>
          </cell>
          <cell r="G1191" t="str">
            <v>24100</v>
          </cell>
          <cell r="H1191" t="str">
            <v>03511-48088</v>
          </cell>
          <cell r="I1191" t="str">
            <v>NUT-SPEED</v>
          </cell>
          <cell r="L1191">
            <v>2</v>
          </cell>
          <cell r="N1191" t="str">
            <v>2</v>
          </cell>
          <cell r="P1191" t="str">
            <v>ZA/ZX</v>
          </cell>
          <cell r="R1191" t="str">
            <v>2</v>
          </cell>
        </row>
        <row r="1192">
          <cell r="D1192" t="str">
            <v>CS100-</v>
          </cell>
          <cell r="E1192" t="str">
            <v>A</v>
          </cell>
          <cell r="F1192" t="str">
            <v>02</v>
          </cell>
          <cell r="G1192" t="str">
            <v>24110</v>
          </cell>
          <cell r="H1192" t="str">
            <v>03511-48088</v>
          </cell>
          <cell r="I1192" t="str">
            <v>NUT-SPEED</v>
          </cell>
          <cell r="L1192">
            <v>4</v>
          </cell>
          <cell r="N1192" t="str">
            <v>4</v>
          </cell>
          <cell r="P1192" t="str">
            <v>ZA/ZX</v>
          </cell>
          <cell r="R1192" t="str">
            <v>4</v>
          </cell>
        </row>
        <row r="1193">
          <cell r="D1193" t="str">
            <v>CS100-</v>
          </cell>
          <cell r="E1193" t="str">
            <v>A</v>
          </cell>
          <cell r="F1193" t="str">
            <v>02</v>
          </cell>
          <cell r="G1193" t="str">
            <v>24120</v>
          </cell>
          <cell r="H1193" t="str">
            <v>03511-48088</v>
          </cell>
          <cell r="I1193" t="str">
            <v>NUT-SPEED</v>
          </cell>
          <cell r="L1193">
            <v>2</v>
          </cell>
          <cell r="N1193" t="str">
            <v>2</v>
          </cell>
          <cell r="P1193" t="str">
            <v>ZA/ZX</v>
          </cell>
          <cell r="R1193" t="str">
            <v>2</v>
          </cell>
        </row>
        <row r="1194">
          <cell r="D1194" t="str">
            <v>CS100-</v>
          </cell>
          <cell r="E1194" t="str">
            <v>A</v>
          </cell>
          <cell r="F1194" t="str">
            <v>02</v>
          </cell>
          <cell r="G1194" t="str">
            <v>24130</v>
          </cell>
          <cell r="H1194" t="str">
            <v>03511-48088</v>
          </cell>
          <cell r="I1194" t="str">
            <v>NUT-SPEED</v>
          </cell>
          <cell r="L1194">
            <v>4</v>
          </cell>
          <cell r="N1194" t="str">
            <v>4</v>
          </cell>
          <cell r="P1194" t="str">
            <v>ZA/ZX</v>
          </cell>
          <cell r="R1194" t="str">
            <v>4</v>
          </cell>
        </row>
        <row r="1195">
          <cell r="D1195" t="str">
            <v>CS100-</v>
          </cell>
          <cell r="E1195" t="str">
            <v>A</v>
          </cell>
          <cell r="F1195" t="str">
            <v>02</v>
          </cell>
          <cell r="G1195" t="str">
            <v>24140</v>
          </cell>
          <cell r="H1195" t="str">
            <v>03511-48088</v>
          </cell>
          <cell r="I1195" t="str">
            <v>NUT-SPEED</v>
          </cell>
          <cell r="L1195">
            <v>1</v>
          </cell>
          <cell r="N1195" t="str">
            <v>1</v>
          </cell>
          <cell r="P1195" t="str">
            <v>ZA/ZX</v>
          </cell>
          <cell r="R1195" t="str">
            <v>1</v>
          </cell>
        </row>
        <row r="1196">
          <cell r="D1196" t="str">
            <v>CS100-</v>
          </cell>
          <cell r="E1196" t="str">
            <v>A</v>
          </cell>
          <cell r="F1196" t="str">
            <v>02</v>
          </cell>
          <cell r="G1196" t="str">
            <v>24150</v>
          </cell>
          <cell r="H1196" t="str">
            <v>03511-48088</v>
          </cell>
          <cell r="I1196" t="str">
            <v>NUT-SPEED</v>
          </cell>
          <cell r="L1196">
            <v>1</v>
          </cell>
          <cell r="N1196" t="str">
            <v>1</v>
          </cell>
          <cell r="P1196" t="str">
            <v>ZA/ZX</v>
          </cell>
          <cell r="R1196" t="str">
            <v>1</v>
          </cell>
        </row>
        <row r="1197">
          <cell r="D1197" t="str">
            <v>CS100-</v>
          </cell>
          <cell r="E1197" t="str">
            <v>A</v>
          </cell>
          <cell r="F1197" t="str">
            <v>02</v>
          </cell>
          <cell r="G1197" t="str">
            <v>25000</v>
          </cell>
          <cell r="H1197" t="str">
            <v>96280897</v>
          </cell>
          <cell r="I1197" t="str">
            <v>COVER-CIGAR,I/P</v>
          </cell>
          <cell r="L1197">
            <v>1</v>
          </cell>
          <cell r="N1197" t="str">
            <v>1</v>
          </cell>
          <cell r="P1197" t="str">
            <v>ZA/ZX</v>
          </cell>
          <cell r="R1197" t="str">
            <v>1</v>
          </cell>
        </row>
        <row r="1198">
          <cell r="D1198" t="str">
            <v>CS100-</v>
          </cell>
          <cell r="E1198" t="str">
            <v>A</v>
          </cell>
          <cell r="F1198" t="str">
            <v>02</v>
          </cell>
          <cell r="G1198" t="str">
            <v>25100</v>
          </cell>
          <cell r="H1198" t="str">
            <v>03160-48165</v>
          </cell>
          <cell r="I1198" t="str">
            <v>SCREW-TAPPING</v>
          </cell>
          <cell r="L1198">
            <v>2</v>
          </cell>
          <cell r="N1198" t="str">
            <v>2</v>
          </cell>
          <cell r="P1198" t="str">
            <v>ZA/ZX</v>
          </cell>
          <cell r="R1198" t="str">
            <v>2</v>
          </cell>
        </row>
        <row r="1199">
          <cell r="B1199" t="str">
            <v>O</v>
          </cell>
          <cell r="C1199" t="str">
            <v>O</v>
          </cell>
          <cell r="D1199" t="str">
            <v>CS100-</v>
          </cell>
          <cell r="E1199" t="str">
            <v>A</v>
          </cell>
          <cell r="F1199" t="str">
            <v>02</v>
          </cell>
          <cell r="G1199" t="str">
            <v>25200</v>
          </cell>
          <cell r="H1199" t="str">
            <v>03241-05103-000</v>
          </cell>
          <cell r="I1199" t="str">
            <v>SCREW-TAPPING</v>
          </cell>
          <cell r="L1199">
            <v>1</v>
          </cell>
          <cell r="N1199" t="str">
            <v>1</v>
          </cell>
          <cell r="P1199" t="str">
            <v>ZA/ZX</v>
          </cell>
          <cell r="R1199" t="str">
            <v>1</v>
          </cell>
        </row>
        <row r="1200">
          <cell r="B1200" t="str">
            <v>N</v>
          </cell>
          <cell r="C1200" t="str">
            <v>X</v>
          </cell>
          <cell r="D1200" t="str">
            <v>CS100-</v>
          </cell>
          <cell r="E1200" t="str">
            <v>A</v>
          </cell>
          <cell r="F1200" t="str">
            <v>02</v>
          </cell>
          <cell r="G1200" t="str">
            <v>25200</v>
          </cell>
          <cell r="H1200" t="str">
            <v>03260-48095</v>
          </cell>
          <cell r="I1200" t="str">
            <v>SCREW-TAPPING</v>
          </cell>
          <cell r="L1200">
            <v>1</v>
          </cell>
          <cell r="N1200" t="str">
            <v>1</v>
          </cell>
          <cell r="P1200" t="str">
            <v>ZA/ZX</v>
          </cell>
          <cell r="R1200" t="str">
            <v>1</v>
          </cell>
        </row>
        <row r="1201">
          <cell r="D1201" t="str">
            <v>CS100-</v>
          </cell>
          <cell r="E1201" t="str">
            <v>A</v>
          </cell>
          <cell r="F1201" t="str">
            <v>02</v>
          </cell>
          <cell r="G1201" t="str">
            <v>29000</v>
          </cell>
          <cell r="H1201" t="str">
            <v>96280931</v>
          </cell>
          <cell r="I1201" t="str">
            <v>CAP-INSTRUMENT PNL,UPR</v>
          </cell>
          <cell r="L1201">
            <v>1</v>
          </cell>
          <cell r="N1201" t="str">
            <v>1</v>
          </cell>
          <cell r="P1201" t="str">
            <v>ZA/ZX</v>
          </cell>
          <cell r="R1201" t="str">
            <v>1</v>
          </cell>
        </row>
        <row r="1202">
          <cell r="D1202" t="str">
            <v>CS100-</v>
          </cell>
          <cell r="E1202" t="str">
            <v>A</v>
          </cell>
          <cell r="F1202" t="str">
            <v>02</v>
          </cell>
          <cell r="G1202" t="str">
            <v>30000</v>
          </cell>
          <cell r="H1202" t="str">
            <v>96280933</v>
          </cell>
          <cell r="I1202" t="str">
            <v>CAP-INSTRUMENT PNL,UPR</v>
          </cell>
          <cell r="L1202">
            <v>1</v>
          </cell>
          <cell r="N1202" t="str">
            <v>1</v>
          </cell>
          <cell r="P1202" t="str">
            <v>ZA/ZX</v>
          </cell>
          <cell r="R1202" t="str">
            <v>1</v>
          </cell>
        </row>
        <row r="1203">
          <cell r="D1203" t="str">
            <v>CS100-</v>
          </cell>
          <cell r="E1203" t="str">
            <v>A</v>
          </cell>
          <cell r="F1203" t="str">
            <v>02</v>
          </cell>
          <cell r="G1203" t="str">
            <v>31000</v>
          </cell>
          <cell r="H1203" t="str">
            <v>02146-06125-000</v>
          </cell>
          <cell r="I1203" t="str">
            <v>SCREW-CR MACHINE</v>
          </cell>
          <cell r="L1203">
            <v>4</v>
          </cell>
          <cell r="N1203" t="str">
            <v>4</v>
          </cell>
          <cell r="P1203" t="str">
            <v>ZA/ZX</v>
          </cell>
          <cell r="R1203" t="str">
            <v>4</v>
          </cell>
        </row>
        <row r="1204">
          <cell r="D1204" t="str">
            <v>CS100-</v>
          </cell>
          <cell r="E1204" t="str">
            <v>A</v>
          </cell>
          <cell r="F1204" t="str">
            <v>02</v>
          </cell>
          <cell r="G1204" t="str">
            <v>32000</v>
          </cell>
          <cell r="H1204" t="str">
            <v>01954-06123-000</v>
          </cell>
          <cell r="I1204" t="str">
            <v>BOLT-HEXAGON FLANGE</v>
          </cell>
          <cell r="L1204">
            <v>4</v>
          </cell>
          <cell r="N1204" t="str">
            <v>4</v>
          </cell>
          <cell r="P1204" t="str">
            <v>ZA/ZX</v>
          </cell>
          <cell r="R1204" t="str">
            <v>4</v>
          </cell>
        </row>
        <row r="1205">
          <cell r="D1205" t="str">
            <v>CS100-</v>
          </cell>
          <cell r="E1205" t="str">
            <v>A</v>
          </cell>
          <cell r="F1205" t="str">
            <v>08</v>
          </cell>
          <cell r="G1205" t="str">
            <v>02000</v>
          </cell>
          <cell r="H1205" t="str">
            <v>96315040</v>
          </cell>
          <cell r="I1205" t="str">
            <v>PANEL A-INSTRUMENT</v>
          </cell>
          <cell r="S1205" t="str">
            <v>1</v>
          </cell>
          <cell r="T1205" t="str">
            <v>1</v>
          </cell>
          <cell r="U1205" t="str">
            <v>1</v>
          </cell>
          <cell r="V1205" t="str">
            <v>1</v>
          </cell>
          <cell r="Y1205" t="str">
            <v>SKD</v>
          </cell>
        </row>
        <row r="1206">
          <cell r="D1206" t="str">
            <v>CS100-</v>
          </cell>
          <cell r="E1206" t="str">
            <v>A</v>
          </cell>
          <cell r="F1206" t="str">
            <v>08</v>
          </cell>
          <cell r="G1206" t="str">
            <v>23000</v>
          </cell>
          <cell r="H1206" t="str">
            <v>96315135</v>
          </cell>
          <cell r="I1206" t="str">
            <v>GUIDE-INSTRUMENT PANEL</v>
          </cell>
          <cell r="S1206" t="str">
            <v>1</v>
          </cell>
          <cell r="T1206" t="str">
            <v>1</v>
          </cell>
          <cell r="U1206" t="str">
            <v>1</v>
          </cell>
          <cell r="V1206" t="str">
            <v>1</v>
          </cell>
          <cell r="Y1206" t="str">
            <v>SKD</v>
          </cell>
        </row>
        <row r="1207">
          <cell r="D1207" t="str">
            <v>CS100-</v>
          </cell>
          <cell r="E1207" t="str">
            <v>A</v>
          </cell>
          <cell r="F1207" t="str">
            <v>08</v>
          </cell>
          <cell r="G1207" t="str">
            <v>24000</v>
          </cell>
          <cell r="H1207" t="str">
            <v>03160-48165</v>
          </cell>
          <cell r="I1207" t="str">
            <v>SCREW-TAPPING</v>
          </cell>
          <cell r="S1207" t="str">
            <v>2</v>
          </cell>
          <cell r="T1207" t="str">
            <v>2</v>
          </cell>
          <cell r="U1207" t="str">
            <v>2</v>
          </cell>
          <cell r="V1207" t="str">
            <v>2</v>
          </cell>
          <cell r="Y1207" t="str">
            <v>SKD</v>
          </cell>
        </row>
        <row r="1208">
          <cell r="D1208" t="str">
            <v>CS100-</v>
          </cell>
          <cell r="E1208" t="str">
            <v>A</v>
          </cell>
          <cell r="F1208" t="str">
            <v>08</v>
          </cell>
          <cell r="G1208" t="str">
            <v>24100</v>
          </cell>
          <cell r="H1208" t="str">
            <v>03511-48088</v>
          </cell>
          <cell r="I1208" t="str">
            <v>NUT-SPEED</v>
          </cell>
          <cell r="S1208" t="str">
            <v>2</v>
          </cell>
          <cell r="T1208" t="str">
            <v>2</v>
          </cell>
          <cell r="U1208" t="str">
            <v>2</v>
          </cell>
          <cell r="V1208" t="str">
            <v>2</v>
          </cell>
          <cell r="Y1208" t="str">
            <v>SKD</v>
          </cell>
        </row>
        <row r="1209">
          <cell r="D1209" t="str">
            <v>CS100-</v>
          </cell>
          <cell r="E1209" t="str">
            <v>A</v>
          </cell>
          <cell r="F1209" t="str">
            <v>08</v>
          </cell>
          <cell r="G1209" t="str">
            <v>24110</v>
          </cell>
          <cell r="H1209" t="str">
            <v>03511-48088</v>
          </cell>
          <cell r="I1209" t="str">
            <v>NUT-SPEED</v>
          </cell>
          <cell r="S1209" t="str">
            <v>4</v>
          </cell>
          <cell r="T1209" t="str">
            <v>4</v>
          </cell>
          <cell r="U1209" t="str">
            <v>4</v>
          </cell>
          <cell r="V1209" t="str">
            <v>4</v>
          </cell>
          <cell r="Y1209" t="str">
            <v>SKD</v>
          </cell>
        </row>
        <row r="1210">
          <cell r="D1210" t="str">
            <v>CS100-</v>
          </cell>
          <cell r="E1210" t="str">
            <v>A</v>
          </cell>
          <cell r="F1210" t="str">
            <v>08</v>
          </cell>
          <cell r="G1210" t="str">
            <v>24120</v>
          </cell>
          <cell r="H1210" t="str">
            <v>03511-48088</v>
          </cell>
          <cell r="I1210" t="str">
            <v>NUT-SPEED</v>
          </cell>
          <cell r="S1210" t="str">
            <v>2</v>
          </cell>
          <cell r="T1210" t="str">
            <v>2</v>
          </cell>
          <cell r="U1210" t="str">
            <v>2</v>
          </cell>
          <cell r="V1210" t="str">
            <v>2</v>
          </cell>
          <cell r="Y1210" t="str">
            <v>SKD</v>
          </cell>
        </row>
        <row r="1211">
          <cell r="D1211" t="str">
            <v>CS100-</v>
          </cell>
          <cell r="E1211" t="str">
            <v>A</v>
          </cell>
          <cell r="F1211" t="str">
            <v>08</v>
          </cell>
          <cell r="G1211" t="str">
            <v>24130</v>
          </cell>
          <cell r="H1211" t="str">
            <v>03511-48088</v>
          </cell>
          <cell r="I1211" t="str">
            <v>NUT-SPEED</v>
          </cell>
          <cell r="S1211" t="str">
            <v>4</v>
          </cell>
          <cell r="T1211" t="str">
            <v>4</v>
          </cell>
          <cell r="U1211" t="str">
            <v>4</v>
          </cell>
          <cell r="V1211" t="str">
            <v>4</v>
          </cell>
          <cell r="Y1211" t="str">
            <v>SKD</v>
          </cell>
        </row>
        <row r="1212">
          <cell r="D1212" t="str">
            <v>CS100-</v>
          </cell>
          <cell r="E1212" t="str">
            <v>A</v>
          </cell>
          <cell r="F1212" t="str">
            <v>08</v>
          </cell>
          <cell r="G1212" t="str">
            <v>24140</v>
          </cell>
          <cell r="H1212" t="str">
            <v>03511-48088</v>
          </cell>
          <cell r="I1212" t="str">
            <v>NUT-SPEED</v>
          </cell>
          <cell r="S1212" t="str">
            <v>1</v>
          </cell>
          <cell r="T1212" t="str">
            <v>1</v>
          </cell>
          <cell r="U1212" t="str">
            <v>1</v>
          </cell>
          <cell r="V1212" t="str">
            <v>1</v>
          </cell>
          <cell r="Y1212" t="str">
            <v>SKD</v>
          </cell>
        </row>
        <row r="1213">
          <cell r="D1213" t="str">
            <v>CS100-</v>
          </cell>
          <cell r="E1213" t="str">
            <v>A</v>
          </cell>
          <cell r="F1213" t="str">
            <v>08</v>
          </cell>
          <cell r="G1213" t="str">
            <v>24150</v>
          </cell>
          <cell r="H1213" t="str">
            <v>03511-48088</v>
          </cell>
          <cell r="I1213" t="str">
            <v>NUT-SPEED</v>
          </cell>
          <cell r="S1213" t="str">
            <v>1</v>
          </cell>
          <cell r="T1213" t="str">
            <v>1</v>
          </cell>
          <cell r="U1213" t="str">
            <v>1</v>
          </cell>
          <cell r="V1213" t="str">
            <v>1</v>
          </cell>
          <cell r="Y1213" t="str">
            <v>SKD</v>
          </cell>
        </row>
        <row r="1214">
          <cell r="D1214" t="str">
            <v>CS100-</v>
          </cell>
          <cell r="E1214" t="str">
            <v>A</v>
          </cell>
          <cell r="F1214" t="str">
            <v>08</v>
          </cell>
          <cell r="G1214" t="str">
            <v>25000</v>
          </cell>
          <cell r="H1214" t="str">
            <v>96280897</v>
          </cell>
          <cell r="I1214" t="str">
            <v>COVER-CIGAR,I/P</v>
          </cell>
          <cell r="S1214" t="str">
            <v>1</v>
          </cell>
          <cell r="T1214" t="str">
            <v>1</v>
          </cell>
          <cell r="U1214" t="str">
            <v>1</v>
          </cell>
          <cell r="V1214" t="str">
            <v>1</v>
          </cell>
          <cell r="Y1214" t="str">
            <v>SKD</v>
          </cell>
        </row>
        <row r="1215">
          <cell r="D1215" t="str">
            <v>CS100-</v>
          </cell>
          <cell r="E1215" t="str">
            <v>A</v>
          </cell>
          <cell r="F1215" t="str">
            <v>08</v>
          </cell>
          <cell r="G1215" t="str">
            <v>25100</v>
          </cell>
          <cell r="H1215" t="str">
            <v>03160-48165</v>
          </cell>
          <cell r="I1215" t="str">
            <v>SCREW-TAPPING</v>
          </cell>
          <cell r="S1215" t="str">
            <v>2</v>
          </cell>
          <cell r="T1215" t="str">
            <v>2</v>
          </cell>
          <cell r="U1215" t="str">
            <v>2</v>
          </cell>
          <cell r="V1215" t="str">
            <v>2</v>
          </cell>
          <cell r="Y1215" t="str">
            <v>SKD</v>
          </cell>
        </row>
        <row r="1216">
          <cell r="D1216" t="str">
            <v>CS100-</v>
          </cell>
          <cell r="E1216" t="str">
            <v>A</v>
          </cell>
          <cell r="F1216" t="str">
            <v>08</v>
          </cell>
          <cell r="G1216" t="str">
            <v>25200</v>
          </cell>
          <cell r="H1216" t="str">
            <v>03241-05103-000</v>
          </cell>
          <cell r="I1216" t="str">
            <v>SCREW-TAPPING</v>
          </cell>
          <cell r="S1216" t="str">
            <v>1</v>
          </cell>
          <cell r="T1216" t="str">
            <v>1</v>
          </cell>
          <cell r="U1216" t="str">
            <v>1</v>
          </cell>
          <cell r="V1216" t="str">
            <v>1</v>
          </cell>
          <cell r="Y1216" t="str">
            <v>SKD</v>
          </cell>
        </row>
        <row r="1217">
          <cell r="D1217" t="str">
            <v>CS100-</v>
          </cell>
          <cell r="E1217" t="str">
            <v>A</v>
          </cell>
          <cell r="F1217" t="str">
            <v>08</v>
          </cell>
          <cell r="G1217" t="str">
            <v>25200</v>
          </cell>
          <cell r="H1217" t="str">
            <v>03260-48095</v>
          </cell>
          <cell r="I1217" t="str">
            <v>SCREW-TAPPING</v>
          </cell>
          <cell r="S1217" t="str">
            <v>1</v>
          </cell>
          <cell r="T1217" t="str">
            <v>1</v>
          </cell>
          <cell r="U1217" t="str">
            <v>1</v>
          </cell>
          <cell r="V1217" t="str">
            <v>1</v>
          </cell>
          <cell r="Y1217" t="str">
            <v>SKD</v>
          </cell>
        </row>
        <row r="1218">
          <cell r="D1218" t="str">
            <v>CS100-</v>
          </cell>
          <cell r="E1218" t="str">
            <v>A</v>
          </cell>
          <cell r="F1218" t="str">
            <v>08</v>
          </cell>
          <cell r="G1218" t="str">
            <v>31000</v>
          </cell>
          <cell r="H1218" t="str">
            <v>96280931</v>
          </cell>
          <cell r="I1218" t="str">
            <v>CAP-INSTRUMENT PNL,UPR</v>
          </cell>
          <cell r="S1218" t="str">
            <v>1</v>
          </cell>
          <cell r="T1218" t="str">
            <v>1</v>
          </cell>
          <cell r="U1218" t="str">
            <v>1</v>
          </cell>
          <cell r="V1218" t="str">
            <v>1</v>
          </cell>
          <cell r="Y1218" t="str">
            <v>SKD</v>
          </cell>
        </row>
        <row r="1219">
          <cell r="D1219" t="str">
            <v>CS100-</v>
          </cell>
          <cell r="E1219" t="str">
            <v>A</v>
          </cell>
          <cell r="F1219" t="str">
            <v>08</v>
          </cell>
          <cell r="G1219" t="str">
            <v>32000</v>
          </cell>
          <cell r="H1219" t="str">
            <v>96280933</v>
          </cell>
          <cell r="I1219" t="str">
            <v>CAP-INSTRUMENT PNL,UPR</v>
          </cell>
          <cell r="S1219" t="str">
            <v>1</v>
          </cell>
          <cell r="T1219" t="str">
            <v>1</v>
          </cell>
          <cell r="U1219" t="str">
            <v>1</v>
          </cell>
          <cell r="V1219" t="str">
            <v>1</v>
          </cell>
          <cell r="Y1219" t="str">
            <v>SKD</v>
          </cell>
        </row>
        <row r="1220">
          <cell r="D1220" t="str">
            <v>CS100-</v>
          </cell>
          <cell r="E1220" t="str">
            <v>A</v>
          </cell>
          <cell r="F1220" t="str">
            <v>08</v>
          </cell>
          <cell r="G1220" t="str">
            <v>33000</v>
          </cell>
          <cell r="H1220" t="str">
            <v>02146-06125-000</v>
          </cell>
          <cell r="I1220" t="str">
            <v>SCREW-CR MACHINE</v>
          </cell>
          <cell r="S1220" t="str">
            <v>4</v>
          </cell>
          <cell r="T1220" t="str">
            <v>4</v>
          </cell>
          <cell r="U1220" t="str">
            <v>4</v>
          </cell>
          <cell r="V1220" t="str">
            <v>4</v>
          </cell>
          <cell r="Y1220" t="str">
            <v>SKD</v>
          </cell>
        </row>
        <row r="1221">
          <cell r="D1221" t="str">
            <v>CS100-</v>
          </cell>
          <cell r="E1221" t="str">
            <v>A</v>
          </cell>
          <cell r="F1221" t="str">
            <v>08</v>
          </cell>
          <cell r="G1221" t="str">
            <v>34000</v>
          </cell>
          <cell r="H1221" t="str">
            <v>01954-06123-000</v>
          </cell>
          <cell r="I1221" t="str">
            <v>BOLT-HEXAGON FLANGE</v>
          </cell>
          <cell r="S1221" t="str">
            <v>4</v>
          </cell>
          <cell r="T1221" t="str">
            <v>4</v>
          </cell>
          <cell r="U1221" t="str">
            <v>4</v>
          </cell>
          <cell r="V1221" t="str">
            <v>4</v>
          </cell>
          <cell r="Y1221" t="str">
            <v>SKD</v>
          </cell>
        </row>
        <row r="1222">
          <cell r="D1222" t="str">
            <v>CS100-</v>
          </cell>
          <cell r="E1222" t="str">
            <v>A</v>
          </cell>
          <cell r="F1222" t="str">
            <v>09</v>
          </cell>
          <cell r="G1222" t="str">
            <v>03000</v>
          </cell>
          <cell r="H1222" t="str">
            <v>96285572</v>
          </cell>
          <cell r="I1222" t="str">
            <v>PANEL INSTRUMENT</v>
          </cell>
          <cell r="S1222" t="str">
            <v>1</v>
          </cell>
          <cell r="T1222" t="str">
            <v>1</v>
          </cell>
          <cell r="U1222" t="str">
            <v>1</v>
          </cell>
          <cell r="V1222" t="str">
            <v>1</v>
          </cell>
          <cell r="X1222" t="str">
            <v>ZA/Z2</v>
          </cell>
          <cell r="Y1222" t="str">
            <v>CKD</v>
          </cell>
        </row>
        <row r="1223">
          <cell r="D1223" t="str">
            <v>CS100-</v>
          </cell>
          <cell r="E1223" t="str">
            <v>A</v>
          </cell>
          <cell r="F1223" t="str">
            <v>09</v>
          </cell>
          <cell r="G1223" t="str">
            <v>07000</v>
          </cell>
          <cell r="H1223">
            <v>96318655</v>
          </cell>
          <cell r="I1223" t="str">
            <v>STRIKER A-GLOVE BOX</v>
          </cell>
          <cell r="S1223" t="str">
            <v>1</v>
          </cell>
          <cell r="T1223" t="str">
            <v>1</v>
          </cell>
          <cell r="U1223" t="str">
            <v>1</v>
          </cell>
          <cell r="V1223" t="str">
            <v>1</v>
          </cell>
          <cell r="X1223" t="str">
            <v>ZA/Z2</v>
          </cell>
          <cell r="Y1223" t="str">
            <v>CKD</v>
          </cell>
        </row>
        <row r="1224">
          <cell r="D1224" t="str">
            <v>CS100-</v>
          </cell>
          <cell r="E1224" t="str">
            <v>A</v>
          </cell>
          <cell r="F1224" t="str">
            <v>09</v>
          </cell>
          <cell r="G1224" t="str">
            <v>11000</v>
          </cell>
          <cell r="H1224" t="str">
            <v>03160-48165</v>
          </cell>
          <cell r="I1224" t="str">
            <v>SCREW-TAPPING</v>
          </cell>
          <cell r="S1224">
            <v>6</v>
          </cell>
          <cell r="T1224">
            <v>6</v>
          </cell>
          <cell r="U1224">
            <v>6</v>
          </cell>
          <cell r="V1224">
            <v>6</v>
          </cell>
          <cell r="X1224" t="str">
            <v>ZA/Z2</v>
          </cell>
          <cell r="Y1224" t="str">
            <v>CKD</v>
          </cell>
        </row>
        <row r="1225">
          <cell r="D1225" t="str">
            <v>CS100-</v>
          </cell>
          <cell r="E1225" t="str">
            <v>A</v>
          </cell>
          <cell r="F1225" t="str">
            <v>09</v>
          </cell>
          <cell r="G1225" t="str">
            <v>12000</v>
          </cell>
          <cell r="H1225">
            <v>96318496</v>
          </cell>
          <cell r="I1225" t="str">
            <v>BRACKET-GLOVE BOX</v>
          </cell>
          <cell r="S1225">
            <v>1</v>
          </cell>
          <cell r="T1225">
            <v>1</v>
          </cell>
          <cell r="U1225">
            <v>1</v>
          </cell>
          <cell r="V1225">
            <v>1</v>
          </cell>
          <cell r="X1225" t="str">
            <v>ZA/Z2</v>
          </cell>
          <cell r="Y1225" t="str">
            <v>CKD</v>
          </cell>
        </row>
        <row r="1226">
          <cell r="D1226" t="str">
            <v>CS100-</v>
          </cell>
          <cell r="E1226" t="str">
            <v>A</v>
          </cell>
          <cell r="F1226" t="str">
            <v>09</v>
          </cell>
          <cell r="G1226" t="str">
            <v>14000</v>
          </cell>
          <cell r="H1226" t="str">
            <v>03160-48165</v>
          </cell>
          <cell r="I1226" t="str">
            <v>SCREW-TAPPING</v>
          </cell>
          <cell r="S1226">
            <v>3</v>
          </cell>
          <cell r="T1226">
            <v>3</v>
          </cell>
          <cell r="U1226">
            <v>3</v>
          </cell>
          <cell r="V1226">
            <v>3</v>
          </cell>
          <cell r="X1226" t="str">
            <v>ZA/Z2</v>
          </cell>
          <cell r="Y1226" t="str">
            <v>CKD</v>
          </cell>
        </row>
        <row r="1227">
          <cell r="D1227" t="str">
            <v>CS100-</v>
          </cell>
          <cell r="E1227" t="str">
            <v>A</v>
          </cell>
          <cell r="F1227" t="str">
            <v>09</v>
          </cell>
          <cell r="G1227" t="str">
            <v>14100</v>
          </cell>
          <cell r="H1227">
            <v>96315095</v>
          </cell>
          <cell r="I1227" t="str">
            <v>HINGE-GLOVE BOX</v>
          </cell>
          <cell r="S1227">
            <v>2</v>
          </cell>
          <cell r="T1227">
            <v>2</v>
          </cell>
          <cell r="U1227">
            <v>2</v>
          </cell>
          <cell r="V1227">
            <v>2</v>
          </cell>
          <cell r="X1227" t="str">
            <v>ZA/Z2</v>
          </cell>
          <cell r="Y1227" t="str">
            <v>CKD</v>
          </cell>
        </row>
        <row r="1228">
          <cell r="D1228" t="str">
            <v>CS100-</v>
          </cell>
          <cell r="E1228" t="str">
            <v>A</v>
          </cell>
          <cell r="F1228" t="str">
            <v>09</v>
          </cell>
          <cell r="G1228" t="str">
            <v>14200</v>
          </cell>
          <cell r="H1228" t="str">
            <v>03160-48165</v>
          </cell>
          <cell r="I1228" t="str">
            <v>SCREW-TAPPING</v>
          </cell>
          <cell r="S1228" t="str">
            <v>4</v>
          </cell>
          <cell r="T1228" t="str">
            <v>4</v>
          </cell>
          <cell r="U1228" t="str">
            <v>4</v>
          </cell>
          <cell r="V1228" t="str">
            <v>4</v>
          </cell>
          <cell r="X1228" t="str">
            <v>ZA/Z2</v>
          </cell>
          <cell r="Y1228" t="str">
            <v>CKD</v>
          </cell>
        </row>
        <row r="1229">
          <cell r="D1229" t="str">
            <v>CS100-</v>
          </cell>
          <cell r="E1229" t="str">
            <v>A</v>
          </cell>
          <cell r="F1229" t="str">
            <v>09</v>
          </cell>
          <cell r="G1229" t="str">
            <v>15000</v>
          </cell>
          <cell r="H1229">
            <v>96318649</v>
          </cell>
          <cell r="I1229" t="str">
            <v>BRACKET-METER,CLUSTER,RH</v>
          </cell>
          <cell r="S1229" t="str">
            <v>1</v>
          </cell>
          <cell r="T1229" t="str">
            <v>1</v>
          </cell>
          <cell r="U1229" t="str">
            <v>1</v>
          </cell>
          <cell r="V1229" t="str">
            <v>1</v>
          </cell>
          <cell r="X1229" t="str">
            <v>ZA/Z2</v>
          </cell>
          <cell r="Y1229" t="str">
            <v>CKD</v>
          </cell>
        </row>
        <row r="1230">
          <cell r="D1230" t="str">
            <v>CS100-</v>
          </cell>
          <cell r="E1230" t="str">
            <v>A</v>
          </cell>
          <cell r="F1230" t="str">
            <v>09</v>
          </cell>
          <cell r="G1230" t="str">
            <v>15100</v>
          </cell>
          <cell r="H1230" t="str">
            <v>03160-48165</v>
          </cell>
          <cell r="I1230" t="str">
            <v>SCREW-TAPPING</v>
          </cell>
          <cell r="S1230">
            <v>2</v>
          </cell>
          <cell r="T1230">
            <v>2</v>
          </cell>
          <cell r="U1230">
            <v>2</v>
          </cell>
          <cell r="V1230">
            <v>2</v>
          </cell>
          <cell r="X1230" t="str">
            <v>ZA/Z2</v>
          </cell>
          <cell r="Y1230" t="str">
            <v>CKD</v>
          </cell>
        </row>
        <row r="1231">
          <cell r="D1231" t="str">
            <v>CS100-</v>
          </cell>
          <cell r="E1231" t="str">
            <v>A</v>
          </cell>
          <cell r="F1231" t="str">
            <v>09</v>
          </cell>
          <cell r="G1231" t="str">
            <v>15200</v>
          </cell>
          <cell r="H1231">
            <v>96318650</v>
          </cell>
          <cell r="I1231" t="str">
            <v>BRACKET-METER,CLUSTER</v>
          </cell>
          <cell r="S1231">
            <v>1</v>
          </cell>
          <cell r="T1231">
            <v>1</v>
          </cell>
          <cell r="U1231">
            <v>1</v>
          </cell>
          <cell r="V1231">
            <v>1</v>
          </cell>
          <cell r="X1231" t="str">
            <v>ZA/Z2</v>
          </cell>
          <cell r="Y1231" t="str">
            <v>CKD</v>
          </cell>
        </row>
        <row r="1232">
          <cell r="D1232" t="str">
            <v>CS100-</v>
          </cell>
          <cell r="E1232" t="str">
            <v>A</v>
          </cell>
          <cell r="F1232" t="str">
            <v>09</v>
          </cell>
          <cell r="G1232" t="str">
            <v>15300</v>
          </cell>
          <cell r="H1232" t="str">
            <v>03160-48165</v>
          </cell>
          <cell r="I1232" t="str">
            <v>SCREW-TAPPING</v>
          </cell>
          <cell r="S1232">
            <v>2</v>
          </cell>
          <cell r="T1232">
            <v>2</v>
          </cell>
          <cell r="U1232">
            <v>2</v>
          </cell>
          <cell r="V1232">
            <v>2</v>
          </cell>
          <cell r="X1232" t="str">
            <v>ZA/Z2</v>
          </cell>
          <cell r="Y1232" t="str">
            <v>CKD</v>
          </cell>
        </row>
        <row r="1233">
          <cell r="D1233" t="str">
            <v>CS100-</v>
          </cell>
          <cell r="E1233" t="str">
            <v>A</v>
          </cell>
          <cell r="F1233" t="str">
            <v>09</v>
          </cell>
          <cell r="G1233" t="str">
            <v>23000</v>
          </cell>
          <cell r="H1233" t="str">
            <v>96315135</v>
          </cell>
          <cell r="I1233" t="str">
            <v>GUIDE-INSTRUMENT PANEL</v>
          </cell>
          <cell r="S1233" t="str">
            <v>1</v>
          </cell>
          <cell r="T1233" t="str">
            <v>1</v>
          </cell>
          <cell r="U1233" t="str">
            <v>1</v>
          </cell>
          <cell r="V1233" t="str">
            <v>1</v>
          </cell>
          <cell r="X1233" t="str">
            <v>ZA/Z2</v>
          </cell>
          <cell r="Y1233" t="str">
            <v>CKD</v>
          </cell>
        </row>
        <row r="1234">
          <cell r="D1234" t="str">
            <v>CS100-</v>
          </cell>
          <cell r="E1234" t="str">
            <v>A</v>
          </cell>
          <cell r="F1234" t="str">
            <v>09</v>
          </cell>
          <cell r="G1234" t="str">
            <v>24000</v>
          </cell>
          <cell r="H1234" t="str">
            <v>03160-48165</v>
          </cell>
          <cell r="I1234" t="str">
            <v>SCREW-TAPPING</v>
          </cell>
          <cell r="S1234" t="str">
            <v>2</v>
          </cell>
          <cell r="T1234" t="str">
            <v>2</v>
          </cell>
          <cell r="U1234" t="str">
            <v>2</v>
          </cell>
          <cell r="V1234" t="str">
            <v>2</v>
          </cell>
          <cell r="X1234" t="str">
            <v>ZA/Z2</v>
          </cell>
          <cell r="Y1234" t="str">
            <v>CKD</v>
          </cell>
        </row>
        <row r="1235">
          <cell r="D1235" t="str">
            <v>CS100-</v>
          </cell>
          <cell r="E1235" t="str">
            <v>A</v>
          </cell>
          <cell r="F1235" t="str">
            <v>09</v>
          </cell>
          <cell r="G1235" t="str">
            <v>24100</v>
          </cell>
          <cell r="H1235" t="str">
            <v>03511-48088</v>
          </cell>
          <cell r="I1235" t="str">
            <v>NUT-SPEED</v>
          </cell>
          <cell r="S1235" t="str">
            <v>2</v>
          </cell>
          <cell r="T1235" t="str">
            <v>2</v>
          </cell>
          <cell r="U1235" t="str">
            <v>2</v>
          </cell>
          <cell r="V1235" t="str">
            <v>2</v>
          </cell>
          <cell r="X1235" t="str">
            <v>ZA/Z2</v>
          </cell>
          <cell r="Y1235" t="str">
            <v>CKD</v>
          </cell>
        </row>
        <row r="1236">
          <cell r="D1236" t="str">
            <v>CS100-</v>
          </cell>
          <cell r="E1236" t="str">
            <v>A</v>
          </cell>
          <cell r="F1236" t="str">
            <v>09</v>
          </cell>
          <cell r="G1236" t="str">
            <v>24110</v>
          </cell>
          <cell r="H1236" t="str">
            <v>03511-48088</v>
          </cell>
          <cell r="I1236" t="str">
            <v>NUT-SPEED</v>
          </cell>
          <cell r="S1236" t="str">
            <v>4</v>
          </cell>
          <cell r="T1236" t="str">
            <v>4</v>
          </cell>
          <cell r="U1236" t="str">
            <v>4</v>
          </cell>
          <cell r="V1236" t="str">
            <v>4</v>
          </cell>
          <cell r="X1236" t="str">
            <v>ZA/Z2</v>
          </cell>
          <cell r="Y1236" t="str">
            <v>CKD</v>
          </cell>
        </row>
        <row r="1237">
          <cell r="D1237" t="str">
            <v>CS100-</v>
          </cell>
          <cell r="E1237" t="str">
            <v>A</v>
          </cell>
          <cell r="F1237" t="str">
            <v>09</v>
          </cell>
          <cell r="G1237" t="str">
            <v>24120</v>
          </cell>
          <cell r="H1237" t="str">
            <v>03511-48088</v>
          </cell>
          <cell r="I1237" t="str">
            <v>NUT-SPEED</v>
          </cell>
          <cell r="S1237" t="str">
            <v>2</v>
          </cell>
          <cell r="T1237" t="str">
            <v>2</v>
          </cell>
          <cell r="U1237" t="str">
            <v>2</v>
          </cell>
          <cell r="V1237" t="str">
            <v>2</v>
          </cell>
          <cell r="X1237" t="str">
            <v>ZA/Z2</v>
          </cell>
          <cell r="Y1237" t="str">
            <v>CKD</v>
          </cell>
        </row>
        <row r="1238">
          <cell r="D1238" t="str">
            <v>CS100-</v>
          </cell>
          <cell r="E1238" t="str">
            <v>A</v>
          </cell>
          <cell r="F1238" t="str">
            <v>09</v>
          </cell>
          <cell r="G1238" t="str">
            <v>24130</v>
          </cell>
          <cell r="H1238" t="str">
            <v>03511-48088</v>
          </cell>
          <cell r="I1238" t="str">
            <v>NUT-SPEED</v>
          </cell>
          <cell r="S1238" t="str">
            <v>4</v>
          </cell>
          <cell r="T1238" t="str">
            <v>4</v>
          </cell>
          <cell r="U1238" t="str">
            <v>4</v>
          </cell>
          <cell r="V1238" t="str">
            <v>4</v>
          </cell>
          <cell r="X1238" t="str">
            <v>ZA/Z2</v>
          </cell>
          <cell r="Y1238" t="str">
            <v>CKD</v>
          </cell>
        </row>
        <row r="1239">
          <cell r="D1239" t="str">
            <v>CS100-</v>
          </cell>
          <cell r="E1239" t="str">
            <v>A</v>
          </cell>
          <cell r="F1239" t="str">
            <v>09</v>
          </cell>
          <cell r="G1239" t="str">
            <v>24140</v>
          </cell>
          <cell r="H1239" t="str">
            <v>03511-48088</v>
          </cell>
          <cell r="I1239" t="str">
            <v>NUT-SPEED</v>
          </cell>
          <cell r="S1239" t="str">
            <v>1</v>
          </cell>
          <cell r="T1239" t="str">
            <v>1</v>
          </cell>
          <cell r="U1239" t="str">
            <v>1</v>
          </cell>
          <cell r="V1239" t="str">
            <v>1</v>
          </cell>
          <cell r="X1239" t="str">
            <v>ZA/Z2</v>
          </cell>
          <cell r="Y1239" t="str">
            <v>CKD</v>
          </cell>
        </row>
        <row r="1240">
          <cell r="D1240" t="str">
            <v>CS100-</v>
          </cell>
          <cell r="E1240" t="str">
            <v>A</v>
          </cell>
          <cell r="F1240" t="str">
            <v>09</v>
          </cell>
          <cell r="G1240" t="str">
            <v>24150</v>
          </cell>
          <cell r="H1240" t="str">
            <v>03511-48088</v>
          </cell>
          <cell r="I1240" t="str">
            <v>NUT-SPEED</v>
          </cell>
          <cell r="S1240" t="str">
            <v>1</v>
          </cell>
          <cell r="T1240" t="str">
            <v>1</v>
          </cell>
          <cell r="U1240" t="str">
            <v>1</v>
          </cell>
          <cell r="V1240" t="str">
            <v>1</v>
          </cell>
          <cell r="X1240" t="str">
            <v>ZA/Z2</v>
          </cell>
          <cell r="Y1240" t="str">
            <v>CKD</v>
          </cell>
        </row>
        <row r="1241">
          <cell r="D1241" t="str">
            <v>CS100-</v>
          </cell>
          <cell r="E1241" t="str">
            <v>A</v>
          </cell>
          <cell r="F1241" t="str">
            <v>09</v>
          </cell>
          <cell r="G1241" t="str">
            <v>25000</v>
          </cell>
          <cell r="H1241" t="str">
            <v>96280897</v>
          </cell>
          <cell r="I1241" t="str">
            <v>COVER-CIGAR,I/P</v>
          </cell>
          <cell r="S1241" t="str">
            <v>1</v>
          </cell>
          <cell r="T1241" t="str">
            <v>1</v>
          </cell>
          <cell r="U1241" t="str">
            <v>1</v>
          </cell>
          <cell r="V1241" t="str">
            <v>1</v>
          </cell>
          <cell r="X1241" t="str">
            <v>ZA/Z2</v>
          </cell>
          <cell r="Y1241" t="str">
            <v>CKD</v>
          </cell>
        </row>
        <row r="1242">
          <cell r="B1242" t="str">
            <v>O</v>
          </cell>
          <cell r="C1242" t="str">
            <v>O</v>
          </cell>
          <cell r="D1242" t="str">
            <v>CS100-</v>
          </cell>
          <cell r="E1242" t="str">
            <v>A</v>
          </cell>
          <cell r="F1242" t="str">
            <v>09</v>
          </cell>
          <cell r="G1242" t="str">
            <v>25200</v>
          </cell>
          <cell r="H1242" t="str">
            <v>03241-05103-000</v>
          </cell>
          <cell r="I1242" t="str">
            <v>SCREW-TAPPING</v>
          </cell>
          <cell r="S1242" t="str">
            <v>1</v>
          </cell>
          <cell r="T1242" t="str">
            <v>1</v>
          </cell>
          <cell r="U1242" t="str">
            <v>1</v>
          </cell>
          <cell r="V1242" t="str">
            <v>1</v>
          </cell>
          <cell r="X1242" t="str">
            <v>ZA/Z2</v>
          </cell>
          <cell r="Y1242" t="str">
            <v>CKD</v>
          </cell>
        </row>
        <row r="1243">
          <cell r="B1243" t="str">
            <v>N</v>
          </cell>
          <cell r="C1243" t="str">
            <v>X</v>
          </cell>
          <cell r="D1243" t="str">
            <v>CS100-</v>
          </cell>
          <cell r="E1243" t="str">
            <v>A</v>
          </cell>
          <cell r="F1243" t="str">
            <v>09</v>
          </cell>
          <cell r="G1243" t="str">
            <v>25200</v>
          </cell>
          <cell r="H1243" t="str">
            <v>03260-48095</v>
          </cell>
          <cell r="I1243" t="str">
            <v>SCREW-TAPPING</v>
          </cell>
          <cell r="S1243" t="str">
            <v>1</v>
          </cell>
          <cell r="T1243" t="str">
            <v>1</v>
          </cell>
          <cell r="U1243" t="str">
            <v>1</v>
          </cell>
          <cell r="V1243" t="str">
            <v>1</v>
          </cell>
          <cell r="X1243" t="str">
            <v>ZA/Z2</v>
          </cell>
          <cell r="Y1243" t="str">
            <v>CKD</v>
          </cell>
        </row>
        <row r="1244">
          <cell r="D1244" t="str">
            <v>CS100-</v>
          </cell>
          <cell r="E1244" t="str">
            <v>A</v>
          </cell>
          <cell r="F1244" t="str">
            <v>09</v>
          </cell>
          <cell r="G1244" t="str">
            <v>25300</v>
          </cell>
          <cell r="H1244" t="str">
            <v>03160-48165</v>
          </cell>
          <cell r="I1244" t="str">
            <v>SCREW-TAPPING</v>
          </cell>
          <cell r="S1244" t="str">
            <v>2</v>
          </cell>
          <cell r="T1244" t="str">
            <v>2</v>
          </cell>
          <cell r="U1244" t="str">
            <v>2</v>
          </cell>
          <cell r="V1244" t="str">
            <v>2</v>
          </cell>
          <cell r="X1244" t="str">
            <v>ZA/Z2</v>
          </cell>
          <cell r="Y1244" t="str">
            <v>CKD</v>
          </cell>
        </row>
        <row r="1245">
          <cell r="D1245" t="str">
            <v>CS100-</v>
          </cell>
          <cell r="E1245" t="str">
            <v>A</v>
          </cell>
          <cell r="F1245" t="str">
            <v>09</v>
          </cell>
          <cell r="G1245" t="str">
            <v>31000</v>
          </cell>
          <cell r="H1245" t="str">
            <v>96280931</v>
          </cell>
          <cell r="I1245" t="str">
            <v>CAP-INSTRUMENT PNL,UPR</v>
          </cell>
          <cell r="S1245" t="str">
            <v>1</v>
          </cell>
          <cell r="T1245" t="str">
            <v>1</v>
          </cell>
          <cell r="U1245" t="str">
            <v>1</v>
          </cell>
          <cell r="V1245" t="str">
            <v>1</v>
          </cell>
          <cell r="X1245" t="str">
            <v>ZA/Z2</v>
          </cell>
          <cell r="Y1245" t="str">
            <v>CKD</v>
          </cell>
        </row>
        <row r="1246">
          <cell r="D1246" t="str">
            <v>CS100-</v>
          </cell>
          <cell r="E1246" t="str">
            <v>A</v>
          </cell>
          <cell r="F1246" t="str">
            <v>09</v>
          </cell>
          <cell r="G1246" t="str">
            <v>31200</v>
          </cell>
          <cell r="H1246" t="str">
            <v>09404-06421-000</v>
          </cell>
          <cell r="I1246" t="str">
            <v>CLAMP</v>
          </cell>
          <cell r="S1246" t="str">
            <v>1</v>
          </cell>
          <cell r="T1246" t="str">
            <v>1</v>
          </cell>
          <cell r="U1246" t="str">
            <v>1</v>
          </cell>
          <cell r="V1246" t="str">
            <v>1</v>
          </cell>
          <cell r="X1246" t="str">
            <v>ZA/Z2</v>
          </cell>
          <cell r="Y1246" t="str">
            <v>CKD</v>
          </cell>
        </row>
        <row r="1247">
          <cell r="D1247" t="str">
            <v>CS100-</v>
          </cell>
          <cell r="E1247" t="str">
            <v>A</v>
          </cell>
          <cell r="F1247" t="str">
            <v>09</v>
          </cell>
          <cell r="G1247" t="str">
            <v>32000</v>
          </cell>
          <cell r="H1247" t="str">
            <v>96280933</v>
          </cell>
          <cell r="I1247" t="str">
            <v>CAP-INSTRUMENT PNL,UPR</v>
          </cell>
          <cell r="S1247" t="str">
            <v>1</v>
          </cell>
          <cell r="T1247" t="str">
            <v>1</v>
          </cell>
          <cell r="U1247" t="str">
            <v>1</v>
          </cell>
          <cell r="V1247" t="str">
            <v>1</v>
          </cell>
          <cell r="X1247" t="str">
            <v>ZA/Z2</v>
          </cell>
          <cell r="Y1247" t="str">
            <v>CKD</v>
          </cell>
        </row>
        <row r="1248">
          <cell r="D1248" t="str">
            <v>CS100-</v>
          </cell>
          <cell r="E1248" t="str">
            <v>A</v>
          </cell>
          <cell r="F1248" t="str">
            <v>09</v>
          </cell>
          <cell r="G1248" t="str">
            <v>33000</v>
          </cell>
          <cell r="H1248" t="str">
            <v>02146-06125-000</v>
          </cell>
          <cell r="I1248" t="str">
            <v>SCREW-CR MACHINE</v>
          </cell>
          <cell r="S1248" t="str">
            <v>4</v>
          </cell>
          <cell r="T1248" t="str">
            <v>4</v>
          </cell>
          <cell r="U1248" t="str">
            <v>4</v>
          </cell>
          <cell r="V1248" t="str">
            <v>4</v>
          </cell>
          <cell r="X1248" t="str">
            <v>ZA/Z2</v>
          </cell>
          <cell r="Y1248" t="str">
            <v>CKD</v>
          </cell>
        </row>
        <row r="1249">
          <cell r="D1249" t="str">
            <v>CS100-</v>
          </cell>
          <cell r="E1249" t="str">
            <v>A</v>
          </cell>
          <cell r="F1249" t="str">
            <v>09</v>
          </cell>
          <cell r="G1249" t="str">
            <v>34000</v>
          </cell>
          <cell r="H1249" t="str">
            <v>01954-06123-000</v>
          </cell>
          <cell r="I1249" t="str">
            <v>BOLT-HEXAGON FLANGE</v>
          </cell>
          <cell r="S1249" t="str">
            <v>4</v>
          </cell>
          <cell r="T1249" t="str">
            <v>4</v>
          </cell>
          <cell r="U1249" t="str">
            <v>4</v>
          </cell>
          <cell r="V1249" t="str">
            <v>4</v>
          </cell>
          <cell r="X1249" t="str">
            <v>ZA/Z2</v>
          </cell>
          <cell r="Y1249" t="str">
            <v>CKD</v>
          </cell>
        </row>
        <row r="1250">
          <cell r="D1250" t="str">
            <v>CS100-</v>
          </cell>
          <cell r="E1250" t="str">
            <v>A</v>
          </cell>
          <cell r="F1250" t="str">
            <v>10</v>
          </cell>
          <cell r="G1250" t="str">
            <v>03000</v>
          </cell>
          <cell r="H1250" t="str">
            <v>96280786</v>
          </cell>
          <cell r="I1250" t="str">
            <v>PANEL INSTRUMENT</v>
          </cell>
          <cell r="T1250" t="str">
            <v>1</v>
          </cell>
          <cell r="V1250" t="str">
            <v>1</v>
          </cell>
          <cell r="X1250" t="str">
            <v>Z1</v>
          </cell>
          <cell r="Y1250" t="str">
            <v>CKD</v>
          </cell>
        </row>
        <row r="1251">
          <cell r="D1251" t="str">
            <v>CS100-</v>
          </cell>
          <cell r="E1251" t="str">
            <v>A</v>
          </cell>
          <cell r="F1251" t="str">
            <v>10</v>
          </cell>
          <cell r="G1251" t="str">
            <v>07000</v>
          </cell>
          <cell r="H1251">
            <v>96318655</v>
          </cell>
          <cell r="I1251" t="str">
            <v>STRIKER A-GLOVE BOX</v>
          </cell>
          <cell r="T1251" t="str">
            <v>1</v>
          </cell>
          <cell r="V1251" t="str">
            <v>1</v>
          </cell>
          <cell r="X1251" t="str">
            <v>Z1</v>
          </cell>
          <cell r="Y1251" t="str">
            <v>CKD</v>
          </cell>
        </row>
        <row r="1252">
          <cell r="D1252" t="str">
            <v>CS100-</v>
          </cell>
          <cell r="E1252" t="str">
            <v>A</v>
          </cell>
          <cell r="F1252" t="str">
            <v>10</v>
          </cell>
          <cell r="G1252" t="str">
            <v>11000</v>
          </cell>
          <cell r="H1252" t="str">
            <v>03160-48165</v>
          </cell>
          <cell r="I1252" t="str">
            <v>SCREW-TAPPING</v>
          </cell>
          <cell r="T1252">
            <v>6</v>
          </cell>
          <cell r="V1252">
            <v>6</v>
          </cell>
          <cell r="X1252" t="str">
            <v>Z1</v>
          </cell>
          <cell r="Y1252" t="str">
            <v>CKD</v>
          </cell>
        </row>
        <row r="1253">
          <cell r="D1253" t="str">
            <v>CS100-</v>
          </cell>
          <cell r="E1253" t="str">
            <v>A</v>
          </cell>
          <cell r="F1253" t="str">
            <v>10</v>
          </cell>
          <cell r="G1253" t="str">
            <v>12000</v>
          </cell>
          <cell r="H1253">
            <v>96318496</v>
          </cell>
          <cell r="I1253" t="str">
            <v>BRACKET-GLOVE BOX</v>
          </cell>
          <cell r="T1253">
            <v>1</v>
          </cell>
          <cell r="V1253">
            <v>1</v>
          </cell>
          <cell r="X1253" t="str">
            <v>Z1</v>
          </cell>
          <cell r="Y1253" t="str">
            <v>CKD</v>
          </cell>
        </row>
        <row r="1254">
          <cell r="D1254" t="str">
            <v>CS100-</v>
          </cell>
          <cell r="E1254" t="str">
            <v>A</v>
          </cell>
          <cell r="F1254" t="str">
            <v>10</v>
          </cell>
          <cell r="G1254" t="str">
            <v>14000</v>
          </cell>
          <cell r="H1254" t="str">
            <v>03160-48165</v>
          </cell>
          <cell r="I1254" t="str">
            <v>SCREW-TAPPING</v>
          </cell>
          <cell r="T1254">
            <v>3</v>
          </cell>
          <cell r="V1254">
            <v>3</v>
          </cell>
          <cell r="X1254" t="str">
            <v>Z1</v>
          </cell>
          <cell r="Y1254" t="str">
            <v>CKD</v>
          </cell>
        </row>
        <row r="1255">
          <cell r="D1255" t="str">
            <v>CS100-</v>
          </cell>
          <cell r="E1255" t="str">
            <v>A</v>
          </cell>
          <cell r="F1255" t="str">
            <v>10</v>
          </cell>
          <cell r="G1255" t="str">
            <v>14100</v>
          </cell>
          <cell r="H1255">
            <v>96315095</v>
          </cell>
          <cell r="I1255" t="str">
            <v>HINGE-GLOVE BOX</v>
          </cell>
          <cell r="T1255">
            <v>2</v>
          </cell>
          <cell r="V1255">
            <v>2</v>
          </cell>
          <cell r="X1255" t="str">
            <v>Z1</v>
          </cell>
          <cell r="Y1255" t="str">
            <v>CKD</v>
          </cell>
        </row>
        <row r="1256">
          <cell r="D1256" t="str">
            <v>CS100-</v>
          </cell>
          <cell r="E1256" t="str">
            <v>A</v>
          </cell>
          <cell r="F1256" t="str">
            <v>10</v>
          </cell>
          <cell r="G1256" t="str">
            <v>14200</v>
          </cell>
          <cell r="H1256" t="str">
            <v>03160-48165</v>
          </cell>
          <cell r="I1256" t="str">
            <v>SCREW-TAPPING</v>
          </cell>
          <cell r="T1256" t="str">
            <v>4</v>
          </cell>
          <cell r="V1256" t="str">
            <v>4</v>
          </cell>
          <cell r="X1256" t="str">
            <v>Z1</v>
          </cell>
          <cell r="Y1256" t="str">
            <v>CKD</v>
          </cell>
        </row>
        <row r="1257">
          <cell r="D1257" t="str">
            <v>CS100-</v>
          </cell>
          <cell r="E1257" t="str">
            <v>A</v>
          </cell>
          <cell r="F1257" t="str">
            <v>10</v>
          </cell>
          <cell r="G1257" t="str">
            <v>15000</v>
          </cell>
          <cell r="H1257">
            <v>96318649</v>
          </cell>
          <cell r="I1257" t="str">
            <v>BRACKET-METER,CLUSTER,RH</v>
          </cell>
          <cell r="T1257" t="str">
            <v>1</v>
          </cell>
          <cell r="V1257" t="str">
            <v>1</v>
          </cell>
          <cell r="X1257" t="str">
            <v>Z1</v>
          </cell>
          <cell r="Y1257" t="str">
            <v>CKD</v>
          </cell>
        </row>
        <row r="1258">
          <cell r="D1258" t="str">
            <v>CS100-</v>
          </cell>
          <cell r="E1258" t="str">
            <v>A</v>
          </cell>
          <cell r="F1258" t="str">
            <v>10</v>
          </cell>
          <cell r="G1258" t="str">
            <v>15100</v>
          </cell>
          <cell r="H1258" t="str">
            <v>03160-48165</v>
          </cell>
          <cell r="I1258" t="str">
            <v>SCREW-TAPPING</v>
          </cell>
          <cell r="T1258">
            <v>2</v>
          </cell>
          <cell r="V1258">
            <v>2</v>
          </cell>
          <cell r="X1258" t="str">
            <v>Z1</v>
          </cell>
          <cell r="Y1258" t="str">
            <v>CKD</v>
          </cell>
        </row>
        <row r="1259">
          <cell r="D1259" t="str">
            <v>CS100-</v>
          </cell>
          <cell r="E1259" t="str">
            <v>A</v>
          </cell>
          <cell r="F1259" t="str">
            <v>10</v>
          </cell>
          <cell r="G1259" t="str">
            <v>15200</v>
          </cell>
          <cell r="H1259">
            <v>96318650</v>
          </cell>
          <cell r="I1259" t="str">
            <v>BRACKET-METER,CLUSTER</v>
          </cell>
          <cell r="T1259">
            <v>1</v>
          </cell>
          <cell r="V1259">
            <v>1</v>
          </cell>
          <cell r="X1259" t="str">
            <v>Z1</v>
          </cell>
          <cell r="Y1259" t="str">
            <v>CKD</v>
          </cell>
        </row>
        <row r="1260">
          <cell r="D1260" t="str">
            <v>CS100-</v>
          </cell>
          <cell r="E1260" t="str">
            <v>A</v>
          </cell>
          <cell r="F1260" t="str">
            <v>10</v>
          </cell>
          <cell r="G1260" t="str">
            <v>15300</v>
          </cell>
          <cell r="H1260" t="str">
            <v>03160-48165</v>
          </cell>
          <cell r="I1260" t="str">
            <v>SCREW-TAPPING</v>
          </cell>
          <cell r="T1260">
            <v>2</v>
          </cell>
          <cell r="V1260">
            <v>2</v>
          </cell>
          <cell r="X1260" t="str">
            <v>Z1</v>
          </cell>
          <cell r="Y1260" t="str">
            <v>CKD</v>
          </cell>
        </row>
        <row r="1261">
          <cell r="D1261" t="str">
            <v>CS100-</v>
          </cell>
          <cell r="E1261" t="str">
            <v>A</v>
          </cell>
          <cell r="F1261" t="str">
            <v>10</v>
          </cell>
          <cell r="G1261" t="str">
            <v>23000</v>
          </cell>
          <cell r="H1261" t="str">
            <v>96315135</v>
          </cell>
          <cell r="I1261" t="str">
            <v>GUIDE-INSTRUMENT PANEL</v>
          </cell>
          <cell r="T1261" t="str">
            <v>1</v>
          </cell>
          <cell r="V1261" t="str">
            <v>1</v>
          </cell>
          <cell r="X1261" t="str">
            <v>Z1</v>
          </cell>
          <cell r="Y1261" t="str">
            <v>CKD</v>
          </cell>
        </row>
        <row r="1262">
          <cell r="D1262" t="str">
            <v>CS100-</v>
          </cell>
          <cell r="E1262" t="str">
            <v>A</v>
          </cell>
          <cell r="F1262" t="str">
            <v>10</v>
          </cell>
          <cell r="G1262" t="str">
            <v>24000</v>
          </cell>
          <cell r="H1262" t="str">
            <v>03160-48165</v>
          </cell>
          <cell r="I1262" t="str">
            <v>SCREW-TAPPING</v>
          </cell>
          <cell r="T1262" t="str">
            <v>2</v>
          </cell>
          <cell r="V1262" t="str">
            <v>2</v>
          </cell>
          <cell r="X1262" t="str">
            <v>Z1</v>
          </cell>
          <cell r="Y1262" t="str">
            <v>CKD</v>
          </cell>
        </row>
        <row r="1263">
          <cell r="D1263" t="str">
            <v>CS100-</v>
          </cell>
          <cell r="E1263" t="str">
            <v>A</v>
          </cell>
          <cell r="F1263" t="str">
            <v>10</v>
          </cell>
          <cell r="G1263" t="str">
            <v>24100</v>
          </cell>
          <cell r="H1263" t="str">
            <v>03511-48088</v>
          </cell>
          <cell r="I1263" t="str">
            <v>NUT-SPEED</v>
          </cell>
          <cell r="T1263" t="str">
            <v>2</v>
          </cell>
          <cell r="V1263" t="str">
            <v>2</v>
          </cell>
          <cell r="X1263" t="str">
            <v>Z1</v>
          </cell>
          <cell r="Y1263" t="str">
            <v>CKD</v>
          </cell>
        </row>
        <row r="1264">
          <cell r="D1264" t="str">
            <v>CS100-</v>
          </cell>
          <cell r="E1264" t="str">
            <v>A</v>
          </cell>
          <cell r="F1264" t="str">
            <v>10</v>
          </cell>
          <cell r="G1264" t="str">
            <v>24110</v>
          </cell>
          <cell r="H1264" t="str">
            <v>03511-48088</v>
          </cell>
          <cell r="I1264" t="str">
            <v>NUT-SPEED</v>
          </cell>
          <cell r="T1264" t="str">
            <v>4</v>
          </cell>
          <cell r="V1264" t="str">
            <v>4</v>
          </cell>
          <cell r="X1264" t="str">
            <v>Z1</v>
          </cell>
          <cell r="Y1264" t="str">
            <v>CKD</v>
          </cell>
        </row>
        <row r="1265">
          <cell r="D1265" t="str">
            <v>CS100-</v>
          </cell>
          <cell r="E1265" t="str">
            <v>A</v>
          </cell>
          <cell r="F1265" t="str">
            <v>10</v>
          </cell>
          <cell r="G1265" t="str">
            <v>24120</v>
          </cell>
          <cell r="H1265" t="str">
            <v>03511-48088</v>
          </cell>
          <cell r="I1265" t="str">
            <v>NUT-SPEED</v>
          </cell>
          <cell r="T1265" t="str">
            <v>2</v>
          </cell>
          <cell r="V1265" t="str">
            <v>2</v>
          </cell>
          <cell r="X1265" t="str">
            <v>Z1</v>
          </cell>
          <cell r="Y1265" t="str">
            <v>CKD</v>
          </cell>
        </row>
        <row r="1266">
          <cell r="D1266" t="str">
            <v>CS100-</v>
          </cell>
          <cell r="E1266" t="str">
            <v>A</v>
          </cell>
          <cell r="F1266" t="str">
            <v>10</v>
          </cell>
          <cell r="G1266" t="str">
            <v>24130</v>
          </cell>
          <cell r="H1266" t="str">
            <v>03511-48088</v>
          </cell>
          <cell r="I1266" t="str">
            <v>NUT-SPEED</v>
          </cell>
          <cell r="T1266" t="str">
            <v>4</v>
          </cell>
          <cell r="V1266" t="str">
            <v>4</v>
          </cell>
          <cell r="X1266" t="str">
            <v>Z1</v>
          </cell>
          <cell r="Y1266" t="str">
            <v>CKD</v>
          </cell>
        </row>
        <row r="1267">
          <cell r="D1267" t="str">
            <v>CS100-</v>
          </cell>
          <cell r="E1267" t="str">
            <v>A</v>
          </cell>
          <cell r="F1267" t="str">
            <v>10</v>
          </cell>
          <cell r="G1267" t="str">
            <v>24140</v>
          </cell>
          <cell r="H1267" t="str">
            <v>03511-48088</v>
          </cell>
          <cell r="I1267" t="str">
            <v>NUT-SPEED</v>
          </cell>
          <cell r="T1267" t="str">
            <v>1</v>
          </cell>
          <cell r="V1267" t="str">
            <v>1</v>
          </cell>
          <cell r="X1267" t="str">
            <v>Z1</v>
          </cell>
          <cell r="Y1267" t="str">
            <v>CKD</v>
          </cell>
        </row>
        <row r="1268">
          <cell r="D1268" t="str">
            <v>CS100-</v>
          </cell>
          <cell r="E1268" t="str">
            <v>A</v>
          </cell>
          <cell r="F1268" t="str">
            <v>10</v>
          </cell>
          <cell r="G1268" t="str">
            <v>24150</v>
          </cell>
          <cell r="H1268" t="str">
            <v>03511-48088</v>
          </cell>
          <cell r="I1268" t="str">
            <v>NUT-SPEED</v>
          </cell>
          <cell r="T1268" t="str">
            <v>1</v>
          </cell>
          <cell r="V1268" t="str">
            <v>1</v>
          </cell>
          <cell r="X1268" t="str">
            <v>Z1</v>
          </cell>
          <cell r="Y1268" t="str">
            <v>CKD</v>
          </cell>
        </row>
        <row r="1269">
          <cell r="D1269" t="str">
            <v>CS100-</v>
          </cell>
          <cell r="E1269" t="str">
            <v>A</v>
          </cell>
          <cell r="F1269" t="str">
            <v>10</v>
          </cell>
          <cell r="G1269" t="str">
            <v>25000</v>
          </cell>
          <cell r="H1269" t="str">
            <v>96280897</v>
          </cell>
          <cell r="I1269" t="str">
            <v>COVER-CIGAR,I/P</v>
          </cell>
          <cell r="T1269" t="str">
            <v>1</v>
          </cell>
          <cell r="V1269" t="str">
            <v>1</v>
          </cell>
          <cell r="X1269" t="str">
            <v>Z1</v>
          </cell>
          <cell r="Y1269" t="str">
            <v>CKD</v>
          </cell>
        </row>
        <row r="1270">
          <cell r="B1270" t="str">
            <v>O</v>
          </cell>
          <cell r="C1270" t="str">
            <v>O</v>
          </cell>
          <cell r="D1270" t="str">
            <v>CS100-</v>
          </cell>
          <cell r="E1270" t="str">
            <v>A</v>
          </cell>
          <cell r="F1270" t="str">
            <v>10</v>
          </cell>
          <cell r="G1270" t="str">
            <v>25200</v>
          </cell>
          <cell r="H1270" t="str">
            <v>03241-05103-000</v>
          </cell>
          <cell r="I1270" t="str">
            <v>SCREW-TAPPING</v>
          </cell>
          <cell r="T1270" t="str">
            <v>1</v>
          </cell>
          <cell r="V1270" t="str">
            <v>1</v>
          </cell>
          <cell r="X1270" t="str">
            <v>Z1</v>
          </cell>
          <cell r="Y1270" t="str">
            <v>CKD</v>
          </cell>
        </row>
        <row r="1271">
          <cell r="B1271" t="str">
            <v>N</v>
          </cell>
          <cell r="C1271" t="str">
            <v>X</v>
          </cell>
          <cell r="D1271" t="str">
            <v>CS100-</v>
          </cell>
          <cell r="E1271" t="str">
            <v>A</v>
          </cell>
          <cell r="F1271" t="str">
            <v>10</v>
          </cell>
          <cell r="G1271" t="str">
            <v>25200</v>
          </cell>
          <cell r="H1271" t="str">
            <v>03260-48095</v>
          </cell>
          <cell r="I1271" t="str">
            <v>SCREW-TAPPING</v>
          </cell>
          <cell r="T1271" t="str">
            <v>1</v>
          </cell>
          <cell r="V1271" t="str">
            <v>1</v>
          </cell>
          <cell r="X1271" t="str">
            <v>Z1</v>
          </cell>
          <cell r="Y1271" t="str">
            <v>CKD</v>
          </cell>
        </row>
        <row r="1272">
          <cell r="D1272" t="str">
            <v>CS100-</v>
          </cell>
          <cell r="E1272" t="str">
            <v>A</v>
          </cell>
          <cell r="F1272" t="str">
            <v>10</v>
          </cell>
          <cell r="G1272" t="str">
            <v>25300</v>
          </cell>
          <cell r="H1272" t="str">
            <v>03160-48165</v>
          </cell>
          <cell r="I1272" t="str">
            <v>SCREW-TAPPING</v>
          </cell>
          <cell r="T1272" t="str">
            <v>2</v>
          </cell>
          <cell r="V1272" t="str">
            <v>2</v>
          </cell>
          <cell r="X1272" t="str">
            <v>Z1</v>
          </cell>
          <cell r="Y1272" t="str">
            <v>CKD</v>
          </cell>
        </row>
        <row r="1273">
          <cell r="D1273" t="str">
            <v>CS100-</v>
          </cell>
          <cell r="E1273" t="str">
            <v>A</v>
          </cell>
          <cell r="F1273" t="str">
            <v>10</v>
          </cell>
          <cell r="G1273" t="str">
            <v>31000</v>
          </cell>
          <cell r="H1273" t="str">
            <v>96280931</v>
          </cell>
          <cell r="I1273" t="str">
            <v>CAP-INSTRUMENT PNL,UPR</v>
          </cell>
          <cell r="T1273" t="str">
            <v>1</v>
          </cell>
          <cell r="V1273" t="str">
            <v>1</v>
          </cell>
          <cell r="X1273" t="str">
            <v>Z1</v>
          </cell>
          <cell r="Y1273" t="str">
            <v>CKD</v>
          </cell>
        </row>
        <row r="1274">
          <cell r="D1274" t="str">
            <v>CS100-</v>
          </cell>
          <cell r="E1274" t="str">
            <v>A</v>
          </cell>
          <cell r="F1274" t="str">
            <v>10</v>
          </cell>
          <cell r="G1274" t="str">
            <v>31200</v>
          </cell>
          <cell r="H1274" t="str">
            <v>09404-06421-000</v>
          </cell>
          <cell r="I1274" t="str">
            <v>CLAMP</v>
          </cell>
          <cell r="T1274" t="str">
            <v>1</v>
          </cell>
          <cell r="V1274" t="str">
            <v>1</v>
          </cell>
          <cell r="X1274" t="str">
            <v>Z1</v>
          </cell>
          <cell r="Y1274" t="str">
            <v>CKD</v>
          </cell>
        </row>
        <row r="1275">
          <cell r="D1275" t="str">
            <v>CS100-</v>
          </cell>
          <cell r="E1275" t="str">
            <v>A</v>
          </cell>
          <cell r="F1275" t="str">
            <v>10</v>
          </cell>
          <cell r="G1275" t="str">
            <v>32000</v>
          </cell>
          <cell r="H1275" t="str">
            <v>96280933</v>
          </cell>
          <cell r="I1275" t="str">
            <v>CAP-INSTRUMENT PNL,UPR</v>
          </cell>
          <cell r="T1275" t="str">
            <v>1</v>
          </cell>
          <cell r="V1275" t="str">
            <v>1</v>
          </cell>
          <cell r="X1275" t="str">
            <v>Z1</v>
          </cell>
          <cell r="Y1275" t="str">
            <v>CKD</v>
          </cell>
        </row>
        <row r="1276">
          <cell r="D1276" t="str">
            <v>CS100-</v>
          </cell>
          <cell r="E1276" t="str">
            <v>A</v>
          </cell>
          <cell r="F1276" t="str">
            <v>10</v>
          </cell>
          <cell r="G1276" t="str">
            <v>33000</v>
          </cell>
          <cell r="H1276" t="str">
            <v>02146-06125-000</v>
          </cell>
          <cell r="I1276" t="str">
            <v>SCREW-CR MACHINE</v>
          </cell>
          <cell r="T1276" t="str">
            <v>4</v>
          </cell>
          <cell r="V1276" t="str">
            <v>4</v>
          </cell>
          <cell r="X1276" t="str">
            <v>Z1</v>
          </cell>
          <cell r="Y1276" t="str">
            <v>CKD</v>
          </cell>
        </row>
        <row r="1277">
          <cell r="D1277" t="str">
            <v>CS100-</v>
          </cell>
          <cell r="E1277" t="str">
            <v>A</v>
          </cell>
          <cell r="F1277" t="str">
            <v>10</v>
          </cell>
          <cell r="G1277" t="str">
            <v>34000</v>
          </cell>
          <cell r="H1277" t="str">
            <v>01954-06123-000</v>
          </cell>
          <cell r="I1277" t="str">
            <v>BOLT-HEXAGON FLANGE</v>
          </cell>
          <cell r="T1277" t="str">
            <v>4</v>
          </cell>
          <cell r="V1277" t="str">
            <v>4</v>
          </cell>
          <cell r="X1277" t="str">
            <v>Z1</v>
          </cell>
          <cell r="Y1277" t="str">
            <v>CKD</v>
          </cell>
        </row>
        <row r="1278">
          <cell r="D1278" t="str">
            <v>CS110-</v>
          </cell>
          <cell r="E1278" t="str">
            <v>A</v>
          </cell>
          <cell r="F1278" t="str">
            <v>01</v>
          </cell>
          <cell r="G1278" t="str">
            <v>01000</v>
          </cell>
          <cell r="H1278" t="str">
            <v>96315018</v>
          </cell>
          <cell r="I1278" t="str">
            <v>MOULDING A-DASH CENTRE</v>
          </cell>
          <cell r="K1278">
            <v>1</v>
          </cell>
          <cell r="L1278">
            <v>1</v>
          </cell>
          <cell r="M1278" t="str">
            <v>1</v>
          </cell>
          <cell r="N1278" t="str">
            <v>1</v>
          </cell>
          <cell r="Q1278" t="str">
            <v>1</v>
          </cell>
          <cell r="R1278" t="str">
            <v>1</v>
          </cell>
        </row>
        <row r="1279">
          <cell r="D1279" t="str">
            <v>CS110-</v>
          </cell>
          <cell r="E1279" t="str">
            <v>A</v>
          </cell>
          <cell r="F1279" t="str">
            <v>01</v>
          </cell>
          <cell r="G1279" t="str">
            <v>04000</v>
          </cell>
          <cell r="H1279" t="str">
            <v>96323976</v>
          </cell>
          <cell r="I1279" t="str">
            <v>GRILLE A-VENTILATION,CTR</v>
          </cell>
          <cell r="K1279">
            <v>2</v>
          </cell>
          <cell r="L1279">
            <v>2</v>
          </cell>
          <cell r="M1279" t="str">
            <v>2</v>
          </cell>
          <cell r="N1279" t="str">
            <v>2</v>
          </cell>
          <cell r="Q1279" t="str">
            <v>2</v>
          </cell>
          <cell r="R1279" t="str">
            <v>2</v>
          </cell>
        </row>
        <row r="1280">
          <cell r="D1280" t="str">
            <v>CS110-</v>
          </cell>
          <cell r="E1280" t="str">
            <v>A</v>
          </cell>
          <cell r="F1280" t="str">
            <v>01</v>
          </cell>
          <cell r="G1280" t="str">
            <v>13000</v>
          </cell>
          <cell r="H1280" t="str">
            <v>03160-48165</v>
          </cell>
          <cell r="I1280" t="str">
            <v>SCREW-TAPPING</v>
          </cell>
          <cell r="K1280">
            <v>5</v>
          </cell>
          <cell r="L1280">
            <v>5</v>
          </cell>
          <cell r="M1280" t="str">
            <v>5</v>
          </cell>
          <cell r="N1280" t="str">
            <v>5</v>
          </cell>
          <cell r="Q1280" t="str">
            <v>5</v>
          </cell>
          <cell r="R1280" t="str">
            <v>5</v>
          </cell>
        </row>
        <row r="1281">
          <cell r="D1281" t="str">
            <v>CS110-</v>
          </cell>
          <cell r="E1281" t="str">
            <v>A</v>
          </cell>
          <cell r="F1281" t="str">
            <v>01</v>
          </cell>
          <cell r="G1281" t="str">
            <v>18000</v>
          </cell>
          <cell r="H1281" t="str">
            <v>03120-48165</v>
          </cell>
          <cell r="I1281" t="str">
            <v>SCREW-TAPPING</v>
          </cell>
          <cell r="K1281">
            <v>2</v>
          </cell>
          <cell r="L1281">
            <v>2</v>
          </cell>
          <cell r="M1281" t="str">
            <v>2</v>
          </cell>
          <cell r="N1281" t="str">
            <v>2</v>
          </cell>
          <cell r="Q1281" t="str">
            <v>2</v>
          </cell>
          <cell r="R1281" t="str">
            <v>2</v>
          </cell>
        </row>
        <row r="1282">
          <cell r="D1282" t="str">
            <v>CS110-</v>
          </cell>
          <cell r="E1282" t="str">
            <v>A</v>
          </cell>
          <cell r="F1282" t="str">
            <v>01</v>
          </cell>
          <cell r="G1282" t="str">
            <v>19000</v>
          </cell>
          <cell r="H1282" t="str">
            <v>03160-48165</v>
          </cell>
          <cell r="I1282" t="str">
            <v>SCREW-TAPPING</v>
          </cell>
          <cell r="K1282">
            <v>3</v>
          </cell>
          <cell r="L1282">
            <v>3</v>
          </cell>
          <cell r="M1282" t="str">
            <v>3</v>
          </cell>
          <cell r="N1282" t="str">
            <v>3</v>
          </cell>
          <cell r="Q1282" t="str">
            <v>3</v>
          </cell>
          <cell r="R1282" t="str">
            <v>3</v>
          </cell>
        </row>
        <row r="1283">
          <cell r="D1283" t="str">
            <v>CS110-</v>
          </cell>
          <cell r="E1283" t="str">
            <v>A</v>
          </cell>
          <cell r="F1283" t="str">
            <v>02</v>
          </cell>
          <cell r="G1283" t="str">
            <v>01000</v>
          </cell>
          <cell r="H1283" t="str">
            <v>96316260</v>
          </cell>
          <cell r="I1283" t="str">
            <v>MOULDING A-DASH CENTRE</v>
          </cell>
          <cell r="S1283" t="str">
            <v>1</v>
          </cell>
          <cell r="T1283" t="str">
            <v>1</v>
          </cell>
          <cell r="U1283" t="str">
            <v>1</v>
          </cell>
          <cell r="V1283" t="str">
            <v>1</v>
          </cell>
        </row>
        <row r="1284">
          <cell r="D1284" t="str">
            <v>CS110-</v>
          </cell>
          <cell r="E1284" t="str">
            <v>A</v>
          </cell>
          <cell r="F1284" t="str">
            <v>02</v>
          </cell>
          <cell r="G1284" t="str">
            <v>04000</v>
          </cell>
          <cell r="H1284" t="str">
            <v>96323976</v>
          </cell>
          <cell r="I1284" t="str">
            <v>GRILLE A-VENTILATION,CTR</v>
          </cell>
          <cell r="S1284" t="str">
            <v>2</v>
          </cell>
          <cell r="T1284" t="str">
            <v>2</v>
          </cell>
          <cell r="U1284" t="str">
            <v>2</v>
          </cell>
          <cell r="V1284" t="str">
            <v>2</v>
          </cell>
        </row>
        <row r="1285">
          <cell r="D1285" t="str">
            <v>CS110-</v>
          </cell>
          <cell r="E1285" t="str">
            <v>A</v>
          </cell>
          <cell r="F1285" t="str">
            <v>02</v>
          </cell>
          <cell r="G1285" t="str">
            <v>13000</v>
          </cell>
          <cell r="H1285" t="str">
            <v>03160-48165</v>
          </cell>
          <cell r="I1285" t="str">
            <v>SCREW-TAPPING</v>
          </cell>
          <cell r="S1285" t="str">
            <v>5</v>
          </cell>
          <cell r="T1285" t="str">
            <v>5</v>
          </cell>
          <cell r="U1285" t="str">
            <v>5</v>
          </cell>
          <cell r="V1285" t="str">
            <v>5</v>
          </cell>
        </row>
        <row r="1286">
          <cell r="D1286" t="str">
            <v>CS110-</v>
          </cell>
          <cell r="E1286" t="str">
            <v>A</v>
          </cell>
          <cell r="F1286" t="str">
            <v>02</v>
          </cell>
          <cell r="G1286" t="str">
            <v>18000</v>
          </cell>
          <cell r="H1286" t="str">
            <v>03120-48165</v>
          </cell>
          <cell r="I1286" t="str">
            <v>SCREW-TAPPING</v>
          </cell>
          <cell r="S1286" t="str">
            <v>2</v>
          </cell>
          <cell r="T1286" t="str">
            <v>2</v>
          </cell>
          <cell r="U1286" t="str">
            <v>2</v>
          </cell>
          <cell r="V1286" t="str">
            <v>2</v>
          </cell>
        </row>
        <row r="1287">
          <cell r="D1287" t="str">
            <v>CS110-</v>
          </cell>
          <cell r="E1287" t="str">
            <v>A</v>
          </cell>
          <cell r="F1287" t="str">
            <v>02</v>
          </cell>
          <cell r="G1287" t="str">
            <v>19000</v>
          </cell>
          <cell r="H1287" t="str">
            <v>03160-48165</v>
          </cell>
          <cell r="I1287" t="str">
            <v>SCREW-TAPPING</v>
          </cell>
          <cell r="S1287" t="str">
            <v>3</v>
          </cell>
          <cell r="T1287" t="str">
            <v>3</v>
          </cell>
          <cell r="U1287" t="str">
            <v>3</v>
          </cell>
          <cell r="V1287" t="str">
            <v>3</v>
          </cell>
        </row>
        <row r="1288">
          <cell r="D1288" t="str">
            <v>CS115-</v>
          </cell>
          <cell r="E1288" t="str">
            <v>A</v>
          </cell>
          <cell r="F1288" t="str">
            <v>01</v>
          </cell>
          <cell r="G1288" t="str">
            <v>01500</v>
          </cell>
          <cell r="H1288" t="str">
            <v>96323063</v>
          </cell>
          <cell r="I1288" t="str">
            <v>BOX SET-GLOVE</v>
          </cell>
          <cell r="K1288">
            <v>1</v>
          </cell>
          <cell r="L1288">
            <v>1</v>
          </cell>
          <cell r="M1288" t="str">
            <v>1</v>
          </cell>
          <cell r="N1288" t="str">
            <v>1</v>
          </cell>
          <cell r="Q1288" t="str">
            <v>1</v>
          </cell>
          <cell r="R1288" t="str">
            <v>1</v>
          </cell>
        </row>
        <row r="1289">
          <cell r="D1289" t="str">
            <v>CS115-</v>
          </cell>
          <cell r="E1289" t="str">
            <v>A</v>
          </cell>
          <cell r="F1289" t="str">
            <v>01</v>
          </cell>
          <cell r="G1289" t="str">
            <v>15000</v>
          </cell>
          <cell r="H1289" t="str">
            <v>96315226</v>
          </cell>
          <cell r="I1289" t="str">
            <v>PIN-GLOVE BOX,LOWER</v>
          </cell>
          <cell r="K1289">
            <v>2</v>
          </cell>
          <cell r="L1289">
            <v>2</v>
          </cell>
          <cell r="M1289" t="str">
            <v>2</v>
          </cell>
          <cell r="N1289" t="str">
            <v>2</v>
          </cell>
          <cell r="Q1289" t="str">
            <v>2</v>
          </cell>
          <cell r="R1289" t="str">
            <v>2</v>
          </cell>
        </row>
        <row r="1290">
          <cell r="D1290" t="str">
            <v>CS115-</v>
          </cell>
          <cell r="E1290" t="str">
            <v>A</v>
          </cell>
          <cell r="F1290" t="str">
            <v>01</v>
          </cell>
          <cell r="G1290" t="str">
            <v>16000</v>
          </cell>
          <cell r="H1290" t="str">
            <v>96315094</v>
          </cell>
          <cell r="I1290" t="str">
            <v>BUMPER-GLOVE BOX</v>
          </cell>
          <cell r="K1290">
            <v>2</v>
          </cell>
          <cell r="L1290">
            <v>2</v>
          </cell>
          <cell r="M1290" t="str">
            <v>2</v>
          </cell>
          <cell r="N1290" t="str">
            <v>2</v>
          </cell>
          <cell r="Q1290" t="str">
            <v>2</v>
          </cell>
          <cell r="R1290" t="str">
            <v>2</v>
          </cell>
        </row>
        <row r="1291">
          <cell r="D1291" t="str">
            <v>CS115-</v>
          </cell>
          <cell r="E1291" t="str">
            <v>A</v>
          </cell>
          <cell r="F1291" t="str">
            <v>02</v>
          </cell>
          <cell r="G1291" t="str">
            <v>01000</v>
          </cell>
          <cell r="H1291" t="str">
            <v>96280902</v>
          </cell>
          <cell r="I1291" t="str">
            <v>BOX A-GLOVE</v>
          </cell>
          <cell r="S1291" t="str">
            <v>1</v>
          </cell>
          <cell r="T1291" t="str">
            <v>1</v>
          </cell>
          <cell r="U1291" t="str">
            <v>1</v>
          </cell>
          <cell r="V1291" t="str">
            <v>1</v>
          </cell>
          <cell r="Y1291" t="str">
            <v>SKD</v>
          </cell>
        </row>
        <row r="1292">
          <cell r="D1292" t="str">
            <v>CS115-</v>
          </cell>
          <cell r="E1292" t="str">
            <v>A</v>
          </cell>
          <cell r="F1292" t="str">
            <v>02</v>
          </cell>
          <cell r="G1292" t="str">
            <v>15000</v>
          </cell>
          <cell r="H1292" t="str">
            <v>96315226</v>
          </cell>
          <cell r="I1292" t="str">
            <v>PIN-GLOVE BOX,LOWER</v>
          </cell>
          <cell r="S1292" t="str">
            <v>2</v>
          </cell>
          <cell r="T1292" t="str">
            <v>2</v>
          </cell>
          <cell r="U1292" t="str">
            <v>2</v>
          </cell>
          <cell r="V1292" t="str">
            <v>2</v>
          </cell>
          <cell r="Y1292" t="str">
            <v>SKD</v>
          </cell>
        </row>
        <row r="1293">
          <cell r="D1293" t="str">
            <v>CS115-</v>
          </cell>
          <cell r="E1293" t="str">
            <v>A</v>
          </cell>
          <cell r="F1293" t="str">
            <v>02</v>
          </cell>
          <cell r="G1293" t="str">
            <v>16000</v>
          </cell>
          <cell r="H1293" t="str">
            <v>96315094</v>
          </cell>
          <cell r="I1293" t="str">
            <v>BUMPER-GLOVE BOX</v>
          </cell>
          <cell r="S1293" t="str">
            <v>2</v>
          </cell>
          <cell r="T1293" t="str">
            <v>2</v>
          </cell>
          <cell r="U1293" t="str">
            <v>2</v>
          </cell>
          <cell r="V1293" t="str">
            <v>2</v>
          </cell>
          <cell r="Y1293" t="str">
            <v>SKD</v>
          </cell>
        </row>
        <row r="1294">
          <cell r="D1294" t="str">
            <v>CS115-</v>
          </cell>
          <cell r="E1294" t="str">
            <v>A</v>
          </cell>
          <cell r="F1294" t="str">
            <v>03</v>
          </cell>
          <cell r="G1294" t="str">
            <v>01000</v>
          </cell>
          <cell r="H1294" t="str">
            <v>96323064</v>
          </cell>
          <cell r="I1294" t="str">
            <v>BOX SET-GLOVE</v>
          </cell>
          <cell r="S1294" t="str">
            <v>1</v>
          </cell>
          <cell r="T1294" t="str">
            <v>1</v>
          </cell>
          <cell r="U1294" t="str">
            <v>1</v>
          </cell>
          <cell r="V1294" t="str">
            <v>1</v>
          </cell>
          <cell r="Y1294" t="str">
            <v>CKD</v>
          </cell>
        </row>
        <row r="1295">
          <cell r="D1295" t="str">
            <v>CS115-</v>
          </cell>
          <cell r="E1295" t="str">
            <v>A</v>
          </cell>
          <cell r="F1295" t="str">
            <v>03</v>
          </cell>
          <cell r="G1295" t="str">
            <v>15000</v>
          </cell>
          <cell r="H1295" t="str">
            <v>96315226</v>
          </cell>
          <cell r="I1295" t="str">
            <v>PIN-GLOVE BOX,LOWER</v>
          </cell>
          <cell r="S1295" t="str">
            <v>2</v>
          </cell>
          <cell r="T1295" t="str">
            <v>2</v>
          </cell>
          <cell r="U1295" t="str">
            <v>2</v>
          </cell>
          <cell r="V1295" t="str">
            <v>2</v>
          </cell>
          <cell r="Y1295" t="str">
            <v>CKD</v>
          </cell>
        </row>
        <row r="1296">
          <cell r="D1296" t="str">
            <v>CS115-</v>
          </cell>
          <cell r="E1296" t="str">
            <v>A</v>
          </cell>
          <cell r="F1296" t="str">
            <v>03</v>
          </cell>
          <cell r="G1296" t="str">
            <v>16000</v>
          </cell>
          <cell r="H1296" t="str">
            <v>96315094</v>
          </cell>
          <cell r="I1296" t="str">
            <v>BUMPER-GLOVE BOX</v>
          </cell>
          <cell r="S1296" t="str">
            <v>2</v>
          </cell>
          <cell r="T1296" t="str">
            <v>2</v>
          </cell>
          <cell r="U1296" t="str">
            <v>2</v>
          </cell>
          <cell r="V1296" t="str">
            <v>2</v>
          </cell>
          <cell r="Y1296" t="str">
            <v>CKD</v>
          </cell>
        </row>
        <row r="1297">
          <cell r="D1297" t="str">
            <v>CS120-</v>
          </cell>
          <cell r="E1297" t="str">
            <v>A</v>
          </cell>
          <cell r="F1297" t="str">
            <v>01</v>
          </cell>
          <cell r="G1297" t="str">
            <v>01000</v>
          </cell>
          <cell r="H1297" t="str">
            <v>96318929</v>
          </cell>
          <cell r="I1297" t="str">
            <v>BAR A-TIE,W/O PAB</v>
          </cell>
          <cell r="K1297">
            <v>1</v>
          </cell>
          <cell r="L1297">
            <v>1</v>
          </cell>
          <cell r="M1297" t="str">
            <v>1</v>
          </cell>
          <cell r="N1297" t="str">
            <v>1</v>
          </cell>
          <cell r="P1297" t="str">
            <v>ZA/ZX</v>
          </cell>
          <cell r="Q1297" t="str">
            <v>1</v>
          </cell>
          <cell r="R1297" t="str">
            <v>1</v>
          </cell>
        </row>
        <row r="1298">
          <cell r="B1298" t="str">
            <v>O</v>
          </cell>
          <cell r="C1298" t="str">
            <v>O</v>
          </cell>
          <cell r="D1298" t="str">
            <v>CS120-</v>
          </cell>
          <cell r="E1298" t="str">
            <v>A</v>
          </cell>
          <cell r="F1298" t="str">
            <v>01</v>
          </cell>
          <cell r="G1298" t="str">
            <v>09500</v>
          </cell>
          <cell r="H1298" t="str">
            <v>96258829</v>
          </cell>
          <cell r="I1298" t="str">
            <v>BAR A-TIE,CTR</v>
          </cell>
          <cell r="K1298">
            <v>1</v>
          </cell>
          <cell r="L1298">
            <v>1</v>
          </cell>
          <cell r="M1298" t="str">
            <v>1</v>
          </cell>
          <cell r="N1298" t="str">
            <v>1</v>
          </cell>
          <cell r="P1298" t="str">
            <v>ZA/ZX</v>
          </cell>
          <cell r="Q1298" t="str">
            <v>1</v>
          </cell>
          <cell r="R1298" t="str">
            <v>1</v>
          </cell>
        </row>
        <row r="1299">
          <cell r="B1299" t="str">
            <v>N</v>
          </cell>
          <cell r="C1299" t="str">
            <v>X</v>
          </cell>
          <cell r="D1299" t="str">
            <v>CS120-</v>
          </cell>
          <cell r="E1299" t="str">
            <v>A</v>
          </cell>
          <cell r="F1299" t="str">
            <v>01</v>
          </cell>
          <cell r="G1299" t="str">
            <v>09500</v>
          </cell>
          <cell r="H1299" t="str">
            <v>96508070</v>
          </cell>
          <cell r="I1299" t="str">
            <v>BAR A-TIE,CTR</v>
          </cell>
          <cell r="K1299">
            <v>1</v>
          </cell>
          <cell r="L1299">
            <v>1</v>
          </cell>
          <cell r="M1299" t="str">
            <v>1</v>
          </cell>
          <cell r="N1299" t="str">
            <v>1</v>
          </cell>
          <cell r="P1299" t="str">
            <v>ZA/ZX</v>
          </cell>
          <cell r="Q1299" t="str">
            <v>1</v>
          </cell>
          <cell r="R1299" t="str">
            <v>1</v>
          </cell>
        </row>
        <row r="1300">
          <cell r="D1300" t="str">
            <v>CS120-</v>
          </cell>
          <cell r="E1300" t="str">
            <v>A</v>
          </cell>
          <cell r="F1300" t="str">
            <v>01</v>
          </cell>
          <cell r="G1300" t="str">
            <v>36100</v>
          </cell>
          <cell r="H1300" t="str">
            <v>96281027</v>
          </cell>
          <cell r="I1300" t="str">
            <v>COVER-FLANGE</v>
          </cell>
          <cell r="K1300">
            <v>1</v>
          </cell>
          <cell r="L1300">
            <v>1</v>
          </cell>
          <cell r="M1300" t="str">
            <v>1</v>
          </cell>
          <cell r="N1300" t="str">
            <v>1</v>
          </cell>
          <cell r="P1300" t="str">
            <v>ZA/ZX</v>
          </cell>
          <cell r="Q1300" t="str">
            <v>1</v>
          </cell>
          <cell r="R1300" t="str">
            <v>1</v>
          </cell>
        </row>
        <row r="1301">
          <cell r="D1301" t="str">
            <v>CS120-</v>
          </cell>
          <cell r="E1301" t="str">
            <v>A</v>
          </cell>
          <cell r="F1301" t="str">
            <v>01</v>
          </cell>
          <cell r="G1301" t="str">
            <v>37000</v>
          </cell>
          <cell r="H1301" t="str">
            <v>01954-06123-000</v>
          </cell>
          <cell r="I1301" t="str">
            <v>BOLT-HEXAGON FLANGE</v>
          </cell>
          <cell r="K1301">
            <v>14</v>
          </cell>
          <cell r="L1301">
            <v>14</v>
          </cell>
          <cell r="M1301" t="str">
            <v>14</v>
          </cell>
          <cell r="N1301" t="str">
            <v>14</v>
          </cell>
          <cell r="P1301" t="str">
            <v>ZA/ZX</v>
          </cell>
          <cell r="Q1301" t="str">
            <v>14</v>
          </cell>
          <cell r="R1301" t="str">
            <v>14</v>
          </cell>
        </row>
        <row r="1302">
          <cell r="D1302" t="str">
            <v>CS120-</v>
          </cell>
          <cell r="E1302" t="str">
            <v>A</v>
          </cell>
          <cell r="F1302" t="str">
            <v>01</v>
          </cell>
          <cell r="G1302" t="str">
            <v>38000</v>
          </cell>
          <cell r="H1302" t="str">
            <v>01954-08163-000</v>
          </cell>
          <cell r="I1302" t="str">
            <v>BOLT-HEXAGON FLANGE</v>
          </cell>
          <cell r="K1302">
            <v>6</v>
          </cell>
          <cell r="L1302">
            <v>6</v>
          </cell>
          <cell r="M1302" t="str">
            <v>6</v>
          </cell>
          <cell r="N1302" t="str">
            <v>6</v>
          </cell>
          <cell r="P1302" t="str">
            <v>ZA/ZX</v>
          </cell>
          <cell r="Q1302" t="str">
            <v>6</v>
          </cell>
          <cell r="R1302" t="str">
            <v>6</v>
          </cell>
        </row>
        <row r="1303">
          <cell r="D1303" t="str">
            <v>CS120-</v>
          </cell>
          <cell r="E1303" t="str">
            <v>A</v>
          </cell>
          <cell r="F1303" t="str">
            <v>03</v>
          </cell>
          <cell r="G1303" t="str">
            <v>01000</v>
          </cell>
          <cell r="H1303" t="str">
            <v>96318928</v>
          </cell>
          <cell r="I1303" t="str">
            <v>BAR A-TIE,W/O PAB</v>
          </cell>
          <cell r="S1303" t="str">
            <v>1</v>
          </cell>
          <cell r="T1303" t="str">
            <v>1</v>
          </cell>
          <cell r="U1303" t="str">
            <v>1</v>
          </cell>
          <cell r="V1303" t="str">
            <v>1</v>
          </cell>
        </row>
        <row r="1304">
          <cell r="B1304" t="str">
            <v>O</v>
          </cell>
          <cell r="C1304" t="str">
            <v>O</v>
          </cell>
          <cell r="D1304" t="str">
            <v>CS120-</v>
          </cell>
          <cell r="E1304" t="str">
            <v>A</v>
          </cell>
          <cell r="F1304" t="str">
            <v>03</v>
          </cell>
          <cell r="G1304" t="str">
            <v>09500</v>
          </cell>
          <cell r="H1304" t="str">
            <v>96258830</v>
          </cell>
          <cell r="I1304" t="str">
            <v>BAR A-TIE,CTR</v>
          </cell>
          <cell r="S1304" t="str">
            <v>1</v>
          </cell>
          <cell r="T1304" t="str">
            <v>1</v>
          </cell>
          <cell r="U1304" t="str">
            <v>1</v>
          </cell>
          <cell r="V1304" t="str">
            <v>1</v>
          </cell>
        </row>
        <row r="1305">
          <cell r="B1305" t="str">
            <v>N</v>
          </cell>
          <cell r="C1305" t="str">
            <v>X</v>
          </cell>
          <cell r="D1305" t="str">
            <v>CS120-</v>
          </cell>
          <cell r="E1305" t="str">
            <v>A</v>
          </cell>
          <cell r="F1305" t="str">
            <v>03</v>
          </cell>
          <cell r="G1305" t="str">
            <v>09500</v>
          </cell>
          <cell r="H1305" t="str">
            <v>96508071</v>
          </cell>
          <cell r="I1305" t="str">
            <v>BAR A-TIE,CTR</v>
          </cell>
          <cell r="S1305" t="str">
            <v>1</v>
          </cell>
          <cell r="T1305" t="str">
            <v>1</v>
          </cell>
          <cell r="U1305" t="str">
            <v>1</v>
          </cell>
          <cell r="V1305" t="str">
            <v>1</v>
          </cell>
        </row>
        <row r="1306">
          <cell r="D1306" t="str">
            <v>CS120-</v>
          </cell>
          <cell r="E1306" t="str">
            <v>A</v>
          </cell>
          <cell r="F1306" t="str">
            <v>03</v>
          </cell>
          <cell r="G1306" t="str">
            <v>35100</v>
          </cell>
          <cell r="H1306" t="str">
            <v>96281027</v>
          </cell>
          <cell r="I1306" t="str">
            <v>COVER-FLANGE</v>
          </cell>
          <cell r="S1306" t="str">
            <v>1</v>
          </cell>
          <cell r="T1306" t="str">
            <v>1</v>
          </cell>
          <cell r="U1306" t="str">
            <v>1</v>
          </cell>
          <cell r="V1306" t="str">
            <v>1</v>
          </cell>
        </row>
        <row r="1307">
          <cell r="D1307" t="str">
            <v>CS120-</v>
          </cell>
          <cell r="E1307" t="str">
            <v>A</v>
          </cell>
          <cell r="F1307" t="str">
            <v>03</v>
          </cell>
          <cell r="G1307" t="str">
            <v>36000</v>
          </cell>
          <cell r="H1307" t="str">
            <v>01954-06123-000</v>
          </cell>
          <cell r="I1307" t="str">
            <v>BOLT-HEXAGON FLANGE</v>
          </cell>
          <cell r="S1307" t="str">
            <v>14</v>
          </cell>
          <cell r="T1307" t="str">
            <v>14</v>
          </cell>
          <cell r="U1307" t="str">
            <v>14</v>
          </cell>
          <cell r="V1307" t="str">
            <v>14</v>
          </cell>
        </row>
        <row r="1308">
          <cell r="D1308" t="str">
            <v>CS120-</v>
          </cell>
          <cell r="E1308" t="str">
            <v>A</v>
          </cell>
          <cell r="F1308" t="str">
            <v>03</v>
          </cell>
          <cell r="G1308" t="str">
            <v>37000</v>
          </cell>
          <cell r="H1308" t="str">
            <v>01954-08163-000</v>
          </cell>
          <cell r="I1308" t="str">
            <v>BOLT-HEXAGON FLANGE</v>
          </cell>
          <cell r="S1308" t="str">
            <v>6</v>
          </cell>
          <cell r="T1308" t="str">
            <v>6</v>
          </cell>
          <cell r="U1308" t="str">
            <v>6</v>
          </cell>
          <cell r="V1308" t="str">
            <v>6</v>
          </cell>
        </row>
        <row r="1309">
          <cell r="D1309" t="str">
            <v>CS130-</v>
          </cell>
          <cell r="E1309" t="str">
            <v>A</v>
          </cell>
          <cell r="F1309" t="str">
            <v>01</v>
          </cell>
          <cell r="G1309" t="str">
            <v>01000</v>
          </cell>
          <cell r="H1309" t="str">
            <v>96315042</v>
          </cell>
          <cell r="I1309" t="str">
            <v>DUCT A-DEFROSTER</v>
          </cell>
          <cell r="K1309">
            <v>1</v>
          </cell>
          <cell r="L1309">
            <v>1</v>
          </cell>
          <cell r="M1309" t="str">
            <v>1</v>
          </cell>
          <cell r="N1309" t="str">
            <v>1</v>
          </cell>
          <cell r="Q1309" t="str">
            <v>1</v>
          </cell>
          <cell r="R1309" t="str">
            <v>1</v>
          </cell>
        </row>
        <row r="1310">
          <cell r="D1310" t="str">
            <v>CS130-</v>
          </cell>
          <cell r="E1310" t="str">
            <v>A</v>
          </cell>
          <cell r="F1310" t="str">
            <v>01</v>
          </cell>
          <cell r="G1310" t="str">
            <v>05000</v>
          </cell>
          <cell r="H1310" t="str">
            <v>03160-48135</v>
          </cell>
          <cell r="I1310" t="str">
            <v>SCREW-TAPPING</v>
          </cell>
          <cell r="K1310">
            <v>2</v>
          </cell>
          <cell r="L1310">
            <v>2</v>
          </cell>
          <cell r="M1310" t="str">
            <v>2</v>
          </cell>
          <cell r="N1310" t="str">
            <v>2</v>
          </cell>
          <cell r="Q1310" t="str">
            <v>2</v>
          </cell>
          <cell r="R1310" t="str">
            <v>2</v>
          </cell>
        </row>
        <row r="1311">
          <cell r="D1311" t="str">
            <v>CS130-</v>
          </cell>
          <cell r="E1311" t="str">
            <v>A</v>
          </cell>
          <cell r="F1311" t="str">
            <v>01</v>
          </cell>
          <cell r="G1311" t="str">
            <v>06000</v>
          </cell>
          <cell r="H1311" t="str">
            <v>96315046</v>
          </cell>
          <cell r="I1311" t="str">
            <v>HOSE A-DEFROSTER,LH</v>
          </cell>
          <cell r="K1311">
            <v>1</v>
          </cell>
          <cell r="L1311">
            <v>1</v>
          </cell>
          <cell r="M1311" t="str">
            <v>1</v>
          </cell>
          <cell r="N1311" t="str">
            <v>1</v>
          </cell>
          <cell r="Q1311" t="str">
            <v>1</v>
          </cell>
          <cell r="R1311" t="str">
            <v>1</v>
          </cell>
        </row>
        <row r="1312">
          <cell r="D1312" t="str">
            <v>CS130-</v>
          </cell>
          <cell r="E1312" t="str">
            <v>A</v>
          </cell>
          <cell r="F1312" t="str">
            <v>01</v>
          </cell>
          <cell r="G1312" t="str">
            <v>13000</v>
          </cell>
          <cell r="H1312" t="str">
            <v>03160-48135</v>
          </cell>
          <cell r="I1312" t="str">
            <v>SCREW-TAPPING</v>
          </cell>
          <cell r="K1312">
            <v>1</v>
          </cell>
          <cell r="L1312">
            <v>1</v>
          </cell>
          <cell r="M1312" t="str">
            <v>1</v>
          </cell>
          <cell r="N1312" t="str">
            <v>1</v>
          </cell>
          <cell r="Q1312" t="str">
            <v>1</v>
          </cell>
          <cell r="R1312" t="str">
            <v>1</v>
          </cell>
        </row>
        <row r="1313">
          <cell r="D1313" t="str">
            <v>CS130-</v>
          </cell>
          <cell r="E1313" t="str">
            <v>A</v>
          </cell>
          <cell r="F1313" t="str">
            <v>01</v>
          </cell>
          <cell r="G1313" t="str">
            <v>14000</v>
          </cell>
          <cell r="H1313" t="str">
            <v>96315047</v>
          </cell>
          <cell r="I1313" t="str">
            <v>HOSE A-DEFROSTER,RH</v>
          </cell>
          <cell r="K1313">
            <v>1</v>
          </cell>
          <cell r="L1313">
            <v>1</v>
          </cell>
          <cell r="M1313" t="str">
            <v>1</v>
          </cell>
          <cell r="N1313" t="str">
            <v>1</v>
          </cell>
          <cell r="Q1313" t="str">
            <v>1</v>
          </cell>
          <cell r="R1313" t="str">
            <v>1</v>
          </cell>
        </row>
        <row r="1314">
          <cell r="D1314" t="str">
            <v>CS130-</v>
          </cell>
          <cell r="E1314" t="str">
            <v>A</v>
          </cell>
          <cell r="F1314" t="str">
            <v>01</v>
          </cell>
          <cell r="G1314" t="str">
            <v>19200</v>
          </cell>
          <cell r="H1314" t="str">
            <v>03160-48135</v>
          </cell>
          <cell r="I1314" t="str">
            <v>SCREW-TAPPING</v>
          </cell>
          <cell r="K1314">
            <v>1</v>
          </cell>
          <cell r="L1314">
            <v>1</v>
          </cell>
          <cell r="M1314" t="str">
            <v>1</v>
          </cell>
          <cell r="N1314" t="str">
            <v>1</v>
          </cell>
          <cell r="Q1314" t="str">
            <v>1</v>
          </cell>
          <cell r="R1314" t="str">
            <v>1</v>
          </cell>
        </row>
        <row r="1315">
          <cell r="D1315" t="str">
            <v>CS130-</v>
          </cell>
          <cell r="E1315" t="str">
            <v>A</v>
          </cell>
          <cell r="F1315" t="str">
            <v>01</v>
          </cell>
          <cell r="G1315" t="str">
            <v>21000</v>
          </cell>
          <cell r="H1315" t="str">
            <v>96280889</v>
          </cell>
          <cell r="I1315" t="str">
            <v>GRILL-DEMISTER,LH</v>
          </cell>
          <cell r="K1315">
            <v>1</v>
          </cell>
          <cell r="L1315">
            <v>1</v>
          </cell>
          <cell r="M1315" t="str">
            <v>1</v>
          </cell>
          <cell r="N1315" t="str">
            <v>1</v>
          </cell>
          <cell r="Q1315" t="str">
            <v>1</v>
          </cell>
          <cell r="R1315" t="str">
            <v>1</v>
          </cell>
        </row>
        <row r="1316">
          <cell r="D1316" t="str">
            <v>CS130-</v>
          </cell>
          <cell r="E1316" t="str">
            <v>A</v>
          </cell>
          <cell r="F1316" t="str">
            <v>01</v>
          </cell>
          <cell r="G1316" t="str">
            <v>22000</v>
          </cell>
          <cell r="H1316" t="str">
            <v>96280891</v>
          </cell>
          <cell r="I1316" t="str">
            <v>GRILL-DEMISTER,RH</v>
          </cell>
          <cell r="K1316">
            <v>1</v>
          </cell>
          <cell r="L1316">
            <v>1</v>
          </cell>
          <cell r="M1316" t="str">
            <v>1</v>
          </cell>
          <cell r="N1316" t="str">
            <v>1</v>
          </cell>
          <cell r="Q1316" t="str">
            <v>1</v>
          </cell>
          <cell r="R1316" t="str">
            <v>1</v>
          </cell>
        </row>
        <row r="1317">
          <cell r="D1317" t="str">
            <v>CS130-</v>
          </cell>
          <cell r="E1317" t="str">
            <v>A</v>
          </cell>
          <cell r="F1317" t="str">
            <v>01</v>
          </cell>
          <cell r="G1317" t="str">
            <v>24000</v>
          </cell>
          <cell r="H1317" t="str">
            <v>96323974</v>
          </cell>
          <cell r="I1317" t="str">
            <v>GRILLE A-VENTILATION,SIDE</v>
          </cell>
          <cell r="K1317">
            <v>2</v>
          </cell>
          <cell r="L1317">
            <v>2</v>
          </cell>
          <cell r="M1317" t="str">
            <v>2</v>
          </cell>
          <cell r="N1317" t="str">
            <v>2</v>
          </cell>
          <cell r="Q1317" t="str">
            <v>2</v>
          </cell>
          <cell r="R1317" t="str">
            <v>2</v>
          </cell>
        </row>
        <row r="1318">
          <cell r="D1318" t="str">
            <v>CS130-</v>
          </cell>
          <cell r="E1318" t="str">
            <v>A</v>
          </cell>
          <cell r="F1318" t="str">
            <v>01</v>
          </cell>
          <cell r="G1318" t="str">
            <v>32000</v>
          </cell>
          <cell r="H1318" t="str">
            <v>03160-48165</v>
          </cell>
          <cell r="I1318" t="str">
            <v>SCREW-TAPPING</v>
          </cell>
          <cell r="K1318">
            <v>6</v>
          </cell>
          <cell r="L1318">
            <v>6</v>
          </cell>
          <cell r="M1318" t="str">
            <v>6</v>
          </cell>
          <cell r="N1318" t="str">
            <v>6</v>
          </cell>
          <cell r="Q1318" t="str">
            <v>6</v>
          </cell>
          <cell r="R1318" t="str">
            <v>6</v>
          </cell>
        </row>
        <row r="1319">
          <cell r="D1319" t="str">
            <v>CS130-</v>
          </cell>
          <cell r="E1319" t="str">
            <v>A</v>
          </cell>
          <cell r="F1319" t="str">
            <v>01</v>
          </cell>
          <cell r="G1319" t="str">
            <v>33000</v>
          </cell>
          <cell r="H1319" t="str">
            <v>96280935</v>
          </cell>
          <cell r="I1319" t="str">
            <v>GRILLE-DEFROSTER,LH</v>
          </cell>
          <cell r="K1319">
            <v>1</v>
          </cell>
          <cell r="L1319">
            <v>1</v>
          </cell>
          <cell r="M1319" t="str">
            <v>1</v>
          </cell>
          <cell r="N1319" t="str">
            <v>1</v>
          </cell>
          <cell r="Q1319" t="str">
            <v>1</v>
          </cell>
          <cell r="R1319" t="str">
            <v>1</v>
          </cell>
        </row>
        <row r="1320">
          <cell r="D1320" t="str">
            <v>CS130-</v>
          </cell>
          <cell r="E1320" t="str">
            <v>A</v>
          </cell>
          <cell r="F1320" t="str">
            <v>01</v>
          </cell>
          <cell r="G1320" t="str">
            <v>34000</v>
          </cell>
          <cell r="H1320" t="str">
            <v>96280937</v>
          </cell>
          <cell r="I1320" t="str">
            <v>GRILLE-DEFROSTER,RH</v>
          </cell>
          <cell r="K1320">
            <v>1</v>
          </cell>
          <cell r="L1320">
            <v>1</v>
          </cell>
          <cell r="M1320" t="str">
            <v>1</v>
          </cell>
          <cell r="N1320" t="str">
            <v>1</v>
          </cell>
          <cell r="Q1320" t="str">
            <v>1</v>
          </cell>
          <cell r="R1320" t="str">
            <v>1</v>
          </cell>
        </row>
        <row r="1321">
          <cell r="D1321" t="str">
            <v>CS130-</v>
          </cell>
          <cell r="E1321" t="str">
            <v>A</v>
          </cell>
          <cell r="F1321" t="str">
            <v>01</v>
          </cell>
          <cell r="G1321" t="str">
            <v>35000</v>
          </cell>
          <cell r="H1321" t="str">
            <v>96380703</v>
          </cell>
          <cell r="I1321" t="str">
            <v>DUCT A-VENTILATION</v>
          </cell>
          <cell r="K1321">
            <v>1</v>
          </cell>
          <cell r="L1321">
            <v>1</v>
          </cell>
          <cell r="M1321" t="str">
            <v>1</v>
          </cell>
          <cell r="N1321" t="str">
            <v>1</v>
          </cell>
          <cell r="Q1321" t="str">
            <v>1</v>
          </cell>
          <cell r="R1321" t="str">
            <v>1</v>
          </cell>
        </row>
        <row r="1322">
          <cell r="D1322" t="str">
            <v>CS130-</v>
          </cell>
          <cell r="E1322" t="str">
            <v>A</v>
          </cell>
          <cell r="F1322" t="str">
            <v>01</v>
          </cell>
          <cell r="G1322" t="str">
            <v>48000</v>
          </cell>
          <cell r="H1322" t="str">
            <v>03160-48165</v>
          </cell>
          <cell r="I1322" t="str">
            <v>SCREW-TAPPING</v>
          </cell>
          <cell r="K1322">
            <v>5</v>
          </cell>
          <cell r="L1322">
            <v>5</v>
          </cell>
          <cell r="M1322" t="str">
            <v>5</v>
          </cell>
          <cell r="N1322" t="str">
            <v>5</v>
          </cell>
          <cell r="Q1322" t="str">
            <v>5</v>
          </cell>
          <cell r="R1322" t="str">
            <v>5</v>
          </cell>
        </row>
        <row r="1323">
          <cell r="D1323" t="str">
            <v>CS130-</v>
          </cell>
          <cell r="E1323" t="str">
            <v>A</v>
          </cell>
          <cell r="F1323" t="str">
            <v>01</v>
          </cell>
          <cell r="G1323" t="str">
            <v>49000</v>
          </cell>
          <cell r="H1323" t="str">
            <v>09404-06421-000</v>
          </cell>
          <cell r="I1323" t="str">
            <v>CLAMP</v>
          </cell>
          <cell r="K1323">
            <v>1</v>
          </cell>
          <cell r="L1323">
            <v>1</v>
          </cell>
          <cell r="M1323" t="str">
            <v>1</v>
          </cell>
          <cell r="N1323" t="str">
            <v>1</v>
          </cell>
          <cell r="Q1323" t="str">
            <v>1</v>
          </cell>
          <cell r="R1323" t="str">
            <v>1</v>
          </cell>
        </row>
        <row r="1324">
          <cell r="D1324" t="str">
            <v>CS130-</v>
          </cell>
          <cell r="E1324" t="str">
            <v>A</v>
          </cell>
          <cell r="F1324" t="str">
            <v>04</v>
          </cell>
          <cell r="G1324" t="str">
            <v>01000</v>
          </cell>
          <cell r="H1324" t="str">
            <v>96316278</v>
          </cell>
          <cell r="I1324" t="str">
            <v>DUCT A-DEFROSTER</v>
          </cell>
          <cell r="S1324" t="str">
            <v>1</v>
          </cell>
          <cell r="T1324" t="str">
            <v>1</v>
          </cell>
          <cell r="U1324" t="str">
            <v>1</v>
          </cell>
          <cell r="V1324" t="str">
            <v>1</v>
          </cell>
          <cell r="Y1324" t="str">
            <v>CKD</v>
          </cell>
        </row>
        <row r="1325">
          <cell r="D1325" t="str">
            <v>CS130-</v>
          </cell>
          <cell r="E1325" t="str">
            <v>A</v>
          </cell>
          <cell r="F1325" t="str">
            <v>04</v>
          </cell>
          <cell r="G1325" t="str">
            <v>06000</v>
          </cell>
          <cell r="H1325" t="str">
            <v>03160-48135</v>
          </cell>
          <cell r="I1325" t="str">
            <v>SCREW-TAPPING</v>
          </cell>
          <cell r="S1325" t="str">
            <v>2</v>
          </cell>
          <cell r="T1325" t="str">
            <v>2</v>
          </cell>
          <cell r="U1325" t="str">
            <v>2</v>
          </cell>
          <cell r="V1325" t="str">
            <v>2</v>
          </cell>
          <cell r="Y1325" t="str">
            <v>CKD</v>
          </cell>
        </row>
        <row r="1326">
          <cell r="D1326" t="str">
            <v>CS130-</v>
          </cell>
          <cell r="E1326" t="str">
            <v>A</v>
          </cell>
          <cell r="F1326" t="str">
            <v>04</v>
          </cell>
          <cell r="G1326" t="str">
            <v>07000</v>
          </cell>
          <cell r="H1326" t="str">
            <v>96318074</v>
          </cell>
          <cell r="I1326" t="str">
            <v>HOSE A-DEFROSTER,LH</v>
          </cell>
          <cell r="S1326" t="str">
            <v>1</v>
          </cell>
          <cell r="T1326" t="str">
            <v>1</v>
          </cell>
          <cell r="U1326" t="str">
            <v>1</v>
          </cell>
          <cell r="V1326" t="str">
            <v>1</v>
          </cell>
          <cell r="Y1326" t="str">
            <v>CKD</v>
          </cell>
        </row>
        <row r="1327">
          <cell r="D1327" t="str">
            <v>CS130-</v>
          </cell>
          <cell r="E1327" t="str">
            <v>A</v>
          </cell>
          <cell r="F1327" t="str">
            <v>04</v>
          </cell>
          <cell r="G1327" t="str">
            <v>12000</v>
          </cell>
          <cell r="H1327" t="str">
            <v>03160-48135</v>
          </cell>
          <cell r="I1327" t="str">
            <v>SCREW-TAPPING</v>
          </cell>
          <cell r="S1327" t="str">
            <v>1</v>
          </cell>
          <cell r="T1327" t="str">
            <v>1</v>
          </cell>
          <cell r="U1327" t="str">
            <v>1</v>
          </cell>
          <cell r="V1327" t="str">
            <v>1</v>
          </cell>
          <cell r="Y1327" t="str">
            <v>CKD</v>
          </cell>
        </row>
        <row r="1328">
          <cell r="D1328" t="str">
            <v>CS130-</v>
          </cell>
          <cell r="E1328" t="str">
            <v>A</v>
          </cell>
          <cell r="F1328" t="str">
            <v>04</v>
          </cell>
          <cell r="G1328" t="str">
            <v>13000</v>
          </cell>
          <cell r="H1328" t="str">
            <v>96318073</v>
          </cell>
          <cell r="I1328" t="str">
            <v>HOSE A-DEFROSTER,RH</v>
          </cell>
          <cell r="S1328" t="str">
            <v>1</v>
          </cell>
          <cell r="T1328" t="str">
            <v>1</v>
          </cell>
          <cell r="U1328" t="str">
            <v>1</v>
          </cell>
          <cell r="V1328" t="str">
            <v>1</v>
          </cell>
          <cell r="Y1328" t="str">
            <v>CKD</v>
          </cell>
        </row>
        <row r="1329">
          <cell r="D1329" t="str">
            <v>CS130-</v>
          </cell>
          <cell r="E1329" t="str">
            <v>A</v>
          </cell>
          <cell r="F1329" t="str">
            <v>04</v>
          </cell>
          <cell r="G1329" t="str">
            <v>18000</v>
          </cell>
          <cell r="H1329" t="str">
            <v>03160-48135</v>
          </cell>
          <cell r="I1329" t="str">
            <v>SCREW-TAPPING</v>
          </cell>
          <cell r="S1329" t="str">
            <v>1</v>
          </cell>
          <cell r="T1329" t="str">
            <v>1</v>
          </cell>
          <cell r="U1329" t="str">
            <v>1</v>
          </cell>
          <cell r="V1329" t="str">
            <v>1</v>
          </cell>
          <cell r="Y1329" t="str">
            <v>CKD</v>
          </cell>
        </row>
        <row r="1330">
          <cell r="D1330" t="str">
            <v>CS130-</v>
          </cell>
          <cell r="E1330" t="str">
            <v>A</v>
          </cell>
          <cell r="F1330" t="str">
            <v>04</v>
          </cell>
          <cell r="G1330" t="str">
            <v>19000</v>
          </cell>
          <cell r="H1330" t="str">
            <v>96280889</v>
          </cell>
          <cell r="I1330" t="str">
            <v>GRILL-DEMISTER,LH</v>
          </cell>
          <cell r="S1330" t="str">
            <v>1</v>
          </cell>
          <cell r="T1330" t="str">
            <v>1</v>
          </cell>
          <cell r="U1330" t="str">
            <v>1</v>
          </cell>
          <cell r="V1330" t="str">
            <v>1</v>
          </cell>
          <cell r="Y1330" t="str">
            <v>CKD</v>
          </cell>
        </row>
        <row r="1331">
          <cell r="D1331" t="str">
            <v>CS130-</v>
          </cell>
          <cell r="E1331" t="str">
            <v>A</v>
          </cell>
          <cell r="F1331" t="str">
            <v>04</v>
          </cell>
          <cell r="G1331" t="str">
            <v>20000</v>
          </cell>
          <cell r="H1331" t="str">
            <v>96280891</v>
          </cell>
          <cell r="I1331" t="str">
            <v>GRILL-DEMISTER,RH</v>
          </cell>
          <cell r="S1331" t="str">
            <v>1</v>
          </cell>
          <cell r="T1331" t="str">
            <v>1</v>
          </cell>
          <cell r="U1331" t="str">
            <v>1</v>
          </cell>
          <cell r="V1331" t="str">
            <v>1</v>
          </cell>
          <cell r="Y1331" t="str">
            <v>CKD</v>
          </cell>
        </row>
        <row r="1332">
          <cell r="D1332" t="str">
            <v>CS130-</v>
          </cell>
          <cell r="E1332" t="str">
            <v>A</v>
          </cell>
          <cell r="F1332" t="str">
            <v>04</v>
          </cell>
          <cell r="G1332" t="str">
            <v>21000</v>
          </cell>
          <cell r="H1332" t="str">
            <v>96323974</v>
          </cell>
          <cell r="I1332" t="str">
            <v>GRILLE A-VENTILATION,SIDE</v>
          </cell>
          <cell r="S1332" t="str">
            <v>2</v>
          </cell>
          <cell r="T1332" t="str">
            <v>2</v>
          </cell>
          <cell r="U1332" t="str">
            <v>2</v>
          </cell>
          <cell r="V1332" t="str">
            <v>2</v>
          </cell>
          <cell r="Y1332" t="str">
            <v>CKD</v>
          </cell>
        </row>
        <row r="1333">
          <cell r="D1333" t="str">
            <v>CS130-</v>
          </cell>
          <cell r="E1333" t="str">
            <v>A</v>
          </cell>
          <cell r="F1333" t="str">
            <v>04</v>
          </cell>
          <cell r="G1333" t="str">
            <v>31000</v>
          </cell>
          <cell r="H1333" t="str">
            <v>03160-48165</v>
          </cell>
          <cell r="I1333" t="str">
            <v>SCREW-TAPPING</v>
          </cell>
          <cell r="S1333" t="str">
            <v>6</v>
          </cell>
          <cell r="T1333" t="str">
            <v>6</v>
          </cell>
          <cell r="U1333" t="str">
            <v>6</v>
          </cell>
          <cell r="V1333" t="str">
            <v>6</v>
          </cell>
          <cell r="Y1333" t="str">
            <v>CKD</v>
          </cell>
        </row>
        <row r="1334">
          <cell r="D1334" t="str">
            <v>CS130-</v>
          </cell>
          <cell r="E1334" t="str">
            <v>A</v>
          </cell>
          <cell r="F1334" t="str">
            <v>04</v>
          </cell>
          <cell r="G1334" t="str">
            <v>33000</v>
          </cell>
          <cell r="H1334" t="str">
            <v>96280935</v>
          </cell>
          <cell r="I1334" t="str">
            <v>GRILLE-DEFROSTER,LH</v>
          </cell>
          <cell r="S1334" t="str">
            <v>1</v>
          </cell>
          <cell r="T1334" t="str">
            <v>1</v>
          </cell>
          <cell r="U1334" t="str">
            <v>1</v>
          </cell>
          <cell r="V1334" t="str">
            <v>1</v>
          </cell>
          <cell r="Y1334" t="str">
            <v>CKD</v>
          </cell>
        </row>
        <row r="1335">
          <cell r="D1335" t="str">
            <v>CS130-</v>
          </cell>
          <cell r="E1335" t="str">
            <v>A</v>
          </cell>
          <cell r="F1335" t="str">
            <v>04</v>
          </cell>
          <cell r="G1335" t="str">
            <v>36000</v>
          </cell>
          <cell r="H1335" t="str">
            <v>96280937</v>
          </cell>
          <cell r="I1335" t="str">
            <v>GRILLE-DEFROSTER,RH</v>
          </cell>
          <cell r="S1335" t="str">
            <v>1</v>
          </cell>
          <cell r="T1335" t="str">
            <v>1</v>
          </cell>
          <cell r="U1335" t="str">
            <v>1</v>
          </cell>
          <cell r="V1335" t="str">
            <v>1</v>
          </cell>
          <cell r="Y1335" t="str">
            <v>CKD</v>
          </cell>
        </row>
        <row r="1336">
          <cell r="D1336" t="str">
            <v>CS130-</v>
          </cell>
          <cell r="E1336" t="str">
            <v>A</v>
          </cell>
          <cell r="F1336" t="str">
            <v>04</v>
          </cell>
          <cell r="G1336" t="str">
            <v>38000</v>
          </cell>
          <cell r="H1336" t="str">
            <v>96323582</v>
          </cell>
          <cell r="I1336" t="str">
            <v>DUCT A-VENTILATION,CTR</v>
          </cell>
          <cell r="S1336" t="str">
            <v>1</v>
          </cell>
          <cell r="T1336" t="str">
            <v>1</v>
          </cell>
          <cell r="U1336" t="str">
            <v>1</v>
          </cell>
          <cell r="V1336" t="str">
            <v>1</v>
          </cell>
          <cell r="Y1336" t="str">
            <v>CKD</v>
          </cell>
        </row>
        <row r="1337">
          <cell r="D1337" t="str">
            <v>CS130-</v>
          </cell>
          <cell r="E1337" t="str">
            <v>A</v>
          </cell>
          <cell r="F1337" t="str">
            <v>04</v>
          </cell>
          <cell r="G1337" t="str">
            <v>45000</v>
          </cell>
          <cell r="H1337" t="str">
            <v>96323586</v>
          </cell>
          <cell r="I1337" t="str">
            <v>HOSE A-VENTILATION,SIDE,RH</v>
          </cell>
          <cell r="S1337" t="str">
            <v>1</v>
          </cell>
          <cell r="T1337" t="str">
            <v>1</v>
          </cell>
          <cell r="U1337" t="str">
            <v>1</v>
          </cell>
          <cell r="V1337" t="str">
            <v>1</v>
          </cell>
          <cell r="Y1337" t="str">
            <v>CKD</v>
          </cell>
        </row>
        <row r="1338">
          <cell r="D1338" t="str">
            <v>CS130-</v>
          </cell>
          <cell r="E1338" t="str">
            <v>A</v>
          </cell>
          <cell r="F1338" t="str">
            <v>04</v>
          </cell>
          <cell r="G1338" t="str">
            <v>50000</v>
          </cell>
          <cell r="H1338" t="str">
            <v>96323590</v>
          </cell>
          <cell r="I1338" t="str">
            <v>HOSE A-VENTILATION,SIDE,LH</v>
          </cell>
          <cell r="S1338" t="str">
            <v>1</v>
          </cell>
          <cell r="T1338" t="str">
            <v>1</v>
          </cell>
          <cell r="U1338" t="str">
            <v>1</v>
          </cell>
          <cell r="V1338" t="str">
            <v>1</v>
          </cell>
          <cell r="Y1338" t="str">
            <v>CKD</v>
          </cell>
        </row>
        <row r="1339">
          <cell r="D1339" t="str">
            <v>CS130-</v>
          </cell>
          <cell r="E1339" t="str">
            <v>A</v>
          </cell>
          <cell r="F1339" t="str">
            <v>04</v>
          </cell>
          <cell r="G1339" t="str">
            <v>55000</v>
          </cell>
          <cell r="H1339" t="str">
            <v>03160-48165</v>
          </cell>
          <cell r="I1339" t="str">
            <v>SCREW-TAPPING</v>
          </cell>
          <cell r="S1339" t="str">
            <v>5</v>
          </cell>
          <cell r="T1339" t="str">
            <v>5</v>
          </cell>
          <cell r="U1339" t="str">
            <v>5</v>
          </cell>
          <cell r="V1339" t="str">
            <v>5</v>
          </cell>
          <cell r="Y1339" t="str">
            <v>CKD</v>
          </cell>
        </row>
        <row r="1340">
          <cell r="D1340" t="str">
            <v>CS130-</v>
          </cell>
          <cell r="E1340" t="str">
            <v>A</v>
          </cell>
          <cell r="F1340" t="str">
            <v>05</v>
          </cell>
          <cell r="G1340" t="str">
            <v>01000</v>
          </cell>
          <cell r="H1340" t="str">
            <v>96316278</v>
          </cell>
          <cell r="I1340" t="str">
            <v>DUCT A-DEFROSTER</v>
          </cell>
          <cell r="S1340" t="str">
            <v>1</v>
          </cell>
          <cell r="T1340" t="str">
            <v>1</v>
          </cell>
          <cell r="U1340" t="str">
            <v>1</v>
          </cell>
          <cell r="V1340" t="str">
            <v>1</v>
          </cell>
          <cell r="Y1340" t="str">
            <v>SKD</v>
          </cell>
        </row>
        <row r="1341">
          <cell r="D1341" t="str">
            <v>CS130-</v>
          </cell>
          <cell r="E1341" t="str">
            <v>A</v>
          </cell>
          <cell r="F1341" t="str">
            <v>05</v>
          </cell>
          <cell r="G1341" t="str">
            <v>06000</v>
          </cell>
          <cell r="H1341" t="str">
            <v>03160-48135</v>
          </cell>
          <cell r="I1341" t="str">
            <v>SCREW-TAPPING</v>
          </cell>
          <cell r="S1341" t="str">
            <v>2</v>
          </cell>
          <cell r="T1341" t="str">
            <v>2</v>
          </cell>
          <cell r="U1341" t="str">
            <v>2</v>
          </cell>
          <cell r="V1341" t="str">
            <v>2</v>
          </cell>
          <cell r="Y1341" t="str">
            <v>SKD</v>
          </cell>
        </row>
        <row r="1342">
          <cell r="D1342" t="str">
            <v>CS130-</v>
          </cell>
          <cell r="E1342" t="str">
            <v>A</v>
          </cell>
          <cell r="F1342" t="str">
            <v>05</v>
          </cell>
          <cell r="G1342" t="str">
            <v>07000</v>
          </cell>
          <cell r="H1342" t="str">
            <v>96318074</v>
          </cell>
          <cell r="I1342" t="str">
            <v>HOSE A-DEFROSTER,LH</v>
          </cell>
          <cell r="S1342" t="str">
            <v>1</v>
          </cell>
          <cell r="T1342" t="str">
            <v>1</v>
          </cell>
          <cell r="U1342" t="str">
            <v>1</v>
          </cell>
          <cell r="V1342" t="str">
            <v>1</v>
          </cell>
          <cell r="Y1342" t="str">
            <v>SKD</v>
          </cell>
        </row>
        <row r="1343">
          <cell r="D1343" t="str">
            <v>CS130-</v>
          </cell>
          <cell r="E1343" t="str">
            <v>A</v>
          </cell>
          <cell r="F1343" t="str">
            <v>05</v>
          </cell>
          <cell r="G1343" t="str">
            <v>12000</v>
          </cell>
          <cell r="H1343" t="str">
            <v>03160-48135</v>
          </cell>
          <cell r="I1343" t="str">
            <v>SCREW-TAPPING</v>
          </cell>
          <cell r="S1343" t="str">
            <v>1</v>
          </cell>
          <cell r="T1343" t="str">
            <v>1</v>
          </cell>
          <cell r="U1343" t="str">
            <v>1</v>
          </cell>
          <cell r="V1343" t="str">
            <v>1</v>
          </cell>
          <cell r="Y1343" t="str">
            <v>SKD</v>
          </cell>
        </row>
        <row r="1344">
          <cell r="D1344" t="str">
            <v>CS130-</v>
          </cell>
          <cell r="E1344" t="str">
            <v>A</v>
          </cell>
          <cell r="F1344" t="str">
            <v>05</v>
          </cell>
          <cell r="G1344" t="str">
            <v>13000</v>
          </cell>
          <cell r="H1344" t="str">
            <v>96318073</v>
          </cell>
          <cell r="I1344" t="str">
            <v>HOSE A-DEFROSTER,RH</v>
          </cell>
          <cell r="S1344" t="str">
            <v>1</v>
          </cell>
          <cell r="T1344" t="str">
            <v>1</v>
          </cell>
          <cell r="U1344" t="str">
            <v>1</v>
          </cell>
          <cell r="V1344" t="str">
            <v>1</v>
          </cell>
          <cell r="Y1344" t="str">
            <v>SKD</v>
          </cell>
        </row>
        <row r="1345">
          <cell r="D1345" t="str">
            <v>CS130-</v>
          </cell>
          <cell r="E1345" t="str">
            <v>A</v>
          </cell>
          <cell r="F1345" t="str">
            <v>05</v>
          </cell>
          <cell r="G1345" t="str">
            <v>18000</v>
          </cell>
          <cell r="H1345" t="str">
            <v>03160-48135</v>
          </cell>
          <cell r="I1345" t="str">
            <v>SCREW-TAPPING</v>
          </cell>
          <cell r="S1345" t="str">
            <v>1</v>
          </cell>
          <cell r="T1345" t="str">
            <v>1</v>
          </cell>
          <cell r="U1345" t="str">
            <v>1</v>
          </cell>
          <cell r="V1345" t="str">
            <v>1</v>
          </cell>
          <cell r="Y1345" t="str">
            <v>SKD</v>
          </cell>
        </row>
        <row r="1346">
          <cell r="D1346" t="str">
            <v>CS130-</v>
          </cell>
          <cell r="E1346" t="str">
            <v>A</v>
          </cell>
          <cell r="F1346" t="str">
            <v>05</v>
          </cell>
          <cell r="G1346" t="str">
            <v>19000</v>
          </cell>
          <cell r="H1346" t="str">
            <v>96280889</v>
          </cell>
          <cell r="I1346" t="str">
            <v>GRILL-DEMISTER,LH</v>
          </cell>
          <cell r="S1346" t="str">
            <v>1</v>
          </cell>
          <cell r="T1346" t="str">
            <v>1</v>
          </cell>
          <cell r="U1346" t="str">
            <v>1</v>
          </cell>
          <cell r="V1346" t="str">
            <v>1</v>
          </cell>
          <cell r="Y1346" t="str">
            <v>SKD</v>
          </cell>
        </row>
        <row r="1347">
          <cell r="D1347" t="str">
            <v>CS130-</v>
          </cell>
          <cell r="E1347" t="str">
            <v>A</v>
          </cell>
          <cell r="F1347" t="str">
            <v>05</v>
          </cell>
          <cell r="G1347" t="str">
            <v>20000</v>
          </cell>
          <cell r="H1347" t="str">
            <v>96280891</v>
          </cell>
          <cell r="I1347" t="str">
            <v>GRILL-DEMISTER,RH</v>
          </cell>
          <cell r="S1347" t="str">
            <v>1</v>
          </cell>
          <cell r="T1347" t="str">
            <v>1</v>
          </cell>
          <cell r="U1347" t="str">
            <v>1</v>
          </cell>
          <cell r="V1347" t="str">
            <v>1</v>
          </cell>
          <cell r="Y1347" t="str">
            <v>SKD</v>
          </cell>
        </row>
        <row r="1348">
          <cell r="D1348" t="str">
            <v>CS130-</v>
          </cell>
          <cell r="E1348" t="str">
            <v>A</v>
          </cell>
          <cell r="F1348" t="str">
            <v>05</v>
          </cell>
          <cell r="G1348" t="str">
            <v>21000</v>
          </cell>
          <cell r="H1348" t="str">
            <v>96323974</v>
          </cell>
          <cell r="I1348" t="str">
            <v>GRILLE A-VENTILATION,SIDE</v>
          </cell>
          <cell r="S1348" t="str">
            <v>2</v>
          </cell>
          <cell r="T1348" t="str">
            <v>2</v>
          </cell>
          <cell r="U1348" t="str">
            <v>2</v>
          </cell>
          <cell r="V1348" t="str">
            <v>2</v>
          </cell>
          <cell r="Y1348" t="str">
            <v>SKD</v>
          </cell>
        </row>
        <row r="1349">
          <cell r="D1349" t="str">
            <v>CS130-</v>
          </cell>
          <cell r="E1349" t="str">
            <v>A</v>
          </cell>
          <cell r="F1349" t="str">
            <v>05</v>
          </cell>
          <cell r="G1349" t="str">
            <v>31000</v>
          </cell>
          <cell r="H1349" t="str">
            <v>03160-48165</v>
          </cell>
          <cell r="I1349" t="str">
            <v>SCREW-TAPPING</v>
          </cell>
          <cell r="S1349" t="str">
            <v>6</v>
          </cell>
          <cell r="T1349" t="str">
            <v>6</v>
          </cell>
          <cell r="U1349" t="str">
            <v>6</v>
          </cell>
          <cell r="V1349" t="str">
            <v>6</v>
          </cell>
          <cell r="Y1349" t="str">
            <v>SKD</v>
          </cell>
        </row>
        <row r="1350">
          <cell r="D1350" t="str">
            <v>CS130-</v>
          </cell>
          <cell r="E1350" t="str">
            <v>A</v>
          </cell>
          <cell r="F1350" t="str">
            <v>05</v>
          </cell>
          <cell r="G1350" t="str">
            <v>33000</v>
          </cell>
          <cell r="H1350" t="str">
            <v>96280935</v>
          </cell>
          <cell r="I1350" t="str">
            <v>GRILLE-DEFROSTER,LH</v>
          </cell>
          <cell r="S1350" t="str">
            <v>1</v>
          </cell>
          <cell r="T1350" t="str">
            <v>1</v>
          </cell>
          <cell r="U1350" t="str">
            <v>1</v>
          </cell>
          <cell r="V1350" t="str">
            <v>1</v>
          </cell>
          <cell r="Y1350" t="str">
            <v>SKD</v>
          </cell>
        </row>
        <row r="1351">
          <cell r="D1351" t="str">
            <v>CS130-</v>
          </cell>
          <cell r="E1351" t="str">
            <v>A</v>
          </cell>
          <cell r="F1351" t="str">
            <v>05</v>
          </cell>
          <cell r="G1351" t="str">
            <v>36000</v>
          </cell>
          <cell r="H1351" t="str">
            <v>96280937</v>
          </cell>
          <cell r="I1351" t="str">
            <v>GRILLE-DEFROSTER,RH</v>
          </cell>
          <cell r="S1351" t="str">
            <v>1</v>
          </cell>
          <cell r="T1351" t="str">
            <v>1</v>
          </cell>
          <cell r="U1351" t="str">
            <v>1</v>
          </cell>
          <cell r="V1351" t="str">
            <v>1</v>
          </cell>
          <cell r="Y1351" t="str">
            <v>SKD</v>
          </cell>
        </row>
        <row r="1352">
          <cell r="D1352" t="str">
            <v>CS130-</v>
          </cell>
          <cell r="E1352" t="str">
            <v>A</v>
          </cell>
          <cell r="F1352" t="str">
            <v>05</v>
          </cell>
          <cell r="G1352" t="str">
            <v>38000</v>
          </cell>
          <cell r="H1352" t="str">
            <v>96323582</v>
          </cell>
          <cell r="I1352" t="str">
            <v>DUCT A-VENTILATION,CTR</v>
          </cell>
          <cell r="S1352" t="str">
            <v>1</v>
          </cell>
          <cell r="T1352" t="str">
            <v>1</v>
          </cell>
          <cell r="U1352" t="str">
            <v>1</v>
          </cell>
          <cell r="V1352" t="str">
            <v>1</v>
          </cell>
          <cell r="Y1352" t="str">
            <v>SKD</v>
          </cell>
        </row>
        <row r="1353">
          <cell r="D1353" t="str">
            <v>CS130-</v>
          </cell>
          <cell r="E1353" t="str">
            <v>A</v>
          </cell>
          <cell r="F1353" t="str">
            <v>05</v>
          </cell>
          <cell r="G1353" t="str">
            <v>45000</v>
          </cell>
          <cell r="H1353" t="str">
            <v>96323586</v>
          </cell>
          <cell r="I1353" t="str">
            <v>HOSE A-VENTILATION,SIDE,RH</v>
          </cell>
          <cell r="S1353" t="str">
            <v>1</v>
          </cell>
          <cell r="T1353" t="str">
            <v>1</v>
          </cell>
          <cell r="U1353" t="str">
            <v>1</v>
          </cell>
          <cell r="V1353" t="str">
            <v>1</v>
          </cell>
          <cell r="Y1353" t="str">
            <v>SKD</v>
          </cell>
        </row>
        <row r="1354">
          <cell r="D1354" t="str">
            <v>CS130-</v>
          </cell>
          <cell r="E1354" t="str">
            <v>A</v>
          </cell>
          <cell r="F1354" t="str">
            <v>05</v>
          </cell>
          <cell r="G1354" t="str">
            <v>50000</v>
          </cell>
          <cell r="H1354" t="str">
            <v>96323590</v>
          </cell>
          <cell r="I1354" t="str">
            <v>HOSE A-VENTILATION,SIDE,LH</v>
          </cell>
          <cell r="S1354" t="str">
            <v>1</v>
          </cell>
          <cell r="T1354" t="str">
            <v>1</v>
          </cell>
          <cell r="U1354" t="str">
            <v>1</v>
          </cell>
          <cell r="V1354" t="str">
            <v>1</v>
          </cell>
          <cell r="Y1354" t="str">
            <v>SKD</v>
          </cell>
        </row>
        <row r="1355">
          <cell r="D1355" t="str">
            <v>CS130-</v>
          </cell>
          <cell r="E1355" t="str">
            <v>A</v>
          </cell>
          <cell r="F1355" t="str">
            <v>05</v>
          </cell>
          <cell r="G1355" t="str">
            <v>55000</v>
          </cell>
          <cell r="H1355" t="str">
            <v>03160-48165</v>
          </cell>
          <cell r="I1355" t="str">
            <v>SCREW-TAPPING</v>
          </cell>
          <cell r="S1355" t="str">
            <v>5</v>
          </cell>
          <cell r="T1355" t="str">
            <v>5</v>
          </cell>
          <cell r="U1355" t="str">
            <v>5</v>
          </cell>
          <cell r="V1355" t="str">
            <v>5</v>
          </cell>
          <cell r="Y1355" t="str">
            <v>SKD</v>
          </cell>
        </row>
        <row r="1356">
          <cell r="D1356" t="str">
            <v>CS140-</v>
          </cell>
          <cell r="E1356" t="str">
            <v>A</v>
          </cell>
          <cell r="F1356" t="str">
            <v>01</v>
          </cell>
          <cell r="G1356" t="str">
            <v>01000</v>
          </cell>
          <cell r="H1356" t="str">
            <v>96318065</v>
          </cell>
          <cell r="I1356" t="str">
            <v>ASHTRAY A-INSTRUMENT PNL</v>
          </cell>
          <cell r="K1356">
            <v>1</v>
          </cell>
          <cell r="M1356" t="str">
            <v>1</v>
          </cell>
          <cell r="Q1356" t="str">
            <v>1</v>
          </cell>
        </row>
        <row r="1357">
          <cell r="D1357" t="str">
            <v>CS140-</v>
          </cell>
          <cell r="E1357" t="str">
            <v>A</v>
          </cell>
          <cell r="F1357" t="str">
            <v>01</v>
          </cell>
          <cell r="G1357" t="str">
            <v>10000</v>
          </cell>
          <cell r="H1357" t="str">
            <v>03160-48165</v>
          </cell>
          <cell r="I1357" t="str">
            <v>SCREW-TAPPING</v>
          </cell>
          <cell r="K1357">
            <v>2</v>
          </cell>
          <cell r="M1357" t="str">
            <v>2</v>
          </cell>
          <cell r="Q1357" t="str">
            <v>2</v>
          </cell>
        </row>
        <row r="1358">
          <cell r="D1358" t="str">
            <v>CS140-</v>
          </cell>
          <cell r="E1358" t="str">
            <v>A</v>
          </cell>
          <cell r="F1358" t="str">
            <v>02</v>
          </cell>
          <cell r="G1358" t="str">
            <v>01000</v>
          </cell>
          <cell r="H1358" t="str">
            <v>96280911</v>
          </cell>
          <cell r="I1358" t="str">
            <v>ASHTRAY A-INSTRUMENT PNL</v>
          </cell>
          <cell r="L1358">
            <v>1</v>
          </cell>
          <cell r="N1358" t="str">
            <v>1</v>
          </cell>
          <cell r="R1358" t="str">
            <v>1</v>
          </cell>
        </row>
        <row r="1359">
          <cell r="D1359" t="str">
            <v>CS140-</v>
          </cell>
          <cell r="E1359" t="str">
            <v>A</v>
          </cell>
          <cell r="F1359" t="str">
            <v>02</v>
          </cell>
          <cell r="G1359" t="str">
            <v>10100</v>
          </cell>
          <cell r="H1359" t="str">
            <v>03160-48165</v>
          </cell>
          <cell r="I1359" t="str">
            <v>SCREW-TAPPING</v>
          </cell>
          <cell r="L1359">
            <v>2</v>
          </cell>
          <cell r="N1359" t="str">
            <v>2</v>
          </cell>
          <cell r="R1359" t="str">
            <v>2</v>
          </cell>
        </row>
        <row r="1360">
          <cell r="D1360" t="str">
            <v>CS140-</v>
          </cell>
          <cell r="E1360" t="str">
            <v>A</v>
          </cell>
          <cell r="F1360" t="str">
            <v>03</v>
          </cell>
          <cell r="G1360" t="str">
            <v>01000</v>
          </cell>
          <cell r="H1360" t="str">
            <v>96318656</v>
          </cell>
          <cell r="I1360" t="str">
            <v>ASHTRAY A-INSTRUMENT PNL</v>
          </cell>
          <cell r="S1360" t="str">
            <v>1</v>
          </cell>
          <cell r="T1360" t="str">
            <v>1</v>
          </cell>
          <cell r="U1360" t="str">
            <v>1</v>
          </cell>
          <cell r="V1360" t="str">
            <v>1</v>
          </cell>
        </row>
        <row r="1361">
          <cell r="D1361" t="str">
            <v>CS140-</v>
          </cell>
          <cell r="E1361" t="str">
            <v>A</v>
          </cell>
          <cell r="F1361" t="str">
            <v>03</v>
          </cell>
          <cell r="G1361" t="str">
            <v>10000</v>
          </cell>
          <cell r="H1361" t="str">
            <v>03160-48165</v>
          </cell>
          <cell r="I1361" t="str">
            <v>SCREW-TAPPING</v>
          </cell>
          <cell r="S1361" t="str">
            <v>2</v>
          </cell>
          <cell r="T1361" t="str">
            <v>2</v>
          </cell>
          <cell r="U1361" t="str">
            <v>2</v>
          </cell>
          <cell r="V1361" t="str">
            <v>2</v>
          </cell>
        </row>
        <row r="1362">
          <cell r="D1362" t="str">
            <v>CS150-</v>
          </cell>
          <cell r="E1362" t="str">
            <v>A</v>
          </cell>
          <cell r="F1362" t="str">
            <v>01</v>
          </cell>
          <cell r="G1362" t="str">
            <v>01000</v>
          </cell>
          <cell r="H1362" t="str">
            <v>96314841</v>
          </cell>
          <cell r="I1362" t="str">
            <v>MODULE A-HEATER</v>
          </cell>
          <cell r="K1362">
            <v>1</v>
          </cell>
          <cell r="L1362">
            <v>1</v>
          </cell>
          <cell r="M1362" t="str">
            <v>1</v>
          </cell>
          <cell r="N1362" t="str">
            <v>1</v>
          </cell>
          <cell r="O1362" t="str">
            <v>B0</v>
          </cell>
          <cell r="P1362" t="str">
            <v>B0</v>
          </cell>
        </row>
        <row r="1363">
          <cell r="D1363" t="str">
            <v>CS150-</v>
          </cell>
          <cell r="E1363" t="str">
            <v>A</v>
          </cell>
          <cell r="F1363" t="str">
            <v>01</v>
          </cell>
          <cell r="G1363" t="str">
            <v>03000</v>
          </cell>
          <cell r="H1363" t="str">
            <v>96314845</v>
          </cell>
          <cell r="I1363" t="str">
            <v>DUCT A-HEATER</v>
          </cell>
          <cell r="K1363">
            <v>1</v>
          </cell>
          <cell r="L1363">
            <v>1</v>
          </cell>
          <cell r="M1363" t="str">
            <v>1</v>
          </cell>
          <cell r="N1363" t="str">
            <v>1</v>
          </cell>
          <cell r="O1363" t="str">
            <v>B0</v>
          </cell>
          <cell r="P1363" t="str">
            <v>B0</v>
          </cell>
        </row>
        <row r="1364">
          <cell r="D1364" t="str">
            <v>CS150-</v>
          </cell>
          <cell r="E1364" t="str">
            <v>A</v>
          </cell>
          <cell r="F1364" t="str">
            <v>01</v>
          </cell>
          <cell r="G1364" t="str">
            <v>04000</v>
          </cell>
          <cell r="H1364" t="str">
            <v>96380616</v>
          </cell>
          <cell r="I1364" t="str">
            <v>MODULE A-BLOWER,CONNECTOR</v>
          </cell>
          <cell r="K1364">
            <v>1</v>
          </cell>
          <cell r="L1364">
            <v>1</v>
          </cell>
          <cell r="M1364" t="str">
            <v>1</v>
          </cell>
          <cell r="N1364" t="str">
            <v>1</v>
          </cell>
          <cell r="O1364" t="str">
            <v>B0</v>
          </cell>
          <cell r="P1364" t="str">
            <v>B0</v>
          </cell>
        </row>
        <row r="1365">
          <cell r="D1365" t="str">
            <v>CS150-</v>
          </cell>
          <cell r="E1365" t="str">
            <v>A</v>
          </cell>
          <cell r="F1365" t="str">
            <v>01</v>
          </cell>
          <cell r="G1365" t="str">
            <v>07000</v>
          </cell>
          <cell r="H1365" t="str">
            <v>96314863</v>
          </cell>
          <cell r="I1365" t="str">
            <v>DUCT A-AIR INLET</v>
          </cell>
          <cell r="K1365">
            <v>1</v>
          </cell>
          <cell r="L1365">
            <v>1</v>
          </cell>
          <cell r="M1365" t="str">
            <v>1</v>
          </cell>
          <cell r="N1365" t="str">
            <v>1</v>
          </cell>
          <cell r="O1365" t="str">
            <v>B0</v>
          </cell>
          <cell r="P1365" t="str">
            <v>B0</v>
          </cell>
        </row>
        <row r="1366">
          <cell r="D1366" t="str">
            <v>CS150-</v>
          </cell>
          <cell r="E1366" t="str">
            <v>A</v>
          </cell>
          <cell r="F1366" t="str">
            <v>01</v>
          </cell>
          <cell r="G1366" t="str">
            <v>08000</v>
          </cell>
          <cell r="H1366" t="str">
            <v>96258866</v>
          </cell>
          <cell r="I1366" t="str">
            <v>GROMMET-HEATER</v>
          </cell>
          <cell r="K1366">
            <v>2</v>
          </cell>
          <cell r="L1366">
            <v>2</v>
          </cell>
          <cell r="M1366" t="str">
            <v>2</v>
          </cell>
          <cell r="N1366" t="str">
            <v>2</v>
          </cell>
          <cell r="O1366" t="str">
            <v>B0</v>
          </cell>
          <cell r="P1366" t="str">
            <v>B0</v>
          </cell>
        </row>
        <row r="1367">
          <cell r="D1367" t="str">
            <v>CS150-</v>
          </cell>
          <cell r="E1367" t="str">
            <v>A</v>
          </cell>
          <cell r="F1367" t="str">
            <v>01</v>
          </cell>
          <cell r="G1367" t="str">
            <v>09000</v>
          </cell>
          <cell r="H1367" t="str">
            <v>96316815</v>
          </cell>
          <cell r="I1367" t="str">
            <v>GROMMET-LIQUID HOLE,HTR</v>
          </cell>
          <cell r="K1367">
            <v>1</v>
          </cell>
          <cell r="L1367">
            <v>1</v>
          </cell>
          <cell r="M1367" t="str">
            <v>1</v>
          </cell>
          <cell r="N1367" t="str">
            <v>1</v>
          </cell>
          <cell r="O1367" t="str">
            <v>B0</v>
          </cell>
          <cell r="P1367" t="str">
            <v>B0</v>
          </cell>
        </row>
        <row r="1368">
          <cell r="D1368" t="str">
            <v>CS150-</v>
          </cell>
          <cell r="E1368" t="str">
            <v>A</v>
          </cell>
          <cell r="F1368" t="str">
            <v>01</v>
          </cell>
          <cell r="G1368" t="str">
            <v>10000</v>
          </cell>
          <cell r="H1368" t="str">
            <v>96316821</v>
          </cell>
          <cell r="I1368" t="str">
            <v>GROMMET-SUCTION HOLE,HTR</v>
          </cell>
          <cell r="K1368">
            <v>1</v>
          </cell>
          <cell r="L1368">
            <v>1</v>
          </cell>
          <cell r="M1368" t="str">
            <v>1</v>
          </cell>
          <cell r="N1368" t="str">
            <v>1</v>
          </cell>
          <cell r="O1368" t="str">
            <v>B0</v>
          </cell>
          <cell r="P1368" t="str">
            <v>B0</v>
          </cell>
        </row>
        <row r="1369">
          <cell r="D1369" t="str">
            <v>CS150-</v>
          </cell>
          <cell r="E1369" t="str">
            <v>A</v>
          </cell>
          <cell r="F1369" t="str">
            <v>01</v>
          </cell>
          <cell r="G1369" t="str">
            <v>11000</v>
          </cell>
          <cell r="H1369" t="str">
            <v>96316816</v>
          </cell>
          <cell r="I1369" t="str">
            <v>GROMMET-CONDENSATE DRAIN</v>
          </cell>
          <cell r="K1369">
            <v>1</v>
          </cell>
          <cell r="L1369">
            <v>1</v>
          </cell>
          <cell r="M1369" t="str">
            <v>1</v>
          </cell>
          <cell r="N1369" t="str">
            <v>1</v>
          </cell>
          <cell r="O1369" t="str">
            <v>B0</v>
          </cell>
          <cell r="P1369" t="str">
            <v>B0</v>
          </cell>
        </row>
        <row r="1370">
          <cell r="D1370" t="str">
            <v>CS150-</v>
          </cell>
          <cell r="E1370" t="str">
            <v>A</v>
          </cell>
          <cell r="F1370" t="str">
            <v>01</v>
          </cell>
          <cell r="G1370" t="str">
            <v>12000</v>
          </cell>
          <cell r="H1370" t="str">
            <v>08361-25060-000</v>
          </cell>
          <cell r="I1370" t="str">
            <v>NUT-HEXAGON,W/WASHER</v>
          </cell>
          <cell r="K1370">
            <v>9</v>
          </cell>
          <cell r="L1370">
            <v>9</v>
          </cell>
          <cell r="M1370" t="str">
            <v>9</v>
          </cell>
          <cell r="N1370" t="str">
            <v>9</v>
          </cell>
          <cell r="O1370" t="str">
            <v>B0</v>
          </cell>
          <cell r="P1370" t="str">
            <v>B0</v>
          </cell>
        </row>
        <row r="1371">
          <cell r="D1371" t="str">
            <v>CS150-</v>
          </cell>
          <cell r="E1371" t="str">
            <v>A</v>
          </cell>
          <cell r="F1371" t="str">
            <v>02</v>
          </cell>
          <cell r="G1371" t="str">
            <v>01000</v>
          </cell>
          <cell r="H1371" t="str">
            <v>96314863</v>
          </cell>
          <cell r="I1371" t="str">
            <v>DUCT A-AIR INLET</v>
          </cell>
          <cell r="K1371">
            <v>1</v>
          </cell>
          <cell r="L1371">
            <v>1</v>
          </cell>
          <cell r="M1371" t="str">
            <v>1</v>
          </cell>
          <cell r="N1371" t="str">
            <v>1</v>
          </cell>
          <cell r="O1371" t="str">
            <v>B3</v>
          </cell>
          <cell r="P1371" t="str">
            <v>B3</v>
          </cell>
          <cell r="Q1371" t="str">
            <v>1</v>
          </cell>
          <cell r="R1371" t="str">
            <v>1</v>
          </cell>
        </row>
        <row r="1372">
          <cell r="D1372" t="str">
            <v>CS150-</v>
          </cell>
          <cell r="E1372" t="str">
            <v>A</v>
          </cell>
          <cell r="F1372" t="str">
            <v>02</v>
          </cell>
          <cell r="G1372" t="str">
            <v>02000</v>
          </cell>
          <cell r="H1372" t="str">
            <v>96258866</v>
          </cell>
          <cell r="I1372" t="str">
            <v>GROMMET-HEATER</v>
          </cell>
          <cell r="K1372">
            <v>2</v>
          </cell>
          <cell r="L1372">
            <v>2</v>
          </cell>
          <cell r="M1372" t="str">
            <v>2</v>
          </cell>
          <cell r="N1372" t="str">
            <v>2</v>
          </cell>
          <cell r="O1372" t="str">
            <v>B3</v>
          </cell>
          <cell r="P1372" t="str">
            <v>B3</v>
          </cell>
          <cell r="Q1372" t="str">
            <v>2</v>
          </cell>
          <cell r="R1372" t="str">
            <v>2</v>
          </cell>
        </row>
        <row r="1373">
          <cell r="D1373" t="str">
            <v>CS150-</v>
          </cell>
          <cell r="E1373" t="str">
            <v>A</v>
          </cell>
          <cell r="F1373" t="str">
            <v>02</v>
          </cell>
          <cell r="G1373" t="str">
            <v>03000</v>
          </cell>
          <cell r="H1373" t="str">
            <v>08361-25060-000</v>
          </cell>
          <cell r="I1373" t="str">
            <v>NUT-HEXAGON,W/WASHER</v>
          </cell>
          <cell r="K1373">
            <v>9</v>
          </cell>
          <cell r="L1373">
            <v>9</v>
          </cell>
          <cell r="M1373" t="str">
            <v>9</v>
          </cell>
          <cell r="N1373" t="str">
            <v>9</v>
          </cell>
          <cell r="O1373" t="str">
            <v>B3</v>
          </cell>
          <cell r="P1373" t="str">
            <v>B3</v>
          </cell>
          <cell r="Q1373" t="str">
            <v>9</v>
          </cell>
          <cell r="R1373" t="str">
            <v>9</v>
          </cell>
        </row>
        <row r="1374">
          <cell r="D1374" t="str">
            <v>CS150-</v>
          </cell>
          <cell r="E1374" t="str">
            <v>A</v>
          </cell>
          <cell r="F1374" t="str">
            <v>04</v>
          </cell>
          <cell r="G1374" t="str">
            <v>01000</v>
          </cell>
          <cell r="H1374" t="str">
            <v>96314865</v>
          </cell>
          <cell r="I1374" t="str">
            <v>DUCT A-AIR INLET</v>
          </cell>
          <cell r="T1374" t="str">
            <v>1</v>
          </cell>
          <cell r="V1374" t="str">
            <v>1</v>
          </cell>
          <cell r="X1374" t="str">
            <v>51</v>
          </cell>
        </row>
        <row r="1375">
          <cell r="D1375" t="str">
            <v>CS150-</v>
          </cell>
          <cell r="E1375" t="str">
            <v>A</v>
          </cell>
          <cell r="F1375" t="str">
            <v>04</v>
          </cell>
          <cell r="G1375" t="str">
            <v>02000</v>
          </cell>
          <cell r="H1375" t="str">
            <v>96258866</v>
          </cell>
          <cell r="I1375" t="str">
            <v>GROMMET-HEATER</v>
          </cell>
          <cell r="T1375" t="str">
            <v>2</v>
          </cell>
          <cell r="V1375" t="str">
            <v>2</v>
          </cell>
          <cell r="X1375" t="str">
            <v>51</v>
          </cell>
        </row>
        <row r="1376">
          <cell r="D1376" t="str">
            <v>CS150-</v>
          </cell>
          <cell r="E1376" t="str">
            <v>A</v>
          </cell>
          <cell r="F1376" t="str">
            <v>04</v>
          </cell>
          <cell r="G1376" t="str">
            <v>03000</v>
          </cell>
          <cell r="H1376" t="str">
            <v>08361-25060-000</v>
          </cell>
          <cell r="I1376" t="str">
            <v>NUT-HEXAGON,W/WASHER</v>
          </cell>
          <cell r="T1376" t="str">
            <v>9</v>
          </cell>
          <cell r="V1376" t="str">
            <v>9</v>
          </cell>
          <cell r="X1376" t="str">
            <v>51</v>
          </cell>
        </row>
        <row r="1377">
          <cell r="D1377" t="str">
            <v>CS150-</v>
          </cell>
          <cell r="E1377" t="str">
            <v>A</v>
          </cell>
          <cell r="F1377" t="str">
            <v>04</v>
          </cell>
          <cell r="G1377" t="str">
            <v>13000</v>
          </cell>
          <cell r="H1377" t="str">
            <v>96318938</v>
          </cell>
          <cell r="I1377" t="str">
            <v>COVER A-ACCESS APERTURE</v>
          </cell>
          <cell r="T1377">
            <v>1</v>
          </cell>
          <cell r="V1377">
            <v>1</v>
          </cell>
          <cell r="X1377" t="str">
            <v>51</v>
          </cell>
        </row>
        <row r="1378">
          <cell r="D1378" t="str">
            <v>CS150-</v>
          </cell>
          <cell r="E1378" t="str">
            <v>A</v>
          </cell>
          <cell r="F1378" t="str">
            <v>04</v>
          </cell>
          <cell r="G1378" t="str">
            <v>14100</v>
          </cell>
          <cell r="H1378" t="str">
            <v>01514-05122</v>
          </cell>
          <cell r="I1378" t="str">
            <v>BOLT-HEXAGON FLANGE</v>
          </cell>
          <cell r="T1378">
            <v>1</v>
          </cell>
          <cell r="V1378">
            <v>1</v>
          </cell>
          <cell r="X1378" t="str">
            <v>51</v>
          </cell>
        </row>
        <row r="1379">
          <cell r="D1379" t="str">
            <v>CS150-</v>
          </cell>
          <cell r="E1379" t="str">
            <v>A</v>
          </cell>
          <cell r="F1379" t="str">
            <v>05</v>
          </cell>
          <cell r="G1379" t="str">
            <v>01000</v>
          </cell>
          <cell r="H1379" t="str">
            <v>96267793</v>
          </cell>
          <cell r="I1379" t="str">
            <v>MODULE A-VENTILATION</v>
          </cell>
          <cell r="S1379">
            <v>1</v>
          </cell>
          <cell r="U1379">
            <v>1</v>
          </cell>
        </row>
        <row r="1380">
          <cell r="D1380" t="str">
            <v>CS150-</v>
          </cell>
          <cell r="E1380" t="str">
            <v>A</v>
          </cell>
          <cell r="F1380" t="str">
            <v>05</v>
          </cell>
          <cell r="G1380" t="str">
            <v>03000</v>
          </cell>
          <cell r="H1380" t="str">
            <v>96314846</v>
          </cell>
          <cell r="I1380" t="str">
            <v>DUCT A-HEATER</v>
          </cell>
          <cell r="S1380">
            <v>1</v>
          </cell>
          <cell r="U1380">
            <v>1</v>
          </cell>
        </row>
        <row r="1381">
          <cell r="D1381" t="str">
            <v>CS150-</v>
          </cell>
          <cell r="E1381" t="str">
            <v>A</v>
          </cell>
          <cell r="F1381" t="str">
            <v>05</v>
          </cell>
          <cell r="G1381" t="str">
            <v>04000</v>
          </cell>
          <cell r="H1381" t="str">
            <v>96254897</v>
          </cell>
          <cell r="I1381" t="str">
            <v>MODULE A-BLOWER,CONNECTOR</v>
          </cell>
          <cell r="S1381">
            <v>1</v>
          </cell>
          <cell r="U1381">
            <v>1</v>
          </cell>
        </row>
        <row r="1382">
          <cell r="D1382" t="str">
            <v>CS150-</v>
          </cell>
          <cell r="E1382" t="str">
            <v>A</v>
          </cell>
          <cell r="F1382" t="str">
            <v>05</v>
          </cell>
          <cell r="G1382" t="str">
            <v>08000</v>
          </cell>
          <cell r="H1382" t="str">
            <v>96314865</v>
          </cell>
          <cell r="I1382" t="str">
            <v>DUCT A-AIR INLET</v>
          </cell>
          <cell r="S1382">
            <v>1</v>
          </cell>
          <cell r="U1382">
            <v>1</v>
          </cell>
        </row>
        <row r="1383">
          <cell r="D1383" t="str">
            <v>CS150-</v>
          </cell>
          <cell r="E1383" t="str">
            <v>A</v>
          </cell>
          <cell r="F1383" t="str">
            <v>05</v>
          </cell>
          <cell r="G1383" t="str">
            <v>09000</v>
          </cell>
          <cell r="H1383" t="str">
            <v>96316815</v>
          </cell>
          <cell r="I1383" t="str">
            <v>GROMMET-LIQUID HOLE,HTR</v>
          </cell>
          <cell r="S1383">
            <v>3</v>
          </cell>
          <cell r="U1383">
            <v>3</v>
          </cell>
        </row>
        <row r="1384">
          <cell r="D1384" t="str">
            <v>CS150-</v>
          </cell>
          <cell r="E1384" t="str">
            <v>A</v>
          </cell>
          <cell r="F1384" t="str">
            <v>05</v>
          </cell>
          <cell r="G1384" t="str">
            <v>10000</v>
          </cell>
          <cell r="H1384" t="str">
            <v>96316821</v>
          </cell>
          <cell r="I1384" t="str">
            <v>GROMMET-SUCTION HOLE,HTR</v>
          </cell>
          <cell r="S1384">
            <v>1</v>
          </cell>
          <cell r="U1384">
            <v>1</v>
          </cell>
        </row>
        <row r="1385">
          <cell r="D1385" t="str">
            <v>CS150-</v>
          </cell>
          <cell r="E1385" t="str">
            <v>A</v>
          </cell>
          <cell r="F1385" t="str">
            <v>05</v>
          </cell>
          <cell r="G1385" t="str">
            <v>11000</v>
          </cell>
          <cell r="H1385" t="str">
            <v>96316816</v>
          </cell>
          <cell r="I1385" t="str">
            <v>GROMMET-CONDENSATE DRAIN</v>
          </cell>
          <cell r="S1385">
            <v>1</v>
          </cell>
          <cell r="U1385">
            <v>1</v>
          </cell>
        </row>
        <row r="1386">
          <cell r="D1386" t="str">
            <v>CS150-</v>
          </cell>
          <cell r="E1386" t="str">
            <v>A</v>
          </cell>
          <cell r="F1386" t="str">
            <v>05</v>
          </cell>
          <cell r="G1386" t="str">
            <v>12000</v>
          </cell>
          <cell r="H1386" t="str">
            <v>08361-25060-000</v>
          </cell>
          <cell r="I1386" t="str">
            <v>NUT-HEXAGON,W/WASHER</v>
          </cell>
          <cell r="S1386">
            <v>9</v>
          </cell>
          <cell r="U1386">
            <v>9</v>
          </cell>
        </row>
        <row r="1387">
          <cell r="D1387" t="str">
            <v>CS150-</v>
          </cell>
          <cell r="E1387" t="str">
            <v>A</v>
          </cell>
          <cell r="F1387" t="str">
            <v>05</v>
          </cell>
          <cell r="G1387" t="str">
            <v>13000</v>
          </cell>
          <cell r="H1387" t="str">
            <v>96318938</v>
          </cell>
          <cell r="I1387" t="str">
            <v>COVER A-ACCESS APERTURE</v>
          </cell>
          <cell r="S1387">
            <v>1</v>
          </cell>
          <cell r="U1387">
            <v>1</v>
          </cell>
        </row>
        <row r="1388">
          <cell r="D1388" t="str">
            <v>CS150-</v>
          </cell>
          <cell r="E1388" t="str">
            <v>A</v>
          </cell>
          <cell r="F1388" t="str">
            <v>05</v>
          </cell>
          <cell r="G1388" t="str">
            <v>14100</v>
          </cell>
          <cell r="H1388" t="str">
            <v>01514-05122</v>
          </cell>
          <cell r="I1388" t="str">
            <v>BOLT-HEXAGON FLANGE</v>
          </cell>
          <cell r="S1388">
            <v>1</v>
          </cell>
          <cell r="U1388">
            <v>1</v>
          </cell>
        </row>
        <row r="1389">
          <cell r="D1389" t="str">
            <v>CS150-</v>
          </cell>
          <cell r="E1389" t="str">
            <v>A</v>
          </cell>
          <cell r="F1389" t="str">
            <v>06</v>
          </cell>
          <cell r="G1389" t="str">
            <v>01000</v>
          </cell>
          <cell r="H1389" t="str">
            <v>96314865</v>
          </cell>
          <cell r="I1389" t="str">
            <v>DUCT A-AIR INLET</v>
          </cell>
          <cell r="T1389" t="str">
            <v>1</v>
          </cell>
          <cell r="V1389" t="str">
            <v>1</v>
          </cell>
          <cell r="X1389" t="str">
            <v>50</v>
          </cell>
        </row>
        <row r="1390">
          <cell r="D1390" t="str">
            <v>CS150-</v>
          </cell>
          <cell r="E1390" t="str">
            <v>A</v>
          </cell>
          <cell r="F1390" t="str">
            <v>06</v>
          </cell>
          <cell r="G1390" t="str">
            <v>02000</v>
          </cell>
          <cell r="H1390" t="str">
            <v>96316815</v>
          </cell>
          <cell r="I1390" t="str">
            <v>GROMMET-HEATER</v>
          </cell>
          <cell r="T1390" t="str">
            <v>2</v>
          </cell>
          <cell r="V1390" t="str">
            <v>2</v>
          </cell>
          <cell r="X1390" t="str">
            <v>50</v>
          </cell>
        </row>
        <row r="1391">
          <cell r="D1391" t="str">
            <v>CS150-</v>
          </cell>
          <cell r="E1391" t="str">
            <v>A</v>
          </cell>
          <cell r="F1391" t="str">
            <v>06</v>
          </cell>
          <cell r="G1391" t="str">
            <v>03000</v>
          </cell>
          <cell r="H1391" t="str">
            <v>08361-25060-000</v>
          </cell>
          <cell r="I1391" t="str">
            <v>NUT-HEXAGON,W/WASHER</v>
          </cell>
          <cell r="T1391" t="str">
            <v>9</v>
          </cell>
          <cell r="V1391" t="str">
            <v>9</v>
          </cell>
          <cell r="X1391" t="str">
            <v>50</v>
          </cell>
        </row>
        <row r="1392">
          <cell r="D1392" t="str">
            <v>CS150-</v>
          </cell>
          <cell r="E1392" t="str">
            <v>A</v>
          </cell>
          <cell r="F1392" t="str">
            <v>06</v>
          </cell>
          <cell r="G1392" t="str">
            <v>04000</v>
          </cell>
          <cell r="H1392" t="str">
            <v>96318938</v>
          </cell>
          <cell r="I1392" t="str">
            <v>COVER A-ACCESS APERTURE</v>
          </cell>
          <cell r="T1392">
            <v>1</v>
          </cell>
          <cell r="V1392">
            <v>1</v>
          </cell>
          <cell r="X1392" t="str">
            <v>50</v>
          </cell>
        </row>
        <row r="1393">
          <cell r="D1393" t="str">
            <v>CS150-</v>
          </cell>
          <cell r="E1393" t="str">
            <v>A</v>
          </cell>
          <cell r="F1393" t="str">
            <v>06</v>
          </cell>
          <cell r="G1393" t="str">
            <v>05100</v>
          </cell>
          <cell r="H1393" t="str">
            <v>01514-05122</v>
          </cell>
          <cell r="I1393" t="str">
            <v>BOLT-HEXAGON FLANGE</v>
          </cell>
          <cell r="T1393">
            <v>1</v>
          </cell>
          <cell r="V1393">
            <v>1</v>
          </cell>
          <cell r="X1393" t="str">
            <v>50</v>
          </cell>
        </row>
        <row r="1394">
          <cell r="D1394" t="str">
            <v>CS170-</v>
          </cell>
          <cell r="E1394" t="str">
            <v>A</v>
          </cell>
          <cell r="F1394" t="str">
            <v>01</v>
          </cell>
          <cell r="G1394" t="str">
            <v>01000</v>
          </cell>
          <cell r="H1394" t="str">
            <v>96314862</v>
          </cell>
          <cell r="I1394" t="str">
            <v>SWITCH A-AIR CON,CONTROL</v>
          </cell>
          <cell r="K1394">
            <v>1</v>
          </cell>
          <cell r="L1394">
            <v>1</v>
          </cell>
          <cell r="M1394" t="str">
            <v>1</v>
          </cell>
          <cell r="N1394" t="str">
            <v>1</v>
          </cell>
          <cell r="O1394" t="str">
            <v>B3</v>
          </cell>
          <cell r="P1394" t="str">
            <v>B3</v>
          </cell>
          <cell r="R1394" t="str">
            <v>1</v>
          </cell>
        </row>
        <row r="1395">
          <cell r="D1395" t="str">
            <v>CS170-</v>
          </cell>
          <cell r="E1395" t="str">
            <v>A</v>
          </cell>
          <cell r="F1395" t="str">
            <v>01</v>
          </cell>
          <cell r="G1395" t="str">
            <v>02000</v>
          </cell>
          <cell r="H1395" t="str">
            <v>03160-48165</v>
          </cell>
          <cell r="I1395" t="str">
            <v>SCREW-TAPPING</v>
          </cell>
          <cell r="K1395">
            <v>4</v>
          </cell>
          <cell r="L1395">
            <v>4</v>
          </cell>
          <cell r="M1395" t="str">
            <v>4</v>
          </cell>
          <cell r="N1395" t="str">
            <v>4</v>
          </cell>
          <cell r="O1395" t="str">
            <v>B3</v>
          </cell>
          <cell r="P1395" t="str">
            <v>B3</v>
          </cell>
          <cell r="R1395" t="str">
            <v>4</v>
          </cell>
        </row>
        <row r="1396">
          <cell r="D1396" t="str">
            <v>CS170-</v>
          </cell>
          <cell r="E1396" t="str">
            <v>A</v>
          </cell>
          <cell r="F1396" t="str">
            <v>02</v>
          </cell>
          <cell r="G1396" t="str">
            <v>01000</v>
          </cell>
          <cell r="H1396" t="str">
            <v>96318326</v>
          </cell>
          <cell r="I1396" t="str">
            <v>SWITCH A-AIR CON,CONTROL</v>
          </cell>
          <cell r="Q1396">
            <v>1</v>
          </cell>
        </row>
        <row r="1397">
          <cell r="D1397" t="str">
            <v>CS170-</v>
          </cell>
          <cell r="E1397" t="str">
            <v>A</v>
          </cell>
          <cell r="F1397" t="str">
            <v>02</v>
          </cell>
          <cell r="G1397" t="str">
            <v>02000</v>
          </cell>
          <cell r="H1397" t="str">
            <v>03160-48165</v>
          </cell>
          <cell r="I1397" t="str">
            <v>SCREW-TAPPING</v>
          </cell>
          <cell r="Q1397">
            <v>4</v>
          </cell>
        </row>
        <row r="1398">
          <cell r="D1398" t="str">
            <v>CS170-</v>
          </cell>
          <cell r="E1398" t="str">
            <v>A</v>
          </cell>
          <cell r="F1398" t="str">
            <v>03</v>
          </cell>
          <cell r="G1398" t="str">
            <v>01000</v>
          </cell>
          <cell r="H1398" t="str">
            <v>96314866</v>
          </cell>
          <cell r="I1398" t="str">
            <v>SWITCH A-HEATER,CONTROL</v>
          </cell>
          <cell r="K1398">
            <v>1</v>
          </cell>
          <cell r="L1398">
            <v>1</v>
          </cell>
          <cell r="M1398" t="str">
            <v>1</v>
          </cell>
          <cell r="N1398" t="str">
            <v>1</v>
          </cell>
          <cell r="O1398" t="str">
            <v>B0</v>
          </cell>
          <cell r="P1398" t="str">
            <v>B0</v>
          </cell>
        </row>
        <row r="1399">
          <cell r="D1399" t="str">
            <v>CS170-</v>
          </cell>
          <cell r="E1399" t="str">
            <v>A</v>
          </cell>
          <cell r="F1399" t="str">
            <v>03</v>
          </cell>
          <cell r="G1399" t="str">
            <v>02000</v>
          </cell>
          <cell r="H1399" t="str">
            <v>03160-48165</v>
          </cell>
          <cell r="I1399" t="str">
            <v>SCREW-TAPPING</v>
          </cell>
          <cell r="K1399">
            <v>4</v>
          </cell>
          <cell r="L1399">
            <v>4</v>
          </cell>
          <cell r="M1399" t="str">
            <v>4</v>
          </cell>
          <cell r="N1399" t="str">
            <v>4</v>
          </cell>
          <cell r="O1399" t="str">
            <v>B0</v>
          </cell>
          <cell r="P1399" t="str">
            <v>B0</v>
          </cell>
        </row>
        <row r="1400">
          <cell r="D1400" t="str">
            <v>CS170-</v>
          </cell>
          <cell r="E1400" t="str">
            <v>A</v>
          </cell>
          <cell r="F1400" t="str">
            <v>06</v>
          </cell>
          <cell r="G1400" t="str">
            <v>01000</v>
          </cell>
          <cell r="H1400" t="str">
            <v>96318327</v>
          </cell>
          <cell r="I1400" t="str">
            <v>SWITCH A-AIR CON,CONTROL</v>
          </cell>
          <cell r="T1400" t="str">
            <v>1</v>
          </cell>
          <cell r="V1400" t="str">
            <v>1</v>
          </cell>
          <cell r="X1400" t="str">
            <v>51</v>
          </cell>
        </row>
        <row r="1401">
          <cell r="D1401" t="str">
            <v>CS170-</v>
          </cell>
          <cell r="E1401" t="str">
            <v>A</v>
          </cell>
          <cell r="F1401" t="str">
            <v>06</v>
          </cell>
          <cell r="G1401" t="str">
            <v>02000</v>
          </cell>
          <cell r="H1401" t="str">
            <v>03160-48165</v>
          </cell>
          <cell r="I1401" t="str">
            <v>SCREW-TAPPING</v>
          </cell>
          <cell r="T1401" t="str">
            <v>4</v>
          </cell>
          <cell r="V1401" t="str">
            <v>4</v>
          </cell>
          <cell r="X1401" t="str">
            <v>51</v>
          </cell>
        </row>
        <row r="1402">
          <cell r="D1402" t="str">
            <v>CS170-</v>
          </cell>
          <cell r="E1402" t="str">
            <v>A</v>
          </cell>
          <cell r="F1402" t="str">
            <v>10</v>
          </cell>
          <cell r="G1402" t="str">
            <v>01000</v>
          </cell>
          <cell r="H1402" t="str">
            <v>96267813</v>
          </cell>
          <cell r="I1402" t="str">
            <v>SWITCH A-DUMMY CONTROL</v>
          </cell>
          <cell r="T1402" t="str">
            <v>1</v>
          </cell>
          <cell r="V1402" t="str">
            <v>1</v>
          </cell>
          <cell r="X1402" t="str">
            <v>50</v>
          </cell>
        </row>
        <row r="1403">
          <cell r="D1403" t="str">
            <v>CS170-</v>
          </cell>
          <cell r="E1403" t="str">
            <v>A</v>
          </cell>
          <cell r="F1403" t="str">
            <v>10</v>
          </cell>
          <cell r="G1403" t="str">
            <v>02000</v>
          </cell>
          <cell r="H1403" t="str">
            <v>03160-48165</v>
          </cell>
          <cell r="I1403" t="str">
            <v>SCREW-TAPPING</v>
          </cell>
          <cell r="T1403" t="str">
            <v>4</v>
          </cell>
          <cell r="V1403" t="str">
            <v>4</v>
          </cell>
          <cell r="X1403" t="str">
            <v>50</v>
          </cell>
        </row>
        <row r="1404">
          <cell r="D1404" t="str">
            <v>CS200-</v>
          </cell>
          <cell r="E1404" t="str">
            <v>A</v>
          </cell>
          <cell r="F1404" t="str">
            <v>03</v>
          </cell>
          <cell r="G1404" t="str">
            <v>01000</v>
          </cell>
          <cell r="H1404" t="str">
            <v>96279953</v>
          </cell>
          <cell r="I1404" t="str">
            <v>LINING A-FLOOR PANEL</v>
          </cell>
          <cell r="K1404">
            <v>1</v>
          </cell>
          <cell r="L1404">
            <v>1</v>
          </cell>
          <cell r="M1404" t="str">
            <v>1</v>
          </cell>
          <cell r="N1404" t="str">
            <v>1</v>
          </cell>
          <cell r="P1404" t="str">
            <v>h0</v>
          </cell>
          <cell r="Q1404" t="str">
            <v>1</v>
          </cell>
          <cell r="R1404" t="str">
            <v>1</v>
          </cell>
        </row>
        <row r="1405">
          <cell r="D1405" t="str">
            <v>CS200-</v>
          </cell>
          <cell r="E1405" t="str">
            <v>A</v>
          </cell>
          <cell r="F1405" t="str">
            <v>03</v>
          </cell>
          <cell r="G1405" t="str">
            <v>10000</v>
          </cell>
          <cell r="H1405" t="str">
            <v>09148-05032-000</v>
          </cell>
          <cell r="I1405" t="str">
            <v>CLIP,DASH SILENCER,INR</v>
          </cell>
          <cell r="K1405">
            <v>2</v>
          </cell>
          <cell r="L1405">
            <v>2</v>
          </cell>
          <cell r="M1405" t="str">
            <v>2</v>
          </cell>
          <cell r="N1405" t="str">
            <v>2</v>
          </cell>
          <cell r="P1405" t="str">
            <v>h0</v>
          </cell>
          <cell r="Q1405" t="str">
            <v>2</v>
          </cell>
          <cell r="R1405" t="str">
            <v>2</v>
          </cell>
        </row>
        <row r="1406">
          <cell r="D1406" t="str">
            <v>CS200-</v>
          </cell>
          <cell r="E1406" t="str">
            <v>A</v>
          </cell>
          <cell r="F1406" t="str">
            <v>04</v>
          </cell>
          <cell r="G1406" t="str">
            <v>02000</v>
          </cell>
          <cell r="H1406" t="str">
            <v>96279978</v>
          </cell>
          <cell r="I1406" t="str">
            <v>LINING A-FLOOR PANEL</v>
          </cell>
          <cell r="S1406" t="str">
            <v>1</v>
          </cell>
          <cell r="T1406" t="str">
            <v>1</v>
          </cell>
          <cell r="U1406" t="str">
            <v>1</v>
          </cell>
          <cell r="V1406" t="str">
            <v>1</v>
          </cell>
          <cell r="Y1406" t="str">
            <v>SKD</v>
          </cell>
        </row>
        <row r="1407">
          <cell r="D1407" t="str">
            <v>CS200-</v>
          </cell>
          <cell r="E1407" t="str">
            <v>A</v>
          </cell>
          <cell r="F1407" t="str">
            <v>04</v>
          </cell>
          <cell r="G1407" t="str">
            <v>10000</v>
          </cell>
          <cell r="H1407" t="str">
            <v>09148-05032-000</v>
          </cell>
          <cell r="I1407" t="str">
            <v>CLIP,DASH SILENCER,INR</v>
          </cell>
          <cell r="S1407" t="str">
            <v>2</v>
          </cell>
          <cell r="T1407" t="str">
            <v>2</v>
          </cell>
          <cell r="U1407" t="str">
            <v>2</v>
          </cell>
          <cell r="V1407" t="str">
            <v>2</v>
          </cell>
          <cell r="Y1407" t="str">
            <v>SKD</v>
          </cell>
        </row>
        <row r="1408">
          <cell r="B1408" t="str">
            <v>O</v>
          </cell>
          <cell r="C1408" t="str">
            <v>O</v>
          </cell>
          <cell r="D1408" t="str">
            <v>CS200-</v>
          </cell>
          <cell r="E1408" t="str">
            <v>A</v>
          </cell>
          <cell r="F1408" t="str">
            <v>07</v>
          </cell>
          <cell r="G1408" t="str">
            <v>01000</v>
          </cell>
          <cell r="H1408" t="str">
            <v>96279981</v>
          </cell>
          <cell r="I1408" t="str">
            <v>LINING A-FLOOR PANEL</v>
          </cell>
          <cell r="L1408">
            <v>1</v>
          </cell>
          <cell r="N1408" t="str">
            <v>1</v>
          </cell>
          <cell r="P1408" t="str">
            <v>h1</v>
          </cell>
        </row>
        <row r="1409">
          <cell r="B1409" t="str">
            <v>N</v>
          </cell>
          <cell r="C1409" t="str">
            <v>X</v>
          </cell>
          <cell r="D1409" t="str">
            <v>CS200-</v>
          </cell>
          <cell r="E1409" t="str">
            <v>A</v>
          </cell>
          <cell r="F1409" t="str">
            <v>07</v>
          </cell>
          <cell r="G1409" t="str">
            <v>01000</v>
          </cell>
          <cell r="H1409" t="str">
            <v>96286651</v>
          </cell>
          <cell r="I1409" t="str">
            <v>LINING A-FLOOR PANEL</v>
          </cell>
          <cell r="L1409">
            <v>1</v>
          </cell>
          <cell r="N1409" t="str">
            <v>1</v>
          </cell>
          <cell r="P1409" t="str">
            <v>h1</v>
          </cell>
        </row>
        <row r="1410">
          <cell r="D1410" t="str">
            <v>CS200-</v>
          </cell>
          <cell r="E1410" t="str">
            <v>A</v>
          </cell>
          <cell r="F1410" t="str">
            <v>07</v>
          </cell>
          <cell r="G1410" t="str">
            <v>10000</v>
          </cell>
          <cell r="H1410" t="str">
            <v>09148-05032-000</v>
          </cell>
          <cell r="I1410" t="str">
            <v>CLIP,DASH SILENCER,INR</v>
          </cell>
          <cell r="L1410">
            <v>2</v>
          </cell>
          <cell r="N1410" t="str">
            <v>2</v>
          </cell>
          <cell r="P1410" t="str">
            <v>h1</v>
          </cell>
        </row>
        <row r="1411">
          <cell r="D1411" t="str">
            <v>CS200-</v>
          </cell>
          <cell r="E1411" t="str">
            <v>A</v>
          </cell>
          <cell r="F1411" t="str">
            <v>09</v>
          </cell>
          <cell r="G1411" t="str">
            <v>02000</v>
          </cell>
          <cell r="H1411" t="str">
            <v>96266177</v>
          </cell>
          <cell r="I1411" t="str">
            <v>LINING A-FLOOR PANEL</v>
          </cell>
          <cell r="S1411" t="str">
            <v>1</v>
          </cell>
          <cell r="T1411" t="str">
            <v>1</v>
          </cell>
          <cell r="U1411" t="str">
            <v>1</v>
          </cell>
          <cell r="V1411" t="str">
            <v>1</v>
          </cell>
          <cell r="Y1411" t="str">
            <v>CKD</v>
          </cell>
        </row>
        <row r="1412">
          <cell r="D1412" t="str">
            <v>CS200-</v>
          </cell>
          <cell r="E1412" t="str">
            <v>A</v>
          </cell>
          <cell r="F1412" t="str">
            <v>09</v>
          </cell>
          <cell r="G1412" t="str">
            <v>10000</v>
          </cell>
          <cell r="H1412" t="str">
            <v>09148-05032-000</v>
          </cell>
          <cell r="I1412" t="str">
            <v>CLIP,DASH SILENCER,INR</v>
          </cell>
          <cell r="S1412" t="str">
            <v>2</v>
          </cell>
          <cell r="T1412" t="str">
            <v>2</v>
          </cell>
          <cell r="U1412" t="str">
            <v>2</v>
          </cell>
          <cell r="V1412" t="str">
            <v>2</v>
          </cell>
          <cell r="Y1412" t="str">
            <v>CKD</v>
          </cell>
        </row>
        <row r="1413">
          <cell r="D1413" t="str">
            <v>CS201-</v>
          </cell>
          <cell r="E1413" t="str">
            <v>A</v>
          </cell>
          <cell r="F1413" t="str">
            <v>01</v>
          </cell>
          <cell r="G1413" t="str">
            <v>01000</v>
          </cell>
          <cell r="H1413" t="str">
            <v>96503521</v>
          </cell>
          <cell r="I1413" t="str">
            <v>LINING-FLOOR PNL TRUNK</v>
          </cell>
          <cell r="K1413">
            <v>1</v>
          </cell>
          <cell r="L1413">
            <v>1</v>
          </cell>
          <cell r="M1413" t="str">
            <v>1</v>
          </cell>
          <cell r="N1413" t="str">
            <v>1</v>
          </cell>
          <cell r="Q1413" t="str">
            <v>1</v>
          </cell>
          <cell r="R1413" t="str">
            <v>1</v>
          </cell>
          <cell r="S1413" t="str">
            <v>1</v>
          </cell>
          <cell r="T1413" t="str">
            <v>1</v>
          </cell>
          <cell r="U1413" t="str">
            <v>1</v>
          </cell>
          <cell r="V1413" t="str">
            <v>1</v>
          </cell>
          <cell r="Y1413" t="str">
            <v>SKD</v>
          </cell>
        </row>
        <row r="1414">
          <cell r="D1414" t="str">
            <v>CS201-</v>
          </cell>
          <cell r="E1414" t="str">
            <v>A</v>
          </cell>
          <cell r="F1414" t="str">
            <v>03</v>
          </cell>
          <cell r="G1414" t="str">
            <v>01000</v>
          </cell>
          <cell r="H1414" t="str">
            <v>96266601</v>
          </cell>
          <cell r="I1414" t="str">
            <v>LINING-FLOOR PNL TRUNK</v>
          </cell>
          <cell r="S1414">
            <v>1</v>
          </cell>
          <cell r="T1414">
            <v>1</v>
          </cell>
          <cell r="U1414">
            <v>1</v>
          </cell>
          <cell r="V1414">
            <v>1</v>
          </cell>
          <cell r="Y1414" t="str">
            <v>CKD</v>
          </cell>
        </row>
        <row r="1415">
          <cell r="D1415" t="str">
            <v>CS210-</v>
          </cell>
          <cell r="E1415" t="str">
            <v>A</v>
          </cell>
          <cell r="F1415" t="str">
            <v>01</v>
          </cell>
          <cell r="G1415" t="str">
            <v>01000</v>
          </cell>
          <cell r="H1415" t="str">
            <v>96320521</v>
          </cell>
          <cell r="I1415" t="str">
            <v>INSULATION-DASH,LH</v>
          </cell>
          <cell r="K1415">
            <v>1</v>
          </cell>
          <cell r="L1415">
            <v>1</v>
          </cell>
          <cell r="M1415" t="str">
            <v>1</v>
          </cell>
          <cell r="N1415" t="str">
            <v>1</v>
          </cell>
          <cell r="O1415" t="str">
            <v>B0</v>
          </cell>
          <cell r="P1415" t="str">
            <v>B0</v>
          </cell>
        </row>
        <row r="1416">
          <cell r="D1416" t="str">
            <v>CS210-</v>
          </cell>
          <cell r="E1416" t="str">
            <v>A</v>
          </cell>
          <cell r="F1416" t="str">
            <v>01</v>
          </cell>
          <cell r="G1416" t="str">
            <v>02000</v>
          </cell>
          <cell r="H1416" t="str">
            <v>96320522</v>
          </cell>
          <cell r="I1416" t="str">
            <v>INSULATION-DASH,RH</v>
          </cell>
          <cell r="K1416">
            <v>1</v>
          </cell>
          <cell r="L1416">
            <v>1</v>
          </cell>
          <cell r="M1416" t="str">
            <v>1</v>
          </cell>
          <cell r="N1416" t="str">
            <v>1</v>
          </cell>
          <cell r="O1416" t="str">
            <v>B0</v>
          </cell>
          <cell r="P1416" t="str">
            <v>B0</v>
          </cell>
        </row>
        <row r="1417">
          <cell r="D1417" t="str">
            <v>CS210-</v>
          </cell>
          <cell r="E1417" t="str">
            <v>A</v>
          </cell>
          <cell r="F1417" t="str">
            <v>01</v>
          </cell>
          <cell r="G1417" t="str">
            <v>03000</v>
          </cell>
          <cell r="H1417" t="str">
            <v>09148-05032-000</v>
          </cell>
          <cell r="I1417" t="str">
            <v>CLIP,DASH SILENCER,INR</v>
          </cell>
          <cell r="K1417">
            <v>10</v>
          </cell>
          <cell r="L1417">
            <v>10</v>
          </cell>
          <cell r="M1417" t="str">
            <v>10</v>
          </cell>
          <cell r="N1417" t="str">
            <v>10</v>
          </cell>
          <cell r="O1417" t="str">
            <v>B0</v>
          </cell>
          <cell r="P1417" t="str">
            <v>B0</v>
          </cell>
        </row>
        <row r="1418">
          <cell r="D1418" t="str">
            <v>CS210-</v>
          </cell>
          <cell r="E1418" t="str">
            <v>A</v>
          </cell>
          <cell r="F1418" t="str">
            <v>01</v>
          </cell>
          <cell r="G1418" t="str">
            <v>04000</v>
          </cell>
          <cell r="H1418" t="str">
            <v>96269865</v>
          </cell>
          <cell r="I1418" t="str">
            <v>INSULATION-DASH INR LWR</v>
          </cell>
          <cell r="K1418">
            <v>1</v>
          </cell>
          <cell r="L1418">
            <v>1</v>
          </cell>
          <cell r="M1418" t="str">
            <v>1</v>
          </cell>
          <cell r="N1418" t="str">
            <v>1</v>
          </cell>
          <cell r="O1418" t="str">
            <v>B0</v>
          </cell>
          <cell r="P1418" t="str">
            <v>B0</v>
          </cell>
        </row>
        <row r="1419">
          <cell r="D1419" t="str">
            <v>CS210-</v>
          </cell>
          <cell r="E1419" t="str">
            <v>A</v>
          </cell>
          <cell r="F1419" t="str">
            <v>01</v>
          </cell>
          <cell r="G1419" t="str">
            <v>05000</v>
          </cell>
          <cell r="H1419" t="str">
            <v>96269863</v>
          </cell>
          <cell r="I1419" t="str">
            <v>INSULATION-WHELLHOUSE</v>
          </cell>
          <cell r="K1419">
            <v>1</v>
          </cell>
          <cell r="L1419">
            <v>1</v>
          </cell>
          <cell r="M1419" t="str">
            <v>1</v>
          </cell>
          <cell r="N1419" t="str">
            <v>1</v>
          </cell>
          <cell r="O1419" t="str">
            <v>B0</v>
          </cell>
          <cell r="P1419" t="str">
            <v>B0</v>
          </cell>
        </row>
        <row r="1420">
          <cell r="D1420" t="str">
            <v>CS210-</v>
          </cell>
          <cell r="E1420" t="str">
            <v>A</v>
          </cell>
          <cell r="F1420" t="str">
            <v>01</v>
          </cell>
          <cell r="G1420" t="str">
            <v>06000</v>
          </cell>
          <cell r="H1420" t="str">
            <v>96269864</v>
          </cell>
          <cell r="I1420" t="str">
            <v>INSULATION WHEELHOUSE</v>
          </cell>
          <cell r="K1420">
            <v>1</v>
          </cell>
          <cell r="L1420">
            <v>1</v>
          </cell>
          <cell r="M1420" t="str">
            <v>1</v>
          </cell>
          <cell r="N1420" t="str">
            <v>1</v>
          </cell>
          <cell r="O1420" t="str">
            <v>B0</v>
          </cell>
          <cell r="P1420" t="str">
            <v>B0</v>
          </cell>
        </row>
        <row r="1421">
          <cell r="D1421" t="str">
            <v>CS210-</v>
          </cell>
          <cell r="E1421" t="str">
            <v>A</v>
          </cell>
          <cell r="F1421" t="str">
            <v>01</v>
          </cell>
          <cell r="G1421" t="str">
            <v>07000</v>
          </cell>
          <cell r="H1421" t="str">
            <v>96269866</v>
          </cell>
          <cell r="I1421" t="str">
            <v>INSULATION-DASH,OTR</v>
          </cell>
          <cell r="K1421">
            <v>1</v>
          </cell>
          <cell r="L1421">
            <v>1</v>
          </cell>
          <cell r="M1421" t="str">
            <v>1</v>
          </cell>
          <cell r="N1421" t="str">
            <v>1</v>
          </cell>
          <cell r="O1421" t="str">
            <v>B0</v>
          </cell>
          <cell r="P1421" t="str">
            <v>B0</v>
          </cell>
        </row>
        <row r="1422">
          <cell r="D1422" t="str">
            <v>CS210-</v>
          </cell>
          <cell r="E1422" t="str">
            <v>A</v>
          </cell>
          <cell r="F1422" t="str">
            <v>01</v>
          </cell>
          <cell r="G1422" t="str">
            <v>07500</v>
          </cell>
          <cell r="H1422" t="str">
            <v>09148-05032-000</v>
          </cell>
          <cell r="I1422" t="str">
            <v>CLIP,DASH SILENCER,OTR</v>
          </cell>
          <cell r="K1422">
            <v>11</v>
          </cell>
          <cell r="L1422">
            <v>11</v>
          </cell>
          <cell r="M1422" t="str">
            <v>11</v>
          </cell>
          <cell r="N1422" t="str">
            <v>11</v>
          </cell>
          <cell r="O1422" t="str">
            <v>B0</v>
          </cell>
          <cell r="P1422" t="str">
            <v>B0</v>
          </cell>
        </row>
        <row r="1423">
          <cell r="D1423" t="str">
            <v>CS210-</v>
          </cell>
          <cell r="E1423" t="str">
            <v>A</v>
          </cell>
          <cell r="F1423" t="str">
            <v>02</v>
          </cell>
          <cell r="G1423" t="str">
            <v>01000</v>
          </cell>
          <cell r="H1423" t="str">
            <v>96320521</v>
          </cell>
          <cell r="I1423" t="str">
            <v>INSULATION-DASH,LH</v>
          </cell>
          <cell r="K1423">
            <v>1</v>
          </cell>
          <cell r="L1423">
            <v>1</v>
          </cell>
          <cell r="M1423" t="str">
            <v>1</v>
          </cell>
          <cell r="N1423" t="str">
            <v>1</v>
          </cell>
          <cell r="O1423" t="str">
            <v>B3</v>
          </cell>
          <cell r="P1423" t="str">
            <v>B3</v>
          </cell>
          <cell r="Q1423" t="str">
            <v>1</v>
          </cell>
          <cell r="R1423" t="str">
            <v>1</v>
          </cell>
        </row>
        <row r="1424">
          <cell r="D1424" t="str">
            <v>CS210-</v>
          </cell>
          <cell r="E1424" t="str">
            <v>A</v>
          </cell>
          <cell r="F1424" t="str">
            <v>02</v>
          </cell>
          <cell r="G1424" t="str">
            <v>02000</v>
          </cell>
          <cell r="H1424" t="str">
            <v>96320523</v>
          </cell>
          <cell r="I1424" t="str">
            <v>INSULATION-DASH,RH</v>
          </cell>
          <cell r="K1424">
            <v>1</v>
          </cell>
          <cell r="L1424">
            <v>1</v>
          </cell>
          <cell r="M1424" t="str">
            <v>1</v>
          </cell>
          <cell r="N1424" t="str">
            <v>1</v>
          </cell>
          <cell r="O1424" t="str">
            <v>B3</v>
          </cell>
          <cell r="P1424" t="str">
            <v>B3</v>
          </cell>
          <cell r="Q1424" t="str">
            <v>1</v>
          </cell>
          <cell r="R1424" t="str">
            <v>1</v>
          </cell>
        </row>
        <row r="1425">
          <cell r="D1425" t="str">
            <v>CS210-</v>
          </cell>
          <cell r="E1425" t="str">
            <v>A</v>
          </cell>
          <cell r="F1425" t="str">
            <v>02</v>
          </cell>
          <cell r="G1425" t="str">
            <v>03000</v>
          </cell>
          <cell r="H1425" t="str">
            <v>09148-05032-000</v>
          </cell>
          <cell r="I1425" t="str">
            <v>CLIP,DASH SILENCER,INR</v>
          </cell>
          <cell r="K1425">
            <v>10</v>
          </cell>
          <cell r="L1425">
            <v>10</v>
          </cell>
          <cell r="M1425" t="str">
            <v>10</v>
          </cell>
          <cell r="N1425" t="str">
            <v>10</v>
          </cell>
          <cell r="O1425" t="str">
            <v>B3</v>
          </cell>
          <cell r="P1425" t="str">
            <v>B3</v>
          </cell>
          <cell r="Q1425" t="str">
            <v>10</v>
          </cell>
          <cell r="R1425" t="str">
            <v>10</v>
          </cell>
        </row>
        <row r="1426">
          <cell r="D1426" t="str">
            <v>CS210-</v>
          </cell>
          <cell r="E1426" t="str">
            <v>A</v>
          </cell>
          <cell r="F1426" t="str">
            <v>02</v>
          </cell>
          <cell r="G1426" t="str">
            <v>04000</v>
          </cell>
          <cell r="H1426" t="str">
            <v>96269865</v>
          </cell>
          <cell r="I1426" t="str">
            <v>INSULATION-DASH INR LWR</v>
          </cell>
          <cell r="K1426">
            <v>1</v>
          </cell>
          <cell r="L1426">
            <v>1</v>
          </cell>
          <cell r="M1426" t="str">
            <v>1</v>
          </cell>
          <cell r="N1426" t="str">
            <v>1</v>
          </cell>
          <cell r="O1426" t="str">
            <v>B3</v>
          </cell>
          <cell r="P1426" t="str">
            <v>B3</v>
          </cell>
          <cell r="Q1426" t="str">
            <v>1</v>
          </cell>
          <cell r="R1426" t="str">
            <v>1</v>
          </cell>
        </row>
        <row r="1427">
          <cell r="D1427" t="str">
            <v>CS210-</v>
          </cell>
          <cell r="E1427" t="str">
            <v>A</v>
          </cell>
          <cell r="F1427" t="str">
            <v>02</v>
          </cell>
          <cell r="G1427" t="str">
            <v>05000</v>
          </cell>
          <cell r="H1427" t="str">
            <v>96269863</v>
          </cell>
          <cell r="I1427" t="str">
            <v>INSULATION WHEELHOUSE</v>
          </cell>
          <cell r="K1427">
            <v>1</v>
          </cell>
          <cell r="L1427">
            <v>1</v>
          </cell>
          <cell r="M1427" t="str">
            <v>1</v>
          </cell>
          <cell r="N1427" t="str">
            <v>1</v>
          </cell>
          <cell r="O1427" t="str">
            <v>B3</v>
          </cell>
          <cell r="P1427" t="str">
            <v>B3</v>
          </cell>
          <cell r="Q1427" t="str">
            <v>1</v>
          </cell>
          <cell r="R1427" t="str">
            <v>1</v>
          </cell>
        </row>
        <row r="1428">
          <cell r="D1428" t="str">
            <v>CS210-</v>
          </cell>
          <cell r="E1428" t="str">
            <v>A</v>
          </cell>
          <cell r="F1428" t="str">
            <v>02</v>
          </cell>
          <cell r="G1428" t="str">
            <v>06000</v>
          </cell>
          <cell r="H1428" t="str">
            <v>96269864</v>
          </cell>
          <cell r="I1428" t="str">
            <v>INSULATION-WHEELHOUSE</v>
          </cell>
          <cell r="K1428">
            <v>1</v>
          </cell>
          <cell r="L1428">
            <v>1</v>
          </cell>
          <cell r="M1428" t="str">
            <v>1</v>
          </cell>
          <cell r="N1428" t="str">
            <v>1</v>
          </cell>
          <cell r="O1428" t="str">
            <v>B3</v>
          </cell>
          <cell r="P1428" t="str">
            <v>B3</v>
          </cell>
          <cell r="Q1428" t="str">
            <v>1</v>
          </cell>
          <cell r="R1428" t="str">
            <v>1</v>
          </cell>
        </row>
        <row r="1429">
          <cell r="D1429" t="str">
            <v>CS210-</v>
          </cell>
          <cell r="E1429" t="str">
            <v>A</v>
          </cell>
          <cell r="F1429" t="str">
            <v>02</v>
          </cell>
          <cell r="G1429" t="str">
            <v>07000</v>
          </cell>
          <cell r="H1429" t="str">
            <v>96269866</v>
          </cell>
          <cell r="I1429" t="str">
            <v>INSULATION-DASH,OTR</v>
          </cell>
          <cell r="K1429">
            <v>1</v>
          </cell>
          <cell r="L1429">
            <v>1</v>
          </cell>
          <cell r="M1429" t="str">
            <v>1</v>
          </cell>
          <cell r="N1429" t="str">
            <v>1</v>
          </cell>
          <cell r="O1429" t="str">
            <v>B3</v>
          </cell>
          <cell r="P1429" t="str">
            <v>B3</v>
          </cell>
          <cell r="Q1429" t="str">
            <v>1</v>
          </cell>
          <cell r="R1429" t="str">
            <v>1</v>
          </cell>
        </row>
        <row r="1430">
          <cell r="D1430" t="str">
            <v>CS210-</v>
          </cell>
          <cell r="E1430" t="str">
            <v>A</v>
          </cell>
          <cell r="F1430" t="str">
            <v>02</v>
          </cell>
          <cell r="G1430" t="str">
            <v>07500</v>
          </cell>
          <cell r="H1430" t="str">
            <v>09148-05032-000</v>
          </cell>
          <cell r="I1430" t="str">
            <v>CLIP,DASH SILENCER,OTR</v>
          </cell>
          <cell r="K1430">
            <v>11</v>
          </cell>
          <cell r="L1430">
            <v>11</v>
          </cell>
          <cell r="M1430" t="str">
            <v>11</v>
          </cell>
          <cell r="N1430" t="str">
            <v>11</v>
          </cell>
          <cell r="O1430" t="str">
            <v>B3</v>
          </cell>
          <cell r="P1430" t="str">
            <v>B3</v>
          </cell>
          <cell r="Q1430" t="str">
            <v>11</v>
          </cell>
          <cell r="R1430" t="str">
            <v>11</v>
          </cell>
        </row>
        <row r="1431">
          <cell r="D1431" t="str">
            <v>CS210-</v>
          </cell>
          <cell r="E1431" t="str">
            <v>A</v>
          </cell>
          <cell r="F1431" t="str">
            <v>03</v>
          </cell>
          <cell r="G1431" t="str">
            <v>01000</v>
          </cell>
          <cell r="H1431" t="str">
            <v>96380610</v>
          </cell>
          <cell r="I1431" t="str">
            <v>INSULATION-DASH,RH</v>
          </cell>
          <cell r="S1431">
            <v>1</v>
          </cell>
          <cell r="U1431">
            <v>1</v>
          </cell>
          <cell r="Y1431" t="str">
            <v>SKD</v>
          </cell>
        </row>
        <row r="1432">
          <cell r="D1432" t="str">
            <v>CS210-</v>
          </cell>
          <cell r="E1432" t="str">
            <v>A</v>
          </cell>
          <cell r="F1432" t="str">
            <v>03</v>
          </cell>
          <cell r="G1432" t="str">
            <v>02000</v>
          </cell>
          <cell r="H1432" t="str">
            <v>96380611</v>
          </cell>
          <cell r="I1432" t="str">
            <v>INSULATION-DASH,LH</v>
          </cell>
          <cell r="S1432">
            <v>1</v>
          </cell>
          <cell r="U1432">
            <v>1</v>
          </cell>
          <cell r="Y1432" t="str">
            <v>SKD</v>
          </cell>
        </row>
        <row r="1433">
          <cell r="D1433" t="str">
            <v>CS210-</v>
          </cell>
          <cell r="E1433" t="str">
            <v>A</v>
          </cell>
          <cell r="F1433" t="str">
            <v>03</v>
          </cell>
          <cell r="G1433" t="str">
            <v>03000</v>
          </cell>
          <cell r="H1433" t="str">
            <v>09148-05032-000</v>
          </cell>
          <cell r="I1433" t="str">
            <v>CLIP,DASH SILENCER,INR</v>
          </cell>
          <cell r="S1433">
            <v>10</v>
          </cell>
          <cell r="U1433">
            <v>10</v>
          </cell>
          <cell r="Y1433" t="str">
            <v>SKD</v>
          </cell>
        </row>
        <row r="1434">
          <cell r="D1434" t="str">
            <v>CS210-</v>
          </cell>
          <cell r="E1434" t="str">
            <v>A</v>
          </cell>
          <cell r="F1434" t="str">
            <v>03</v>
          </cell>
          <cell r="G1434" t="str">
            <v>04000</v>
          </cell>
          <cell r="H1434" t="str">
            <v>96269865</v>
          </cell>
          <cell r="I1434" t="str">
            <v>INSULATION-DASH INR LWR</v>
          </cell>
          <cell r="S1434">
            <v>1</v>
          </cell>
          <cell r="U1434">
            <v>1</v>
          </cell>
          <cell r="Y1434" t="str">
            <v>SKD</v>
          </cell>
        </row>
        <row r="1435">
          <cell r="D1435" t="str">
            <v>CS210-</v>
          </cell>
          <cell r="E1435" t="str">
            <v>A</v>
          </cell>
          <cell r="F1435" t="str">
            <v>03</v>
          </cell>
          <cell r="G1435" t="str">
            <v>07000</v>
          </cell>
          <cell r="H1435" t="str">
            <v>96280257</v>
          </cell>
          <cell r="I1435" t="str">
            <v>INSULATION-DASH,OTR</v>
          </cell>
          <cell r="S1435">
            <v>1</v>
          </cell>
          <cell r="U1435">
            <v>1</v>
          </cell>
          <cell r="Y1435" t="str">
            <v>SKD</v>
          </cell>
        </row>
        <row r="1436">
          <cell r="D1436" t="str">
            <v>CS210-</v>
          </cell>
          <cell r="E1436" t="str">
            <v>A</v>
          </cell>
          <cell r="F1436" t="str">
            <v>03</v>
          </cell>
          <cell r="G1436" t="str">
            <v>07500</v>
          </cell>
          <cell r="H1436" t="str">
            <v>09148-05032-000</v>
          </cell>
          <cell r="I1436" t="str">
            <v>CLIP,DASH SILENCER,OTR</v>
          </cell>
          <cell r="S1436">
            <v>11</v>
          </cell>
          <cell r="U1436">
            <v>11</v>
          </cell>
          <cell r="Y1436" t="str">
            <v>SKD</v>
          </cell>
        </row>
        <row r="1437">
          <cell r="D1437" t="str">
            <v>CS210-</v>
          </cell>
          <cell r="E1437" t="str">
            <v>A</v>
          </cell>
          <cell r="F1437" t="str">
            <v>04</v>
          </cell>
          <cell r="G1437" t="str">
            <v>01000</v>
          </cell>
          <cell r="H1437" t="str">
            <v>96380610</v>
          </cell>
          <cell r="I1437" t="str">
            <v>INSULATION-DASH,RH</v>
          </cell>
          <cell r="T1437">
            <v>1</v>
          </cell>
          <cell r="V1437">
            <v>1</v>
          </cell>
          <cell r="Y1437" t="str">
            <v>SKD</v>
          </cell>
        </row>
        <row r="1438">
          <cell r="D1438" t="str">
            <v>CS210-</v>
          </cell>
          <cell r="E1438" t="str">
            <v>A</v>
          </cell>
          <cell r="F1438" t="str">
            <v>04</v>
          </cell>
          <cell r="G1438" t="str">
            <v>02000</v>
          </cell>
          <cell r="H1438" t="str">
            <v>96380612</v>
          </cell>
          <cell r="I1438" t="str">
            <v>INSULATION-DASH,LH</v>
          </cell>
          <cell r="T1438">
            <v>1</v>
          </cell>
          <cell r="V1438">
            <v>1</v>
          </cell>
          <cell r="Y1438" t="str">
            <v>SKD</v>
          </cell>
        </row>
        <row r="1439">
          <cell r="D1439" t="str">
            <v>CS210-</v>
          </cell>
          <cell r="E1439" t="str">
            <v>A</v>
          </cell>
          <cell r="F1439" t="str">
            <v>04</v>
          </cell>
          <cell r="G1439" t="str">
            <v>03000</v>
          </cell>
          <cell r="H1439" t="str">
            <v>09148-05032-000</v>
          </cell>
          <cell r="I1439" t="str">
            <v>CLIP,DASH SILENCER,INR</v>
          </cell>
          <cell r="T1439">
            <v>10</v>
          </cell>
          <cell r="V1439">
            <v>10</v>
          </cell>
          <cell r="Y1439" t="str">
            <v>SKD</v>
          </cell>
        </row>
        <row r="1440">
          <cell r="D1440" t="str">
            <v>CS210-</v>
          </cell>
          <cell r="E1440" t="str">
            <v>A</v>
          </cell>
          <cell r="F1440" t="str">
            <v>04</v>
          </cell>
          <cell r="G1440" t="str">
            <v>04000</v>
          </cell>
          <cell r="H1440" t="str">
            <v>96269865</v>
          </cell>
          <cell r="I1440" t="str">
            <v>INSULATION-DASH INR LWR</v>
          </cell>
          <cell r="T1440">
            <v>1</v>
          </cell>
          <cell r="V1440">
            <v>1</v>
          </cell>
          <cell r="Y1440" t="str">
            <v>SKD</v>
          </cell>
        </row>
        <row r="1441">
          <cell r="D1441" t="str">
            <v>CS210-</v>
          </cell>
          <cell r="E1441" t="str">
            <v>A</v>
          </cell>
          <cell r="F1441" t="str">
            <v>04</v>
          </cell>
          <cell r="G1441" t="str">
            <v>07000</v>
          </cell>
          <cell r="H1441" t="str">
            <v>96280257</v>
          </cell>
          <cell r="I1441" t="str">
            <v>INSULATION-DASH,OTR</v>
          </cell>
          <cell r="T1441">
            <v>1</v>
          </cell>
          <cell r="V1441">
            <v>1</v>
          </cell>
          <cell r="Y1441" t="str">
            <v>SKD</v>
          </cell>
        </row>
        <row r="1442">
          <cell r="D1442" t="str">
            <v>CS210-</v>
          </cell>
          <cell r="E1442" t="str">
            <v>A</v>
          </cell>
          <cell r="F1442" t="str">
            <v>04</v>
          </cell>
          <cell r="G1442" t="str">
            <v>08000</v>
          </cell>
          <cell r="H1442" t="str">
            <v>09148-05032-000</v>
          </cell>
          <cell r="I1442" t="str">
            <v>CLIP,DASH SILENCER,OTR</v>
          </cell>
          <cell r="T1442">
            <v>11</v>
          </cell>
          <cell r="V1442">
            <v>11</v>
          </cell>
          <cell r="Y1442" t="str">
            <v>SKD</v>
          </cell>
        </row>
        <row r="1443">
          <cell r="D1443" t="str">
            <v>CS210-</v>
          </cell>
          <cell r="E1443" t="str">
            <v>A</v>
          </cell>
          <cell r="F1443" t="str">
            <v>05</v>
          </cell>
          <cell r="G1443" t="str">
            <v>01000</v>
          </cell>
          <cell r="H1443" t="str">
            <v>96267991</v>
          </cell>
          <cell r="I1443" t="str">
            <v>INSULATION-DASH,RH</v>
          </cell>
          <cell r="S1443">
            <v>1</v>
          </cell>
          <cell r="U1443">
            <v>1</v>
          </cell>
          <cell r="Y1443" t="str">
            <v>CKD</v>
          </cell>
        </row>
        <row r="1444">
          <cell r="D1444" t="str">
            <v>CS210-</v>
          </cell>
          <cell r="E1444" t="str">
            <v>A</v>
          </cell>
          <cell r="F1444" t="str">
            <v>05</v>
          </cell>
          <cell r="G1444" t="str">
            <v>02000</v>
          </cell>
          <cell r="H1444" t="str">
            <v>96267990</v>
          </cell>
          <cell r="I1444" t="str">
            <v>INSULATION-DASH,LH</v>
          </cell>
          <cell r="S1444">
            <v>1</v>
          </cell>
          <cell r="U1444">
            <v>1</v>
          </cell>
          <cell r="Y1444" t="str">
            <v>CKD</v>
          </cell>
        </row>
        <row r="1445">
          <cell r="D1445" t="str">
            <v>CS210-</v>
          </cell>
          <cell r="E1445" t="str">
            <v>A</v>
          </cell>
          <cell r="F1445" t="str">
            <v>05</v>
          </cell>
          <cell r="G1445" t="str">
            <v>03000</v>
          </cell>
          <cell r="H1445" t="str">
            <v>09148-05032-000</v>
          </cell>
          <cell r="I1445" t="str">
            <v>CLIP,DASH SILENCER,INR</v>
          </cell>
          <cell r="S1445">
            <v>10</v>
          </cell>
          <cell r="U1445">
            <v>10</v>
          </cell>
          <cell r="Y1445" t="str">
            <v>CKD</v>
          </cell>
        </row>
        <row r="1446">
          <cell r="D1446" t="str">
            <v>CS210-</v>
          </cell>
          <cell r="E1446" t="str">
            <v>A</v>
          </cell>
          <cell r="F1446" t="str">
            <v>05</v>
          </cell>
          <cell r="G1446" t="str">
            <v>06000</v>
          </cell>
          <cell r="H1446" t="str">
            <v>96269865</v>
          </cell>
          <cell r="I1446" t="str">
            <v>INSULATION-DASH INR LWR</v>
          </cell>
          <cell r="S1446">
            <v>1</v>
          </cell>
          <cell r="U1446">
            <v>1</v>
          </cell>
          <cell r="Y1446" t="str">
            <v>CKD</v>
          </cell>
        </row>
        <row r="1447">
          <cell r="B1447" t="str">
            <v>O</v>
          </cell>
          <cell r="C1447" t="str">
            <v>O</v>
          </cell>
          <cell r="D1447" t="str">
            <v>CS210-</v>
          </cell>
          <cell r="E1447" t="str">
            <v>A</v>
          </cell>
          <cell r="F1447" t="str">
            <v>05</v>
          </cell>
          <cell r="G1447" t="str">
            <v>07000</v>
          </cell>
          <cell r="H1447" t="str">
            <v>96269866</v>
          </cell>
          <cell r="I1447" t="str">
            <v>INSULATION-DASH,OTR</v>
          </cell>
          <cell r="S1447">
            <v>1</v>
          </cell>
          <cell r="U1447">
            <v>1</v>
          </cell>
          <cell r="Y1447" t="str">
            <v>CKD</v>
          </cell>
        </row>
        <row r="1448">
          <cell r="B1448" t="str">
            <v>N</v>
          </cell>
          <cell r="C1448" t="str">
            <v>X</v>
          </cell>
          <cell r="D1448" t="str">
            <v>CS210-</v>
          </cell>
          <cell r="E1448" t="str">
            <v>A</v>
          </cell>
          <cell r="F1448" t="str">
            <v>05</v>
          </cell>
          <cell r="G1448" t="str">
            <v>07000</v>
          </cell>
          <cell r="H1448" t="str">
            <v>96280257</v>
          </cell>
          <cell r="I1448" t="str">
            <v>INSULATION-DASH,OTR</v>
          </cell>
          <cell r="S1448">
            <v>1</v>
          </cell>
          <cell r="U1448">
            <v>1</v>
          </cell>
          <cell r="Y1448" t="str">
            <v>CKD</v>
          </cell>
        </row>
        <row r="1449">
          <cell r="D1449" t="str">
            <v>CS210-</v>
          </cell>
          <cell r="E1449" t="str">
            <v>A</v>
          </cell>
          <cell r="F1449" t="str">
            <v>05</v>
          </cell>
          <cell r="G1449" t="str">
            <v>08000</v>
          </cell>
          <cell r="H1449" t="str">
            <v>09148-05032-000</v>
          </cell>
          <cell r="I1449" t="str">
            <v>CLIP,DASH SILENCER,OTR</v>
          </cell>
          <cell r="S1449">
            <v>11</v>
          </cell>
          <cell r="U1449">
            <v>11</v>
          </cell>
          <cell r="Y1449" t="str">
            <v>CKD</v>
          </cell>
        </row>
        <row r="1450">
          <cell r="D1450" t="str">
            <v>CS210-</v>
          </cell>
          <cell r="E1450" t="str">
            <v>A</v>
          </cell>
          <cell r="F1450" t="str">
            <v>06</v>
          </cell>
          <cell r="G1450" t="str">
            <v>01000</v>
          </cell>
          <cell r="H1450" t="str">
            <v>96267991</v>
          </cell>
          <cell r="I1450" t="str">
            <v>INSULATION-DASH,RH</v>
          </cell>
          <cell r="T1450">
            <v>1</v>
          </cell>
          <cell r="V1450">
            <v>1</v>
          </cell>
          <cell r="X1450" t="str">
            <v>50</v>
          </cell>
          <cell r="Y1450" t="str">
            <v>CKD</v>
          </cell>
        </row>
        <row r="1451">
          <cell r="D1451" t="str">
            <v>CS210-</v>
          </cell>
          <cell r="E1451" t="str">
            <v>A</v>
          </cell>
          <cell r="F1451" t="str">
            <v>06</v>
          </cell>
          <cell r="G1451" t="str">
            <v>02000</v>
          </cell>
          <cell r="H1451" t="str">
            <v>96267989</v>
          </cell>
          <cell r="I1451" t="str">
            <v>INSULATION-DASH,LH</v>
          </cell>
          <cell r="T1451">
            <v>1</v>
          </cell>
          <cell r="V1451">
            <v>1</v>
          </cell>
          <cell r="X1451" t="str">
            <v>50</v>
          </cell>
          <cell r="Y1451" t="str">
            <v>CKD</v>
          </cell>
        </row>
        <row r="1452">
          <cell r="D1452" t="str">
            <v>CS210-</v>
          </cell>
          <cell r="E1452" t="str">
            <v>A</v>
          </cell>
          <cell r="F1452" t="str">
            <v>06</v>
          </cell>
          <cell r="G1452" t="str">
            <v>03000</v>
          </cell>
          <cell r="H1452" t="str">
            <v>09148-05032-000</v>
          </cell>
          <cell r="I1452" t="str">
            <v>CLIP,DASH SILENCER,INR</v>
          </cell>
          <cell r="T1452">
            <v>10</v>
          </cell>
          <cell r="V1452">
            <v>10</v>
          </cell>
          <cell r="X1452" t="str">
            <v>50</v>
          </cell>
          <cell r="Y1452" t="str">
            <v>CKD</v>
          </cell>
        </row>
        <row r="1453">
          <cell r="D1453" t="str">
            <v>CS210-</v>
          </cell>
          <cell r="E1453" t="str">
            <v>A</v>
          </cell>
          <cell r="F1453" t="str">
            <v>06</v>
          </cell>
          <cell r="G1453" t="str">
            <v>06000</v>
          </cell>
          <cell r="H1453" t="str">
            <v>96269865</v>
          </cell>
          <cell r="I1453" t="str">
            <v>INSULATION-DASH INR LWR</v>
          </cell>
          <cell r="T1453">
            <v>1</v>
          </cell>
          <cell r="V1453">
            <v>1</v>
          </cell>
          <cell r="X1453" t="str">
            <v>50</v>
          </cell>
          <cell r="Y1453" t="str">
            <v>CKD</v>
          </cell>
        </row>
        <row r="1454">
          <cell r="D1454" t="str">
            <v>CS210-</v>
          </cell>
          <cell r="E1454" t="str">
            <v>A</v>
          </cell>
          <cell r="F1454" t="str">
            <v>06</v>
          </cell>
          <cell r="G1454" t="str">
            <v>07000</v>
          </cell>
          <cell r="H1454" t="str">
            <v>96280257</v>
          </cell>
          <cell r="I1454" t="str">
            <v>INSULATION-DASH,OTR</v>
          </cell>
          <cell r="T1454">
            <v>1</v>
          </cell>
          <cell r="V1454">
            <v>1</v>
          </cell>
          <cell r="X1454" t="str">
            <v>50</v>
          </cell>
          <cell r="Y1454" t="str">
            <v>CKD</v>
          </cell>
        </row>
        <row r="1455">
          <cell r="D1455" t="str">
            <v>CS210-</v>
          </cell>
          <cell r="E1455" t="str">
            <v>A</v>
          </cell>
          <cell r="F1455" t="str">
            <v>06</v>
          </cell>
          <cell r="G1455" t="str">
            <v>08000</v>
          </cell>
          <cell r="H1455" t="str">
            <v>09148-05032-000</v>
          </cell>
          <cell r="I1455" t="str">
            <v>CLIP,DASH SILENCER,OTR</v>
          </cell>
          <cell r="T1455">
            <v>11</v>
          </cell>
          <cell r="V1455">
            <v>11</v>
          </cell>
          <cell r="X1455" t="str">
            <v>50</v>
          </cell>
          <cell r="Y1455" t="str">
            <v>CKD</v>
          </cell>
        </row>
        <row r="1456">
          <cell r="D1456" t="str">
            <v>CS210-</v>
          </cell>
          <cell r="E1456" t="str">
            <v>A</v>
          </cell>
          <cell r="F1456" t="str">
            <v>07</v>
          </cell>
          <cell r="G1456" t="str">
            <v>01000</v>
          </cell>
          <cell r="H1456" t="str">
            <v>96267991</v>
          </cell>
          <cell r="I1456" t="str">
            <v>INSULATION-DASH,RH</v>
          </cell>
          <cell r="T1456">
            <v>1</v>
          </cell>
          <cell r="V1456">
            <v>1</v>
          </cell>
          <cell r="X1456" t="str">
            <v>51</v>
          </cell>
          <cell r="Y1456" t="str">
            <v>CKD</v>
          </cell>
        </row>
        <row r="1457">
          <cell r="D1457" t="str">
            <v>CS210-</v>
          </cell>
          <cell r="E1457" t="str">
            <v>A</v>
          </cell>
          <cell r="F1457" t="str">
            <v>07</v>
          </cell>
          <cell r="G1457" t="str">
            <v>02000</v>
          </cell>
          <cell r="H1457" t="str">
            <v>96267989</v>
          </cell>
          <cell r="I1457" t="str">
            <v>INSULATION-DASH,LH</v>
          </cell>
          <cell r="T1457">
            <v>1</v>
          </cell>
          <cell r="V1457">
            <v>1</v>
          </cell>
          <cell r="X1457" t="str">
            <v>51</v>
          </cell>
          <cell r="Y1457" t="str">
            <v>CKD</v>
          </cell>
        </row>
        <row r="1458">
          <cell r="D1458" t="str">
            <v>CS210-</v>
          </cell>
          <cell r="E1458" t="str">
            <v>A</v>
          </cell>
          <cell r="F1458" t="str">
            <v>07</v>
          </cell>
          <cell r="G1458" t="str">
            <v>03000</v>
          </cell>
          <cell r="H1458" t="str">
            <v>09148-05032-000</v>
          </cell>
          <cell r="I1458" t="str">
            <v>CLIP,DASH SILENCER,INR</v>
          </cell>
          <cell r="T1458">
            <v>10</v>
          </cell>
          <cell r="V1458">
            <v>10</v>
          </cell>
          <cell r="X1458" t="str">
            <v>51</v>
          </cell>
          <cell r="Y1458" t="str">
            <v>CKD</v>
          </cell>
        </row>
        <row r="1459">
          <cell r="D1459" t="str">
            <v>CS210-</v>
          </cell>
          <cell r="E1459" t="str">
            <v>A</v>
          </cell>
          <cell r="F1459" t="str">
            <v>07</v>
          </cell>
          <cell r="G1459" t="str">
            <v>06000</v>
          </cell>
          <cell r="H1459" t="str">
            <v>96269865</v>
          </cell>
          <cell r="I1459" t="str">
            <v>INSULATION-DASH INR LWR</v>
          </cell>
          <cell r="T1459">
            <v>1</v>
          </cell>
          <cell r="V1459">
            <v>1</v>
          </cell>
          <cell r="X1459" t="str">
            <v>51</v>
          </cell>
          <cell r="Y1459" t="str">
            <v>CKD</v>
          </cell>
        </row>
        <row r="1460">
          <cell r="D1460" t="str">
            <v>CS210-</v>
          </cell>
          <cell r="E1460" t="str">
            <v>A</v>
          </cell>
          <cell r="F1460" t="str">
            <v>07</v>
          </cell>
          <cell r="G1460" t="str">
            <v>07000</v>
          </cell>
          <cell r="H1460" t="str">
            <v>96280257</v>
          </cell>
          <cell r="I1460" t="str">
            <v>INSULATION-DASH,OTR</v>
          </cell>
          <cell r="T1460">
            <v>1</v>
          </cell>
          <cell r="V1460">
            <v>1</v>
          </cell>
          <cell r="X1460" t="str">
            <v>51</v>
          </cell>
          <cell r="Y1460" t="str">
            <v>CKD</v>
          </cell>
        </row>
        <row r="1461">
          <cell r="D1461" t="str">
            <v>CS210-</v>
          </cell>
          <cell r="E1461" t="str">
            <v>A</v>
          </cell>
          <cell r="F1461" t="str">
            <v>07</v>
          </cell>
          <cell r="G1461" t="str">
            <v>08000</v>
          </cell>
          <cell r="H1461" t="str">
            <v>09148-05032-000</v>
          </cell>
          <cell r="I1461" t="str">
            <v>CLIP,DASH SILENCER,OTR</v>
          </cell>
          <cell r="T1461">
            <v>11</v>
          </cell>
          <cell r="V1461">
            <v>11</v>
          </cell>
          <cell r="X1461" t="str">
            <v>51</v>
          </cell>
          <cell r="Y1461" t="str">
            <v>CKD</v>
          </cell>
        </row>
        <row r="1462">
          <cell r="D1462" t="str">
            <v>CS220-</v>
          </cell>
          <cell r="E1462" t="str">
            <v>P</v>
          </cell>
          <cell r="F1462" t="str">
            <v>01</v>
          </cell>
          <cell r="G1462" t="str">
            <v>01000</v>
          </cell>
          <cell r="H1462" t="str">
            <v>96315322</v>
          </cell>
          <cell r="I1462" t="str">
            <v>DEADNER-FLOOR PANEL,FRONT</v>
          </cell>
          <cell r="K1462">
            <v>2</v>
          </cell>
          <cell r="L1462">
            <v>2</v>
          </cell>
          <cell r="M1462" t="str">
            <v>2</v>
          </cell>
          <cell r="N1462" t="str">
            <v>2</v>
          </cell>
          <cell r="Q1462" t="str">
            <v>2</v>
          </cell>
          <cell r="R1462" t="str">
            <v>2</v>
          </cell>
          <cell r="S1462" t="str">
            <v>2</v>
          </cell>
          <cell r="T1462" t="str">
            <v>2</v>
          </cell>
          <cell r="U1462" t="str">
            <v>2</v>
          </cell>
          <cell r="V1462" t="str">
            <v>2</v>
          </cell>
        </row>
        <row r="1463">
          <cell r="D1463" t="str">
            <v>CS220-</v>
          </cell>
          <cell r="E1463" t="str">
            <v>P</v>
          </cell>
          <cell r="F1463" t="str">
            <v>01</v>
          </cell>
          <cell r="G1463" t="str">
            <v>02000</v>
          </cell>
          <cell r="H1463" t="str">
            <v>96315326</v>
          </cell>
          <cell r="I1463" t="str">
            <v>DEADNER-FLOOR PANEL,REAR</v>
          </cell>
          <cell r="K1463">
            <v>2</v>
          </cell>
          <cell r="L1463">
            <v>2</v>
          </cell>
          <cell r="M1463" t="str">
            <v>2</v>
          </cell>
          <cell r="N1463" t="str">
            <v>2</v>
          </cell>
          <cell r="Q1463" t="str">
            <v>2</v>
          </cell>
          <cell r="R1463" t="str">
            <v>2</v>
          </cell>
          <cell r="S1463" t="str">
            <v>2</v>
          </cell>
          <cell r="T1463" t="str">
            <v>2</v>
          </cell>
          <cell r="U1463" t="str">
            <v>2</v>
          </cell>
          <cell r="V1463" t="str">
            <v>2</v>
          </cell>
        </row>
        <row r="1464">
          <cell r="D1464" t="str">
            <v>CS220-</v>
          </cell>
          <cell r="E1464" t="str">
            <v>P</v>
          </cell>
          <cell r="F1464" t="str">
            <v>01</v>
          </cell>
          <cell r="G1464" t="str">
            <v>03000</v>
          </cell>
          <cell r="H1464" t="str">
            <v>96315333</v>
          </cell>
          <cell r="I1464" t="str">
            <v>DEADNER-TRUNK,FLOOR PANEL</v>
          </cell>
          <cell r="K1464">
            <v>1</v>
          </cell>
          <cell r="L1464">
            <v>1</v>
          </cell>
          <cell r="M1464" t="str">
            <v>1</v>
          </cell>
          <cell r="N1464" t="str">
            <v>1</v>
          </cell>
          <cell r="Q1464" t="str">
            <v>1</v>
          </cell>
          <cell r="R1464" t="str">
            <v>1</v>
          </cell>
          <cell r="S1464" t="str">
            <v>1</v>
          </cell>
          <cell r="T1464" t="str">
            <v>1</v>
          </cell>
          <cell r="U1464" t="str">
            <v>1</v>
          </cell>
          <cell r="V1464" t="str">
            <v>1</v>
          </cell>
        </row>
        <row r="1465">
          <cell r="D1465" t="str">
            <v>CS220-</v>
          </cell>
          <cell r="E1465" t="str">
            <v>P</v>
          </cell>
          <cell r="F1465" t="str">
            <v>01</v>
          </cell>
          <cell r="G1465" t="str">
            <v>04000</v>
          </cell>
          <cell r="H1465" t="str">
            <v>96323230</v>
          </cell>
          <cell r="I1465" t="str">
            <v>DEADNER-FLOOR TUNNEL,FRONT</v>
          </cell>
          <cell r="K1465">
            <v>1</v>
          </cell>
          <cell r="L1465">
            <v>1</v>
          </cell>
          <cell r="M1465" t="str">
            <v>1</v>
          </cell>
          <cell r="N1465" t="str">
            <v>1</v>
          </cell>
          <cell r="Q1465" t="str">
            <v>1</v>
          </cell>
          <cell r="R1465" t="str">
            <v>1</v>
          </cell>
          <cell r="S1465" t="str">
            <v>1</v>
          </cell>
          <cell r="T1465" t="str">
            <v>1</v>
          </cell>
          <cell r="U1465" t="str">
            <v>1</v>
          </cell>
          <cell r="V1465" t="str">
            <v>1</v>
          </cell>
        </row>
        <row r="1466">
          <cell r="D1466" t="str">
            <v>CS220-</v>
          </cell>
          <cell r="E1466" t="str">
            <v>P</v>
          </cell>
          <cell r="F1466" t="str">
            <v>01</v>
          </cell>
          <cell r="G1466" t="str">
            <v>05000</v>
          </cell>
          <cell r="H1466" t="str">
            <v>96323231</v>
          </cell>
          <cell r="I1466" t="str">
            <v>DEADNER-FLOOR TUNNEL,REAR</v>
          </cell>
          <cell r="K1466">
            <v>1</v>
          </cell>
          <cell r="L1466">
            <v>1</v>
          </cell>
          <cell r="M1466" t="str">
            <v>1</v>
          </cell>
          <cell r="N1466" t="str">
            <v>1</v>
          </cell>
          <cell r="Q1466" t="str">
            <v>1</v>
          </cell>
          <cell r="R1466" t="str">
            <v>1</v>
          </cell>
          <cell r="S1466" t="str">
            <v>1</v>
          </cell>
          <cell r="T1466" t="str">
            <v>1</v>
          </cell>
          <cell r="U1466" t="str">
            <v>1</v>
          </cell>
          <cell r="V1466" t="str">
            <v>1</v>
          </cell>
        </row>
        <row r="1467">
          <cell r="D1467" t="str">
            <v>CS220-</v>
          </cell>
          <cell r="E1467" t="str">
            <v>P</v>
          </cell>
          <cell r="F1467" t="str">
            <v>01</v>
          </cell>
          <cell r="G1467" t="str">
            <v>06000</v>
          </cell>
          <cell r="H1467" t="str">
            <v>96315334</v>
          </cell>
          <cell r="I1467" t="str">
            <v>DEADNER-FLOOR PANEL,REAR SEAT</v>
          </cell>
          <cell r="K1467">
            <v>1</v>
          </cell>
          <cell r="L1467">
            <v>1</v>
          </cell>
          <cell r="M1467" t="str">
            <v>1</v>
          </cell>
          <cell r="N1467" t="str">
            <v>1</v>
          </cell>
          <cell r="Q1467" t="str">
            <v>1</v>
          </cell>
          <cell r="R1467" t="str">
            <v>1</v>
          </cell>
          <cell r="S1467" t="str">
            <v>1</v>
          </cell>
          <cell r="T1467" t="str">
            <v>1</v>
          </cell>
          <cell r="U1467" t="str">
            <v>1</v>
          </cell>
          <cell r="V1467" t="str">
            <v>1</v>
          </cell>
        </row>
        <row r="1468">
          <cell r="D1468" t="str">
            <v>CS220-</v>
          </cell>
          <cell r="E1468" t="str">
            <v>P</v>
          </cell>
          <cell r="F1468" t="str">
            <v>01</v>
          </cell>
          <cell r="G1468" t="str">
            <v>07000</v>
          </cell>
          <cell r="H1468" t="str">
            <v>96323232</v>
          </cell>
          <cell r="I1468" t="str">
            <v>DEADENER-W/HOUSE,FRT LH</v>
          </cell>
          <cell r="K1468">
            <v>1</v>
          </cell>
          <cell r="L1468">
            <v>1</v>
          </cell>
          <cell r="M1468" t="str">
            <v>1</v>
          </cell>
          <cell r="N1468" t="str">
            <v>1</v>
          </cell>
          <cell r="Q1468" t="str">
            <v>1</v>
          </cell>
          <cell r="R1468" t="str">
            <v>1</v>
          </cell>
          <cell r="S1468" t="str">
            <v>1</v>
          </cell>
          <cell r="T1468" t="str">
            <v>1</v>
          </cell>
          <cell r="U1468" t="str">
            <v>1</v>
          </cell>
          <cell r="V1468" t="str">
            <v>1</v>
          </cell>
        </row>
        <row r="1469">
          <cell r="D1469" t="str">
            <v>CS220-</v>
          </cell>
          <cell r="E1469" t="str">
            <v>P</v>
          </cell>
          <cell r="F1469" t="str">
            <v>01</v>
          </cell>
          <cell r="G1469" t="str">
            <v>08000</v>
          </cell>
          <cell r="H1469" t="str">
            <v>96323233</v>
          </cell>
          <cell r="I1469" t="str">
            <v>DEADENER-W/HOUSE,FRT RH</v>
          </cell>
          <cell r="K1469">
            <v>1</v>
          </cell>
          <cell r="L1469">
            <v>1</v>
          </cell>
          <cell r="M1469" t="str">
            <v>1</v>
          </cell>
          <cell r="N1469" t="str">
            <v>1</v>
          </cell>
          <cell r="Q1469" t="str">
            <v>1</v>
          </cell>
          <cell r="R1469" t="str">
            <v>1</v>
          </cell>
          <cell r="S1469" t="str">
            <v>1</v>
          </cell>
          <cell r="T1469" t="str">
            <v>1</v>
          </cell>
          <cell r="U1469" t="str">
            <v>1</v>
          </cell>
          <cell r="V1469" t="str">
            <v>1</v>
          </cell>
        </row>
        <row r="1470">
          <cell r="D1470" t="str">
            <v>CS230-</v>
          </cell>
          <cell r="E1470" t="str">
            <v>A</v>
          </cell>
          <cell r="F1470" t="str">
            <v>01</v>
          </cell>
          <cell r="G1470" t="str">
            <v>01000</v>
          </cell>
          <cell r="H1470" t="str">
            <v>96315785</v>
          </cell>
          <cell r="I1470" t="str">
            <v>COVER-FUEL TANK,ACCESS HL</v>
          </cell>
          <cell r="K1470">
            <v>1</v>
          </cell>
          <cell r="L1470">
            <v>1</v>
          </cell>
          <cell r="M1470" t="str">
            <v>1</v>
          </cell>
          <cell r="N1470" t="str">
            <v>1</v>
          </cell>
          <cell r="Q1470" t="str">
            <v>1</v>
          </cell>
          <cell r="R1470" t="str">
            <v>1</v>
          </cell>
          <cell r="S1470" t="str">
            <v>1</v>
          </cell>
          <cell r="T1470" t="str">
            <v>1</v>
          </cell>
          <cell r="U1470" t="str">
            <v>1</v>
          </cell>
          <cell r="V1470" t="str">
            <v>1</v>
          </cell>
        </row>
        <row r="1471">
          <cell r="D1471" t="str">
            <v>CS230-</v>
          </cell>
          <cell r="E1471" t="str">
            <v>P</v>
          </cell>
          <cell r="F1471" t="str">
            <v>01</v>
          </cell>
          <cell r="G1471" t="str">
            <v>02000</v>
          </cell>
          <cell r="H1471" t="str">
            <v>09250-32003</v>
          </cell>
          <cell r="I1471" t="str">
            <v>PLUG</v>
          </cell>
          <cell r="K1471">
            <v>7</v>
          </cell>
          <cell r="L1471">
            <v>7</v>
          </cell>
          <cell r="M1471" t="str">
            <v>7</v>
          </cell>
          <cell r="N1471" t="str">
            <v>7</v>
          </cell>
          <cell r="Q1471" t="str">
            <v>7</v>
          </cell>
          <cell r="R1471" t="str">
            <v>7</v>
          </cell>
          <cell r="S1471" t="str">
            <v>7</v>
          </cell>
          <cell r="T1471" t="str">
            <v>7</v>
          </cell>
          <cell r="U1471" t="str">
            <v>7</v>
          </cell>
          <cell r="V1471" t="str">
            <v>7</v>
          </cell>
        </row>
        <row r="1472">
          <cell r="D1472" t="str">
            <v>CS230-</v>
          </cell>
          <cell r="E1472" t="str">
            <v>P</v>
          </cell>
          <cell r="F1472" t="str">
            <v>01</v>
          </cell>
          <cell r="G1472" t="str">
            <v>02200</v>
          </cell>
          <cell r="H1472" t="str">
            <v>09250-30005</v>
          </cell>
          <cell r="I1472" t="str">
            <v>PLUG</v>
          </cell>
          <cell r="K1472">
            <v>1</v>
          </cell>
          <cell r="L1472">
            <v>1</v>
          </cell>
          <cell r="M1472" t="str">
            <v>1</v>
          </cell>
          <cell r="N1472" t="str">
            <v>1</v>
          </cell>
          <cell r="Q1472" t="str">
            <v>1</v>
          </cell>
          <cell r="R1472" t="str">
            <v>1</v>
          </cell>
          <cell r="S1472" t="str">
            <v>1</v>
          </cell>
          <cell r="T1472" t="str">
            <v>1</v>
          </cell>
          <cell r="U1472" t="str">
            <v>1</v>
          </cell>
          <cell r="V1472" t="str">
            <v>1</v>
          </cell>
        </row>
        <row r="1473">
          <cell r="D1473" t="str">
            <v>CS230-</v>
          </cell>
          <cell r="E1473" t="str">
            <v>A</v>
          </cell>
          <cell r="F1473" t="str">
            <v>01</v>
          </cell>
          <cell r="G1473" t="str">
            <v>03000</v>
          </cell>
          <cell r="H1473" t="str">
            <v>09250-15009</v>
          </cell>
          <cell r="I1473" t="str">
            <v>PLUG</v>
          </cell>
          <cell r="K1473">
            <v>4</v>
          </cell>
          <cell r="L1473">
            <v>4</v>
          </cell>
          <cell r="M1473" t="str">
            <v>4</v>
          </cell>
          <cell r="N1473" t="str">
            <v>4</v>
          </cell>
          <cell r="Q1473" t="str">
            <v>4</v>
          </cell>
          <cell r="R1473" t="str">
            <v>4</v>
          </cell>
          <cell r="S1473" t="str">
            <v>4</v>
          </cell>
          <cell r="T1473" t="str">
            <v>4</v>
          </cell>
          <cell r="U1473" t="str">
            <v>4</v>
          </cell>
          <cell r="V1473" t="str">
            <v>4</v>
          </cell>
        </row>
        <row r="1474">
          <cell r="D1474" t="str">
            <v>CS230-</v>
          </cell>
          <cell r="E1474" t="str">
            <v>A</v>
          </cell>
          <cell r="F1474" t="str">
            <v>01</v>
          </cell>
          <cell r="G1474" t="str">
            <v>04000</v>
          </cell>
          <cell r="H1474" t="str">
            <v>09250-16001</v>
          </cell>
          <cell r="I1474" t="str">
            <v>PLUG</v>
          </cell>
          <cell r="K1474">
            <v>2</v>
          </cell>
          <cell r="L1474">
            <v>2</v>
          </cell>
          <cell r="M1474" t="str">
            <v>2</v>
          </cell>
          <cell r="N1474" t="str">
            <v>2</v>
          </cell>
          <cell r="Q1474" t="str">
            <v>2</v>
          </cell>
          <cell r="R1474" t="str">
            <v>2</v>
          </cell>
          <cell r="S1474" t="str">
            <v>2</v>
          </cell>
          <cell r="T1474" t="str">
            <v>2</v>
          </cell>
          <cell r="U1474" t="str">
            <v>2</v>
          </cell>
          <cell r="V1474" t="str">
            <v>2</v>
          </cell>
        </row>
        <row r="1475">
          <cell r="D1475" t="str">
            <v>CS230-</v>
          </cell>
          <cell r="E1475" t="str">
            <v>A</v>
          </cell>
          <cell r="F1475" t="str">
            <v>01</v>
          </cell>
          <cell r="G1475" t="str">
            <v>05000</v>
          </cell>
          <cell r="H1475" t="str">
            <v>09250-32002</v>
          </cell>
          <cell r="I1475" t="str">
            <v>PLUG</v>
          </cell>
          <cell r="K1475">
            <v>1</v>
          </cell>
          <cell r="L1475">
            <v>1</v>
          </cell>
          <cell r="M1475" t="str">
            <v>1</v>
          </cell>
          <cell r="N1475" t="str">
            <v>1</v>
          </cell>
          <cell r="Q1475" t="str">
            <v>1</v>
          </cell>
          <cell r="R1475" t="str">
            <v>1</v>
          </cell>
          <cell r="S1475" t="str">
            <v>1</v>
          </cell>
          <cell r="T1475" t="str">
            <v>1</v>
          </cell>
          <cell r="U1475" t="str">
            <v>1</v>
          </cell>
          <cell r="V1475" t="str">
            <v>1</v>
          </cell>
        </row>
        <row r="1476">
          <cell r="D1476" t="str">
            <v>CS230-</v>
          </cell>
          <cell r="E1476" t="str">
            <v>A</v>
          </cell>
          <cell r="F1476" t="str">
            <v>01</v>
          </cell>
          <cell r="G1476" t="str">
            <v>06000</v>
          </cell>
          <cell r="H1476" t="str">
            <v>96255657</v>
          </cell>
          <cell r="I1476" t="str">
            <v>DEADENING TAPE</v>
          </cell>
          <cell r="K1476">
            <v>7</v>
          </cell>
          <cell r="L1476">
            <v>7</v>
          </cell>
          <cell r="M1476" t="str">
            <v>7</v>
          </cell>
          <cell r="N1476" t="str">
            <v>7</v>
          </cell>
          <cell r="Q1476" t="str">
            <v>7</v>
          </cell>
          <cell r="R1476" t="str">
            <v>7</v>
          </cell>
          <cell r="S1476" t="str">
            <v>7</v>
          </cell>
          <cell r="T1476" t="str">
            <v>7</v>
          </cell>
          <cell r="U1476" t="str">
            <v>7</v>
          </cell>
          <cell r="V1476" t="str">
            <v>7</v>
          </cell>
        </row>
        <row r="1477">
          <cell r="D1477" t="str">
            <v>CS230-</v>
          </cell>
          <cell r="E1477" t="str">
            <v>A</v>
          </cell>
          <cell r="F1477" t="str">
            <v>01</v>
          </cell>
          <cell r="G1477" t="str">
            <v>07000</v>
          </cell>
          <cell r="H1477" t="str">
            <v>96255658</v>
          </cell>
          <cell r="I1477" t="str">
            <v>DEADENING TAPE</v>
          </cell>
          <cell r="K1477">
            <v>10</v>
          </cell>
          <cell r="L1477">
            <v>10</v>
          </cell>
          <cell r="M1477" t="str">
            <v>10</v>
          </cell>
          <cell r="N1477" t="str">
            <v>10</v>
          </cell>
          <cell r="Q1477" t="str">
            <v>10</v>
          </cell>
          <cell r="R1477" t="str">
            <v>10</v>
          </cell>
          <cell r="S1477" t="str">
            <v>10</v>
          </cell>
          <cell r="T1477" t="str">
            <v>10</v>
          </cell>
          <cell r="U1477" t="str">
            <v>10</v>
          </cell>
          <cell r="V1477" t="str">
            <v>10</v>
          </cell>
        </row>
        <row r="1478">
          <cell r="D1478" t="str">
            <v>CS230-</v>
          </cell>
          <cell r="E1478" t="str">
            <v>A</v>
          </cell>
          <cell r="F1478" t="str">
            <v>01</v>
          </cell>
          <cell r="G1478" t="str">
            <v>07100</v>
          </cell>
          <cell r="H1478" t="str">
            <v>96258898</v>
          </cell>
          <cell r="I1478" t="str">
            <v>DEADENING TAPE</v>
          </cell>
          <cell r="K1478">
            <v>2</v>
          </cell>
          <cell r="L1478">
            <v>2</v>
          </cell>
          <cell r="M1478" t="str">
            <v>2</v>
          </cell>
          <cell r="N1478" t="str">
            <v>2</v>
          </cell>
          <cell r="Q1478" t="str">
            <v>2</v>
          </cell>
          <cell r="R1478" t="str">
            <v>2</v>
          </cell>
          <cell r="S1478" t="str">
            <v>2</v>
          </cell>
          <cell r="T1478" t="str">
            <v>2</v>
          </cell>
          <cell r="U1478" t="str">
            <v>2</v>
          </cell>
          <cell r="V1478" t="str">
            <v>2</v>
          </cell>
        </row>
        <row r="1479">
          <cell r="D1479" t="str">
            <v>CS230-</v>
          </cell>
          <cell r="E1479" t="str">
            <v>A</v>
          </cell>
          <cell r="F1479" t="str">
            <v>01</v>
          </cell>
          <cell r="G1479" t="str">
            <v>07200</v>
          </cell>
          <cell r="H1479" t="str">
            <v>96258899</v>
          </cell>
          <cell r="I1479" t="str">
            <v>DEADENING TAPE</v>
          </cell>
          <cell r="K1479">
            <v>2</v>
          </cell>
          <cell r="L1479">
            <v>2</v>
          </cell>
          <cell r="M1479" t="str">
            <v>2</v>
          </cell>
          <cell r="N1479" t="str">
            <v>2</v>
          </cell>
          <cell r="Q1479" t="str">
            <v>2</v>
          </cell>
          <cell r="R1479" t="str">
            <v>2</v>
          </cell>
          <cell r="S1479" t="str">
            <v>2</v>
          </cell>
          <cell r="T1479" t="str">
            <v>2</v>
          </cell>
          <cell r="U1479" t="str">
            <v>2</v>
          </cell>
          <cell r="V1479" t="str">
            <v>2</v>
          </cell>
        </row>
        <row r="1480">
          <cell r="D1480" t="str">
            <v>CS230-</v>
          </cell>
          <cell r="E1480" t="str">
            <v>A</v>
          </cell>
          <cell r="F1480" t="str">
            <v>01</v>
          </cell>
          <cell r="G1480" t="str">
            <v>07300</v>
          </cell>
          <cell r="H1480" t="str">
            <v>96267036</v>
          </cell>
          <cell r="I1480" t="str">
            <v>DEADENING TAPE</v>
          </cell>
          <cell r="K1480">
            <v>4</v>
          </cell>
          <cell r="L1480">
            <v>4</v>
          </cell>
          <cell r="M1480" t="str">
            <v>4</v>
          </cell>
          <cell r="N1480" t="str">
            <v>4</v>
          </cell>
          <cell r="Q1480" t="str">
            <v>4</v>
          </cell>
          <cell r="R1480" t="str">
            <v>4</v>
          </cell>
          <cell r="S1480" t="str">
            <v>4</v>
          </cell>
          <cell r="T1480" t="str">
            <v>4</v>
          </cell>
          <cell r="U1480" t="str">
            <v>4</v>
          </cell>
          <cell r="V1480" t="str">
            <v>4</v>
          </cell>
        </row>
        <row r="1481">
          <cell r="D1481" t="str">
            <v>CS230-</v>
          </cell>
          <cell r="E1481" t="str">
            <v>A</v>
          </cell>
          <cell r="F1481" t="str">
            <v>01</v>
          </cell>
          <cell r="G1481" t="str">
            <v>07500</v>
          </cell>
          <cell r="H1481" t="str">
            <v>96266566</v>
          </cell>
          <cell r="I1481" t="str">
            <v>DEADENING TAPE</v>
          </cell>
          <cell r="K1481">
            <v>1</v>
          </cell>
          <cell r="L1481">
            <v>1</v>
          </cell>
          <cell r="M1481" t="str">
            <v>1</v>
          </cell>
          <cell r="N1481" t="str">
            <v>1</v>
          </cell>
          <cell r="Q1481" t="str">
            <v>1</v>
          </cell>
          <cell r="R1481" t="str">
            <v>1</v>
          </cell>
          <cell r="S1481" t="str">
            <v>1</v>
          </cell>
          <cell r="T1481" t="str">
            <v>1</v>
          </cell>
          <cell r="U1481" t="str">
            <v>1</v>
          </cell>
          <cell r="V1481" t="str">
            <v>1</v>
          </cell>
        </row>
        <row r="1482">
          <cell r="D1482" t="str">
            <v>CS230-</v>
          </cell>
          <cell r="E1482" t="str">
            <v>P</v>
          </cell>
          <cell r="F1482" t="str">
            <v>01</v>
          </cell>
          <cell r="G1482" t="str">
            <v>10000</v>
          </cell>
          <cell r="H1482" t="str">
            <v>96380576</v>
          </cell>
          <cell r="I1482" t="str">
            <v>PLUG-FLOOR,FRONT</v>
          </cell>
          <cell r="K1482">
            <v>2</v>
          </cell>
          <cell r="L1482">
            <v>2</v>
          </cell>
          <cell r="M1482" t="str">
            <v>2</v>
          </cell>
          <cell r="N1482" t="str">
            <v>2</v>
          </cell>
          <cell r="Q1482" t="str">
            <v>2</v>
          </cell>
          <cell r="R1482" t="str">
            <v>2</v>
          </cell>
          <cell r="S1482" t="str">
            <v>2</v>
          </cell>
          <cell r="T1482" t="str">
            <v>2</v>
          </cell>
          <cell r="U1482" t="str">
            <v>2</v>
          </cell>
          <cell r="V1482" t="str">
            <v>2</v>
          </cell>
        </row>
        <row r="1483">
          <cell r="D1483" t="str">
            <v>CS230-</v>
          </cell>
          <cell r="E1483" t="str">
            <v>A</v>
          </cell>
          <cell r="F1483" t="str">
            <v>01</v>
          </cell>
          <cell r="G1483" t="str">
            <v>15000</v>
          </cell>
          <cell r="H1483" t="str">
            <v>96320695</v>
          </cell>
          <cell r="I1483" t="str">
            <v>HOUSING A-AIR EXTRACTION</v>
          </cell>
          <cell r="K1483">
            <v>1</v>
          </cell>
          <cell r="L1483">
            <v>1</v>
          </cell>
          <cell r="M1483" t="str">
            <v>1</v>
          </cell>
          <cell r="N1483" t="str">
            <v>1</v>
          </cell>
          <cell r="Q1483" t="str">
            <v>1</v>
          </cell>
          <cell r="R1483" t="str">
            <v>1</v>
          </cell>
          <cell r="S1483" t="str">
            <v>1</v>
          </cell>
          <cell r="T1483" t="str">
            <v>1</v>
          </cell>
          <cell r="U1483" t="str">
            <v>1</v>
          </cell>
          <cell r="V1483" t="str">
            <v>1</v>
          </cell>
        </row>
        <row r="1484">
          <cell r="D1484" t="str">
            <v>CS230-</v>
          </cell>
          <cell r="E1484" t="str">
            <v>A</v>
          </cell>
          <cell r="F1484" t="str">
            <v>01</v>
          </cell>
          <cell r="G1484" t="str">
            <v>50000</v>
          </cell>
          <cell r="H1484" t="str">
            <v>75463-78B10-000</v>
          </cell>
          <cell r="I1484" t="str">
            <v>BOLT SPARE TIRE</v>
          </cell>
          <cell r="K1484">
            <v>1</v>
          </cell>
          <cell r="L1484">
            <v>1</v>
          </cell>
          <cell r="M1484" t="str">
            <v>1</v>
          </cell>
          <cell r="N1484" t="str">
            <v>1</v>
          </cell>
          <cell r="Q1484" t="str">
            <v>1</v>
          </cell>
          <cell r="R1484" t="str">
            <v>1</v>
          </cell>
          <cell r="S1484" t="str">
            <v>1</v>
          </cell>
          <cell r="T1484" t="str">
            <v>1</v>
          </cell>
          <cell r="U1484" t="str">
            <v>1</v>
          </cell>
          <cell r="V1484" t="str">
            <v>1</v>
          </cell>
        </row>
        <row r="1485">
          <cell r="D1485" t="str">
            <v>CS260-</v>
          </cell>
          <cell r="E1485" t="str">
            <v>A</v>
          </cell>
          <cell r="F1485" t="str">
            <v>01</v>
          </cell>
          <cell r="G1485" t="str">
            <v>01000</v>
          </cell>
          <cell r="H1485" t="str">
            <v>96280987</v>
          </cell>
          <cell r="I1485" t="str">
            <v>BOX A-CONSOLE</v>
          </cell>
          <cell r="K1485">
            <v>1</v>
          </cell>
          <cell r="L1485">
            <v>1</v>
          </cell>
          <cell r="M1485" t="str">
            <v>1</v>
          </cell>
          <cell r="N1485" t="str">
            <v>1</v>
          </cell>
          <cell r="O1485" t="str">
            <v>10</v>
          </cell>
          <cell r="P1485" t="str">
            <v>10</v>
          </cell>
          <cell r="Q1485" t="str">
            <v>1</v>
          </cell>
        </row>
        <row r="1486">
          <cell r="B1486" t="str">
            <v>O</v>
          </cell>
          <cell r="C1486" t="str">
            <v>O</v>
          </cell>
          <cell r="D1486" t="str">
            <v>CS260-</v>
          </cell>
          <cell r="E1486" t="str">
            <v>A</v>
          </cell>
          <cell r="F1486" t="str">
            <v>01</v>
          </cell>
          <cell r="G1486" t="str">
            <v>08000</v>
          </cell>
          <cell r="H1486" t="str">
            <v>02146-05125-000</v>
          </cell>
          <cell r="I1486" t="str">
            <v>SCREW-CR MACHINE</v>
          </cell>
          <cell r="K1486">
            <v>3</v>
          </cell>
          <cell r="L1486">
            <v>3</v>
          </cell>
          <cell r="M1486" t="str">
            <v>3</v>
          </cell>
          <cell r="N1486" t="str">
            <v>3</v>
          </cell>
          <cell r="O1486" t="str">
            <v>10</v>
          </cell>
          <cell r="P1486" t="str">
            <v>10</v>
          </cell>
          <cell r="Q1486" t="str">
            <v>3</v>
          </cell>
        </row>
        <row r="1487">
          <cell r="B1487" t="str">
            <v>N</v>
          </cell>
          <cell r="C1487" t="str">
            <v>X</v>
          </cell>
          <cell r="D1487" t="str">
            <v>CS260-</v>
          </cell>
          <cell r="E1487" t="str">
            <v>A</v>
          </cell>
          <cell r="F1487" t="str">
            <v>01</v>
          </cell>
          <cell r="G1487" t="str">
            <v>08000</v>
          </cell>
          <cell r="H1487" t="str">
            <v>03160-48165</v>
          </cell>
          <cell r="I1487" t="str">
            <v>SCREW-CR MACHINE</v>
          </cell>
          <cell r="K1487">
            <v>3</v>
          </cell>
          <cell r="L1487">
            <v>3</v>
          </cell>
          <cell r="M1487" t="str">
            <v>3</v>
          </cell>
          <cell r="N1487" t="str">
            <v>3</v>
          </cell>
          <cell r="O1487" t="str">
            <v>10</v>
          </cell>
          <cell r="P1487" t="str">
            <v>10</v>
          </cell>
          <cell r="Q1487" t="str">
            <v>3</v>
          </cell>
        </row>
        <row r="1488">
          <cell r="D1488" t="str">
            <v>CS260-</v>
          </cell>
          <cell r="E1488" t="str">
            <v>A</v>
          </cell>
          <cell r="F1488" t="str">
            <v>02</v>
          </cell>
          <cell r="G1488" t="str">
            <v>01000</v>
          </cell>
          <cell r="H1488" t="str">
            <v>96280988</v>
          </cell>
          <cell r="I1488" t="str">
            <v>BOX A-CONSOLE</v>
          </cell>
          <cell r="S1488" t="str">
            <v>1</v>
          </cell>
          <cell r="T1488" t="str">
            <v>1</v>
          </cell>
          <cell r="U1488" t="str">
            <v>1</v>
          </cell>
          <cell r="V1488" t="str">
            <v>1</v>
          </cell>
          <cell r="Y1488" t="str">
            <v>SKD</v>
          </cell>
        </row>
        <row r="1489">
          <cell r="B1489" t="str">
            <v>O</v>
          </cell>
          <cell r="C1489" t="str">
            <v>O</v>
          </cell>
          <cell r="D1489" t="str">
            <v>CS260-</v>
          </cell>
          <cell r="E1489" t="str">
            <v>A</v>
          </cell>
          <cell r="F1489" t="str">
            <v>02</v>
          </cell>
          <cell r="G1489" t="str">
            <v>08000</v>
          </cell>
          <cell r="H1489" t="str">
            <v>02146-05125-000</v>
          </cell>
          <cell r="I1489" t="str">
            <v>SCREW-CR MACHINE</v>
          </cell>
          <cell r="S1489" t="str">
            <v>3</v>
          </cell>
          <cell r="T1489" t="str">
            <v>3</v>
          </cell>
          <cell r="U1489" t="str">
            <v>3</v>
          </cell>
          <cell r="V1489" t="str">
            <v>3</v>
          </cell>
          <cell r="Y1489" t="str">
            <v>SKD</v>
          </cell>
        </row>
        <row r="1490">
          <cell r="B1490" t="str">
            <v>N</v>
          </cell>
          <cell r="C1490" t="str">
            <v>X</v>
          </cell>
          <cell r="D1490" t="str">
            <v>CS260-</v>
          </cell>
          <cell r="E1490" t="str">
            <v>A</v>
          </cell>
          <cell r="F1490" t="str">
            <v>02</v>
          </cell>
          <cell r="G1490" t="str">
            <v>08000</v>
          </cell>
          <cell r="H1490" t="str">
            <v>03160-48165</v>
          </cell>
          <cell r="I1490" t="str">
            <v>SCREW-CR MACHINE</v>
          </cell>
          <cell r="S1490" t="str">
            <v>3</v>
          </cell>
          <cell r="T1490" t="str">
            <v>3</v>
          </cell>
          <cell r="U1490" t="str">
            <v>3</v>
          </cell>
          <cell r="V1490" t="str">
            <v>3</v>
          </cell>
          <cell r="Y1490" t="str">
            <v>SKD</v>
          </cell>
        </row>
        <row r="1491">
          <cell r="D1491" t="str">
            <v>CS260-</v>
          </cell>
          <cell r="E1491" t="str">
            <v>A</v>
          </cell>
          <cell r="F1491" t="str">
            <v>03</v>
          </cell>
          <cell r="G1491" t="str">
            <v>01000</v>
          </cell>
          <cell r="H1491" t="str">
            <v>96280991</v>
          </cell>
          <cell r="I1491" t="str">
            <v>BOX A-CONSOLE</v>
          </cell>
          <cell r="K1491">
            <v>1</v>
          </cell>
          <cell r="L1491">
            <v>1</v>
          </cell>
          <cell r="M1491" t="str">
            <v>1</v>
          </cell>
          <cell r="N1491" t="str">
            <v>1</v>
          </cell>
          <cell r="O1491" t="str">
            <v>11</v>
          </cell>
          <cell r="P1491" t="str">
            <v>11</v>
          </cell>
          <cell r="R1491" t="str">
            <v>1</v>
          </cell>
        </row>
        <row r="1492">
          <cell r="B1492" t="str">
            <v>O</v>
          </cell>
          <cell r="C1492" t="str">
            <v>O</v>
          </cell>
          <cell r="D1492" t="str">
            <v>CS260-</v>
          </cell>
          <cell r="E1492" t="str">
            <v>A</v>
          </cell>
          <cell r="F1492" t="str">
            <v>03</v>
          </cell>
          <cell r="G1492" t="str">
            <v>08000</v>
          </cell>
          <cell r="H1492" t="str">
            <v>02146-05125-000</v>
          </cell>
          <cell r="I1492" t="str">
            <v>SCREW-CR MACHINE</v>
          </cell>
          <cell r="K1492">
            <v>3</v>
          </cell>
          <cell r="L1492">
            <v>3</v>
          </cell>
          <cell r="M1492" t="str">
            <v>3</v>
          </cell>
          <cell r="N1492" t="str">
            <v>3</v>
          </cell>
          <cell r="O1492" t="str">
            <v>11</v>
          </cell>
          <cell r="P1492" t="str">
            <v>11</v>
          </cell>
          <cell r="R1492" t="str">
            <v>3</v>
          </cell>
        </row>
        <row r="1493">
          <cell r="B1493" t="str">
            <v>N</v>
          </cell>
          <cell r="C1493" t="str">
            <v>X</v>
          </cell>
          <cell r="D1493" t="str">
            <v>CS260-</v>
          </cell>
          <cell r="E1493" t="str">
            <v>A</v>
          </cell>
          <cell r="F1493" t="str">
            <v>03</v>
          </cell>
          <cell r="G1493" t="str">
            <v>08000</v>
          </cell>
          <cell r="H1493" t="str">
            <v>03160-48165</v>
          </cell>
          <cell r="I1493" t="str">
            <v>SCREW-CR MACHINE</v>
          </cell>
          <cell r="K1493">
            <v>3</v>
          </cell>
          <cell r="L1493">
            <v>3</v>
          </cell>
          <cell r="M1493" t="str">
            <v>3</v>
          </cell>
          <cell r="N1493" t="str">
            <v>3</v>
          </cell>
          <cell r="O1493" t="str">
            <v>11</v>
          </cell>
          <cell r="P1493" t="str">
            <v>11</v>
          </cell>
          <cell r="R1493" t="str">
            <v>3</v>
          </cell>
        </row>
        <row r="1494">
          <cell r="D1494" t="str">
            <v>CS260-</v>
          </cell>
          <cell r="E1494" t="str">
            <v>A</v>
          </cell>
          <cell r="F1494" t="str">
            <v>04</v>
          </cell>
          <cell r="G1494" t="str">
            <v>01000</v>
          </cell>
          <cell r="H1494" t="str">
            <v>96280988</v>
          </cell>
          <cell r="I1494" t="str">
            <v>BOX A-CONSOLE</v>
          </cell>
          <cell r="S1494" t="str">
            <v>1</v>
          </cell>
          <cell r="T1494" t="str">
            <v>1</v>
          </cell>
          <cell r="U1494" t="str">
            <v>1</v>
          </cell>
          <cell r="V1494" t="str">
            <v>1</v>
          </cell>
          <cell r="Y1494" t="str">
            <v>CKD</v>
          </cell>
        </row>
        <row r="1495">
          <cell r="B1495" t="str">
            <v>O</v>
          </cell>
          <cell r="C1495" t="str">
            <v>O</v>
          </cell>
          <cell r="D1495" t="str">
            <v>CS260-</v>
          </cell>
          <cell r="E1495" t="str">
            <v>A</v>
          </cell>
          <cell r="F1495" t="str">
            <v>04</v>
          </cell>
          <cell r="G1495" t="str">
            <v>08000</v>
          </cell>
          <cell r="H1495" t="str">
            <v>02146-05125-000</v>
          </cell>
          <cell r="I1495" t="str">
            <v>SCREW-CR MACHINE</v>
          </cell>
          <cell r="S1495" t="str">
            <v>3</v>
          </cell>
          <cell r="T1495" t="str">
            <v>3</v>
          </cell>
          <cell r="U1495" t="str">
            <v>3</v>
          </cell>
          <cell r="V1495" t="str">
            <v>3</v>
          </cell>
          <cell r="Y1495" t="str">
            <v>CKD</v>
          </cell>
        </row>
        <row r="1496">
          <cell r="B1496" t="str">
            <v>N</v>
          </cell>
          <cell r="C1496" t="str">
            <v>X</v>
          </cell>
          <cell r="D1496" t="str">
            <v>CS260-</v>
          </cell>
          <cell r="E1496" t="str">
            <v>A</v>
          </cell>
          <cell r="F1496" t="str">
            <v>04</v>
          </cell>
          <cell r="G1496" t="str">
            <v>08000</v>
          </cell>
          <cell r="H1496" t="str">
            <v>03160-48165</v>
          </cell>
          <cell r="I1496" t="str">
            <v>SCREW-CR MACHINE</v>
          </cell>
          <cell r="S1496" t="str">
            <v>3</v>
          </cell>
          <cell r="T1496" t="str">
            <v>3</v>
          </cell>
          <cell r="U1496" t="str">
            <v>3</v>
          </cell>
          <cell r="V1496" t="str">
            <v>3</v>
          </cell>
          <cell r="Y1496" t="str">
            <v>CKD</v>
          </cell>
        </row>
        <row r="1497">
          <cell r="D1497" t="str">
            <v>CS260-</v>
          </cell>
          <cell r="E1497" t="str">
            <v>A</v>
          </cell>
          <cell r="F1497" t="str">
            <v>05</v>
          </cell>
          <cell r="G1497" t="str">
            <v>01000</v>
          </cell>
          <cell r="H1497" t="str">
            <v>96280992</v>
          </cell>
          <cell r="I1497" t="str">
            <v>BOX A-CONSOLE</v>
          </cell>
          <cell r="T1497" t="str">
            <v>1</v>
          </cell>
          <cell r="V1497" t="str">
            <v>1</v>
          </cell>
          <cell r="X1497" t="str">
            <v>Z1</v>
          </cell>
          <cell r="Y1497" t="str">
            <v>CKD</v>
          </cell>
        </row>
        <row r="1498">
          <cell r="B1498" t="str">
            <v>O</v>
          </cell>
          <cell r="C1498" t="str">
            <v>O</v>
          </cell>
          <cell r="D1498" t="str">
            <v>CS260-</v>
          </cell>
          <cell r="E1498" t="str">
            <v>A</v>
          </cell>
          <cell r="F1498" t="str">
            <v>05</v>
          </cell>
          <cell r="G1498" t="str">
            <v>08000</v>
          </cell>
          <cell r="H1498" t="str">
            <v>02146-05125-000</v>
          </cell>
          <cell r="I1498" t="str">
            <v>SCREW-CR MACHINE</v>
          </cell>
          <cell r="T1498" t="str">
            <v>3</v>
          </cell>
          <cell r="V1498" t="str">
            <v>3</v>
          </cell>
          <cell r="X1498" t="str">
            <v>Z1</v>
          </cell>
          <cell r="Y1498" t="str">
            <v>CKD</v>
          </cell>
        </row>
        <row r="1499">
          <cell r="B1499" t="str">
            <v>N</v>
          </cell>
          <cell r="C1499" t="str">
            <v>X</v>
          </cell>
          <cell r="D1499" t="str">
            <v>CS260-</v>
          </cell>
          <cell r="E1499" t="str">
            <v>A</v>
          </cell>
          <cell r="F1499" t="str">
            <v>05</v>
          </cell>
          <cell r="G1499" t="str">
            <v>08000</v>
          </cell>
          <cell r="H1499" t="str">
            <v>03160-48165</v>
          </cell>
          <cell r="I1499" t="str">
            <v>SCREW-CR MACHINE</v>
          </cell>
          <cell r="T1499" t="str">
            <v>3</v>
          </cell>
          <cell r="V1499" t="str">
            <v>3</v>
          </cell>
          <cell r="X1499" t="str">
            <v>Z1</v>
          </cell>
          <cell r="Y1499" t="str">
            <v>CKD</v>
          </cell>
        </row>
        <row r="1500">
          <cell r="D1500" t="str">
            <v>CS261-</v>
          </cell>
          <cell r="E1500" t="str">
            <v>A</v>
          </cell>
          <cell r="F1500" t="str">
            <v>01</v>
          </cell>
          <cell r="G1500" t="str">
            <v>20000</v>
          </cell>
          <cell r="H1500" t="str">
            <v>96281007</v>
          </cell>
          <cell r="I1500" t="str">
            <v>COVER A-LEVER,P/BRK</v>
          </cell>
          <cell r="K1500">
            <v>1</v>
          </cell>
          <cell r="L1500">
            <v>1</v>
          </cell>
          <cell r="M1500" t="str">
            <v>1</v>
          </cell>
          <cell r="N1500" t="str">
            <v>1</v>
          </cell>
          <cell r="Q1500" t="str">
            <v>1</v>
          </cell>
          <cell r="R1500" t="str">
            <v>1</v>
          </cell>
          <cell r="S1500" t="str">
            <v>1</v>
          </cell>
          <cell r="T1500" t="str">
            <v>1</v>
          </cell>
          <cell r="U1500" t="str">
            <v>1</v>
          </cell>
          <cell r="V1500" t="str">
            <v>1</v>
          </cell>
        </row>
        <row r="1501">
          <cell r="D1501" t="str">
            <v>CS261-</v>
          </cell>
          <cell r="E1501" t="str">
            <v>A</v>
          </cell>
          <cell r="F1501" t="str">
            <v>01</v>
          </cell>
          <cell r="G1501">
            <v>20100</v>
          </cell>
          <cell r="H1501" t="str">
            <v>02156-05065-000</v>
          </cell>
          <cell r="I1501" t="str">
            <v>SCREW-CR MACHINE</v>
          </cell>
          <cell r="K1501">
            <v>2</v>
          </cell>
          <cell r="L1501">
            <v>2</v>
          </cell>
          <cell r="M1501" t="str">
            <v>2</v>
          </cell>
          <cell r="N1501" t="str">
            <v>2</v>
          </cell>
          <cell r="Q1501" t="str">
            <v>2</v>
          </cell>
          <cell r="R1501" t="str">
            <v>2</v>
          </cell>
          <cell r="S1501" t="str">
            <v>2</v>
          </cell>
          <cell r="T1501" t="str">
            <v>2</v>
          </cell>
          <cell r="U1501" t="str">
            <v>2</v>
          </cell>
          <cell r="V1501" t="str">
            <v>2</v>
          </cell>
        </row>
        <row r="1502">
          <cell r="D1502" t="str">
            <v>CS261-</v>
          </cell>
          <cell r="E1502" t="str">
            <v>A</v>
          </cell>
          <cell r="F1502" t="str">
            <v>01</v>
          </cell>
          <cell r="G1502">
            <v>20200</v>
          </cell>
          <cell r="H1502" t="str">
            <v>09409-06307-000</v>
          </cell>
          <cell r="I1502" t="str">
            <v>CLIP</v>
          </cell>
          <cell r="K1502">
            <v>1</v>
          </cell>
          <cell r="L1502">
            <v>1</v>
          </cell>
          <cell r="M1502" t="str">
            <v>1</v>
          </cell>
          <cell r="N1502" t="str">
            <v>1</v>
          </cell>
          <cell r="Q1502" t="str">
            <v>1</v>
          </cell>
          <cell r="R1502" t="str">
            <v>1</v>
          </cell>
          <cell r="S1502" t="str">
            <v>1</v>
          </cell>
          <cell r="T1502" t="str">
            <v>1</v>
          </cell>
          <cell r="U1502" t="str">
            <v>1</v>
          </cell>
          <cell r="V1502" t="str">
            <v>1</v>
          </cell>
        </row>
        <row r="1503">
          <cell r="D1503" t="str">
            <v>CS261-</v>
          </cell>
          <cell r="E1503" t="str">
            <v>A</v>
          </cell>
          <cell r="F1503" t="str">
            <v>01</v>
          </cell>
          <cell r="G1503" t="str">
            <v>24000</v>
          </cell>
          <cell r="H1503" t="str">
            <v>96281011</v>
          </cell>
          <cell r="I1503" t="str">
            <v>COVER-LEVER P/BRK,RR</v>
          </cell>
          <cell r="K1503">
            <v>1</v>
          </cell>
          <cell r="L1503">
            <v>1</v>
          </cell>
          <cell r="M1503" t="str">
            <v>1</v>
          </cell>
          <cell r="N1503" t="str">
            <v>1</v>
          </cell>
          <cell r="Q1503" t="str">
            <v>1</v>
          </cell>
          <cell r="R1503" t="str">
            <v>1</v>
          </cell>
          <cell r="S1503" t="str">
            <v>1</v>
          </cell>
          <cell r="T1503" t="str">
            <v>1</v>
          </cell>
          <cell r="U1503" t="str">
            <v>1</v>
          </cell>
          <cell r="V1503" t="str">
            <v>1</v>
          </cell>
        </row>
        <row r="1504">
          <cell r="D1504" t="str">
            <v>CS261-</v>
          </cell>
          <cell r="E1504" t="str">
            <v>A</v>
          </cell>
          <cell r="F1504" t="str">
            <v>01</v>
          </cell>
          <cell r="G1504" t="str">
            <v>25000</v>
          </cell>
          <cell r="H1504" t="str">
            <v>03241-05405</v>
          </cell>
          <cell r="I1504" t="str">
            <v>SCREW-TAPPING</v>
          </cell>
          <cell r="K1504">
            <v>1</v>
          </cell>
          <cell r="L1504">
            <v>1</v>
          </cell>
          <cell r="M1504" t="str">
            <v>1</v>
          </cell>
          <cell r="N1504" t="str">
            <v>1</v>
          </cell>
          <cell r="Q1504" t="str">
            <v>1</v>
          </cell>
          <cell r="R1504" t="str">
            <v>1</v>
          </cell>
          <cell r="S1504" t="str">
            <v>1</v>
          </cell>
          <cell r="T1504" t="str">
            <v>1</v>
          </cell>
          <cell r="U1504" t="str">
            <v>1</v>
          </cell>
          <cell r="V1504" t="str">
            <v>1</v>
          </cell>
        </row>
        <row r="1505">
          <cell r="D1505" t="str">
            <v>CS270-</v>
          </cell>
          <cell r="E1505" t="str">
            <v>A</v>
          </cell>
          <cell r="F1505" t="str">
            <v>01</v>
          </cell>
          <cell r="G1505" t="str">
            <v>01000</v>
          </cell>
          <cell r="H1505" t="str">
            <v>96323936</v>
          </cell>
          <cell r="I1505" t="str">
            <v>TRIM A-A PILLAR</v>
          </cell>
          <cell r="K1505">
            <v>1</v>
          </cell>
          <cell r="M1505" t="str">
            <v>1</v>
          </cell>
          <cell r="Q1505" t="str">
            <v>1</v>
          </cell>
        </row>
        <row r="1506">
          <cell r="D1506" t="str">
            <v>CS270-</v>
          </cell>
          <cell r="E1506" t="str">
            <v>A</v>
          </cell>
          <cell r="F1506" t="str">
            <v>01</v>
          </cell>
          <cell r="G1506" t="str">
            <v>04000</v>
          </cell>
          <cell r="H1506" t="str">
            <v>96323937</v>
          </cell>
          <cell r="I1506" t="str">
            <v>TRIM A-A PILLAR</v>
          </cell>
          <cell r="K1506">
            <v>1</v>
          </cell>
          <cell r="M1506" t="str">
            <v>1</v>
          </cell>
          <cell r="Q1506" t="str">
            <v>1</v>
          </cell>
        </row>
        <row r="1507">
          <cell r="D1507" t="str">
            <v>CS270-</v>
          </cell>
          <cell r="E1507" t="str">
            <v>A</v>
          </cell>
          <cell r="F1507" t="str">
            <v>01</v>
          </cell>
          <cell r="G1507" t="str">
            <v>07000</v>
          </cell>
          <cell r="H1507" t="str">
            <v>96323960</v>
          </cell>
          <cell r="I1507" t="str">
            <v>TRIM-B PILLAR,LOWER,L</v>
          </cell>
          <cell r="K1507">
            <v>1</v>
          </cell>
          <cell r="M1507" t="str">
            <v>1</v>
          </cell>
          <cell r="Q1507" t="str">
            <v>1</v>
          </cell>
        </row>
        <row r="1508">
          <cell r="D1508" t="str">
            <v>CS270-</v>
          </cell>
          <cell r="E1508" t="str">
            <v>A</v>
          </cell>
          <cell r="F1508" t="str">
            <v>01</v>
          </cell>
          <cell r="G1508" t="str">
            <v>08000</v>
          </cell>
          <cell r="H1508" t="str">
            <v>96323961</v>
          </cell>
          <cell r="I1508" t="str">
            <v>TRIM-B PILLAR,LOWER,R</v>
          </cell>
          <cell r="K1508">
            <v>1</v>
          </cell>
          <cell r="M1508" t="str">
            <v>1</v>
          </cell>
          <cell r="Q1508" t="str">
            <v>1</v>
          </cell>
        </row>
        <row r="1509">
          <cell r="D1509" t="str">
            <v>CS270-</v>
          </cell>
          <cell r="E1509" t="str">
            <v>A</v>
          </cell>
          <cell r="F1509" t="str">
            <v>01</v>
          </cell>
          <cell r="G1509" t="str">
            <v>09000</v>
          </cell>
          <cell r="H1509" t="str">
            <v>96323966</v>
          </cell>
          <cell r="I1509" t="str">
            <v>COVER A-ROCKER PANEL,FRONT,LH</v>
          </cell>
          <cell r="K1509">
            <v>1</v>
          </cell>
          <cell r="M1509" t="str">
            <v>1</v>
          </cell>
          <cell r="Q1509" t="str">
            <v>1</v>
          </cell>
        </row>
        <row r="1510">
          <cell r="D1510" t="str">
            <v>CS270-</v>
          </cell>
          <cell r="E1510" t="str">
            <v>A</v>
          </cell>
          <cell r="F1510" t="str">
            <v>01</v>
          </cell>
          <cell r="G1510" t="str">
            <v>12000</v>
          </cell>
          <cell r="H1510" t="str">
            <v>03160-48165</v>
          </cell>
          <cell r="I1510" t="str">
            <v>SCREW-TAPPING</v>
          </cell>
          <cell r="K1510">
            <v>1</v>
          </cell>
          <cell r="M1510" t="str">
            <v>1</v>
          </cell>
          <cell r="Q1510" t="str">
            <v>1</v>
          </cell>
        </row>
        <row r="1511">
          <cell r="D1511" t="str">
            <v>CS270-</v>
          </cell>
          <cell r="E1511" t="str">
            <v>A</v>
          </cell>
          <cell r="F1511" t="str">
            <v>01</v>
          </cell>
          <cell r="G1511" t="str">
            <v>13000</v>
          </cell>
          <cell r="H1511" t="str">
            <v>09148-04005</v>
          </cell>
          <cell r="I1511" t="str">
            <v>NUT-SPEED</v>
          </cell>
          <cell r="K1511">
            <v>1</v>
          </cell>
          <cell r="M1511" t="str">
            <v>1</v>
          </cell>
          <cell r="Q1511" t="str">
            <v>1</v>
          </cell>
        </row>
        <row r="1512">
          <cell r="D1512" t="str">
            <v>CS270-</v>
          </cell>
          <cell r="E1512" t="str">
            <v>A</v>
          </cell>
          <cell r="F1512" t="str">
            <v>01</v>
          </cell>
          <cell r="G1512" t="str">
            <v>14000</v>
          </cell>
          <cell r="H1512" t="str">
            <v>96279881</v>
          </cell>
          <cell r="I1512" t="str">
            <v>CLIP</v>
          </cell>
          <cell r="K1512">
            <v>1</v>
          </cell>
          <cell r="M1512" t="str">
            <v>1</v>
          </cell>
          <cell r="Q1512" t="str">
            <v>1</v>
          </cell>
        </row>
        <row r="1513">
          <cell r="D1513" t="str">
            <v>CS270-</v>
          </cell>
          <cell r="E1513" t="str">
            <v>A</v>
          </cell>
          <cell r="F1513" t="str">
            <v>01</v>
          </cell>
          <cell r="G1513" t="str">
            <v>15000</v>
          </cell>
          <cell r="H1513" t="str">
            <v>96323967</v>
          </cell>
          <cell r="I1513" t="str">
            <v>COVER A-ROCKER PANEL,FRONT,RH</v>
          </cell>
          <cell r="K1513">
            <v>1</v>
          </cell>
          <cell r="M1513" t="str">
            <v>1</v>
          </cell>
          <cell r="Q1513" t="str">
            <v>1</v>
          </cell>
        </row>
        <row r="1514">
          <cell r="D1514" t="str">
            <v>CS270-</v>
          </cell>
          <cell r="E1514" t="str">
            <v>A</v>
          </cell>
          <cell r="F1514" t="str">
            <v>01</v>
          </cell>
          <cell r="G1514" t="str">
            <v>18000</v>
          </cell>
          <cell r="H1514" t="str">
            <v>03160-48165</v>
          </cell>
          <cell r="I1514" t="str">
            <v>SCREW-TAPPING</v>
          </cell>
          <cell r="K1514">
            <v>1</v>
          </cell>
          <cell r="M1514" t="str">
            <v>1</v>
          </cell>
          <cell r="Q1514" t="str">
            <v>1</v>
          </cell>
        </row>
        <row r="1515">
          <cell r="D1515" t="str">
            <v>CS270-</v>
          </cell>
          <cell r="E1515" t="str">
            <v>A</v>
          </cell>
          <cell r="F1515" t="str">
            <v>01</v>
          </cell>
          <cell r="G1515" t="str">
            <v>19000</v>
          </cell>
          <cell r="H1515" t="str">
            <v>09148-04005</v>
          </cell>
          <cell r="I1515" t="str">
            <v>NUT-SPEED</v>
          </cell>
          <cell r="K1515">
            <v>1</v>
          </cell>
          <cell r="M1515" t="str">
            <v>1</v>
          </cell>
          <cell r="Q1515" t="str">
            <v>1</v>
          </cell>
        </row>
        <row r="1516">
          <cell r="D1516" t="str">
            <v>CS270-</v>
          </cell>
          <cell r="E1516" t="str">
            <v>A</v>
          </cell>
          <cell r="F1516" t="str">
            <v>01</v>
          </cell>
          <cell r="G1516" t="str">
            <v>20000</v>
          </cell>
          <cell r="H1516" t="str">
            <v>96279881</v>
          </cell>
          <cell r="I1516" t="str">
            <v>CLIP</v>
          </cell>
          <cell r="K1516">
            <v>1</v>
          </cell>
          <cell r="M1516" t="str">
            <v>1</v>
          </cell>
          <cell r="Q1516" t="str">
            <v>1</v>
          </cell>
        </row>
        <row r="1517">
          <cell r="D1517" t="str">
            <v>CS270-</v>
          </cell>
          <cell r="E1517" t="str">
            <v>A</v>
          </cell>
          <cell r="F1517" t="str">
            <v>01</v>
          </cell>
          <cell r="G1517" t="str">
            <v>21000</v>
          </cell>
          <cell r="H1517" t="str">
            <v>96279869</v>
          </cell>
          <cell r="I1517" t="str">
            <v>COVER A-ROCKER PANEL,REAR,LH</v>
          </cell>
          <cell r="K1517">
            <v>1</v>
          </cell>
          <cell r="M1517" t="str">
            <v>1</v>
          </cell>
          <cell r="Q1517" t="str">
            <v>1</v>
          </cell>
        </row>
        <row r="1518">
          <cell r="D1518" t="str">
            <v>CS270-</v>
          </cell>
          <cell r="E1518" t="str">
            <v>A</v>
          </cell>
          <cell r="F1518" t="str">
            <v>01</v>
          </cell>
          <cell r="G1518" t="str">
            <v>24000</v>
          </cell>
          <cell r="H1518" t="str">
            <v>03160-48165</v>
          </cell>
          <cell r="I1518" t="str">
            <v>SCREW-TAPPING</v>
          </cell>
          <cell r="K1518">
            <v>2</v>
          </cell>
          <cell r="M1518" t="str">
            <v>2</v>
          </cell>
          <cell r="Q1518" t="str">
            <v>2</v>
          </cell>
        </row>
        <row r="1519">
          <cell r="D1519" t="str">
            <v>CS270-</v>
          </cell>
          <cell r="E1519" t="str">
            <v>A</v>
          </cell>
          <cell r="F1519" t="str">
            <v>01</v>
          </cell>
          <cell r="G1519" t="str">
            <v>25000</v>
          </cell>
          <cell r="H1519" t="str">
            <v>03160-48325</v>
          </cell>
          <cell r="I1519" t="str">
            <v>SCREW-TAPPING</v>
          </cell>
          <cell r="K1519">
            <v>1</v>
          </cell>
          <cell r="M1519" t="str">
            <v>1</v>
          </cell>
          <cell r="Q1519" t="str">
            <v>1</v>
          </cell>
        </row>
        <row r="1520">
          <cell r="D1520" t="str">
            <v>CS270-</v>
          </cell>
          <cell r="E1520" t="str">
            <v>A</v>
          </cell>
          <cell r="F1520" t="str">
            <v>01</v>
          </cell>
          <cell r="G1520" t="str">
            <v>26000</v>
          </cell>
          <cell r="H1520" t="str">
            <v>09148-03007</v>
          </cell>
          <cell r="I1520" t="str">
            <v>NUT-SPEED</v>
          </cell>
          <cell r="K1520">
            <v>2</v>
          </cell>
          <cell r="M1520" t="str">
            <v>2</v>
          </cell>
          <cell r="Q1520" t="str">
            <v>2</v>
          </cell>
        </row>
        <row r="1521">
          <cell r="D1521" t="str">
            <v>CS270-</v>
          </cell>
          <cell r="E1521" t="str">
            <v>A</v>
          </cell>
          <cell r="F1521" t="str">
            <v>01</v>
          </cell>
          <cell r="G1521" t="str">
            <v>27000</v>
          </cell>
          <cell r="H1521" t="str">
            <v>09148-04005</v>
          </cell>
          <cell r="I1521" t="str">
            <v>NUT-SPEED</v>
          </cell>
          <cell r="K1521">
            <v>1</v>
          </cell>
          <cell r="M1521" t="str">
            <v>1</v>
          </cell>
          <cell r="Q1521" t="str">
            <v>1</v>
          </cell>
        </row>
        <row r="1522">
          <cell r="D1522" t="str">
            <v>CS270-</v>
          </cell>
          <cell r="E1522" t="str">
            <v>A</v>
          </cell>
          <cell r="F1522" t="str">
            <v>01</v>
          </cell>
          <cell r="G1522" t="str">
            <v>28000</v>
          </cell>
          <cell r="H1522" t="str">
            <v>96279881</v>
          </cell>
          <cell r="I1522" t="str">
            <v>CLIP</v>
          </cell>
          <cell r="K1522">
            <v>1</v>
          </cell>
          <cell r="M1522" t="str">
            <v>1</v>
          </cell>
          <cell r="Q1522" t="str">
            <v>1</v>
          </cell>
        </row>
        <row r="1523">
          <cell r="D1523" t="str">
            <v>CS270-</v>
          </cell>
          <cell r="E1523" t="str">
            <v>A</v>
          </cell>
          <cell r="F1523" t="str">
            <v>01</v>
          </cell>
          <cell r="G1523" t="str">
            <v>29000</v>
          </cell>
          <cell r="H1523" t="str">
            <v>96279870</v>
          </cell>
          <cell r="I1523" t="str">
            <v>COVER A-ROCKER PANEL,REAR,RH</v>
          </cell>
          <cell r="K1523">
            <v>1</v>
          </cell>
          <cell r="M1523" t="str">
            <v>1</v>
          </cell>
          <cell r="Q1523" t="str">
            <v>1</v>
          </cell>
        </row>
        <row r="1524">
          <cell r="D1524" t="str">
            <v>CS270-</v>
          </cell>
          <cell r="E1524" t="str">
            <v>A</v>
          </cell>
          <cell r="F1524" t="str">
            <v>01</v>
          </cell>
          <cell r="G1524" t="str">
            <v>32000</v>
          </cell>
          <cell r="H1524" t="str">
            <v>03160-48165</v>
          </cell>
          <cell r="I1524" t="str">
            <v>SCREW-TAPPING</v>
          </cell>
          <cell r="K1524">
            <v>2</v>
          </cell>
          <cell r="M1524" t="str">
            <v>2</v>
          </cell>
          <cell r="Q1524" t="str">
            <v>2</v>
          </cell>
        </row>
        <row r="1525">
          <cell r="D1525" t="str">
            <v>CS270-</v>
          </cell>
          <cell r="E1525" t="str">
            <v>A</v>
          </cell>
          <cell r="F1525" t="str">
            <v>01</v>
          </cell>
          <cell r="G1525" t="str">
            <v>33000</v>
          </cell>
          <cell r="H1525" t="str">
            <v>03160-48325</v>
          </cell>
          <cell r="I1525" t="str">
            <v>SCREW-TAPPING</v>
          </cell>
          <cell r="K1525">
            <v>1</v>
          </cell>
          <cell r="M1525" t="str">
            <v>1</v>
          </cell>
          <cell r="Q1525" t="str">
            <v>1</v>
          </cell>
        </row>
        <row r="1526">
          <cell r="D1526" t="str">
            <v>CS270-</v>
          </cell>
          <cell r="E1526" t="str">
            <v>A</v>
          </cell>
          <cell r="F1526" t="str">
            <v>01</v>
          </cell>
          <cell r="G1526" t="str">
            <v>34000</v>
          </cell>
          <cell r="H1526" t="str">
            <v>09148-03007</v>
          </cell>
          <cell r="I1526" t="str">
            <v>NUT-SPEED</v>
          </cell>
          <cell r="K1526">
            <v>2</v>
          </cell>
          <cell r="M1526" t="str">
            <v>2</v>
          </cell>
          <cell r="Q1526" t="str">
            <v>2</v>
          </cell>
        </row>
        <row r="1527">
          <cell r="D1527" t="str">
            <v>CS270-</v>
          </cell>
          <cell r="E1527" t="str">
            <v>A</v>
          </cell>
          <cell r="F1527" t="str">
            <v>01</v>
          </cell>
          <cell r="G1527" t="str">
            <v>35000</v>
          </cell>
          <cell r="H1527" t="str">
            <v>09148-04005</v>
          </cell>
          <cell r="I1527" t="str">
            <v>NUT-SPEED</v>
          </cell>
          <cell r="K1527">
            <v>1</v>
          </cell>
          <cell r="M1527" t="str">
            <v>1</v>
          </cell>
          <cell r="Q1527" t="str">
            <v>1</v>
          </cell>
        </row>
        <row r="1528">
          <cell r="D1528" t="str">
            <v>CS270-</v>
          </cell>
          <cell r="E1528" t="str">
            <v>A</v>
          </cell>
          <cell r="F1528" t="str">
            <v>01</v>
          </cell>
          <cell r="G1528" t="str">
            <v>36000</v>
          </cell>
          <cell r="H1528" t="str">
            <v>96279881</v>
          </cell>
          <cell r="I1528" t="str">
            <v>CLIP</v>
          </cell>
          <cell r="K1528">
            <v>1</v>
          </cell>
          <cell r="M1528" t="str">
            <v>1</v>
          </cell>
          <cell r="Q1528" t="str">
            <v>1</v>
          </cell>
        </row>
        <row r="1529">
          <cell r="D1529" t="str">
            <v>CS270-</v>
          </cell>
          <cell r="E1529" t="str">
            <v>A</v>
          </cell>
          <cell r="F1529" t="str">
            <v>02</v>
          </cell>
          <cell r="G1529" t="str">
            <v>01000</v>
          </cell>
          <cell r="H1529" t="str">
            <v>96323936</v>
          </cell>
          <cell r="I1529" t="str">
            <v>TRIM A-A PILLAR</v>
          </cell>
          <cell r="L1529">
            <v>1</v>
          </cell>
          <cell r="N1529" t="str">
            <v>1</v>
          </cell>
          <cell r="R1529" t="str">
            <v>1</v>
          </cell>
        </row>
        <row r="1530">
          <cell r="D1530" t="str">
            <v>CS270-</v>
          </cell>
          <cell r="E1530" t="str">
            <v>A</v>
          </cell>
          <cell r="F1530" t="str">
            <v>02</v>
          </cell>
          <cell r="G1530" t="str">
            <v>04000</v>
          </cell>
          <cell r="H1530" t="str">
            <v>96323937</v>
          </cell>
          <cell r="I1530" t="str">
            <v>TRIM A-A PILLAR</v>
          </cell>
          <cell r="L1530">
            <v>1</v>
          </cell>
          <cell r="N1530" t="str">
            <v>1</v>
          </cell>
          <cell r="R1530" t="str">
            <v>1</v>
          </cell>
        </row>
        <row r="1531">
          <cell r="D1531" t="str">
            <v>CS270-</v>
          </cell>
          <cell r="E1531" t="str">
            <v>A</v>
          </cell>
          <cell r="F1531" t="str">
            <v>02</v>
          </cell>
          <cell r="G1531" t="str">
            <v>07000</v>
          </cell>
          <cell r="H1531" t="str">
            <v>96323960</v>
          </cell>
          <cell r="I1531" t="str">
            <v>TRIM-B PILLAR,LOWER,L</v>
          </cell>
          <cell r="L1531">
            <v>1</v>
          </cell>
          <cell r="N1531" t="str">
            <v>1</v>
          </cell>
          <cell r="R1531" t="str">
            <v>1</v>
          </cell>
        </row>
        <row r="1532">
          <cell r="D1532" t="str">
            <v>CS270-</v>
          </cell>
          <cell r="E1532" t="str">
            <v>A</v>
          </cell>
          <cell r="F1532" t="str">
            <v>02</v>
          </cell>
          <cell r="G1532" t="str">
            <v>08000</v>
          </cell>
          <cell r="H1532" t="str">
            <v>96323961</v>
          </cell>
          <cell r="I1532" t="str">
            <v>TRIM-B PILLAR,LOWER,R</v>
          </cell>
          <cell r="L1532">
            <v>1</v>
          </cell>
          <cell r="N1532" t="str">
            <v>1</v>
          </cell>
          <cell r="R1532" t="str">
            <v>1</v>
          </cell>
        </row>
        <row r="1533">
          <cell r="D1533" t="str">
            <v>CS270-</v>
          </cell>
          <cell r="E1533" t="str">
            <v>A</v>
          </cell>
          <cell r="F1533" t="str">
            <v>02</v>
          </cell>
          <cell r="G1533" t="str">
            <v>09000</v>
          </cell>
          <cell r="H1533" t="str">
            <v>96323948</v>
          </cell>
          <cell r="I1533" t="str">
            <v>TRIM A-B PILLAR,UPPER</v>
          </cell>
          <cell r="L1533">
            <v>1</v>
          </cell>
          <cell r="N1533" t="str">
            <v>1</v>
          </cell>
          <cell r="R1533" t="str">
            <v>1</v>
          </cell>
        </row>
        <row r="1534">
          <cell r="B1534" t="str">
            <v>O</v>
          </cell>
          <cell r="C1534" t="str">
            <v>O</v>
          </cell>
          <cell r="D1534" t="str">
            <v>CS270-</v>
          </cell>
          <cell r="E1534" t="str">
            <v>A</v>
          </cell>
          <cell r="F1534" t="str">
            <v>02</v>
          </cell>
          <cell r="G1534" t="str">
            <v>12000</v>
          </cell>
          <cell r="H1534" t="str">
            <v>96279884</v>
          </cell>
          <cell r="I1534" t="str">
            <v>CLIP</v>
          </cell>
          <cell r="L1534">
            <v>1</v>
          </cell>
          <cell r="N1534" t="str">
            <v>1</v>
          </cell>
          <cell r="R1534" t="str">
            <v>1</v>
          </cell>
        </row>
        <row r="1535">
          <cell r="B1535" t="str">
            <v>N</v>
          </cell>
          <cell r="C1535" t="str">
            <v>X</v>
          </cell>
          <cell r="D1535" t="str">
            <v>CS270-</v>
          </cell>
          <cell r="E1535" t="str">
            <v>A</v>
          </cell>
          <cell r="F1535" t="str">
            <v>02</v>
          </cell>
          <cell r="G1535" t="str">
            <v>12000</v>
          </cell>
          <cell r="H1535" t="str">
            <v>09409-06354</v>
          </cell>
          <cell r="I1535" t="str">
            <v>CLIP</v>
          </cell>
          <cell r="L1535">
            <v>1</v>
          </cell>
          <cell r="N1535" t="str">
            <v>1</v>
          </cell>
          <cell r="R1535" t="str">
            <v>1</v>
          </cell>
        </row>
        <row r="1536">
          <cell r="D1536" t="str">
            <v>CS270-</v>
          </cell>
          <cell r="E1536" t="str">
            <v>A</v>
          </cell>
          <cell r="F1536" t="str">
            <v>02</v>
          </cell>
          <cell r="G1536" t="str">
            <v>13000</v>
          </cell>
          <cell r="H1536" t="str">
            <v>96323949</v>
          </cell>
          <cell r="I1536" t="str">
            <v>TRIM A-B PILLAR,UPPER</v>
          </cell>
          <cell r="L1536">
            <v>1</v>
          </cell>
          <cell r="N1536" t="str">
            <v>1</v>
          </cell>
          <cell r="R1536" t="str">
            <v>1</v>
          </cell>
        </row>
        <row r="1537">
          <cell r="B1537" t="str">
            <v>O</v>
          </cell>
          <cell r="C1537" t="str">
            <v>O</v>
          </cell>
          <cell r="D1537" t="str">
            <v>CS270-</v>
          </cell>
          <cell r="E1537" t="str">
            <v>A</v>
          </cell>
          <cell r="F1537" t="str">
            <v>02</v>
          </cell>
          <cell r="G1537" t="str">
            <v>16000</v>
          </cell>
          <cell r="H1537" t="str">
            <v>96279884</v>
          </cell>
          <cell r="I1537" t="str">
            <v>CLIP</v>
          </cell>
          <cell r="L1537">
            <v>1</v>
          </cell>
          <cell r="N1537" t="str">
            <v>1</v>
          </cell>
          <cell r="R1537" t="str">
            <v>1</v>
          </cell>
        </row>
        <row r="1538">
          <cell r="B1538" t="str">
            <v>N</v>
          </cell>
          <cell r="C1538" t="str">
            <v>X</v>
          </cell>
          <cell r="D1538" t="str">
            <v>CS270-</v>
          </cell>
          <cell r="E1538" t="str">
            <v>A</v>
          </cell>
          <cell r="F1538" t="str">
            <v>02</v>
          </cell>
          <cell r="G1538" t="str">
            <v>16000</v>
          </cell>
          <cell r="H1538" t="str">
            <v>09409-06354</v>
          </cell>
          <cell r="I1538" t="str">
            <v>CLIP</v>
          </cell>
          <cell r="L1538">
            <v>1</v>
          </cell>
          <cell r="N1538" t="str">
            <v>1</v>
          </cell>
          <cell r="R1538" t="str">
            <v>1</v>
          </cell>
        </row>
        <row r="1539">
          <cell r="D1539" t="str">
            <v>CS270-</v>
          </cell>
          <cell r="E1539" t="str">
            <v>A</v>
          </cell>
          <cell r="F1539" t="str">
            <v>02</v>
          </cell>
          <cell r="G1539" t="str">
            <v>17000</v>
          </cell>
          <cell r="H1539" t="str">
            <v>96279887</v>
          </cell>
          <cell r="I1539" t="str">
            <v>TRIM A-C PILLAR,L</v>
          </cell>
          <cell r="L1539">
            <v>1</v>
          </cell>
          <cell r="N1539" t="str">
            <v>1</v>
          </cell>
          <cell r="R1539" t="str">
            <v>1</v>
          </cell>
        </row>
        <row r="1540">
          <cell r="B1540" t="str">
            <v>O</v>
          </cell>
          <cell r="C1540" t="str">
            <v>O</v>
          </cell>
          <cell r="D1540" t="str">
            <v>CS270-</v>
          </cell>
          <cell r="E1540" t="str">
            <v>A</v>
          </cell>
          <cell r="F1540" t="str">
            <v>02</v>
          </cell>
          <cell r="G1540" t="str">
            <v>20000</v>
          </cell>
          <cell r="H1540" t="str">
            <v>96279884</v>
          </cell>
          <cell r="I1540" t="str">
            <v>CLIP</v>
          </cell>
          <cell r="L1540">
            <v>1</v>
          </cell>
          <cell r="N1540" t="str">
            <v>1</v>
          </cell>
          <cell r="R1540" t="str">
            <v>1</v>
          </cell>
        </row>
        <row r="1541">
          <cell r="B1541" t="str">
            <v>N</v>
          </cell>
          <cell r="C1541" t="str">
            <v>X</v>
          </cell>
          <cell r="D1541" t="str">
            <v>CS270-</v>
          </cell>
          <cell r="E1541" t="str">
            <v>A</v>
          </cell>
          <cell r="F1541" t="str">
            <v>02</v>
          </cell>
          <cell r="G1541" t="str">
            <v>20000</v>
          </cell>
          <cell r="H1541" t="str">
            <v>09409-06354</v>
          </cell>
          <cell r="I1541" t="str">
            <v>CLIP</v>
          </cell>
          <cell r="L1541">
            <v>1</v>
          </cell>
          <cell r="N1541" t="str">
            <v>1</v>
          </cell>
          <cell r="R1541" t="str">
            <v>1</v>
          </cell>
        </row>
        <row r="1542">
          <cell r="D1542" t="str">
            <v>CS270-</v>
          </cell>
          <cell r="E1542" t="str">
            <v>A</v>
          </cell>
          <cell r="F1542" t="str">
            <v>02</v>
          </cell>
          <cell r="G1542" t="str">
            <v>21000</v>
          </cell>
          <cell r="H1542" t="str">
            <v>96279888</v>
          </cell>
          <cell r="I1542" t="str">
            <v>TRIM-C PILLAR,R</v>
          </cell>
          <cell r="L1542">
            <v>1</v>
          </cell>
          <cell r="N1542" t="str">
            <v>1</v>
          </cell>
          <cell r="R1542" t="str">
            <v>1</v>
          </cell>
        </row>
        <row r="1543">
          <cell r="B1543" t="str">
            <v>O</v>
          </cell>
          <cell r="C1543" t="str">
            <v>O</v>
          </cell>
          <cell r="D1543" t="str">
            <v>CS270-</v>
          </cell>
          <cell r="E1543" t="str">
            <v>A</v>
          </cell>
          <cell r="F1543" t="str">
            <v>02</v>
          </cell>
          <cell r="G1543" t="str">
            <v>24000</v>
          </cell>
          <cell r="H1543" t="str">
            <v>96279884</v>
          </cell>
          <cell r="I1543" t="str">
            <v>CLIP</v>
          </cell>
          <cell r="L1543">
            <v>1</v>
          </cell>
          <cell r="N1543" t="str">
            <v>1</v>
          </cell>
          <cell r="R1543" t="str">
            <v>1</v>
          </cell>
        </row>
        <row r="1544">
          <cell r="B1544" t="str">
            <v>N</v>
          </cell>
          <cell r="C1544" t="str">
            <v>X</v>
          </cell>
          <cell r="D1544" t="str">
            <v>CS270-</v>
          </cell>
          <cell r="E1544" t="str">
            <v>A</v>
          </cell>
          <cell r="F1544" t="str">
            <v>02</v>
          </cell>
          <cell r="G1544" t="str">
            <v>24000</v>
          </cell>
          <cell r="H1544" t="str">
            <v>09409-06354</v>
          </cell>
          <cell r="I1544" t="str">
            <v>CLIP</v>
          </cell>
          <cell r="L1544">
            <v>1</v>
          </cell>
          <cell r="N1544" t="str">
            <v>1</v>
          </cell>
          <cell r="R1544" t="str">
            <v>1</v>
          </cell>
        </row>
        <row r="1545">
          <cell r="D1545" t="str">
            <v>CS270-</v>
          </cell>
          <cell r="E1545" t="str">
            <v>A</v>
          </cell>
          <cell r="F1545" t="str">
            <v>02</v>
          </cell>
          <cell r="G1545" t="str">
            <v>25000</v>
          </cell>
          <cell r="H1545" t="str">
            <v>96323966</v>
          </cell>
          <cell r="I1545" t="str">
            <v>COVER A-ROCKER PANEL,FRONT,LH</v>
          </cell>
          <cell r="L1545">
            <v>1</v>
          </cell>
          <cell r="N1545" t="str">
            <v>1</v>
          </cell>
          <cell r="R1545" t="str">
            <v>1</v>
          </cell>
        </row>
        <row r="1546">
          <cell r="D1546" t="str">
            <v>CS270-</v>
          </cell>
          <cell r="E1546" t="str">
            <v>A</v>
          </cell>
          <cell r="F1546" t="str">
            <v>02</v>
          </cell>
          <cell r="G1546" t="str">
            <v>28000</v>
          </cell>
          <cell r="H1546" t="str">
            <v>03160-48165</v>
          </cell>
          <cell r="I1546" t="str">
            <v>SCREW-TAPPING</v>
          </cell>
          <cell r="L1546">
            <v>1</v>
          </cell>
          <cell r="N1546" t="str">
            <v>1</v>
          </cell>
          <cell r="R1546" t="str">
            <v>1</v>
          </cell>
        </row>
        <row r="1547">
          <cell r="D1547" t="str">
            <v>CS270-</v>
          </cell>
          <cell r="E1547" t="str">
            <v>A</v>
          </cell>
          <cell r="F1547" t="str">
            <v>02</v>
          </cell>
          <cell r="G1547" t="str">
            <v>29000</v>
          </cell>
          <cell r="H1547" t="str">
            <v>09148-04005</v>
          </cell>
          <cell r="I1547" t="str">
            <v>NUT-SPEED</v>
          </cell>
          <cell r="L1547">
            <v>1</v>
          </cell>
          <cell r="N1547" t="str">
            <v>1</v>
          </cell>
          <cell r="R1547" t="str">
            <v>1</v>
          </cell>
        </row>
        <row r="1548">
          <cell r="D1548" t="str">
            <v>CS270-</v>
          </cell>
          <cell r="E1548" t="str">
            <v>A</v>
          </cell>
          <cell r="F1548" t="str">
            <v>02</v>
          </cell>
          <cell r="G1548" t="str">
            <v>30000</v>
          </cell>
          <cell r="H1548" t="str">
            <v>96279881</v>
          </cell>
          <cell r="I1548" t="str">
            <v>CLIP</v>
          </cell>
          <cell r="L1548">
            <v>1</v>
          </cell>
          <cell r="N1548" t="str">
            <v>1</v>
          </cell>
          <cell r="R1548" t="str">
            <v>1</v>
          </cell>
        </row>
        <row r="1549">
          <cell r="D1549" t="str">
            <v>CS270-</v>
          </cell>
          <cell r="E1549" t="str">
            <v>A</v>
          </cell>
          <cell r="F1549" t="str">
            <v>02</v>
          </cell>
          <cell r="G1549" t="str">
            <v>31000</v>
          </cell>
          <cell r="H1549" t="str">
            <v>96323967</v>
          </cell>
          <cell r="I1549" t="str">
            <v>COVER A-ROCKER PANEL,FRONT,RH</v>
          </cell>
          <cell r="L1549">
            <v>1</v>
          </cell>
          <cell r="N1549" t="str">
            <v>1</v>
          </cell>
          <cell r="R1549" t="str">
            <v>1</v>
          </cell>
        </row>
        <row r="1550">
          <cell r="D1550" t="str">
            <v>CS270-</v>
          </cell>
          <cell r="E1550" t="str">
            <v>A</v>
          </cell>
          <cell r="F1550" t="str">
            <v>02</v>
          </cell>
          <cell r="G1550" t="str">
            <v>34000</v>
          </cell>
          <cell r="H1550" t="str">
            <v>03160-48165</v>
          </cell>
          <cell r="I1550" t="str">
            <v>SCREW-TAPPING</v>
          </cell>
          <cell r="L1550">
            <v>1</v>
          </cell>
          <cell r="N1550" t="str">
            <v>1</v>
          </cell>
          <cell r="R1550" t="str">
            <v>1</v>
          </cell>
        </row>
        <row r="1551">
          <cell r="D1551" t="str">
            <v>CS270-</v>
          </cell>
          <cell r="E1551" t="str">
            <v>A</v>
          </cell>
          <cell r="F1551" t="str">
            <v>02</v>
          </cell>
          <cell r="G1551" t="str">
            <v>35000</v>
          </cell>
          <cell r="H1551" t="str">
            <v>09148-04005</v>
          </cell>
          <cell r="I1551" t="str">
            <v>NUT-SPEED</v>
          </cell>
          <cell r="L1551">
            <v>1</v>
          </cell>
          <cell r="N1551" t="str">
            <v>1</v>
          </cell>
          <cell r="R1551" t="str">
            <v>1</v>
          </cell>
        </row>
        <row r="1552">
          <cell r="D1552" t="str">
            <v>CS270-</v>
          </cell>
          <cell r="E1552" t="str">
            <v>A</v>
          </cell>
          <cell r="F1552" t="str">
            <v>02</v>
          </cell>
          <cell r="G1552" t="str">
            <v>36000</v>
          </cell>
          <cell r="H1552" t="str">
            <v>96279881</v>
          </cell>
          <cell r="I1552" t="str">
            <v>CLIP</v>
          </cell>
          <cell r="L1552">
            <v>1</v>
          </cell>
          <cell r="N1552" t="str">
            <v>1</v>
          </cell>
          <cell r="R1552" t="str">
            <v>1</v>
          </cell>
        </row>
        <row r="1553">
          <cell r="D1553" t="str">
            <v>CS270-</v>
          </cell>
          <cell r="E1553" t="str">
            <v>A</v>
          </cell>
          <cell r="F1553" t="str">
            <v>02</v>
          </cell>
          <cell r="G1553" t="str">
            <v>37000</v>
          </cell>
          <cell r="H1553" t="str">
            <v>96279869</v>
          </cell>
          <cell r="I1553" t="str">
            <v>COVER A-ROCKER PANEL,REAR,LH</v>
          </cell>
          <cell r="L1553">
            <v>1</v>
          </cell>
          <cell r="N1553" t="str">
            <v>1</v>
          </cell>
          <cell r="R1553" t="str">
            <v>1</v>
          </cell>
        </row>
        <row r="1554">
          <cell r="D1554" t="str">
            <v>CS270-</v>
          </cell>
          <cell r="E1554" t="str">
            <v>A</v>
          </cell>
          <cell r="F1554" t="str">
            <v>02</v>
          </cell>
          <cell r="G1554" t="str">
            <v>40000</v>
          </cell>
          <cell r="H1554" t="str">
            <v>03160-48165</v>
          </cell>
          <cell r="I1554" t="str">
            <v>SCREW-TAPPING</v>
          </cell>
          <cell r="L1554">
            <v>2</v>
          </cell>
          <cell r="N1554" t="str">
            <v>2</v>
          </cell>
          <cell r="R1554" t="str">
            <v>2</v>
          </cell>
        </row>
        <row r="1555">
          <cell r="D1555" t="str">
            <v>CS270-</v>
          </cell>
          <cell r="E1555" t="str">
            <v>A</v>
          </cell>
          <cell r="F1555" t="str">
            <v>02</v>
          </cell>
          <cell r="G1555" t="str">
            <v>41000</v>
          </cell>
          <cell r="H1555" t="str">
            <v>03160-48325</v>
          </cell>
          <cell r="I1555" t="str">
            <v>SCREW-TAPPING</v>
          </cell>
          <cell r="L1555">
            <v>1</v>
          </cell>
          <cell r="N1555" t="str">
            <v>1</v>
          </cell>
          <cell r="R1555" t="str">
            <v>1</v>
          </cell>
        </row>
        <row r="1556">
          <cell r="D1556" t="str">
            <v>CS270-</v>
          </cell>
          <cell r="E1556" t="str">
            <v>A</v>
          </cell>
          <cell r="F1556" t="str">
            <v>02</v>
          </cell>
          <cell r="G1556" t="str">
            <v>42000</v>
          </cell>
          <cell r="H1556" t="str">
            <v>09148-03007</v>
          </cell>
          <cell r="I1556" t="str">
            <v>NUT-SPEED</v>
          </cell>
          <cell r="L1556">
            <v>2</v>
          </cell>
          <cell r="N1556" t="str">
            <v>2</v>
          </cell>
          <cell r="R1556" t="str">
            <v>2</v>
          </cell>
        </row>
        <row r="1557">
          <cell r="D1557" t="str">
            <v>CS270-</v>
          </cell>
          <cell r="E1557" t="str">
            <v>A</v>
          </cell>
          <cell r="F1557" t="str">
            <v>02</v>
          </cell>
          <cell r="G1557" t="str">
            <v>43000</v>
          </cell>
          <cell r="H1557" t="str">
            <v>09148-04005</v>
          </cell>
          <cell r="I1557" t="str">
            <v>NUT-SPEED</v>
          </cell>
          <cell r="L1557">
            <v>1</v>
          </cell>
          <cell r="N1557" t="str">
            <v>1</v>
          </cell>
          <cell r="R1557" t="str">
            <v>1</v>
          </cell>
        </row>
        <row r="1558">
          <cell r="D1558" t="str">
            <v>CS270-</v>
          </cell>
          <cell r="E1558" t="str">
            <v>A</v>
          </cell>
          <cell r="F1558" t="str">
            <v>02</v>
          </cell>
          <cell r="G1558" t="str">
            <v>44000</v>
          </cell>
          <cell r="H1558" t="str">
            <v>96279881</v>
          </cell>
          <cell r="I1558" t="str">
            <v>CLIP</v>
          </cell>
          <cell r="L1558">
            <v>1</v>
          </cell>
          <cell r="N1558" t="str">
            <v>1</v>
          </cell>
          <cell r="R1558" t="str">
            <v>1</v>
          </cell>
        </row>
        <row r="1559">
          <cell r="D1559" t="str">
            <v>CS270-</v>
          </cell>
          <cell r="E1559" t="str">
            <v>A</v>
          </cell>
          <cell r="F1559" t="str">
            <v>02</v>
          </cell>
          <cell r="G1559" t="str">
            <v>45000</v>
          </cell>
          <cell r="H1559" t="str">
            <v>96279870</v>
          </cell>
          <cell r="I1559" t="str">
            <v>COVER A-ROCKER PANEL,REAR,RH</v>
          </cell>
          <cell r="L1559">
            <v>1</v>
          </cell>
          <cell r="N1559" t="str">
            <v>1</v>
          </cell>
          <cell r="R1559" t="str">
            <v>1</v>
          </cell>
        </row>
        <row r="1560">
          <cell r="D1560" t="str">
            <v>CS270-</v>
          </cell>
          <cell r="E1560" t="str">
            <v>A</v>
          </cell>
          <cell r="F1560" t="str">
            <v>02</v>
          </cell>
          <cell r="G1560" t="str">
            <v>48000</v>
          </cell>
          <cell r="H1560" t="str">
            <v>03160-48165</v>
          </cell>
          <cell r="I1560" t="str">
            <v>SCREW-TAPPING</v>
          </cell>
          <cell r="L1560">
            <v>2</v>
          </cell>
          <cell r="N1560" t="str">
            <v>2</v>
          </cell>
          <cell r="R1560" t="str">
            <v>2</v>
          </cell>
        </row>
        <row r="1561">
          <cell r="D1561" t="str">
            <v>CS270-</v>
          </cell>
          <cell r="E1561" t="str">
            <v>A</v>
          </cell>
          <cell r="F1561" t="str">
            <v>02</v>
          </cell>
          <cell r="G1561" t="str">
            <v>49000</v>
          </cell>
          <cell r="H1561" t="str">
            <v>03160-48325</v>
          </cell>
          <cell r="I1561" t="str">
            <v>SCREW-TAPPING</v>
          </cell>
          <cell r="L1561">
            <v>1</v>
          </cell>
          <cell r="N1561" t="str">
            <v>1</v>
          </cell>
          <cell r="R1561" t="str">
            <v>1</v>
          </cell>
        </row>
        <row r="1562">
          <cell r="D1562" t="str">
            <v>CS270-</v>
          </cell>
          <cell r="E1562" t="str">
            <v>A</v>
          </cell>
          <cell r="F1562" t="str">
            <v>02</v>
          </cell>
          <cell r="G1562" t="str">
            <v>50000</v>
          </cell>
          <cell r="H1562" t="str">
            <v>09148-03007</v>
          </cell>
          <cell r="I1562" t="str">
            <v>NUT-SPEED</v>
          </cell>
          <cell r="L1562">
            <v>2</v>
          </cell>
          <cell r="N1562" t="str">
            <v>2</v>
          </cell>
          <cell r="R1562" t="str">
            <v>2</v>
          </cell>
        </row>
        <row r="1563">
          <cell r="D1563" t="str">
            <v>CS270-</v>
          </cell>
          <cell r="E1563" t="str">
            <v>A</v>
          </cell>
          <cell r="F1563" t="str">
            <v>02</v>
          </cell>
          <cell r="G1563" t="str">
            <v>51000</v>
          </cell>
          <cell r="H1563" t="str">
            <v>09148-04005</v>
          </cell>
          <cell r="I1563" t="str">
            <v>NUT-SPEED</v>
          </cell>
          <cell r="L1563">
            <v>1</v>
          </cell>
          <cell r="N1563" t="str">
            <v>1</v>
          </cell>
          <cell r="R1563" t="str">
            <v>1</v>
          </cell>
        </row>
        <row r="1564">
          <cell r="D1564" t="str">
            <v>CS270-</v>
          </cell>
          <cell r="E1564" t="str">
            <v>A</v>
          </cell>
          <cell r="F1564" t="str">
            <v>02</v>
          </cell>
          <cell r="G1564" t="str">
            <v>52000</v>
          </cell>
          <cell r="H1564" t="str">
            <v>96279881</v>
          </cell>
          <cell r="I1564" t="str">
            <v>CLIP</v>
          </cell>
          <cell r="L1564">
            <v>1</v>
          </cell>
          <cell r="N1564" t="str">
            <v>1</v>
          </cell>
          <cell r="R1564" t="str">
            <v>1</v>
          </cell>
        </row>
        <row r="1565">
          <cell r="B1565" t="str">
            <v>O</v>
          </cell>
          <cell r="C1565" t="str">
            <v>O</v>
          </cell>
          <cell r="D1565" t="str">
            <v>CS270-</v>
          </cell>
          <cell r="E1565" t="str">
            <v>A</v>
          </cell>
          <cell r="F1565" t="str">
            <v>05</v>
          </cell>
          <cell r="G1565" t="str">
            <v>01000</v>
          </cell>
          <cell r="H1565" t="str">
            <v>96323936</v>
          </cell>
          <cell r="I1565" t="str">
            <v>TRIM A-A PILLAR</v>
          </cell>
          <cell r="S1565" t="str">
            <v>1</v>
          </cell>
          <cell r="U1565" t="str">
            <v>1</v>
          </cell>
        </row>
        <row r="1566">
          <cell r="B1566" t="str">
            <v>N</v>
          </cell>
          <cell r="C1566" t="str">
            <v>X</v>
          </cell>
          <cell r="D1566" t="str">
            <v>CS270-</v>
          </cell>
          <cell r="E1566" t="str">
            <v>A</v>
          </cell>
          <cell r="F1566" t="str">
            <v>05</v>
          </cell>
          <cell r="G1566" t="str">
            <v>01000</v>
          </cell>
          <cell r="H1566" t="str">
            <v>96289218</v>
          </cell>
          <cell r="I1566" t="str">
            <v>TRIM A-A PILLAR</v>
          </cell>
          <cell r="S1566" t="str">
            <v>1</v>
          </cell>
          <cell r="U1566" t="str">
            <v>1</v>
          </cell>
        </row>
        <row r="1567">
          <cell r="B1567" t="str">
            <v>O</v>
          </cell>
          <cell r="C1567" t="str">
            <v>O</v>
          </cell>
          <cell r="D1567" t="str">
            <v>CS270-</v>
          </cell>
          <cell r="E1567" t="str">
            <v>A</v>
          </cell>
          <cell r="F1567" t="str">
            <v>05</v>
          </cell>
          <cell r="G1567" t="str">
            <v>04000</v>
          </cell>
          <cell r="H1567" t="str">
            <v>96323937</v>
          </cell>
          <cell r="I1567" t="str">
            <v>TRIM A-A PILLAR</v>
          </cell>
          <cell r="S1567" t="str">
            <v>1</v>
          </cell>
          <cell r="U1567" t="str">
            <v>1</v>
          </cell>
        </row>
        <row r="1568">
          <cell r="B1568" t="str">
            <v>N</v>
          </cell>
          <cell r="C1568" t="str">
            <v>X</v>
          </cell>
          <cell r="D1568" t="str">
            <v>CS270-</v>
          </cell>
          <cell r="E1568" t="str">
            <v>A</v>
          </cell>
          <cell r="F1568" t="str">
            <v>05</v>
          </cell>
          <cell r="G1568" t="str">
            <v>04000</v>
          </cell>
          <cell r="H1568" t="str">
            <v>96289219</v>
          </cell>
          <cell r="I1568" t="str">
            <v>TRIM A-A PILLAR</v>
          </cell>
          <cell r="S1568" t="str">
            <v>1</v>
          </cell>
          <cell r="U1568" t="str">
            <v>1</v>
          </cell>
        </row>
        <row r="1569">
          <cell r="D1569" t="str">
            <v>CS270-</v>
          </cell>
          <cell r="E1569" t="str">
            <v>A</v>
          </cell>
          <cell r="F1569" t="str">
            <v>05</v>
          </cell>
          <cell r="G1569" t="str">
            <v>07000</v>
          </cell>
          <cell r="H1569" t="str">
            <v>96323960</v>
          </cell>
          <cell r="I1569" t="str">
            <v>TRIM-B PILLAR,LOWER,L</v>
          </cell>
          <cell r="S1569" t="str">
            <v>1</v>
          </cell>
          <cell r="U1569" t="str">
            <v>1</v>
          </cell>
        </row>
        <row r="1570">
          <cell r="D1570" t="str">
            <v>CS270-</v>
          </cell>
          <cell r="E1570" t="str">
            <v>A</v>
          </cell>
          <cell r="F1570" t="str">
            <v>05</v>
          </cell>
          <cell r="G1570" t="str">
            <v>08000</v>
          </cell>
          <cell r="H1570" t="str">
            <v>96323961</v>
          </cell>
          <cell r="I1570" t="str">
            <v>TRIM-B PILLAR,LOWER,R</v>
          </cell>
          <cell r="S1570" t="str">
            <v>1</v>
          </cell>
          <cell r="U1570" t="str">
            <v>1</v>
          </cell>
        </row>
        <row r="1571">
          <cell r="D1571" t="str">
            <v>CS270-</v>
          </cell>
          <cell r="E1571" t="str">
            <v>A</v>
          </cell>
          <cell r="F1571" t="str">
            <v>05</v>
          </cell>
          <cell r="G1571" t="str">
            <v>09000</v>
          </cell>
          <cell r="H1571" t="str">
            <v>96323966</v>
          </cell>
          <cell r="I1571" t="str">
            <v>COVER A-ROCKER PANEL,FRONT,LH</v>
          </cell>
          <cell r="S1571" t="str">
            <v>1</v>
          </cell>
          <cell r="U1571" t="str">
            <v>1</v>
          </cell>
        </row>
        <row r="1572">
          <cell r="D1572" t="str">
            <v>CS270-</v>
          </cell>
          <cell r="E1572" t="str">
            <v>A</v>
          </cell>
          <cell r="F1572" t="str">
            <v>05</v>
          </cell>
          <cell r="G1572" t="str">
            <v>12000</v>
          </cell>
          <cell r="H1572" t="str">
            <v>03160-48165</v>
          </cell>
          <cell r="I1572" t="str">
            <v>SCREW-TAPPING</v>
          </cell>
          <cell r="S1572" t="str">
            <v>1</v>
          </cell>
          <cell r="U1572" t="str">
            <v>1</v>
          </cell>
        </row>
        <row r="1573">
          <cell r="D1573" t="str">
            <v>CS270-</v>
          </cell>
          <cell r="E1573" t="str">
            <v>A</v>
          </cell>
          <cell r="F1573" t="str">
            <v>05</v>
          </cell>
          <cell r="G1573" t="str">
            <v>13000</v>
          </cell>
          <cell r="H1573" t="str">
            <v>09148-04005</v>
          </cell>
          <cell r="I1573" t="str">
            <v>NUT-SPEED</v>
          </cell>
          <cell r="S1573" t="str">
            <v>1</v>
          </cell>
          <cell r="U1573" t="str">
            <v>1</v>
          </cell>
        </row>
        <row r="1574">
          <cell r="D1574" t="str">
            <v>CS270-</v>
          </cell>
          <cell r="E1574" t="str">
            <v>A</v>
          </cell>
          <cell r="F1574" t="str">
            <v>05</v>
          </cell>
          <cell r="G1574" t="str">
            <v>14000</v>
          </cell>
          <cell r="H1574" t="str">
            <v>96279881</v>
          </cell>
          <cell r="I1574" t="str">
            <v>CLIP</v>
          </cell>
          <cell r="S1574" t="str">
            <v>1</v>
          </cell>
          <cell r="U1574" t="str">
            <v>1</v>
          </cell>
        </row>
        <row r="1575">
          <cell r="D1575" t="str">
            <v>CS270-</v>
          </cell>
          <cell r="E1575" t="str">
            <v>A</v>
          </cell>
          <cell r="F1575" t="str">
            <v>05</v>
          </cell>
          <cell r="G1575" t="str">
            <v>15000</v>
          </cell>
          <cell r="H1575" t="str">
            <v>96323967</v>
          </cell>
          <cell r="I1575" t="str">
            <v>COVER A-ROCKER PANEL,FRONT,RH</v>
          </cell>
          <cell r="S1575" t="str">
            <v>1</v>
          </cell>
          <cell r="U1575" t="str">
            <v>1</v>
          </cell>
        </row>
        <row r="1576">
          <cell r="D1576" t="str">
            <v>CS270-</v>
          </cell>
          <cell r="E1576" t="str">
            <v>A</v>
          </cell>
          <cell r="F1576" t="str">
            <v>05</v>
          </cell>
          <cell r="G1576" t="str">
            <v>18000</v>
          </cell>
          <cell r="H1576" t="str">
            <v>03160-48165</v>
          </cell>
          <cell r="I1576" t="str">
            <v>SCREW-TAPPING</v>
          </cell>
          <cell r="S1576" t="str">
            <v>1</v>
          </cell>
          <cell r="U1576" t="str">
            <v>1</v>
          </cell>
        </row>
        <row r="1577">
          <cell r="D1577" t="str">
            <v>CS270-</v>
          </cell>
          <cell r="E1577" t="str">
            <v>A</v>
          </cell>
          <cell r="F1577" t="str">
            <v>05</v>
          </cell>
          <cell r="G1577" t="str">
            <v>19000</v>
          </cell>
          <cell r="H1577" t="str">
            <v>09148-04005</v>
          </cell>
          <cell r="I1577" t="str">
            <v>NUT-SPEED</v>
          </cell>
          <cell r="S1577" t="str">
            <v>1</v>
          </cell>
          <cell r="U1577" t="str">
            <v>1</v>
          </cell>
        </row>
        <row r="1578">
          <cell r="D1578" t="str">
            <v>CS270-</v>
          </cell>
          <cell r="E1578" t="str">
            <v>A</v>
          </cell>
          <cell r="F1578" t="str">
            <v>05</v>
          </cell>
          <cell r="G1578" t="str">
            <v>20000</v>
          </cell>
          <cell r="H1578" t="str">
            <v>96279881</v>
          </cell>
          <cell r="I1578" t="str">
            <v>CLIP</v>
          </cell>
          <cell r="S1578" t="str">
            <v>1</v>
          </cell>
          <cell r="U1578" t="str">
            <v>1</v>
          </cell>
        </row>
        <row r="1579">
          <cell r="D1579" t="str">
            <v>CS270-</v>
          </cell>
          <cell r="E1579" t="str">
            <v>A</v>
          </cell>
          <cell r="F1579" t="str">
            <v>05</v>
          </cell>
          <cell r="G1579" t="str">
            <v>21000</v>
          </cell>
          <cell r="H1579" t="str">
            <v>96284355</v>
          </cell>
          <cell r="I1579" t="str">
            <v>COVER A-ROCKER PANEL,REAR,LH</v>
          </cell>
          <cell r="S1579" t="str">
            <v>1</v>
          </cell>
          <cell r="U1579" t="str">
            <v>1</v>
          </cell>
        </row>
        <row r="1580">
          <cell r="D1580" t="str">
            <v>CS270-</v>
          </cell>
          <cell r="E1580" t="str">
            <v>A</v>
          </cell>
          <cell r="F1580" t="str">
            <v>05</v>
          </cell>
          <cell r="G1580" t="str">
            <v>24000</v>
          </cell>
          <cell r="H1580" t="str">
            <v>03160-48165</v>
          </cell>
          <cell r="I1580" t="str">
            <v>SCREW-TAPPING</v>
          </cell>
          <cell r="S1580" t="str">
            <v>2</v>
          </cell>
          <cell r="U1580" t="str">
            <v>2</v>
          </cell>
        </row>
        <row r="1581">
          <cell r="D1581" t="str">
            <v>CS270-</v>
          </cell>
          <cell r="E1581" t="str">
            <v>A</v>
          </cell>
          <cell r="F1581" t="str">
            <v>05</v>
          </cell>
          <cell r="G1581" t="str">
            <v>25000</v>
          </cell>
          <cell r="H1581" t="str">
            <v>03160-48325</v>
          </cell>
          <cell r="I1581" t="str">
            <v>SCREW-TAPPING</v>
          </cell>
          <cell r="S1581" t="str">
            <v>1</v>
          </cell>
          <cell r="U1581" t="str">
            <v>1</v>
          </cell>
        </row>
        <row r="1582">
          <cell r="D1582" t="str">
            <v>CS270-</v>
          </cell>
          <cell r="E1582" t="str">
            <v>A</v>
          </cell>
          <cell r="F1582" t="str">
            <v>05</v>
          </cell>
          <cell r="G1582" t="str">
            <v>26000</v>
          </cell>
          <cell r="H1582" t="str">
            <v>09148-03007</v>
          </cell>
          <cell r="I1582" t="str">
            <v>NUT-SPEED</v>
          </cell>
          <cell r="S1582" t="str">
            <v>2</v>
          </cell>
          <cell r="U1582" t="str">
            <v>2</v>
          </cell>
        </row>
        <row r="1583">
          <cell r="D1583" t="str">
            <v>CS270-</v>
          </cell>
          <cell r="E1583" t="str">
            <v>A</v>
          </cell>
          <cell r="F1583" t="str">
            <v>05</v>
          </cell>
          <cell r="G1583" t="str">
            <v>27000</v>
          </cell>
          <cell r="H1583" t="str">
            <v>09148-04005</v>
          </cell>
          <cell r="I1583" t="str">
            <v>NUT-SPEED</v>
          </cell>
          <cell r="S1583" t="str">
            <v>1</v>
          </cell>
          <cell r="U1583" t="str">
            <v>1</v>
          </cell>
        </row>
        <row r="1584">
          <cell r="D1584" t="str">
            <v>CS270-</v>
          </cell>
          <cell r="E1584" t="str">
            <v>A</v>
          </cell>
          <cell r="F1584" t="str">
            <v>05</v>
          </cell>
          <cell r="G1584" t="str">
            <v>28000</v>
          </cell>
          <cell r="H1584" t="str">
            <v>96279881</v>
          </cell>
          <cell r="I1584" t="str">
            <v>CLIP</v>
          </cell>
          <cell r="S1584" t="str">
            <v>1</v>
          </cell>
          <cell r="U1584" t="str">
            <v>1</v>
          </cell>
        </row>
        <row r="1585">
          <cell r="D1585" t="str">
            <v>CS270-</v>
          </cell>
          <cell r="E1585" t="str">
            <v>A</v>
          </cell>
          <cell r="F1585" t="str">
            <v>05</v>
          </cell>
          <cell r="G1585" t="str">
            <v>29000</v>
          </cell>
          <cell r="H1585" t="str">
            <v>96284356</v>
          </cell>
          <cell r="I1585" t="str">
            <v>COVER A-ROCKER PANEL,REAR,RH</v>
          </cell>
          <cell r="S1585" t="str">
            <v>1</v>
          </cell>
          <cell r="U1585" t="str">
            <v>1</v>
          </cell>
        </row>
        <row r="1586">
          <cell r="D1586" t="str">
            <v>CS270-</v>
          </cell>
          <cell r="E1586" t="str">
            <v>A</v>
          </cell>
          <cell r="F1586" t="str">
            <v>05</v>
          </cell>
          <cell r="G1586" t="str">
            <v>32000</v>
          </cell>
          <cell r="H1586" t="str">
            <v>03160-48165</v>
          </cell>
          <cell r="I1586" t="str">
            <v>SCREW-TAPPING</v>
          </cell>
          <cell r="S1586" t="str">
            <v>2</v>
          </cell>
          <cell r="U1586" t="str">
            <v>2</v>
          </cell>
        </row>
        <row r="1587">
          <cell r="D1587" t="str">
            <v>CS270-</v>
          </cell>
          <cell r="E1587" t="str">
            <v>A</v>
          </cell>
          <cell r="F1587" t="str">
            <v>05</v>
          </cell>
          <cell r="G1587" t="str">
            <v>33000</v>
          </cell>
          <cell r="H1587" t="str">
            <v>03160-48325</v>
          </cell>
          <cell r="I1587" t="str">
            <v>SCREW-TAPPING</v>
          </cell>
          <cell r="S1587" t="str">
            <v>1</v>
          </cell>
          <cell r="U1587" t="str">
            <v>1</v>
          </cell>
        </row>
        <row r="1588">
          <cell r="D1588" t="str">
            <v>CS270-</v>
          </cell>
          <cell r="E1588" t="str">
            <v>A</v>
          </cell>
          <cell r="F1588" t="str">
            <v>05</v>
          </cell>
          <cell r="G1588" t="str">
            <v>34000</v>
          </cell>
          <cell r="H1588" t="str">
            <v>09148-03007</v>
          </cell>
          <cell r="I1588" t="str">
            <v>NUT-SPEED</v>
          </cell>
          <cell r="S1588" t="str">
            <v>2</v>
          </cell>
          <cell r="U1588" t="str">
            <v>2</v>
          </cell>
        </row>
        <row r="1589">
          <cell r="D1589" t="str">
            <v>CS270-</v>
          </cell>
          <cell r="E1589" t="str">
            <v>A</v>
          </cell>
          <cell r="F1589" t="str">
            <v>05</v>
          </cell>
          <cell r="G1589" t="str">
            <v>35000</v>
          </cell>
          <cell r="H1589" t="str">
            <v>09148-04005</v>
          </cell>
          <cell r="I1589" t="str">
            <v>NUT-SPEED</v>
          </cell>
          <cell r="S1589" t="str">
            <v>1</v>
          </cell>
          <cell r="U1589" t="str">
            <v>1</v>
          </cell>
        </row>
        <row r="1590">
          <cell r="D1590" t="str">
            <v>CS270-</v>
          </cell>
          <cell r="E1590" t="str">
            <v>A</v>
          </cell>
          <cell r="F1590" t="str">
            <v>05</v>
          </cell>
          <cell r="G1590" t="str">
            <v>36000</v>
          </cell>
          <cell r="H1590" t="str">
            <v>96279881</v>
          </cell>
          <cell r="I1590" t="str">
            <v>CLIP</v>
          </cell>
          <cell r="S1590" t="str">
            <v>1</v>
          </cell>
          <cell r="U1590" t="str">
            <v>1</v>
          </cell>
        </row>
        <row r="1591">
          <cell r="B1591" t="str">
            <v>O</v>
          </cell>
          <cell r="C1591" t="str">
            <v>O</v>
          </cell>
          <cell r="D1591" t="str">
            <v>CS270-</v>
          </cell>
          <cell r="E1591" t="str">
            <v>A</v>
          </cell>
          <cell r="F1591" t="str">
            <v>06</v>
          </cell>
          <cell r="G1591" t="str">
            <v>01000</v>
          </cell>
          <cell r="H1591" t="str">
            <v>96323936</v>
          </cell>
          <cell r="I1591" t="str">
            <v>TRIM A-A PILLAR</v>
          </cell>
          <cell r="T1591" t="str">
            <v>1</v>
          </cell>
          <cell r="V1591" t="str">
            <v>1</v>
          </cell>
        </row>
        <row r="1592">
          <cell r="B1592" t="str">
            <v>N</v>
          </cell>
          <cell r="C1592" t="str">
            <v>X</v>
          </cell>
          <cell r="D1592" t="str">
            <v>CS270-</v>
          </cell>
          <cell r="E1592" t="str">
            <v>A</v>
          </cell>
          <cell r="F1592" t="str">
            <v>06</v>
          </cell>
          <cell r="G1592" t="str">
            <v>01000</v>
          </cell>
          <cell r="H1592" t="str">
            <v>96289218</v>
          </cell>
          <cell r="I1592" t="str">
            <v>TRIM A-A PILLAR</v>
          </cell>
          <cell r="T1592" t="str">
            <v>1</v>
          </cell>
          <cell r="V1592" t="str">
            <v>1</v>
          </cell>
        </row>
        <row r="1593">
          <cell r="B1593" t="str">
            <v>O</v>
          </cell>
          <cell r="C1593" t="str">
            <v>O</v>
          </cell>
          <cell r="D1593" t="str">
            <v>CS270-</v>
          </cell>
          <cell r="E1593" t="str">
            <v>A</v>
          </cell>
          <cell r="F1593" t="str">
            <v>06</v>
          </cell>
          <cell r="G1593" t="str">
            <v>04000</v>
          </cell>
          <cell r="H1593" t="str">
            <v>96323937</v>
          </cell>
          <cell r="I1593" t="str">
            <v>TRIM A-A PILLAR</v>
          </cell>
          <cell r="T1593" t="str">
            <v>1</v>
          </cell>
          <cell r="V1593" t="str">
            <v>1</v>
          </cell>
        </row>
        <row r="1594">
          <cell r="B1594" t="str">
            <v>N</v>
          </cell>
          <cell r="C1594" t="str">
            <v>X</v>
          </cell>
          <cell r="D1594" t="str">
            <v>CS270-</v>
          </cell>
          <cell r="E1594" t="str">
            <v>A</v>
          </cell>
          <cell r="F1594" t="str">
            <v>06</v>
          </cell>
          <cell r="G1594" t="str">
            <v>04000</v>
          </cell>
          <cell r="H1594" t="str">
            <v>96289219</v>
          </cell>
          <cell r="I1594" t="str">
            <v>TRIM A-A PILLAR</v>
          </cell>
          <cell r="T1594" t="str">
            <v>1</v>
          </cell>
          <cell r="V1594" t="str">
            <v>1</v>
          </cell>
        </row>
        <row r="1595">
          <cell r="D1595" t="str">
            <v>CS270-</v>
          </cell>
          <cell r="E1595" t="str">
            <v>A</v>
          </cell>
          <cell r="F1595" t="str">
            <v>06</v>
          </cell>
          <cell r="G1595" t="str">
            <v>07000</v>
          </cell>
          <cell r="H1595" t="str">
            <v>96323960</v>
          </cell>
          <cell r="I1595" t="str">
            <v>TRIM-B PILLAR,LOWER,L</v>
          </cell>
          <cell r="T1595" t="str">
            <v>1</v>
          </cell>
          <cell r="V1595" t="str">
            <v>1</v>
          </cell>
        </row>
        <row r="1596">
          <cell r="D1596" t="str">
            <v>CS270-</v>
          </cell>
          <cell r="E1596" t="str">
            <v>A</v>
          </cell>
          <cell r="F1596" t="str">
            <v>06</v>
          </cell>
          <cell r="G1596" t="str">
            <v>08000</v>
          </cell>
          <cell r="H1596" t="str">
            <v>96323961</v>
          </cell>
          <cell r="I1596" t="str">
            <v>TRIM-B PILLAR,LOWER,R</v>
          </cell>
          <cell r="T1596" t="str">
            <v>1</v>
          </cell>
          <cell r="V1596" t="str">
            <v>1</v>
          </cell>
        </row>
        <row r="1597">
          <cell r="D1597" t="str">
            <v>CS270-</v>
          </cell>
          <cell r="E1597" t="str">
            <v>A</v>
          </cell>
          <cell r="F1597" t="str">
            <v>06</v>
          </cell>
          <cell r="G1597" t="str">
            <v>09000</v>
          </cell>
          <cell r="H1597" t="str">
            <v>96323948</v>
          </cell>
          <cell r="I1597" t="str">
            <v>TRIM A-B PILLAR,UPPER</v>
          </cell>
          <cell r="T1597" t="str">
            <v>1</v>
          </cell>
          <cell r="V1597" t="str">
            <v>1</v>
          </cell>
        </row>
        <row r="1598">
          <cell r="B1598" t="str">
            <v>O</v>
          </cell>
          <cell r="C1598" t="str">
            <v>O</v>
          </cell>
          <cell r="D1598" t="str">
            <v>CS270-</v>
          </cell>
          <cell r="E1598" t="str">
            <v>A</v>
          </cell>
          <cell r="F1598" t="str">
            <v>06</v>
          </cell>
          <cell r="G1598" t="str">
            <v>12000</v>
          </cell>
          <cell r="H1598" t="str">
            <v>96279884</v>
          </cell>
          <cell r="I1598" t="str">
            <v>CLIP</v>
          </cell>
          <cell r="T1598" t="str">
            <v>1</v>
          </cell>
          <cell r="V1598" t="str">
            <v>1</v>
          </cell>
        </row>
        <row r="1599">
          <cell r="B1599" t="str">
            <v>N</v>
          </cell>
          <cell r="C1599" t="str">
            <v>X</v>
          </cell>
          <cell r="D1599" t="str">
            <v>CS270-</v>
          </cell>
          <cell r="E1599" t="str">
            <v>A</v>
          </cell>
          <cell r="F1599" t="str">
            <v>06</v>
          </cell>
          <cell r="G1599" t="str">
            <v>12000</v>
          </cell>
          <cell r="H1599" t="str">
            <v>09409-06354</v>
          </cell>
          <cell r="I1599" t="str">
            <v>CLIP</v>
          </cell>
          <cell r="T1599" t="str">
            <v>1</v>
          </cell>
          <cell r="V1599" t="str">
            <v>1</v>
          </cell>
        </row>
        <row r="1600">
          <cell r="D1600" t="str">
            <v>CS270-</v>
          </cell>
          <cell r="E1600" t="str">
            <v>A</v>
          </cell>
          <cell r="F1600" t="str">
            <v>06</v>
          </cell>
          <cell r="G1600" t="str">
            <v>13000</v>
          </cell>
          <cell r="H1600" t="str">
            <v>96323949</v>
          </cell>
          <cell r="I1600" t="str">
            <v>TRIM A-B PILLAR,UPPER</v>
          </cell>
          <cell r="T1600" t="str">
            <v>1</v>
          </cell>
          <cell r="V1600" t="str">
            <v>1</v>
          </cell>
        </row>
        <row r="1601">
          <cell r="B1601" t="str">
            <v>O</v>
          </cell>
          <cell r="C1601" t="str">
            <v>O</v>
          </cell>
          <cell r="D1601" t="str">
            <v>CS270-</v>
          </cell>
          <cell r="E1601" t="str">
            <v>A</v>
          </cell>
          <cell r="F1601" t="str">
            <v>06</v>
          </cell>
          <cell r="G1601" t="str">
            <v>16000</v>
          </cell>
          <cell r="H1601" t="str">
            <v>96279884</v>
          </cell>
          <cell r="I1601" t="str">
            <v>CLIP</v>
          </cell>
          <cell r="T1601" t="str">
            <v>1</v>
          </cell>
          <cell r="V1601" t="str">
            <v>1</v>
          </cell>
        </row>
        <row r="1602">
          <cell r="B1602" t="str">
            <v>N</v>
          </cell>
          <cell r="C1602" t="str">
            <v>X</v>
          </cell>
          <cell r="D1602" t="str">
            <v>CS270-</v>
          </cell>
          <cell r="E1602" t="str">
            <v>A</v>
          </cell>
          <cell r="F1602" t="str">
            <v>06</v>
          </cell>
          <cell r="G1602" t="str">
            <v>16000</v>
          </cell>
          <cell r="H1602" t="str">
            <v>09409-06354</v>
          </cell>
          <cell r="I1602" t="str">
            <v>CLIP</v>
          </cell>
          <cell r="T1602" t="str">
            <v>1</v>
          </cell>
          <cell r="V1602" t="str">
            <v>1</v>
          </cell>
        </row>
        <row r="1603">
          <cell r="D1603" t="str">
            <v>CS270-</v>
          </cell>
          <cell r="E1603" t="str">
            <v>A</v>
          </cell>
          <cell r="F1603" t="str">
            <v>06</v>
          </cell>
          <cell r="G1603" t="str">
            <v>17000</v>
          </cell>
          <cell r="H1603" t="str">
            <v>96284359</v>
          </cell>
          <cell r="I1603" t="str">
            <v>TRIM A-C PILLAR,L</v>
          </cell>
          <cell r="T1603" t="str">
            <v>1</v>
          </cell>
          <cell r="V1603" t="str">
            <v>1</v>
          </cell>
        </row>
        <row r="1604">
          <cell r="B1604" t="str">
            <v>O</v>
          </cell>
          <cell r="C1604" t="str">
            <v>O</v>
          </cell>
          <cell r="D1604" t="str">
            <v>CS270-</v>
          </cell>
          <cell r="E1604" t="str">
            <v>A</v>
          </cell>
          <cell r="F1604" t="str">
            <v>06</v>
          </cell>
          <cell r="G1604" t="str">
            <v>20000</v>
          </cell>
          <cell r="H1604" t="str">
            <v>96279884</v>
          </cell>
          <cell r="I1604" t="str">
            <v>CLIP</v>
          </cell>
          <cell r="T1604" t="str">
            <v>1</v>
          </cell>
          <cell r="V1604" t="str">
            <v>1</v>
          </cell>
        </row>
        <row r="1605">
          <cell r="B1605" t="str">
            <v>N</v>
          </cell>
          <cell r="C1605" t="str">
            <v>X</v>
          </cell>
          <cell r="D1605" t="str">
            <v>CS270-</v>
          </cell>
          <cell r="E1605" t="str">
            <v>A</v>
          </cell>
          <cell r="F1605" t="str">
            <v>06</v>
          </cell>
          <cell r="G1605" t="str">
            <v>20000</v>
          </cell>
          <cell r="H1605" t="str">
            <v>09409-06354</v>
          </cell>
          <cell r="I1605" t="str">
            <v>CLIP</v>
          </cell>
          <cell r="T1605" t="str">
            <v>1</v>
          </cell>
          <cell r="V1605" t="str">
            <v>1</v>
          </cell>
        </row>
        <row r="1606">
          <cell r="D1606" t="str">
            <v>CS270-</v>
          </cell>
          <cell r="E1606" t="str">
            <v>A</v>
          </cell>
          <cell r="F1606" t="str">
            <v>06</v>
          </cell>
          <cell r="G1606" t="str">
            <v>21000</v>
          </cell>
          <cell r="H1606" t="str">
            <v>96284360</v>
          </cell>
          <cell r="I1606" t="str">
            <v>TRIM-C PILLAR,R</v>
          </cell>
          <cell r="T1606" t="str">
            <v>1</v>
          </cell>
          <cell r="V1606" t="str">
            <v>1</v>
          </cell>
        </row>
        <row r="1607">
          <cell r="B1607" t="str">
            <v>O</v>
          </cell>
          <cell r="C1607" t="str">
            <v>O</v>
          </cell>
          <cell r="D1607" t="str">
            <v>CS270-</v>
          </cell>
          <cell r="E1607" t="str">
            <v>A</v>
          </cell>
          <cell r="F1607" t="str">
            <v>06</v>
          </cell>
          <cell r="G1607" t="str">
            <v>24000</v>
          </cell>
          <cell r="H1607" t="str">
            <v>96279884</v>
          </cell>
          <cell r="I1607" t="str">
            <v>CLIP</v>
          </cell>
          <cell r="T1607" t="str">
            <v>1</v>
          </cell>
          <cell r="V1607" t="str">
            <v>1</v>
          </cell>
        </row>
        <row r="1608">
          <cell r="B1608" t="str">
            <v>N</v>
          </cell>
          <cell r="C1608" t="str">
            <v>X</v>
          </cell>
          <cell r="D1608" t="str">
            <v>CS270-</v>
          </cell>
          <cell r="E1608" t="str">
            <v>A</v>
          </cell>
          <cell r="F1608" t="str">
            <v>06</v>
          </cell>
          <cell r="G1608" t="str">
            <v>24000</v>
          </cell>
          <cell r="H1608" t="str">
            <v>09409-06354</v>
          </cell>
          <cell r="I1608" t="str">
            <v>CLIP</v>
          </cell>
          <cell r="T1608" t="str">
            <v>1</v>
          </cell>
          <cell r="V1608" t="str">
            <v>1</v>
          </cell>
        </row>
        <row r="1609">
          <cell r="D1609" t="str">
            <v>CS270-</v>
          </cell>
          <cell r="E1609" t="str">
            <v>A</v>
          </cell>
          <cell r="F1609" t="str">
            <v>06</v>
          </cell>
          <cell r="G1609" t="str">
            <v>25000</v>
          </cell>
          <cell r="H1609" t="str">
            <v>96323966</v>
          </cell>
          <cell r="I1609" t="str">
            <v>COVER A-ROCKER PANEL,FRONT,LH</v>
          </cell>
          <cell r="T1609" t="str">
            <v>1</v>
          </cell>
          <cell r="V1609" t="str">
            <v>1</v>
          </cell>
        </row>
        <row r="1610">
          <cell r="D1610" t="str">
            <v>CS270-</v>
          </cell>
          <cell r="E1610" t="str">
            <v>A</v>
          </cell>
          <cell r="F1610" t="str">
            <v>06</v>
          </cell>
          <cell r="G1610" t="str">
            <v>28000</v>
          </cell>
          <cell r="H1610" t="str">
            <v>03160-48165</v>
          </cell>
          <cell r="I1610" t="str">
            <v>SCREW-TAPPING</v>
          </cell>
          <cell r="T1610" t="str">
            <v>1</v>
          </cell>
          <cell r="V1610" t="str">
            <v>1</v>
          </cell>
        </row>
        <row r="1611">
          <cell r="D1611" t="str">
            <v>CS270-</v>
          </cell>
          <cell r="E1611" t="str">
            <v>A</v>
          </cell>
          <cell r="F1611" t="str">
            <v>06</v>
          </cell>
          <cell r="G1611" t="str">
            <v>29000</v>
          </cell>
          <cell r="H1611" t="str">
            <v>09148-04005</v>
          </cell>
          <cell r="I1611" t="str">
            <v>NUT-SPEED</v>
          </cell>
          <cell r="T1611" t="str">
            <v>1</v>
          </cell>
          <cell r="V1611" t="str">
            <v>1</v>
          </cell>
        </row>
        <row r="1612">
          <cell r="D1612" t="str">
            <v>CS270-</v>
          </cell>
          <cell r="E1612" t="str">
            <v>A</v>
          </cell>
          <cell r="F1612" t="str">
            <v>06</v>
          </cell>
          <cell r="G1612" t="str">
            <v>30000</v>
          </cell>
          <cell r="H1612" t="str">
            <v>96279881</v>
          </cell>
          <cell r="I1612" t="str">
            <v>CLIP</v>
          </cell>
          <cell r="T1612" t="str">
            <v>1</v>
          </cell>
          <cell r="V1612" t="str">
            <v>1</v>
          </cell>
        </row>
        <row r="1613">
          <cell r="D1613" t="str">
            <v>CS270-</v>
          </cell>
          <cell r="E1613" t="str">
            <v>A</v>
          </cell>
          <cell r="F1613" t="str">
            <v>06</v>
          </cell>
          <cell r="G1613" t="str">
            <v>31000</v>
          </cell>
          <cell r="H1613" t="str">
            <v>96323967</v>
          </cell>
          <cell r="I1613" t="str">
            <v>COVER A-ROCKER PANEL,FRONT,RH</v>
          </cell>
          <cell r="T1613" t="str">
            <v>1</v>
          </cell>
          <cell r="V1613" t="str">
            <v>1</v>
          </cell>
        </row>
        <row r="1614">
          <cell r="D1614" t="str">
            <v>CS270-</v>
          </cell>
          <cell r="E1614" t="str">
            <v>A</v>
          </cell>
          <cell r="F1614" t="str">
            <v>06</v>
          </cell>
          <cell r="G1614" t="str">
            <v>34000</v>
          </cell>
          <cell r="H1614" t="str">
            <v>03160-48165</v>
          </cell>
          <cell r="I1614" t="str">
            <v>SCREW-TAPPING</v>
          </cell>
          <cell r="T1614" t="str">
            <v>1</v>
          </cell>
          <cell r="V1614" t="str">
            <v>1</v>
          </cell>
        </row>
        <row r="1615">
          <cell r="D1615" t="str">
            <v>CS270-</v>
          </cell>
          <cell r="E1615" t="str">
            <v>A</v>
          </cell>
          <cell r="F1615" t="str">
            <v>06</v>
          </cell>
          <cell r="G1615" t="str">
            <v>35000</v>
          </cell>
          <cell r="H1615" t="str">
            <v>09148-04005</v>
          </cell>
          <cell r="I1615" t="str">
            <v>NUT-SPEED</v>
          </cell>
          <cell r="T1615" t="str">
            <v>1</v>
          </cell>
          <cell r="V1615" t="str">
            <v>1</v>
          </cell>
        </row>
        <row r="1616">
          <cell r="D1616" t="str">
            <v>CS270-</v>
          </cell>
          <cell r="E1616" t="str">
            <v>A</v>
          </cell>
          <cell r="F1616" t="str">
            <v>06</v>
          </cell>
          <cell r="G1616" t="str">
            <v>36000</v>
          </cell>
          <cell r="H1616" t="str">
            <v>96279881</v>
          </cell>
          <cell r="I1616" t="str">
            <v>CLIP</v>
          </cell>
          <cell r="T1616" t="str">
            <v>1</v>
          </cell>
          <cell r="V1616" t="str">
            <v>1</v>
          </cell>
        </row>
        <row r="1617">
          <cell r="D1617" t="str">
            <v>CS270-</v>
          </cell>
          <cell r="E1617" t="str">
            <v>A</v>
          </cell>
          <cell r="F1617" t="str">
            <v>06</v>
          </cell>
          <cell r="G1617" t="str">
            <v>37000</v>
          </cell>
          <cell r="H1617" t="str">
            <v>96284363</v>
          </cell>
          <cell r="I1617" t="str">
            <v>COVER A-ROCKER PANEL,REAR,LH</v>
          </cell>
          <cell r="T1617" t="str">
            <v>1</v>
          </cell>
          <cell r="V1617" t="str">
            <v>1</v>
          </cell>
        </row>
        <row r="1618">
          <cell r="D1618" t="str">
            <v>CS270-</v>
          </cell>
          <cell r="E1618" t="str">
            <v>A</v>
          </cell>
          <cell r="F1618" t="str">
            <v>06</v>
          </cell>
          <cell r="G1618" t="str">
            <v>40000</v>
          </cell>
          <cell r="H1618" t="str">
            <v>03160-48165</v>
          </cell>
          <cell r="I1618" t="str">
            <v>SCREW-TAPPING</v>
          </cell>
          <cell r="T1618" t="str">
            <v>2</v>
          </cell>
          <cell r="V1618" t="str">
            <v>2</v>
          </cell>
        </row>
        <row r="1619">
          <cell r="D1619" t="str">
            <v>CS270-</v>
          </cell>
          <cell r="E1619" t="str">
            <v>A</v>
          </cell>
          <cell r="F1619" t="str">
            <v>06</v>
          </cell>
          <cell r="G1619" t="str">
            <v>41000</v>
          </cell>
          <cell r="H1619" t="str">
            <v>03160-48325</v>
          </cell>
          <cell r="I1619" t="str">
            <v>SCREW-TAPPING</v>
          </cell>
          <cell r="T1619" t="str">
            <v>1</v>
          </cell>
          <cell r="V1619" t="str">
            <v>1</v>
          </cell>
        </row>
        <row r="1620">
          <cell r="D1620" t="str">
            <v>CS270-</v>
          </cell>
          <cell r="E1620" t="str">
            <v>A</v>
          </cell>
          <cell r="F1620" t="str">
            <v>06</v>
          </cell>
          <cell r="G1620" t="str">
            <v>42000</v>
          </cell>
          <cell r="H1620" t="str">
            <v>09148-03007</v>
          </cell>
          <cell r="I1620" t="str">
            <v>NUT-SPEED</v>
          </cell>
          <cell r="T1620" t="str">
            <v>2</v>
          </cell>
          <cell r="V1620" t="str">
            <v>2</v>
          </cell>
        </row>
        <row r="1621">
          <cell r="D1621" t="str">
            <v>CS270-</v>
          </cell>
          <cell r="E1621" t="str">
            <v>A</v>
          </cell>
          <cell r="F1621" t="str">
            <v>06</v>
          </cell>
          <cell r="G1621" t="str">
            <v>43000</v>
          </cell>
          <cell r="H1621" t="str">
            <v>09148-04005</v>
          </cell>
          <cell r="I1621" t="str">
            <v>NUT-SPEED</v>
          </cell>
          <cell r="T1621" t="str">
            <v>1</v>
          </cell>
          <cell r="V1621" t="str">
            <v>1</v>
          </cell>
        </row>
        <row r="1622">
          <cell r="D1622" t="str">
            <v>CS270-</v>
          </cell>
          <cell r="E1622" t="str">
            <v>A</v>
          </cell>
          <cell r="F1622" t="str">
            <v>06</v>
          </cell>
          <cell r="G1622" t="str">
            <v>44000</v>
          </cell>
          <cell r="H1622" t="str">
            <v>96279881</v>
          </cell>
          <cell r="I1622" t="str">
            <v>CLIP</v>
          </cell>
          <cell r="T1622" t="str">
            <v>1</v>
          </cell>
          <cell r="V1622" t="str">
            <v>1</v>
          </cell>
        </row>
        <row r="1623">
          <cell r="D1623" t="str">
            <v>CS270-</v>
          </cell>
          <cell r="E1623" t="str">
            <v>A</v>
          </cell>
          <cell r="F1623" t="str">
            <v>06</v>
          </cell>
          <cell r="G1623" t="str">
            <v>45000</v>
          </cell>
          <cell r="H1623" t="str">
            <v>96284364</v>
          </cell>
          <cell r="I1623" t="str">
            <v>COVER A-ROCKER PANEL,REAR,RH</v>
          </cell>
          <cell r="T1623" t="str">
            <v>1</v>
          </cell>
          <cell r="V1623" t="str">
            <v>1</v>
          </cell>
        </row>
        <row r="1624">
          <cell r="D1624" t="str">
            <v>CS270-</v>
          </cell>
          <cell r="E1624" t="str">
            <v>A</v>
          </cell>
          <cell r="F1624" t="str">
            <v>06</v>
          </cell>
          <cell r="G1624" t="str">
            <v>48000</v>
          </cell>
          <cell r="H1624" t="str">
            <v>03160-48165</v>
          </cell>
          <cell r="I1624" t="str">
            <v>SCREW-TAPPING</v>
          </cell>
          <cell r="T1624" t="str">
            <v>2</v>
          </cell>
          <cell r="V1624" t="str">
            <v>2</v>
          </cell>
        </row>
        <row r="1625">
          <cell r="D1625" t="str">
            <v>CS270-</v>
          </cell>
          <cell r="E1625" t="str">
            <v>A</v>
          </cell>
          <cell r="F1625" t="str">
            <v>06</v>
          </cell>
          <cell r="G1625" t="str">
            <v>49000</v>
          </cell>
          <cell r="H1625" t="str">
            <v>03160-48325</v>
          </cell>
          <cell r="I1625" t="str">
            <v>SCREW-TAPPING</v>
          </cell>
          <cell r="T1625" t="str">
            <v>1</v>
          </cell>
          <cell r="V1625" t="str">
            <v>1</v>
          </cell>
        </row>
        <row r="1626">
          <cell r="D1626" t="str">
            <v>CS270-</v>
          </cell>
          <cell r="E1626" t="str">
            <v>A</v>
          </cell>
          <cell r="F1626" t="str">
            <v>06</v>
          </cell>
          <cell r="G1626" t="str">
            <v>50000</v>
          </cell>
          <cell r="H1626" t="str">
            <v>09148-03007</v>
          </cell>
          <cell r="I1626" t="str">
            <v>NUT-SPEED</v>
          </cell>
          <cell r="T1626" t="str">
            <v>2</v>
          </cell>
          <cell r="V1626" t="str">
            <v>2</v>
          </cell>
        </row>
        <row r="1627">
          <cell r="D1627" t="str">
            <v>CS270-</v>
          </cell>
          <cell r="E1627" t="str">
            <v>A</v>
          </cell>
          <cell r="F1627" t="str">
            <v>06</v>
          </cell>
          <cell r="G1627" t="str">
            <v>51000</v>
          </cell>
          <cell r="H1627" t="str">
            <v>09148-04005</v>
          </cell>
          <cell r="I1627" t="str">
            <v>NUT-SPEED</v>
          </cell>
          <cell r="T1627" t="str">
            <v>1</v>
          </cell>
          <cell r="V1627" t="str">
            <v>1</v>
          </cell>
        </row>
        <row r="1628">
          <cell r="D1628" t="str">
            <v>CS270-</v>
          </cell>
          <cell r="E1628" t="str">
            <v>A</v>
          </cell>
          <cell r="F1628" t="str">
            <v>06</v>
          </cell>
          <cell r="G1628" t="str">
            <v>52000</v>
          </cell>
          <cell r="H1628" t="str">
            <v>96279881</v>
          </cell>
          <cell r="I1628" t="str">
            <v>CLIP</v>
          </cell>
          <cell r="T1628" t="str">
            <v>1</v>
          </cell>
          <cell r="V1628" t="str">
            <v>1</v>
          </cell>
        </row>
        <row r="1629">
          <cell r="D1629" t="str">
            <v>CS271-</v>
          </cell>
          <cell r="E1629" t="str">
            <v>A</v>
          </cell>
          <cell r="F1629" t="str">
            <v>01</v>
          </cell>
          <cell r="G1629" t="str">
            <v>01000</v>
          </cell>
          <cell r="H1629" t="str">
            <v>96279944</v>
          </cell>
          <cell r="I1629" t="str">
            <v>TRIM-WHEELHOUSE REAR,L</v>
          </cell>
          <cell r="L1629">
            <v>1</v>
          </cell>
          <cell r="N1629" t="str">
            <v>1</v>
          </cell>
          <cell r="R1629" t="str">
            <v>1</v>
          </cell>
        </row>
        <row r="1630">
          <cell r="D1630" t="str">
            <v>CS271-</v>
          </cell>
          <cell r="E1630" t="str">
            <v>A</v>
          </cell>
          <cell r="F1630" t="str">
            <v>01</v>
          </cell>
          <cell r="G1630" t="str">
            <v>02000</v>
          </cell>
          <cell r="H1630" t="str">
            <v>96279881</v>
          </cell>
          <cell r="I1630" t="str">
            <v>CLIP</v>
          </cell>
          <cell r="L1630">
            <v>4</v>
          </cell>
          <cell r="N1630" t="str">
            <v>4</v>
          </cell>
          <cell r="R1630" t="str">
            <v>4</v>
          </cell>
        </row>
        <row r="1631">
          <cell r="B1631" t="str">
            <v>O</v>
          </cell>
          <cell r="C1631" t="str">
            <v>O</v>
          </cell>
          <cell r="D1631" t="str">
            <v>CS271-</v>
          </cell>
          <cell r="E1631" t="str">
            <v>A</v>
          </cell>
          <cell r="F1631" t="str">
            <v>01</v>
          </cell>
          <cell r="G1631" t="str">
            <v>03000</v>
          </cell>
          <cell r="H1631" t="str">
            <v>09409-10310</v>
          </cell>
          <cell r="I1631" t="str">
            <v>CLIP</v>
          </cell>
          <cell r="L1631">
            <v>4</v>
          </cell>
          <cell r="N1631" t="str">
            <v>4</v>
          </cell>
          <cell r="R1631" t="str">
            <v>4</v>
          </cell>
        </row>
        <row r="1632">
          <cell r="B1632" t="str">
            <v>N</v>
          </cell>
          <cell r="C1632" t="str">
            <v>X</v>
          </cell>
          <cell r="D1632" t="str">
            <v>CS271-</v>
          </cell>
          <cell r="E1632" t="str">
            <v>A</v>
          </cell>
          <cell r="F1632" t="str">
            <v>01</v>
          </cell>
          <cell r="G1632" t="str">
            <v>03000</v>
          </cell>
          <cell r="H1632" t="str">
            <v>09409-10315</v>
          </cell>
          <cell r="I1632" t="str">
            <v>CLIP</v>
          </cell>
          <cell r="L1632">
            <v>4</v>
          </cell>
          <cell r="N1632" t="str">
            <v>4</v>
          </cell>
          <cell r="R1632" t="str">
            <v>4</v>
          </cell>
        </row>
        <row r="1633">
          <cell r="D1633" t="str">
            <v>CS271-</v>
          </cell>
          <cell r="E1633" t="str">
            <v>A</v>
          </cell>
          <cell r="F1633" t="str">
            <v>01</v>
          </cell>
          <cell r="G1633" t="str">
            <v>04000</v>
          </cell>
          <cell r="H1633" t="str">
            <v>96279945</v>
          </cell>
          <cell r="I1633" t="str">
            <v>TRIM-WHEELHOUSE REAR,R</v>
          </cell>
          <cell r="L1633">
            <v>1</v>
          </cell>
          <cell r="N1633" t="str">
            <v>1</v>
          </cell>
          <cell r="R1633" t="str">
            <v>1</v>
          </cell>
        </row>
        <row r="1634">
          <cell r="D1634" t="str">
            <v>CS271-</v>
          </cell>
          <cell r="E1634" t="str">
            <v>A</v>
          </cell>
          <cell r="F1634" t="str">
            <v>01</v>
          </cell>
          <cell r="G1634" t="str">
            <v>05000</v>
          </cell>
          <cell r="H1634" t="str">
            <v>96279881</v>
          </cell>
          <cell r="I1634" t="str">
            <v>CLIP</v>
          </cell>
          <cell r="L1634">
            <v>3</v>
          </cell>
          <cell r="N1634" t="str">
            <v>3</v>
          </cell>
          <cell r="R1634" t="str">
            <v>3</v>
          </cell>
        </row>
        <row r="1635">
          <cell r="B1635" t="str">
            <v>O</v>
          </cell>
          <cell r="C1635" t="str">
            <v>O</v>
          </cell>
          <cell r="D1635" t="str">
            <v>CS271-</v>
          </cell>
          <cell r="E1635" t="str">
            <v>A</v>
          </cell>
          <cell r="F1635" t="str">
            <v>01</v>
          </cell>
          <cell r="G1635" t="str">
            <v>06000</v>
          </cell>
          <cell r="H1635" t="str">
            <v>09409-10310</v>
          </cell>
          <cell r="I1635" t="str">
            <v>CLIP</v>
          </cell>
          <cell r="L1635">
            <v>3</v>
          </cell>
          <cell r="N1635" t="str">
            <v>3</v>
          </cell>
          <cell r="R1635" t="str">
            <v>3</v>
          </cell>
        </row>
        <row r="1636">
          <cell r="B1636" t="str">
            <v>N</v>
          </cell>
          <cell r="C1636" t="str">
            <v>X</v>
          </cell>
          <cell r="D1636" t="str">
            <v>CS271-</v>
          </cell>
          <cell r="E1636" t="str">
            <v>A</v>
          </cell>
          <cell r="F1636" t="str">
            <v>01</v>
          </cell>
          <cell r="G1636" t="str">
            <v>06000</v>
          </cell>
          <cell r="H1636" t="str">
            <v>09409-10315</v>
          </cell>
          <cell r="I1636" t="str">
            <v>CLIP</v>
          </cell>
          <cell r="L1636">
            <v>3</v>
          </cell>
          <cell r="N1636" t="str">
            <v>3</v>
          </cell>
          <cell r="R1636" t="str">
            <v>3</v>
          </cell>
        </row>
        <row r="1637">
          <cell r="D1637" t="str">
            <v>CS271-</v>
          </cell>
          <cell r="E1637" t="str">
            <v>A</v>
          </cell>
          <cell r="F1637" t="str">
            <v>02</v>
          </cell>
          <cell r="G1637" t="str">
            <v>01000</v>
          </cell>
          <cell r="H1637" t="str">
            <v>09250-09002</v>
          </cell>
          <cell r="I1637" t="str">
            <v>PLUG-WHEELHOUSE TRIM MTG</v>
          </cell>
          <cell r="K1637">
            <v>7</v>
          </cell>
          <cell r="M1637" t="str">
            <v>7</v>
          </cell>
          <cell r="Q1637" t="str">
            <v>7</v>
          </cell>
          <cell r="S1637" t="str">
            <v>7</v>
          </cell>
          <cell r="T1637" t="str">
            <v>7</v>
          </cell>
          <cell r="U1637" t="str">
            <v>7</v>
          </cell>
          <cell r="V1637" t="str">
            <v>7</v>
          </cell>
        </row>
        <row r="1638">
          <cell r="D1638" t="str">
            <v>CS310-</v>
          </cell>
          <cell r="E1638" t="str">
            <v>A</v>
          </cell>
          <cell r="F1638" t="str">
            <v>01</v>
          </cell>
          <cell r="G1638" t="str">
            <v>01000</v>
          </cell>
          <cell r="H1638" t="str">
            <v>96320731</v>
          </cell>
          <cell r="I1638" t="str">
            <v>CUSHION-FUEL FILLER,DOOR</v>
          </cell>
          <cell r="K1638">
            <v>2</v>
          </cell>
          <cell r="L1638">
            <v>2</v>
          </cell>
          <cell r="M1638" t="str">
            <v>2</v>
          </cell>
          <cell r="N1638" t="str">
            <v>2</v>
          </cell>
          <cell r="Q1638" t="str">
            <v>2</v>
          </cell>
          <cell r="R1638" t="str">
            <v>2</v>
          </cell>
          <cell r="S1638" t="str">
            <v>2</v>
          </cell>
          <cell r="T1638" t="str">
            <v>2</v>
          </cell>
          <cell r="U1638" t="str">
            <v>2</v>
          </cell>
          <cell r="V1638" t="str">
            <v>2</v>
          </cell>
        </row>
        <row r="1639">
          <cell r="D1639" t="str">
            <v>CS310-</v>
          </cell>
          <cell r="E1639" t="str">
            <v>A</v>
          </cell>
          <cell r="F1639" t="str">
            <v>01</v>
          </cell>
          <cell r="G1639" t="str">
            <v>02000</v>
          </cell>
          <cell r="H1639" t="str">
            <v>96256894</v>
          </cell>
          <cell r="I1639" t="str">
            <v>PLUG-SIDE OTR MCP</v>
          </cell>
          <cell r="K1639">
            <v>2</v>
          </cell>
          <cell r="L1639">
            <v>2</v>
          </cell>
          <cell r="M1639" t="str">
            <v>2</v>
          </cell>
          <cell r="N1639" t="str">
            <v>2</v>
          </cell>
          <cell r="Q1639" t="str">
            <v>2</v>
          </cell>
          <cell r="R1639" t="str">
            <v>2</v>
          </cell>
          <cell r="S1639" t="str">
            <v>2</v>
          </cell>
          <cell r="T1639" t="str">
            <v>2</v>
          </cell>
          <cell r="U1639" t="str">
            <v>2</v>
          </cell>
          <cell r="V1639" t="str">
            <v>2</v>
          </cell>
        </row>
        <row r="1640">
          <cell r="D1640" t="str">
            <v>CS340-</v>
          </cell>
          <cell r="E1640" t="str">
            <v>A</v>
          </cell>
          <cell r="F1640" t="str">
            <v>04</v>
          </cell>
          <cell r="G1640" t="str">
            <v>03000</v>
          </cell>
          <cell r="H1640" t="str">
            <v>96314482</v>
          </cell>
          <cell r="I1640" t="str">
            <v>EMBLEM A-HOOD</v>
          </cell>
          <cell r="K1640">
            <v>1</v>
          </cell>
          <cell r="M1640" t="str">
            <v>1</v>
          </cell>
          <cell r="Q1640" t="str">
            <v>1</v>
          </cell>
        </row>
        <row r="1641">
          <cell r="D1641" t="str">
            <v>CS340-</v>
          </cell>
          <cell r="E1641" t="str">
            <v>A</v>
          </cell>
          <cell r="F1641" t="str">
            <v>04</v>
          </cell>
          <cell r="G1641" t="str">
            <v>04000</v>
          </cell>
          <cell r="H1641" t="str">
            <v>96314482</v>
          </cell>
          <cell r="I1641" t="str">
            <v>EMBLEM A-TAILGATE</v>
          </cell>
          <cell r="K1641">
            <v>1</v>
          </cell>
          <cell r="M1641" t="str">
            <v>1</v>
          </cell>
          <cell r="Q1641" t="str">
            <v>1</v>
          </cell>
        </row>
        <row r="1642">
          <cell r="D1642" t="str">
            <v>CS340-</v>
          </cell>
          <cell r="E1642" t="str">
            <v>A</v>
          </cell>
          <cell r="F1642" t="str">
            <v>04</v>
          </cell>
          <cell r="G1642" t="str">
            <v>05000</v>
          </cell>
          <cell r="H1642" t="str">
            <v>96279640</v>
          </cell>
          <cell r="I1642" t="str">
            <v>LETTERING A-DAEWOO,T/GATE</v>
          </cell>
          <cell r="K1642">
            <v>1</v>
          </cell>
          <cell r="M1642" t="str">
            <v>1</v>
          </cell>
          <cell r="Q1642" t="str">
            <v>1</v>
          </cell>
        </row>
        <row r="1643">
          <cell r="D1643" t="str">
            <v>CS340-</v>
          </cell>
          <cell r="E1643" t="str">
            <v>A</v>
          </cell>
          <cell r="F1643" t="str">
            <v>04</v>
          </cell>
          <cell r="G1643" t="str">
            <v>06000</v>
          </cell>
          <cell r="H1643" t="str">
            <v>96323753</v>
          </cell>
          <cell r="I1643" t="str">
            <v>LETTERING A-MATIZ</v>
          </cell>
          <cell r="K1643">
            <v>1</v>
          </cell>
          <cell r="M1643" t="str">
            <v>1</v>
          </cell>
          <cell r="Q1643" t="str">
            <v>1</v>
          </cell>
        </row>
        <row r="1644">
          <cell r="D1644" t="str">
            <v>CS340-</v>
          </cell>
          <cell r="E1644" t="str">
            <v>A</v>
          </cell>
          <cell r="F1644" t="str">
            <v>05</v>
          </cell>
          <cell r="G1644" t="str">
            <v>03000</v>
          </cell>
          <cell r="H1644" t="str">
            <v>96314482</v>
          </cell>
          <cell r="I1644" t="str">
            <v>EMBLEM A-HOOD</v>
          </cell>
          <cell r="L1644">
            <v>1</v>
          </cell>
          <cell r="N1644" t="str">
            <v>1</v>
          </cell>
          <cell r="R1644" t="str">
            <v>1</v>
          </cell>
        </row>
        <row r="1645">
          <cell r="D1645" t="str">
            <v>CS340-</v>
          </cell>
          <cell r="E1645" t="str">
            <v>A</v>
          </cell>
          <cell r="F1645" t="str">
            <v>05</v>
          </cell>
          <cell r="G1645" t="str">
            <v>04000</v>
          </cell>
          <cell r="H1645" t="str">
            <v>96314482</v>
          </cell>
          <cell r="I1645" t="str">
            <v>EMBLEM A-TAILGATE</v>
          </cell>
          <cell r="L1645">
            <v>1</v>
          </cell>
          <cell r="N1645" t="str">
            <v>1</v>
          </cell>
          <cell r="R1645" t="str">
            <v>1</v>
          </cell>
        </row>
        <row r="1646">
          <cell r="D1646" t="str">
            <v>CS340-</v>
          </cell>
          <cell r="E1646" t="str">
            <v>A</v>
          </cell>
          <cell r="F1646" t="str">
            <v>05</v>
          </cell>
          <cell r="G1646" t="str">
            <v>05000</v>
          </cell>
          <cell r="H1646" t="str">
            <v>96279640</v>
          </cell>
          <cell r="I1646" t="str">
            <v>LETTERING A-DAEWOO,T/GATE</v>
          </cell>
          <cell r="L1646">
            <v>1</v>
          </cell>
          <cell r="N1646" t="str">
            <v>1</v>
          </cell>
          <cell r="R1646" t="str">
            <v>1</v>
          </cell>
        </row>
        <row r="1647">
          <cell r="D1647" t="str">
            <v>CS340-</v>
          </cell>
          <cell r="E1647" t="str">
            <v>A</v>
          </cell>
          <cell r="F1647" t="str">
            <v>05</v>
          </cell>
          <cell r="G1647" t="str">
            <v>06000</v>
          </cell>
          <cell r="H1647" t="str">
            <v>96323753</v>
          </cell>
          <cell r="I1647" t="str">
            <v>LETTERING A-MATIZ</v>
          </cell>
          <cell r="L1647">
            <v>1</v>
          </cell>
          <cell r="N1647" t="str">
            <v>1</v>
          </cell>
          <cell r="R1647" t="str">
            <v>1</v>
          </cell>
        </row>
        <row r="1648">
          <cell r="B1648" t="str">
            <v>O</v>
          </cell>
          <cell r="C1648" t="str">
            <v>O</v>
          </cell>
          <cell r="D1648" t="str">
            <v>CS340-</v>
          </cell>
          <cell r="E1648" t="str">
            <v>A</v>
          </cell>
          <cell r="F1648" t="str">
            <v>05</v>
          </cell>
          <cell r="G1648" t="str">
            <v>07000</v>
          </cell>
          <cell r="H1648" t="str">
            <v>96284957</v>
          </cell>
          <cell r="I1648" t="str">
            <v>STICKER-SE</v>
          </cell>
          <cell r="L1648">
            <v>2</v>
          </cell>
          <cell r="N1648" t="str">
            <v>2</v>
          </cell>
          <cell r="R1648" t="str">
            <v>2</v>
          </cell>
        </row>
        <row r="1649">
          <cell r="B1649" t="str">
            <v>N</v>
          </cell>
          <cell r="C1649" t="str">
            <v>X</v>
          </cell>
          <cell r="D1649" t="str">
            <v>CS340-</v>
          </cell>
          <cell r="E1649" t="str">
            <v>A</v>
          </cell>
          <cell r="F1649" t="str">
            <v>05</v>
          </cell>
          <cell r="G1649" t="str">
            <v>07000</v>
          </cell>
          <cell r="H1649" t="str">
            <v>96508114</v>
          </cell>
          <cell r="I1649" t="str">
            <v>STICKER-SE</v>
          </cell>
          <cell r="L1649">
            <v>2</v>
          </cell>
          <cell r="N1649" t="str">
            <v>2</v>
          </cell>
          <cell r="R1649" t="str">
            <v>2</v>
          </cell>
        </row>
        <row r="1650">
          <cell r="B1650" t="str">
            <v>O</v>
          </cell>
          <cell r="C1650" t="str">
            <v>O</v>
          </cell>
          <cell r="D1650" t="str">
            <v>CS340-</v>
          </cell>
          <cell r="E1650" t="str">
            <v>A</v>
          </cell>
          <cell r="F1650" t="str">
            <v>05</v>
          </cell>
          <cell r="G1650" t="str">
            <v>07000</v>
          </cell>
          <cell r="H1650" t="str">
            <v>96284958</v>
          </cell>
          <cell r="I1650" t="str">
            <v>STICKER-SE</v>
          </cell>
          <cell r="L1650">
            <v>2</v>
          </cell>
          <cell r="N1650" t="str">
            <v>2</v>
          </cell>
          <cell r="R1650" t="str">
            <v>2</v>
          </cell>
        </row>
        <row r="1651">
          <cell r="B1651" t="str">
            <v>N</v>
          </cell>
          <cell r="C1651" t="str">
            <v>X</v>
          </cell>
          <cell r="D1651" t="str">
            <v>CS340-</v>
          </cell>
          <cell r="E1651" t="str">
            <v>A</v>
          </cell>
          <cell r="F1651" t="str">
            <v>05</v>
          </cell>
          <cell r="G1651" t="str">
            <v>07000</v>
          </cell>
          <cell r="H1651" t="str">
            <v>96508115</v>
          </cell>
          <cell r="I1651" t="str">
            <v>STICKER-SE</v>
          </cell>
          <cell r="L1651">
            <v>2</v>
          </cell>
          <cell r="N1651" t="str">
            <v>2</v>
          </cell>
          <cell r="R1651" t="str">
            <v>2</v>
          </cell>
        </row>
        <row r="1652">
          <cell r="D1652" t="str">
            <v>CS340-</v>
          </cell>
          <cell r="E1652" t="str">
            <v>A</v>
          </cell>
          <cell r="F1652" t="str">
            <v>06</v>
          </cell>
          <cell r="G1652" t="str">
            <v>03000</v>
          </cell>
          <cell r="H1652" t="str">
            <v>96314482</v>
          </cell>
          <cell r="I1652" t="str">
            <v>EMBLEM A-HOOD</v>
          </cell>
          <cell r="S1652">
            <v>1</v>
          </cell>
          <cell r="U1652">
            <v>1</v>
          </cell>
          <cell r="Y1652" t="str">
            <v>SKD</v>
          </cell>
        </row>
        <row r="1653">
          <cell r="D1653" t="str">
            <v>CS340-</v>
          </cell>
          <cell r="E1653" t="str">
            <v>A</v>
          </cell>
          <cell r="F1653" t="str">
            <v>06</v>
          </cell>
          <cell r="G1653" t="str">
            <v>04000</v>
          </cell>
          <cell r="H1653" t="str">
            <v>96323753</v>
          </cell>
          <cell r="I1653" t="str">
            <v>LETTERING A-MATIZ</v>
          </cell>
          <cell r="S1653">
            <v>1</v>
          </cell>
          <cell r="U1653">
            <v>1</v>
          </cell>
          <cell r="Y1653" t="str">
            <v>SKD</v>
          </cell>
        </row>
        <row r="1654">
          <cell r="D1654" t="str">
            <v>CS340-</v>
          </cell>
          <cell r="E1654" t="str">
            <v>A</v>
          </cell>
          <cell r="F1654" t="str">
            <v>07</v>
          </cell>
          <cell r="G1654" t="str">
            <v>03000</v>
          </cell>
          <cell r="H1654" t="str">
            <v>96314482</v>
          </cell>
          <cell r="I1654" t="str">
            <v>EMBLEM A-HOOD</v>
          </cell>
          <cell r="T1654">
            <v>1</v>
          </cell>
          <cell r="V1654">
            <v>1</v>
          </cell>
        </row>
        <row r="1655">
          <cell r="D1655" t="str">
            <v>CS340-</v>
          </cell>
          <cell r="E1655" t="str">
            <v>A</v>
          </cell>
          <cell r="F1655" t="str">
            <v>07</v>
          </cell>
          <cell r="G1655" t="str">
            <v>04000</v>
          </cell>
          <cell r="H1655" t="str">
            <v>96323753</v>
          </cell>
          <cell r="I1655" t="str">
            <v>LETTERING A-MATIZ</v>
          </cell>
          <cell r="T1655">
            <v>1</v>
          </cell>
          <cell r="V1655">
            <v>1</v>
          </cell>
        </row>
        <row r="1656">
          <cell r="B1656" t="str">
            <v>O</v>
          </cell>
          <cell r="C1656" t="str">
            <v>O</v>
          </cell>
          <cell r="D1656" t="str">
            <v>CS340-</v>
          </cell>
          <cell r="E1656" t="str">
            <v>A</v>
          </cell>
          <cell r="F1656" t="str">
            <v>07</v>
          </cell>
          <cell r="G1656" t="str">
            <v>05000</v>
          </cell>
          <cell r="H1656" t="str">
            <v>96284957</v>
          </cell>
          <cell r="I1656" t="str">
            <v>STICKER-SE</v>
          </cell>
          <cell r="T1656">
            <v>2</v>
          </cell>
          <cell r="V1656">
            <v>2</v>
          </cell>
        </row>
        <row r="1657">
          <cell r="B1657" t="str">
            <v>N</v>
          </cell>
          <cell r="C1657" t="str">
            <v>X</v>
          </cell>
          <cell r="D1657" t="str">
            <v>CS340-</v>
          </cell>
          <cell r="E1657" t="str">
            <v>A</v>
          </cell>
          <cell r="F1657" t="str">
            <v>07</v>
          </cell>
          <cell r="G1657" t="str">
            <v>05000</v>
          </cell>
          <cell r="H1657" t="str">
            <v>96508114</v>
          </cell>
          <cell r="I1657" t="str">
            <v>STICKER-SE</v>
          </cell>
          <cell r="T1657">
            <v>2</v>
          </cell>
          <cell r="V1657">
            <v>2</v>
          </cell>
        </row>
        <row r="1658">
          <cell r="B1658" t="str">
            <v>O</v>
          </cell>
          <cell r="C1658" t="str">
            <v>O</v>
          </cell>
          <cell r="D1658" t="str">
            <v>CS340-</v>
          </cell>
          <cell r="E1658" t="str">
            <v>A</v>
          </cell>
          <cell r="F1658" t="str">
            <v>07</v>
          </cell>
          <cell r="G1658" t="str">
            <v>05000</v>
          </cell>
          <cell r="H1658" t="str">
            <v>96284958</v>
          </cell>
          <cell r="I1658" t="str">
            <v>STICKER-SE</v>
          </cell>
          <cell r="T1658">
            <v>2</v>
          </cell>
          <cell r="V1658">
            <v>2</v>
          </cell>
        </row>
        <row r="1659">
          <cell r="B1659" t="str">
            <v>N</v>
          </cell>
          <cell r="C1659" t="str">
            <v>X</v>
          </cell>
          <cell r="D1659" t="str">
            <v>CS340-</v>
          </cell>
          <cell r="E1659" t="str">
            <v>A</v>
          </cell>
          <cell r="F1659" t="str">
            <v>07</v>
          </cell>
          <cell r="G1659" t="str">
            <v>05000</v>
          </cell>
          <cell r="H1659" t="str">
            <v>96508115</v>
          </cell>
          <cell r="I1659" t="str">
            <v>STICKER-SE</v>
          </cell>
          <cell r="T1659">
            <v>2</v>
          </cell>
          <cell r="V1659">
            <v>2</v>
          </cell>
        </row>
        <row r="1660">
          <cell r="D1660" t="str">
            <v>CS340-</v>
          </cell>
          <cell r="E1660" t="str">
            <v>A</v>
          </cell>
          <cell r="F1660" t="str">
            <v>08</v>
          </cell>
          <cell r="G1660" t="str">
            <v>03000</v>
          </cell>
          <cell r="H1660" t="str">
            <v>96314482</v>
          </cell>
          <cell r="I1660" t="str">
            <v>EMBLEM A-HOOD</v>
          </cell>
          <cell r="S1660">
            <v>1</v>
          </cell>
          <cell r="U1660">
            <v>1</v>
          </cell>
          <cell r="Y1660" t="str">
            <v>CKD</v>
          </cell>
        </row>
        <row r="1661">
          <cell r="D1661" t="str">
            <v>CS340-</v>
          </cell>
          <cell r="E1661" t="str">
            <v>A</v>
          </cell>
          <cell r="F1661" t="str">
            <v>08</v>
          </cell>
          <cell r="G1661" t="str">
            <v>04000</v>
          </cell>
          <cell r="H1661" t="str">
            <v>96323753</v>
          </cell>
          <cell r="I1661" t="str">
            <v>LETTERING A-MATIZ</v>
          </cell>
          <cell r="S1661">
            <v>1</v>
          </cell>
          <cell r="U1661">
            <v>1</v>
          </cell>
          <cell r="Y1661" t="str">
            <v>CKD</v>
          </cell>
        </row>
        <row r="1662">
          <cell r="D1662" t="str">
            <v>CS340-</v>
          </cell>
          <cell r="E1662" t="str">
            <v>A</v>
          </cell>
          <cell r="F1662" t="str">
            <v>08</v>
          </cell>
          <cell r="G1662" t="str">
            <v>05000</v>
          </cell>
          <cell r="H1662" t="str">
            <v>T.B.D</v>
          </cell>
          <cell r="I1662" t="str">
            <v>STICKER-S</v>
          </cell>
          <cell r="S1662">
            <v>2</v>
          </cell>
          <cell r="U1662">
            <v>2</v>
          </cell>
          <cell r="Y1662" t="str">
            <v>CKD</v>
          </cell>
        </row>
        <row r="1663">
          <cell r="B1663" t="str">
            <v>O</v>
          </cell>
          <cell r="C1663" t="str">
            <v>O</v>
          </cell>
          <cell r="D1663" t="str">
            <v>CS341-</v>
          </cell>
          <cell r="E1663" t="str">
            <v>A</v>
          </cell>
          <cell r="F1663" t="str">
            <v>04</v>
          </cell>
          <cell r="G1663" t="str">
            <v>01000</v>
          </cell>
          <cell r="H1663" t="str">
            <v>96245665</v>
          </cell>
          <cell r="I1663" t="str">
            <v>STICKER-ABS,AIR BAG</v>
          </cell>
          <cell r="L1663">
            <v>1</v>
          </cell>
          <cell r="N1663" t="str">
            <v>1</v>
          </cell>
          <cell r="P1663" t="str">
            <v>ZX</v>
          </cell>
        </row>
        <row r="1664">
          <cell r="B1664" t="str">
            <v>N</v>
          </cell>
          <cell r="C1664" t="str">
            <v>X</v>
          </cell>
          <cell r="D1664" t="str">
            <v>CS341-</v>
          </cell>
          <cell r="E1664" t="str">
            <v>A</v>
          </cell>
          <cell r="F1664" t="str">
            <v>04</v>
          </cell>
          <cell r="G1664" t="str">
            <v>01000</v>
          </cell>
          <cell r="H1664" t="str">
            <v>96508119</v>
          </cell>
          <cell r="I1664" t="str">
            <v>STICKER-ABS,AIR BAG</v>
          </cell>
          <cell r="L1664">
            <v>1</v>
          </cell>
          <cell r="N1664" t="str">
            <v>1</v>
          </cell>
          <cell r="P1664" t="str">
            <v>ZX</v>
          </cell>
        </row>
        <row r="1665">
          <cell r="D1665" t="str">
            <v>CS343-</v>
          </cell>
          <cell r="E1665" t="str">
            <v>A</v>
          </cell>
          <cell r="F1665" t="str">
            <v>01</v>
          </cell>
          <cell r="G1665" t="str">
            <v>01000</v>
          </cell>
          <cell r="H1665" t="str">
            <v>96280194</v>
          </cell>
          <cell r="I1665" t="str">
            <v>STICKER-ECE LABEL</v>
          </cell>
          <cell r="K1665">
            <v>1</v>
          </cell>
          <cell r="L1665">
            <v>1</v>
          </cell>
          <cell r="M1665" t="str">
            <v>1</v>
          </cell>
          <cell r="N1665" t="str">
            <v>1</v>
          </cell>
        </row>
        <row r="1666">
          <cell r="D1666" t="str">
            <v>CS350-</v>
          </cell>
          <cell r="E1666" t="str">
            <v>A</v>
          </cell>
          <cell r="F1666" t="str">
            <v>13</v>
          </cell>
          <cell r="G1666" t="str">
            <v>00500</v>
          </cell>
          <cell r="H1666" t="str">
            <v>96288505</v>
          </cell>
          <cell r="I1666" t="str">
            <v>HEADLINING A-ROOF</v>
          </cell>
          <cell r="K1666">
            <v>1</v>
          </cell>
          <cell r="L1666">
            <v>1</v>
          </cell>
          <cell r="M1666" t="str">
            <v>1</v>
          </cell>
          <cell r="N1666" t="str">
            <v>1</v>
          </cell>
          <cell r="P1666" t="str">
            <v>d0</v>
          </cell>
          <cell r="Q1666" t="str">
            <v>1</v>
          </cell>
          <cell r="R1666" t="str">
            <v>1</v>
          </cell>
        </row>
        <row r="1667">
          <cell r="B1667" t="str">
            <v>O</v>
          </cell>
          <cell r="C1667" t="str">
            <v>O</v>
          </cell>
          <cell r="D1667" t="str">
            <v>CS350-</v>
          </cell>
          <cell r="E1667" t="str">
            <v>A</v>
          </cell>
          <cell r="F1667" t="str">
            <v>13</v>
          </cell>
          <cell r="G1667" t="str">
            <v>02000</v>
          </cell>
          <cell r="H1667" t="str">
            <v>96279902</v>
          </cell>
          <cell r="I1667" t="str">
            <v>CLIP</v>
          </cell>
          <cell r="K1667">
            <v>5</v>
          </cell>
          <cell r="L1667">
            <v>5</v>
          </cell>
          <cell r="M1667" t="str">
            <v>5</v>
          </cell>
          <cell r="N1667" t="str">
            <v>5</v>
          </cell>
          <cell r="P1667" t="str">
            <v>d0</v>
          </cell>
          <cell r="Q1667" t="str">
            <v>5</v>
          </cell>
          <cell r="R1667" t="str">
            <v>5</v>
          </cell>
        </row>
        <row r="1668">
          <cell r="B1668" t="str">
            <v>N</v>
          </cell>
          <cell r="C1668" t="str">
            <v>X</v>
          </cell>
          <cell r="D1668" t="str">
            <v>CS350-</v>
          </cell>
          <cell r="E1668" t="str">
            <v>A</v>
          </cell>
          <cell r="F1668" t="str">
            <v>13</v>
          </cell>
          <cell r="G1668" t="str">
            <v>02000</v>
          </cell>
          <cell r="H1668" t="str">
            <v>09409-06351</v>
          </cell>
          <cell r="I1668" t="str">
            <v>CLIP</v>
          </cell>
          <cell r="K1668">
            <v>5</v>
          </cell>
          <cell r="L1668">
            <v>5</v>
          </cell>
          <cell r="M1668" t="str">
            <v>5</v>
          </cell>
          <cell r="N1668" t="str">
            <v>5</v>
          </cell>
          <cell r="P1668" t="str">
            <v>d0</v>
          </cell>
          <cell r="Q1668" t="str">
            <v>5</v>
          </cell>
          <cell r="R1668" t="str">
            <v>5</v>
          </cell>
        </row>
        <row r="1669">
          <cell r="D1669" t="str">
            <v>CS350-</v>
          </cell>
          <cell r="E1669" t="str">
            <v>A</v>
          </cell>
          <cell r="F1669" t="str">
            <v>13</v>
          </cell>
          <cell r="G1669" t="str">
            <v>03000</v>
          </cell>
          <cell r="H1669" t="str">
            <v>96279672</v>
          </cell>
          <cell r="I1669" t="str">
            <v>GRIP-ASSIST</v>
          </cell>
          <cell r="K1669">
            <v>3</v>
          </cell>
          <cell r="L1669">
            <v>3</v>
          </cell>
          <cell r="M1669" t="str">
            <v>3</v>
          </cell>
          <cell r="N1669" t="str">
            <v>3</v>
          </cell>
          <cell r="P1669" t="str">
            <v>d0</v>
          </cell>
          <cell r="Q1669" t="str">
            <v>3</v>
          </cell>
          <cell r="R1669" t="str">
            <v>3</v>
          </cell>
        </row>
        <row r="1670">
          <cell r="D1670" t="str">
            <v>CS350-</v>
          </cell>
          <cell r="E1670" t="str">
            <v>A</v>
          </cell>
          <cell r="F1670" t="str">
            <v>13</v>
          </cell>
          <cell r="G1670" t="str">
            <v>05500</v>
          </cell>
          <cell r="H1670" t="str">
            <v>02116-06165</v>
          </cell>
          <cell r="I1670" t="str">
            <v>SCREW-MACHINE</v>
          </cell>
          <cell r="K1670">
            <v>6</v>
          </cell>
          <cell r="L1670">
            <v>6</v>
          </cell>
          <cell r="M1670" t="str">
            <v>6</v>
          </cell>
          <cell r="N1670" t="str">
            <v>6</v>
          </cell>
          <cell r="P1670" t="str">
            <v>d0</v>
          </cell>
          <cell r="Q1670" t="str">
            <v>6</v>
          </cell>
          <cell r="R1670" t="str">
            <v>6</v>
          </cell>
        </row>
        <row r="1671">
          <cell r="D1671" t="str">
            <v>CS350-</v>
          </cell>
          <cell r="E1671" t="str">
            <v>A</v>
          </cell>
          <cell r="F1671" t="str">
            <v>13</v>
          </cell>
          <cell r="G1671" t="str">
            <v>06000</v>
          </cell>
          <cell r="H1671" t="str">
            <v>96279678</v>
          </cell>
          <cell r="I1671" t="str">
            <v>CAP-BLANKING</v>
          </cell>
          <cell r="K1671">
            <v>2</v>
          </cell>
          <cell r="L1671">
            <v>2</v>
          </cell>
          <cell r="M1671" t="str">
            <v>2</v>
          </cell>
          <cell r="N1671" t="str">
            <v>2</v>
          </cell>
          <cell r="P1671" t="str">
            <v>d0</v>
          </cell>
          <cell r="Q1671" t="str">
            <v>2</v>
          </cell>
          <cell r="R1671" t="str">
            <v>2</v>
          </cell>
        </row>
        <row r="1672">
          <cell r="D1672" t="str">
            <v>CS350-</v>
          </cell>
          <cell r="E1672" t="str">
            <v>A</v>
          </cell>
          <cell r="F1672" t="str">
            <v>14</v>
          </cell>
          <cell r="G1672" t="str">
            <v>00500</v>
          </cell>
          <cell r="H1672" t="str">
            <v>96288501</v>
          </cell>
          <cell r="I1672" t="str">
            <v>HEADLINING A-ROOF</v>
          </cell>
          <cell r="L1672">
            <v>1</v>
          </cell>
          <cell r="N1672" t="str">
            <v>1</v>
          </cell>
          <cell r="P1672" t="str">
            <v>d1</v>
          </cell>
        </row>
        <row r="1673">
          <cell r="B1673" t="str">
            <v>O</v>
          </cell>
          <cell r="C1673" t="str">
            <v>O</v>
          </cell>
          <cell r="D1673" t="str">
            <v>CS350-</v>
          </cell>
          <cell r="E1673" t="str">
            <v>A</v>
          </cell>
          <cell r="F1673" t="str">
            <v>14</v>
          </cell>
          <cell r="G1673" t="str">
            <v>02000</v>
          </cell>
          <cell r="H1673" t="str">
            <v>96279902</v>
          </cell>
          <cell r="I1673" t="str">
            <v>CLIP</v>
          </cell>
          <cell r="L1673">
            <v>5</v>
          </cell>
          <cell r="N1673" t="str">
            <v>5</v>
          </cell>
          <cell r="P1673" t="str">
            <v>d1</v>
          </cell>
        </row>
        <row r="1674">
          <cell r="B1674" t="str">
            <v>N</v>
          </cell>
          <cell r="C1674" t="str">
            <v>X</v>
          </cell>
          <cell r="D1674" t="str">
            <v>CS350-</v>
          </cell>
          <cell r="E1674" t="str">
            <v>A</v>
          </cell>
          <cell r="F1674" t="str">
            <v>14</v>
          </cell>
          <cell r="G1674" t="str">
            <v>02000</v>
          </cell>
          <cell r="H1674" t="str">
            <v>09409-06351</v>
          </cell>
          <cell r="I1674" t="str">
            <v>CLIP</v>
          </cell>
          <cell r="L1674">
            <v>5</v>
          </cell>
          <cell r="N1674" t="str">
            <v>5</v>
          </cell>
          <cell r="P1674" t="str">
            <v>d1</v>
          </cell>
        </row>
        <row r="1675">
          <cell r="D1675" t="str">
            <v>CS350-</v>
          </cell>
          <cell r="E1675" t="str">
            <v>A</v>
          </cell>
          <cell r="F1675" t="str">
            <v>14</v>
          </cell>
          <cell r="G1675" t="str">
            <v>03000</v>
          </cell>
          <cell r="H1675" t="str">
            <v>96279672</v>
          </cell>
          <cell r="I1675" t="str">
            <v>GRIP-ASSIST</v>
          </cell>
          <cell r="L1675">
            <v>3</v>
          </cell>
          <cell r="N1675" t="str">
            <v>3</v>
          </cell>
          <cell r="P1675" t="str">
            <v>d1</v>
          </cell>
        </row>
        <row r="1676">
          <cell r="D1676" t="str">
            <v>CS350-</v>
          </cell>
          <cell r="E1676" t="str">
            <v>A</v>
          </cell>
          <cell r="F1676" t="str">
            <v>14</v>
          </cell>
          <cell r="G1676" t="str">
            <v>05500</v>
          </cell>
          <cell r="H1676" t="str">
            <v>02116-06165</v>
          </cell>
          <cell r="I1676" t="str">
            <v>SCREW-MACHINE</v>
          </cell>
          <cell r="L1676">
            <v>6</v>
          </cell>
          <cell r="N1676" t="str">
            <v>6</v>
          </cell>
          <cell r="P1676" t="str">
            <v>d1</v>
          </cell>
        </row>
        <row r="1677">
          <cell r="D1677" t="str">
            <v>CS350-</v>
          </cell>
          <cell r="E1677" t="str">
            <v>A</v>
          </cell>
          <cell r="F1677" t="str">
            <v>14</v>
          </cell>
          <cell r="G1677" t="str">
            <v>06000</v>
          </cell>
          <cell r="H1677" t="str">
            <v>96279678</v>
          </cell>
          <cell r="I1677" t="str">
            <v>CAP-BLANKING</v>
          </cell>
          <cell r="L1677">
            <v>2</v>
          </cell>
          <cell r="N1677" t="str">
            <v>2</v>
          </cell>
          <cell r="P1677" t="str">
            <v>d1</v>
          </cell>
        </row>
        <row r="1678">
          <cell r="B1678" t="str">
            <v>O</v>
          </cell>
          <cell r="C1678" t="str">
            <v>O</v>
          </cell>
          <cell r="D1678" t="str">
            <v>CS350-</v>
          </cell>
          <cell r="E1678" t="str">
            <v>A</v>
          </cell>
          <cell r="F1678" t="str">
            <v>15</v>
          </cell>
          <cell r="G1678" t="str">
            <v>00500</v>
          </cell>
          <cell r="H1678" t="str">
            <v>96279666</v>
          </cell>
          <cell r="I1678" t="str">
            <v>HEADLINING A-ROOF</v>
          </cell>
          <cell r="S1678">
            <v>1</v>
          </cell>
          <cell r="T1678">
            <v>1</v>
          </cell>
          <cell r="U1678">
            <v>1</v>
          </cell>
          <cell r="V1678">
            <v>1</v>
          </cell>
          <cell r="Y1678" t="str">
            <v>CKD</v>
          </cell>
        </row>
        <row r="1679">
          <cell r="B1679" t="str">
            <v>N</v>
          </cell>
          <cell r="C1679" t="str">
            <v>X</v>
          </cell>
          <cell r="D1679" t="str">
            <v>CS350-</v>
          </cell>
          <cell r="E1679" t="str">
            <v>A</v>
          </cell>
          <cell r="F1679" t="str">
            <v>15</v>
          </cell>
          <cell r="G1679" t="str">
            <v>00500</v>
          </cell>
          <cell r="H1679" t="str">
            <v>96286663</v>
          </cell>
          <cell r="I1679" t="str">
            <v>HEADLINING A-ROOF</v>
          </cell>
          <cell r="S1679">
            <v>1</v>
          </cell>
          <cell r="T1679">
            <v>1</v>
          </cell>
          <cell r="U1679">
            <v>1</v>
          </cell>
          <cell r="V1679">
            <v>1</v>
          </cell>
          <cell r="Y1679" t="str">
            <v>CKD</v>
          </cell>
        </row>
        <row r="1680">
          <cell r="B1680" t="str">
            <v>O</v>
          </cell>
          <cell r="C1680" t="str">
            <v>O</v>
          </cell>
          <cell r="D1680" t="str">
            <v>CS350-</v>
          </cell>
          <cell r="E1680" t="str">
            <v>A</v>
          </cell>
          <cell r="F1680" t="str">
            <v>15</v>
          </cell>
          <cell r="G1680" t="str">
            <v>02000</v>
          </cell>
          <cell r="H1680" t="str">
            <v>96279902</v>
          </cell>
          <cell r="I1680" t="str">
            <v>CLIP</v>
          </cell>
          <cell r="S1680">
            <v>5</v>
          </cell>
          <cell r="T1680">
            <v>5</v>
          </cell>
          <cell r="U1680">
            <v>5</v>
          </cell>
          <cell r="V1680">
            <v>5</v>
          </cell>
          <cell r="Y1680" t="str">
            <v>CKD</v>
          </cell>
        </row>
        <row r="1681">
          <cell r="B1681" t="str">
            <v>N</v>
          </cell>
          <cell r="C1681" t="str">
            <v>X</v>
          </cell>
          <cell r="D1681" t="str">
            <v>CS350-</v>
          </cell>
          <cell r="E1681" t="str">
            <v>A</v>
          </cell>
          <cell r="F1681" t="str">
            <v>15</v>
          </cell>
          <cell r="G1681" t="str">
            <v>02000</v>
          </cell>
          <cell r="H1681" t="str">
            <v>09409-06351</v>
          </cell>
          <cell r="I1681" t="str">
            <v>CLIP</v>
          </cell>
          <cell r="S1681">
            <v>5</v>
          </cell>
          <cell r="T1681">
            <v>5</v>
          </cell>
          <cell r="U1681">
            <v>5</v>
          </cell>
          <cell r="V1681">
            <v>5</v>
          </cell>
          <cell r="Y1681" t="str">
            <v>CKD</v>
          </cell>
        </row>
        <row r="1682">
          <cell r="D1682" t="str">
            <v>CS350-</v>
          </cell>
          <cell r="E1682" t="str">
            <v>A</v>
          </cell>
          <cell r="F1682" t="str">
            <v>15</v>
          </cell>
          <cell r="G1682" t="str">
            <v>03000</v>
          </cell>
          <cell r="H1682" t="str">
            <v>96279672</v>
          </cell>
          <cell r="I1682" t="str">
            <v>GRIP-ASSIST</v>
          </cell>
          <cell r="S1682">
            <v>1</v>
          </cell>
          <cell r="T1682">
            <v>1</v>
          </cell>
          <cell r="U1682">
            <v>1</v>
          </cell>
          <cell r="V1682">
            <v>1</v>
          </cell>
          <cell r="Y1682" t="str">
            <v>CKD</v>
          </cell>
        </row>
        <row r="1683">
          <cell r="D1683" t="str">
            <v>CS350-</v>
          </cell>
          <cell r="E1683" t="str">
            <v>A</v>
          </cell>
          <cell r="F1683" t="str">
            <v>15</v>
          </cell>
          <cell r="G1683" t="str">
            <v>05500</v>
          </cell>
          <cell r="H1683" t="str">
            <v>02116-06165</v>
          </cell>
          <cell r="I1683" t="str">
            <v>SCREW-MACHINE</v>
          </cell>
          <cell r="S1683">
            <v>2</v>
          </cell>
          <cell r="T1683">
            <v>2</v>
          </cell>
          <cell r="U1683">
            <v>2</v>
          </cell>
          <cell r="V1683">
            <v>2</v>
          </cell>
          <cell r="Y1683" t="str">
            <v>CKD</v>
          </cell>
        </row>
        <row r="1684">
          <cell r="D1684" t="str">
            <v>CS350-</v>
          </cell>
          <cell r="E1684" t="str">
            <v>A</v>
          </cell>
          <cell r="F1684" t="str">
            <v>15</v>
          </cell>
          <cell r="G1684" t="str">
            <v>06000</v>
          </cell>
          <cell r="H1684" t="str">
            <v>96279678</v>
          </cell>
          <cell r="I1684" t="str">
            <v>CAP-BLANKING</v>
          </cell>
          <cell r="S1684">
            <v>4</v>
          </cell>
          <cell r="T1684">
            <v>4</v>
          </cell>
          <cell r="U1684">
            <v>4</v>
          </cell>
          <cell r="V1684">
            <v>4</v>
          </cell>
          <cell r="Y1684" t="str">
            <v>CKD</v>
          </cell>
        </row>
        <row r="1685">
          <cell r="D1685" t="str">
            <v>CS350-</v>
          </cell>
          <cell r="E1685" t="str">
            <v>A</v>
          </cell>
          <cell r="F1685" t="str">
            <v>17</v>
          </cell>
          <cell r="G1685" t="str">
            <v>00500</v>
          </cell>
          <cell r="H1685" t="str">
            <v>96279666</v>
          </cell>
          <cell r="I1685" t="str">
            <v>HEADLINING A-ROOF</v>
          </cell>
          <cell r="S1685">
            <v>1</v>
          </cell>
          <cell r="T1685">
            <v>1</v>
          </cell>
          <cell r="U1685">
            <v>1</v>
          </cell>
          <cell r="V1685">
            <v>1</v>
          </cell>
          <cell r="Y1685" t="str">
            <v>SKD</v>
          </cell>
        </row>
        <row r="1686">
          <cell r="B1686" t="str">
            <v>O</v>
          </cell>
          <cell r="C1686" t="str">
            <v>O</v>
          </cell>
          <cell r="D1686" t="str">
            <v>CS350-</v>
          </cell>
          <cell r="E1686" t="str">
            <v>A</v>
          </cell>
          <cell r="F1686" t="str">
            <v>17</v>
          </cell>
          <cell r="G1686" t="str">
            <v>02000</v>
          </cell>
          <cell r="H1686" t="str">
            <v>96279902</v>
          </cell>
          <cell r="I1686" t="str">
            <v>CLIP</v>
          </cell>
          <cell r="S1686">
            <v>5</v>
          </cell>
          <cell r="T1686">
            <v>5</v>
          </cell>
          <cell r="U1686">
            <v>5</v>
          </cell>
          <cell r="V1686">
            <v>5</v>
          </cell>
          <cell r="Y1686" t="str">
            <v>SKD</v>
          </cell>
        </row>
        <row r="1687">
          <cell r="B1687" t="str">
            <v>N</v>
          </cell>
          <cell r="C1687" t="str">
            <v>X</v>
          </cell>
          <cell r="D1687" t="str">
            <v>CS350-</v>
          </cell>
          <cell r="E1687" t="str">
            <v>A</v>
          </cell>
          <cell r="F1687" t="str">
            <v>17</v>
          </cell>
          <cell r="G1687" t="str">
            <v>02000</v>
          </cell>
          <cell r="H1687" t="str">
            <v>09409-06351</v>
          </cell>
          <cell r="I1687" t="str">
            <v>CLIP</v>
          </cell>
          <cell r="S1687">
            <v>5</v>
          </cell>
          <cell r="T1687">
            <v>5</v>
          </cell>
          <cell r="U1687">
            <v>5</v>
          </cell>
          <cell r="V1687">
            <v>5</v>
          </cell>
          <cell r="Y1687" t="str">
            <v>SKD</v>
          </cell>
        </row>
        <row r="1688">
          <cell r="D1688" t="str">
            <v>CS350-</v>
          </cell>
          <cell r="E1688" t="str">
            <v>A</v>
          </cell>
          <cell r="F1688" t="str">
            <v>17</v>
          </cell>
          <cell r="G1688" t="str">
            <v>03000</v>
          </cell>
          <cell r="H1688" t="str">
            <v>96279672</v>
          </cell>
          <cell r="I1688" t="str">
            <v>GRIP-ASSIST</v>
          </cell>
          <cell r="S1688">
            <v>1</v>
          </cell>
          <cell r="T1688">
            <v>1</v>
          </cell>
          <cell r="U1688">
            <v>1</v>
          </cell>
          <cell r="V1688">
            <v>1</v>
          </cell>
          <cell r="Y1688" t="str">
            <v>SKD</v>
          </cell>
        </row>
        <row r="1689">
          <cell r="D1689" t="str">
            <v>CS350-</v>
          </cell>
          <cell r="E1689" t="str">
            <v>A</v>
          </cell>
          <cell r="F1689" t="str">
            <v>17</v>
          </cell>
          <cell r="G1689" t="str">
            <v>05500</v>
          </cell>
          <cell r="H1689" t="str">
            <v>02116-06165</v>
          </cell>
          <cell r="I1689" t="str">
            <v>SCREW-MACHINE</v>
          </cell>
          <cell r="S1689">
            <v>2</v>
          </cell>
          <cell r="T1689">
            <v>2</v>
          </cell>
          <cell r="U1689">
            <v>2</v>
          </cell>
          <cell r="V1689">
            <v>2</v>
          </cell>
          <cell r="Y1689" t="str">
            <v>SKD</v>
          </cell>
        </row>
        <row r="1690">
          <cell r="D1690" t="str">
            <v>CS350-</v>
          </cell>
          <cell r="E1690" t="str">
            <v>A</v>
          </cell>
          <cell r="F1690" t="str">
            <v>17</v>
          </cell>
          <cell r="G1690" t="str">
            <v>06000</v>
          </cell>
          <cell r="H1690" t="str">
            <v>96279678</v>
          </cell>
          <cell r="I1690" t="str">
            <v>CAP-BLANKING</v>
          </cell>
          <cell r="S1690">
            <v>4</v>
          </cell>
          <cell r="T1690">
            <v>4</v>
          </cell>
          <cell r="U1690">
            <v>4</v>
          </cell>
          <cell r="V1690">
            <v>4</v>
          </cell>
          <cell r="Y1690" t="str">
            <v>SKD</v>
          </cell>
        </row>
        <row r="1691">
          <cell r="D1691" t="str">
            <v>CS351-</v>
          </cell>
          <cell r="E1691" t="str">
            <v>A</v>
          </cell>
          <cell r="F1691" t="str">
            <v>01</v>
          </cell>
          <cell r="G1691" t="str">
            <v>01000</v>
          </cell>
          <cell r="H1691" t="str">
            <v>96314518</v>
          </cell>
          <cell r="I1691" t="str">
            <v>MOLDING A1-ROOF,LH</v>
          </cell>
          <cell r="K1691">
            <v>1</v>
          </cell>
          <cell r="L1691">
            <v>1</v>
          </cell>
          <cell r="M1691" t="str">
            <v>1</v>
          </cell>
          <cell r="N1691" t="str">
            <v>1</v>
          </cell>
          <cell r="P1691" t="str">
            <v>FA</v>
          </cell>
          <cell r="Q1691" t="str">
            <v>1</v>
          </cell>
          <cell r="R1691" t="str">
            <v>1</v>
          </cell>
          <cell r="S1691" t="str">
            <v>1</v>
          </cell>
          <cell r="T1691" t="str">
            <v>1</v>
          </cell>
          <cell r="U1691" t="str">
            <v>1</v>
          </cell>
          <cell r="V1691" t="str">
            <v>1</v>
          </cell>
        </row>
        <row r="1692">
          <cell r="D1692" t="str">
            <v>CS351-</v>
          </cell>
          <cell r="E1692" t="str">
            <v>A</v>
          </cell>
          <cell r="F1692" t="str">
            <v>01</v>
          </cell>
          <cell r="G1692" t="str">
            <v>02000</v>
          </cell>
          <cell r="H1692" t="str">
            <v>96314519</v>
          </cell>
          <cell r="I1692" t="str">
            <v>MOLDING A1-ROOF,RH</v>
          </cell>
          <cell r="K1692">
            <v>1</v>
          </cell>
          <cell r="L1692">
            <v>1</v>
          </cell>
          <cell r="M1692" t="str">
            <v>1</v>
          </cell>
          <cell r="N1692" t="str">
            <v>1</v>
          </cell>
          <cell r="P1692" t="str">
            <v>FA</v>
          </cell>
          <cell r="Q1692" t="str">
            <v>1</v>
          </cell>
          <cell r="R1692" t="str">
            <v>1</v>
          </cell>
          <cell r="S1692" t="str">
            <v>1</v>
          </cell>
          <cell r="T1692" t="str">
            <v>1</v>
          </cell>
          <cell r="U1692" t="str">
            <v>1</v>
          </cell>
          <cell r="V1692" t="str">
            <v>1</v>
          </cell>
        </row>
        <row r="1693">
          <cell r="D1693" t="str">
            <v>CS351-</v>
          </cell>
          <cell r="E1693" t="str">
            <v>A</v>
          </cell>
          <cell r="F1693" t="str">
            <v>02</v>
          </cell>
          <cell r="G1693" t="str">
            <v>01000</v>
          </cell>
          <cell r="H1693" t="str">
            <v>96323431</v>
          </cell>
          <cell r="I1693" t="str">
            <v>MOLDING A2-ROOF,FRT,LH</v>
          </cell>
          <cell r="L1693">
            <v>1</v>
          </cell>
          <cell r="N1693" t="str">
            <v>1</v>
          </cell>
          <cell r="P1693" t="str">
            <v>FB</v>
          </cell>
        </row>
        <row r="1694">
          <cell r="D1694" t="str">
            <v>CS351-</v>
          </cell>
          <cell r="E1694" t="str">
            <v>A</v>
          </cell>
          <cell r="F1694" t="str">
            <v>02</v>
          </cell>
          <cell r="G1694" t="str">
            <v>05000</v>
          </cell>
          <cell r="H1694" t="str">
            <v>96323433</v>
          </cell>
          <cell r="I1694" t="str">
            <v>MOLDING A2-ROOF,CTR,LH</v>
          </cell>
          <cell r="L1694">
            <v>1</v>
          </cell>
          <cell r="N1694" t="str">
            <v>1</v>
          </cell>
          <cell r="P1694" t="str">
            <v>FB</v>
          </cell>
        </row>
        <row r="1695">
          <cell r="D1695" t="str">
            <v>CS351-</v>
          </cell>
          <cell r="E1695" t="str">
            <v>A</v>
          </cell>
          <cell r="F1695" t="str">
            <v>02</v>
          </cell>
          <cell r="G1695" t="str">
            <v>08000</v>
          </cell>
          <cell r="H1695" t="str">
            <v>96323435</v>
          </cell>
          <cell r="I1695" t="str">
            <v>MOLDING A2-ROOF,RR,LH</v>
          </cell>
          <cell r="L1695">
            <v>1</v>
          </cell>
          <cell r="N1695" t="str">
            <v>1</v>
          </cell>
          <cell r="P1695" t="str">
            <v>FB</v>
          </cell>
        </row>
        <row r="1696">
          <cell r="D1696" t="str">
            <v>CS351-</v>
          </cell>
          <cell r="E1696" t="str">
            <v>A</v>
          </cell>
          <cell r="F1696" t="str">
            <v>02</v>
          </cell>
          <cell r="G1696" t="str">
            <v>12000</v>
          </cell>
          <cell r="H1696" t="str">
            <v>96323432</v>
          </cell>
          <cell r="I1696" t="str">
            <v>MOLDING A2-ROOF,FRT,RH</v>
          </cell>
          <cell r="L1696">
            <v>1</v>
          </cell>
          <cell r="N1696" t="str">
            <v>1</v>
          </cell>
          <cell r="P1696" t="str">
            <v>FB</v>
          </cell>
        </row>
        <row r="1697">
          <cell r="D1697" t="str">
            <v>CS351-</v>
          </cell>
          <cell r="E1697" t="str">
            <v>A</v>
          </cell>
          <cell r="F1697" t="str">
            <v>02</v>
          </cell>
          <cell r="G1697" t="str">
            <v>16000</v>
          </cell>
          <cell r="H1697" t="str">
            <v>96323434</v>
          </cell>
          <cell r="I1697" t="str">
            <v>MOLDING A2-ROOF,CTR,RH</v>
          </cell>
          <cell r="L1697">
            <v>1</v>
          </cell>
          <cell r="N1697" t="str">
            <v>1</v>
          </cell>
          <cell r="P1697" t="str">
            <v>FB</v>
          </cell>
        </row>
        <row r="1698">
          <cell r="D1698" t="str">
            <v>CS351-</v>
          </cell>
          <cell r="E1698" t="str">
            <v>A</v>
          </cell>
          <cell r="F1698" t="str">
            <v>02</v>
          </cell>
          <cell r="G1698" t="str">
            <v>19000</v>
          </cell>
          <cell r="H1698" t="str">
            <v>96323436</v>
          </cell>
          <cell r="I1698" t="str">
            <v>MOLDING A2-ROOF,RR,RH</v>
          </cell>
          <cell r="L1698">
            <v>1</v>
          </cell>
          <cell r="N1698" t="str">
            <v>1</v>
          </cell>
          <cell r="P1698" t="str">
            <v>FB</v>
          </cell>
        </row>
        <row r="1699">
          <cell r="D1699" t="str">
            <v>CS351-</v>
          </cell>
          <cell r="E1699" t="str">
            <v>A</v>
          </cell>
          <cell r="F1699" t="str">
            <v>02</v>
          </cell>
          <cell r="G1699" t="str">
            <v>23000</v>
          </cell>
          <cell r="H1699" t="str">
            <v>96323331</v>
          </cell>
          <cell r="I1699" t="str">
            <v>RACK A-ROOF,LH</v>
          </cell>
          <cell r="L1699">
            <v>1</v>
          </cell>
          <cell r="N1699" t="str">
            <v>1</v>
          </cell>
          <cell r="P1699" t="str">
            <v>FB</v>
          </cell>
        </row>
        <row r="1700">
          <cell r="D1700" t="str">
            <v>CS351-</v>
          </cell>
          <cell r="E1700" t="str">
            <v>A</v>
          </cell>
          <cell r="F1700" t="str">
            <v>02</v>
          </cell>
          <cell r="G1700" t="str">
            <v>30000</v>
          </cell>
          <cell r="H1700" t="str">
            <v>96323347</v>
          </cell>
          <cell r="I1700" t="str">
            <v>CAP-ROOF RACK,FRT,LH</v>
          </cell>
          <cell r="L1700">
            <v>1</v>
          </cell>
          <cell r="N1700" t="str">
            <v>1</v>
          </cell>
          <cell r="P1700" t="str">
            <v>FB</v>
          </cell>
        </row>
        <row r="1701">
          <cell r="D1701" t="str">
            <v>CS351-</v>
          </cell>
          <cell r="E1701" t="str">
            <v>A</v>
          </cell>
          <cell r="F1701" t="str">
            <v>02</v>
          </cell>
          <cell r="G1701" t="str">
            <v>31000</v>
          </cell>
          <cell r="H1701" t="str">
            <v>96323349</v>
          </cell>
          <cell r="I1701" t="str">
            <v>CAP-ROOF RACK,RR,LH</v>
          </cell>
          <cell r="L1701">
            <v>1</v>
          </cell>
          <cell r="N1701" t="str">
            <v>1</v>
          </cell>
          <cell r="P1701" t="str">
            <v>FB</v>
          </cell>
        </row>
        <row r="1702">
          <cell r="D1702" t="str">
            <v>CS351-</v>
          </cell>
          <cell r="E1702" t="str">
            <v>A</v>
          </cell>
          <cell r="F1702" t="str">
            <v>02</v>
          </cell>
          <cell r="G1702" t="str">
            <v>32000</v>
          </cell>
          <cell r="H1702" t="str">
            <v>96323332</v>
          </cell>
          <cell r="I1702" t="str">
            <v>RACK A-ROOF,RH</v>
          </cell>
          <cell r="L1702">
            <v>1</v>
          </cell>
          <cell r="N1702" t="str">
            <v>1</v>
          </cell>
          <cell r="P1702" t="str">
            <v>FB</v>
          </cell>
        </row>
        <row r="1703">
          <cell r="D1703" t="str">
            <v>CS351-</v>
          </cell>
          <cell r="E1703" t="str">
            <v>A</v>
          </cell>
          <cell r="F1703" t="str">
            <v>02</v>
          </cell>
          <cell r="G1703" t="str">
            <v>39000</v>
          </cell>
          <cell r="H1703" t="str">
            <v>96323348</v>
          </cell>
          <cell r="I1703" t="str">
            <v>CAP-ROOF RACK,FRT,RH</v>
          </cell>
          <cell r="L1703">
            <v>1</v>
          </cell>
          <cell r="N1703" t="str">
            <v>1</v>
          </cell>
          <cell r="P1703" t="str">
            <v>FB</v>
          </cell>
        </row>
        <row r="1704">
          <cell r="D1704" t="str">
            <v>CS351-</v>
          </cell>
          <cell r="E1704" t="str">
            <v>A</v>
          </cell>
          <cell r="F1704" t="str">
            <v>02</v>
          </cell>
          <cell r="G1704" t="str">
            <v>40000</v>
          </cell>
          <cell r="H1704" t="str">
            <v>96323350</v>
          </cell>
          <cell r="I1704" t="str">
            <v>CAP-ROOF RACK,RR,RH</v>
          </cell>
          <cell r="L1704">
            <v>1</v>
          </cell>
          <cell r="N1704" t="str">
            <v>1</v>
          </cell>
          <cell r="P1704" t="str">
            <v>FB</v>
          </cell>
        </row>
        <row r="1705">
          <cell r="B1705" t="str">
            <v>O</v>
          </cell>
          <cell r="C1705" t="str">
            <v>O</v>
          </cell>
          <cell r="D1705" t="str">
            <v>CS351-</v>
          </cell>
          <cell r="E1705" t="str">
            <v>A</v>
          </cell>
          <cell r="F1705" t="str">
            <v>02</v>
          </cell>
          <cell r="G1705" t="str">
            <v>41000</v>
          </cell>
          <cell r="H1705" t="str">
            <v>08316-26060-000</v>
          </cell>
          <cell r="I1705" t="str">
            <v>NUT-HEXAGON FLANGE</v>
          </cell>
          <cell r="L1705">
            <v>8</v>
          </cell>
          <cell r="N1705" t="str">
            <v>8</v>
          </cell>
          <cell r="P1705" t="str">
            <v>FB</v>
          </cell>
        </row>
        <row r="1706">
          <cell r="B1706" t="str">
            <v>N</v>
          </cell>
          <cell r="C1706" t="str">
            <v>X</v>
          </cell>
          <cell r="D1706" t="str">
            <v>CS351-</v>
          </cell>
          <cell r="E1706" t="str">
            <v>A</v>
          </cell>
          <cell r="F1706" t="str">
            <v>02</v>
          </cell>
          <cell r="G1706" t="str">
            <v>41000</v>
          </cell>
          <cell r="H1706" t="str">
            <v>08316-25060-000</v>
          </cell>
          <cell r="I1706" t="str">
            <v>NUT-HEXAGON FLANGE</v>
          </cell>
          <cell r="L1706">
            <v>8</v>
          </cell>
          <cell r="N1706" t="str">
            <v>8</v>
          </cell>
          <cell r="P1706" t="str">
            <v>FB</v>
          </cell>
        </row>
        <row r="1707">
          <cell r="D1707" t="str">
            <v>CS380-</v>
          </cell>
          <cell r="E1707" t="str">
            <v>A</v>
          </cell>
          <cell r="F1707" t="str">
            <v>01</v>
          </cell>
          <cell r="G1707" t="str">
            <v>01000</v>
          </cell>
          <cell r="H1707" t="str">
            <v>96256661</v>
          </cell>
          <cell r="I1707" t="str">
            <v>SUNROOF ASSEMBLY</v>
          </cell>
          <cell r="L1707">
            <v>1</v>
          </cell>
          <cell r="N1707" t="str">
            <v>1</v>
          </cell>
          <cell r="P1707" t="str">
            <v>d1</v>
          </cell>
        </row>
        <row r="1708">
          <cell r="D1708" t="str">
            <v>CS470-</v>
          </cell>
          <cell r="E1708" t="str">
            <v>A</v>
          </cell>
          <cell r="F1708" t="str">
            <v>01</v>
          </cell>
          <cell r="G1708" t="str">
            <v>01000</v>
          </cell>
          <cell r="H1708" t="str">
            <v>96320135</v>
          </cell>
          <cell r="I1708" t="str">
            <v>BAR A-DIVISION,FRONT DOOR</v>
          </cell>
          <cell r="K1708">
            <v>1</v>
          </cell>
          <cell r="L1708">
            <v>1</v>
          </cell>
          <cell r="M1708" t="str">
            <v>1</v>
          </cell>
          <cell r="N1708" t="str">
            <v>1</v>
          </cell>
          <cell r="Q1708" t="str">
            <v>1</v>
          </cell>
          <cell r="R1708" t="str">
            <v>1</v>
          </cell>
          <cell r="S1708" t="str">
            <v>1</v>
          </cell>
          <cell r="T1708" t="str">
            <v>1</v>
          </cell>
          <cell r="U1708" t="str">
            <v>1</v>
          </cell>
          <cell r="V1708" t="str">
            <v>1</v>
          </cell>
        </row>
        <row r="1709">
          <cell r="D1709" t="str">
            <v>CS470-</v>
          </cell>
          <cell r="E1709" t="str">
            <v>A</v>
          </cell>
          <cell r="F1709" t="str">
            <v>01</v>
          </cell>
          <cell r="G1709" t="str">
            <v>06000</v>
          </cell>
          <cell r="H1709" t="str">
            <v>09125-04002</v>
          </cell>
          <cell r="I1709" t="str">
            <v>SCREW-MACHINE</v>
          </cell>
          <cell r="K1709">
            <v>1</v>
          </cell>
          <cell r="L1709">
            <v>1</v>
          </cell>
          <cell r="M1709" t="str">
            <v>1</v>
          </cell>
          <cell r="N1709" t="str">
            <v>1</v>
          </cell>
          <cell r="Q1709" t="str">
            <v>1</v>
          </cell>
          <cell r="R1709" t="str">
            <v>1</v>
          </cell>
          <cell r="S1709" t="str">
            <v>1</v>
          </cell>
          <cell r="T1709" t="str">
            <v>1</v>
          </cell>
          <cell r="U1709" t="str">
            <v>1</v>
          </cell>
          <cell r="V1709" t="str">
            <v>1</v>
          </cell>
        </row>
        <row r="1710">
          <cell r="D1710" t="str">
            <v>CS470-</v>
          </cell>
          <cell r="E1710" t="str">
            <v>A</v>
          </cell>
          <cell r="F1710" t="str">
            <v>01</v>
          </cell>
          <cell r="G1710" t="str">
            <v>07000</v>
          </cell>
          <cell r="H1710" t="str">
            <v>01517-06103</v>
          </cell>
          <cell r="I1710" t="str">
            <v>BOLT-HEXAGON FLANGE</v>
          </cell>
          <cell r="K1710">
            <v>2</v>
          </cell>
          <cell r="L1710">
            <v>2</v>
          </cell>
          <cell r="M1710" t="str">
            <v>2</v>
          </cell>
          <cell r="N1710" t="str">
            <v>2</v>
          </cell>
          <cell r="Q1710" t="str">
            <v>2</v>
          </cell>
          <cell r="R1710" t="str">
            <v>2</v>
          </cell>
          <cell r="S1710" t="str">
            <v>2</v>
          </cell>
          <cell r="T1710" t="str">
            <v>2</v>
          </cell>
          <cell r="U1710" t="str">
            <v>2</v>
          </cell>
          <cell r="V1710" t="str">
            <v>2</v>
          </cell>
        </row>
        <row r="1711">
          <cell r="D1711" t="str">
            <v>CS470-</v>
          </cell>
          <cell r="E1711" t="str">
            <v>A</v>
          </cell>
          <cell r="F1711" t="str">
            <v>01</v>
          </cell>
          <cell r="G1711" t="str">
            <v>08000</v>
          </cell>
          <cell r="H1711" t="str">
            <v>96320136</v>
          </cell>
          <cell r="I1711" t="str">
            <v>BAR A-DIVISION,FRONT DOOR</v>
          </cell>
          <cell r="K1711">
            <v>1</v>
          </cell>
          <cell r="L1711">
            <v>1</v>
          </cell>
          <cell r="M1711" t="str">
            <v>1</v>
          </cell>
          <cell r="N1711" t="str">
            <v>1</v>
          </cell>
          <cell r="Q1711" t="str">
            <v>1</v>
          </cell>
          <cell r="R1711" t="str">
            <v>1</v>
          </cell>
          <cell r="S1711" t="str">
            <v>1</v>
          </cell>
          <cell r="T1711" t="str">
            <v>1</v>
          </cell>
          <cell r="U1711" t="str">
            <v>1</v>
          </cell>
          <cell r="V1711" t="str">
            <v>1</v>
          </cell>
        </row>
        <row r="1712">
          <cell r="D1712" t="str">
            <v>CS470-</v>
          </cell>
          <cell r="E1712" t="str">
            <v>A</v>
          </cell>
          <cell r="F1712" t="str">
            <v>01</v>
          </cell>
          <cell r="G1712" t="str">
            <v>13000</v>
          </cell>
          <cell r="H1712" t="str">
            <v>09125-04002</v>
          </cell>
          <cell r="I1712" t="str">
            <v>SCREW-MACHINE</v>
          </cell>
          <cell r="K1712">
            <v>1</v>
          </cell>
          <cell r="L1712">
            <v>1</v>
          </cell>
          <cell r="M1712" t="str">
            <v>1</v>
          </cell>
          <cell r="N1712" t="str">
            <v>1</v>
          </cell>
          <cell r="Q1712" t="str">
            <v>1</v>
          </cell>
          <cell r="R1712" t="str">
            <v>1</v>
          </cell>
          <cell r="S1712" t="str">
            <v>1</v>
          </cell>
          <cell r="T1712" t="str">
            <v>1</v>
          </cell>
          <cell r="U1712" t="str">
            <v>1</v>
          </cell>
          <cell r="V1712" t="str">
            <v>1</v>
          </cell>
        </row>
        <row r="1713">
          <cell r="D1713" t="str">
            <v>CS470-</v>
          </cell>
          <cell r="E1713" t="str">
            <v>A</v>
          </cell>
          <cell r="F1713" t="str">
            <v>01</v>
          </cell>
          <cell r="G1713" t="str">
            <v>14000</v>
          </cell>
          <cell r="H1713" t="str">
            <v>01517-06103</v>
          </cell>
          <cell r="I1713" t="str">
            <v>BOLT-HEXAGON FLANGE</v>
          </cell>
          <cell r="K1713">
            <v>2</v>
          </cell>
          <cell r="L1713">
            <v>2</v>
          </cell>
          <cell r="M1713" t="str">
            <v>2</v>
          </cell>
          <cell r="N1713" t="str">
            <v>2</v>
          </cell>
          <cell r="Q1713" t="str">
            <v>2</v>
          </cell>
          <cell r="R1713" t="str">
            <v>2</v>
          </cell>
          <cell r="S1713" t="str">
            <v>2</v>
          </cell>
          <cell r="T1713" t="str">
            <v>2</v>
          </cell>
          <cell r="U1713" t="str">
            <v>2</v>
          </cell>
          <cell r="V1713" t="str">
            <v>2</v>
          </cell>
        </row>
        <row r="1714">
          <cell r="D1714" t="str">
            <v>CS470-</v>
          </cell>
          <cell r="E1714" t="str">
            <v>A</v>
          </cell>
          <cell r="F1714" t="str">
            <v>01</v>
          </cell>
          <cell r="G1714" t="str">
            <v>15000</v>
          </cell>
          <cell r="H1714" t="str">
            <v>96314594</v>
          </cell>
          <cell r="I1714" t="str">
            <v>GUIDE RAIL A-RR DR,RR</v>
          </cell>
          <cell r="K1714">
            <v>1</v>
          </cell>
          <cell r="L1714">
            <v>1</v>
          </cell>
          <cell r="M1714" t="str">
            <v>1</v>
          </cell>
          <cell r="N1714" t="str">
            <v>1</v>
          </cell>
          <cell r="Q1714" t="str">
            <v>1</v>
          </cell>
          <cell r="R1714" t="str">
            <v>1</v>
          </cell>
          <cell r="S1714" t="str">
            <v>1</v>
          </cell>
          <cell r="T1714" t="str">
            <v>1</v>
          </cell>
          <cell r="U1714" t="str">
            <v>1</v>
          </cell>
          <cell r="V1714" t="str">
            <v>1</v>
          </cell>
        </row>
        <row r="1715">
          <cell r="B1715" t="str">
            <v>O</v>
          </cell>
          <cell r="C1715" t="str">
            <v>O</v>
          </cell>
          <cell r="D1715" t="str">
            <v>CS470-</v>
          </cell>
          <cell r="E1715" t="str">
            <v>A</v>
          </cell>
          <cell r="F1715" t="str">
            <v>01</v>
          </cell>
          <cell r="G1715" t="str">
            <v>18000</v>
          </cell>
          <cell r="H1715" t="str">
            <v>01517-06103</v>
          </cell>
          <cell r="I1715" t="str">
            <v>BOLT-HEXAGON FLANGE</v>
          </cell>
          <cell r="K1715">
            <v>2</v>
          </cell>
          <cell r="L1715">
            <v>2</v>
          </cell>
          <cell r="M1715" t="str">
            <v>2</v>
          </cell>
          <cell r="N1715" t="str">
            <v>2</v>
          </cell>
          <cell r="Q1715" t="str">
            <v>2</v>
          </cell>
          <cell r="R1715" t="str">
            <v>2</v>
          </cell>
          <cell r="S1715" t="str">
            <v>2</v>
          </cell>
          <cell r="T1715" t="str">
            <v>2</v>
          </cell>
          <cell r="U1715" t="str">
            <v>2</v>
          </cell>
          <cell r="V1715" t="str">
            <v>2</v>
          </cell>
        </row>
        <row r="1716">
          <cell r="B1716" t="str">
            <v>N</v>
          </cell>
          <cell r="C1716" t="str">
            <v>X</v>
          </cell>
          <cell r="D1716" t="str">
            <v>CS470-</v>
          </cell>
          <cell r="E1716" t="str">
            <v>A</v>
          </cell>
          <cell r="F1716" t="str">
            <v>01</v>
          </cell>
          <cell r="G1716" t="str">
            <v>18000</v>
          </cell>
          <cell r="H1716" t="str">
            <v>09126-06005</v>
          </cell>
          <cell r="I1716" t="str">
            <v>BOLT-HEXAGON FLANGE</v>
          </cell>
          <cell r="K1716">
            <v>2</v>
          </cell>
          <cell r="L1716">
            <v>2</v>
          </cell>
          <cell r="M1716" t="str">
            <v>2</v>
          </cell>
          <cell r="N1716" t="str">
            <v>2</v>
          </cell>
          <cell r="Q1716" t="str">
            <v>2</v>
          </cell>
          <cell r="R1716" t="str">
            <v>2</v>
          </cell>
          <cell r="S1716" t="str">
            <v>2</v>
          </cell>
          <cell r="T1716" t="str">
            <v>2</v>
          </cell>
          <cell r="U1716" t="str">
            <v>2</v>
          </cell>
          <cell r="V1716" t="str">
            <v>2</v>
          </cell>
        </row>
        <row r="1717">
          <cell r="D1717" t="str">
            <v>CS470-</v>
          </cell>
          <cell r="E1717" t="str">
            <v>A</v>
          </cell>
          <cell r="F1717" t="str">
            <v>01</v>
          </cell>
          <cell r="G1717" t="str">
            <v>19000</v>
          </cell>
          <cell r="H1717" t="str">
            <v>96314595</v>
          </cell>
          <cell r="I1717" t="str">
            <v>GUIDE RAIL A-RR DR,RR</v>
          </cell>
          <cell r="K1717">
            <v>1</v>
          </cell>
          <cell r="L1717">
            <v>1</v>
          </cell>
          <cell r="M1717" t="str">
            <v>1</v>
          </cell>
          <cell r="N1717" t="str">
            <v>1</v>
          </cell>
          <cell r="Q1717" t="str">
            <v>1</v>
          </cell>
          <cell r="R1717" t="str">
            <v>1</v>
          </cell>
          <cell r="S1717" t="str">
            <v>1</v>
          </cell>
          <cell r="T1717" t="str">
            <v>1</v>
          </cell>
          <cell r="U1717" t="str">
            <v>1</v>
          </cell>
          <cell r="V1717" t="str">
            <v>1</v>
          </cell>
        </row>
        <row r="1718">
          <cell r="B1718" t="str">
            <v>O</v>
          </cell>
          <cell r="C1718" t="str">
            <v>O</v>
          </cell>
          <cell r="D1718" t="str">
            <v>CS470-</v>
          </cell>
          <cell r="E1718" t="str">
            <v>A</v>
          </cell>
          <cell r="F1718" t="str">
            <v>01</v>
          </cell>
          <cell r="G1718" t="str">
            <v>22000</v>
          </cell>
          <cell r="H1718" t="str">
            <v>01517-06103</v>
          </cell>
          <cell r="I1718" t="str">
            <v>BOLT-HEXAGON FLANGE</v>
          </cell>
          <cell r="K1718">
            <v>2</v>
          </cell>
          <cell r="L1718">
            <v>2</v>
          </cell>
          <cell r="M1718" t="str">
            <v>2</v>
          </cell>
          <cell r="N1718" t="str">
            <v>2</v>
          </cell>
          <cell r="Q1718" t="str">
            <v>2</v>
          </cell>
          <cell r="R1718" t="str">
            <v>2</v>
          </cell>
          <cell r="S1718" t="str">
            <v>2</v>
          </cell>
          <cell r="T1718" t="str">
            <v>2</v>
          </cell>
          <cell r="U1718" t="str">
            <v>2</v>
          </cell>
          <cell r="V1718" t="str">
            <v>2</v>
          </cell>
        </row>
        <row r="1719">
          <cell r="B1719" t="str">
            <v>N</v>
          </cell>
          <cell r="C1719" t="str">
            <v>X</v>
          </cell>
          <cell r="D1719" t="str">
            <v>CS470-</v>
          </cell>
          <cell r="E1719" t="str">
            <v>A</v>
          </cell>
          <cell r="F1719" t="str">
            <v>01</v>
          </cell>
          <cell r="G1719" t="str">
            <v>22000</v>
          </cell>
          <cell r="H1719" t="str">
            <v>09126-06005</v>
          </cell>
          <cell r="I1719" t="str">
            <v>BOLT-HEXAGON FLANGE</v>
          </cell>
          <cell r="K1719">
            <v>2</v>
          </cell>
          <cell r="L1719">
            <v>2</v>
          </cell>
          <cell r="M1719" t="str">
            <v>2</v>
          </cell>
          <cell r="N1719" t="str">
            <v>2</v>
          </cell>
          <cell r="Q1719" t="str">
            <v>2</v>
          </cell>
          <cell r="R1719" t="str">
            <v>2</v>
          </cell>
          <cell r="S1719" t="str">
            <v>2</v>
          </cell>
          <cell r="T1719" t="str">
            <v>2</v>
          </cell>
          <cell r="U1719" t="str">
            <v>2</v>
          </cell>
          <cell r="V1719" t="str">
            <v>2</v>
          </cell>
        </row>
        <row r="1720">
          <cell r="D1720" t="str">
            <v>CS470-</v>
          </cell>
          <cell r="E1720" t="str">
            <v>A</v>
          </cell>
          <cell r="F1720" t="str">
            <v>01</v>
          </cell>
          <cell r="G1720" t="str">
            <v>23000</v>
          </cell>
          <cell r="H1720" t="str">
            <v>96258239</v>
          </cell>
          <cell r="I1720" t="str">
            <v>GUIDE PIECE A-RR DR,LH</v>
          </cell>
          <cell r="K1720">
            <v>1</v>
          </cell>
          <cell r="L1720">
            <v>1</v>
          </cell>
          <cell r="M1720" t="str">
            <v>1</v>
          </cell>
          <cell r="N1720" t="str">
            <v>1</v>
          </cell>
          <cell r="Q1720" t="str">
            <v>1</v>
          </cell>
          <cell r="R1720" t="str">
            <v>1</v>
          </cell>
          <cell r="S1720" t="str">
            <v>1</v>
          </cell>
          <cell r="T1720" t="str">
            <v>1</v>
          </cell>
          <cell r="U1720" t="str">
            <v>1</v>
          </cell>
          <cell r="V1720" t="str">
            <v>1</v>
          </cell>
        </row>
        <row r="1721">
          <cell r="B1721" t="str">
            <v>O</v>
          </cell>
          <cell r="C1721" t="str">
            <v>O</v>
          </cell>
          <cell r="D1721" t="str">
            <v>CS470-</v>
          </cell>
          <cell r="E1721" t="str">
            <v>A</v>
          </cell>
          <cell r="F1721" t="str">
            <v>01</v>
          </cell>
          <cell r="G1721" t="str">
            <v>29000</v>
          </cell>
          <cell r="H1721" t="str">
            <v>02146-06100-000</v>
          </cell>
          <cell r="I1721" t="str">
            <v>SCREW-CR  MACHINE</v>
          </cell>
          <cell r="K1721">
            <v>1</v>
          </cell>
          <cell r="L1721">
            <v>1</v>
          </cell>
          <cell r="M1721" t="str">
            <v>1</v>
          </cell>
          <cell r="N1721" t="str">
            <v>1</v>
          </cell>
          <cell r="Q1721" t="str">
            <v>1</v>
          </cell>
          <cell r="R1721" t="str">
            <v>1</v>
          </cell>
          <cell r="S1721" t="str">
            <v>1</v>
          </cell>
          <cell r="T1721" t="str">
            <v>1</v>
          </cell>
          <cell r="U1721" t="str">
            <v>1</v>
          </cell>
          <cell r="V1721" t="str">
            <v>1</v>
          </cell>
        </row>
        <row r="1722">
          <cell r="B1722" t="str">
            <v>N</v>
          </cell>
          <cell r="C1722" t="str">
            <v>X</v>
          </cell>
          <cell r="D1722" t="str">
            <v>CS470-</v>
          </cell>
          <cell r="E1722" t="str">
            <v>A</v>
          </cell>
          <cell r="F1722" t="str">
            <v>01</v>
          </cell>
          <cell r="G1722" t="str">
            <v>29000</v>
          </cell>
          <cell r="H1722" t="str">
            <v>09126-06005</v>
          </cell>
          <cell r="I1722" t="str">
            <v>SCREW-CR  MACHINE</v>
          </cell>
          <cell r="K1722">
            <v>1</v>
          </cell>
          <cell r="L1722">
            <v>1</v>
          </cell>
          <cell r="M1722" t="str">
            <v>1</v>
          </cell>
          <cell r="N1722" t="str">
            <v>1</v>
          </cell>
          <cell r="Q1722" t="str">
            <v>1</v>
          </cell>
          <cell r="R1722" t="str">
            <v>1</v>
          </cell>
          <cell r="S1722" t="str">
            <v>1</v>
          </cell>
          <cell r="T1722" t="str">
            <v>1</v>
          </cell>
          <cell r="U1722" t="str">
            <v>1</v>
          </cell>
          <cell r="V1722" t="str">
            <v>1</v>
          </cell>
        </row>
        <row r="1723">
          <cell r="D1723" t="str">
            <v>CS470-</v>
          </cell>
          <cell r="E1723" t="str">
            <v>A</v>
          </cell>
          <cell r="F1723" t="str">
            <v>01</v>
          </cell>
          <cell r="G1723" t="str">
            <v>30000</v>
          </cell>
          <cell r="H1723" t="str">
            <v>96258240</v>
          </cell>
          <cell r="I1723" t="str">
            <v>GUIDE PIECE A-RR DR,RH</v>
          </cell>
          <cell r="K1723">
            <v>1</v>
          </cell>
          <cell r="L1723">
            <v>1</v>
          </cell>
          <cell r="M1723" t="str">
            <v>1</v>
          </cell>
          <cell r="N1723" t="str">
            <v>1</v>
          </cell>
          <cell r="Q1723" t="str">
            <v>1</v>
          </cell>
          <cell r="R1723" t="str">
            <v>1</v>
          </cell>
          <cell r="S1723" t="str">
            <v>1</v>
          </cell>
          <cell r="T1723" t="str">
            <v>1</v>
          </cell>
          <cell r="U1723" t="str">
            <v>1</v>
          </cell>
          <cell r="V1723" t="str">
            <v>1</v>
          </cell>
        </row>
        <row r="1724">
          <cell r="B1724" t="str">
            <v>O</v>
          </cell>
          <cell r="C1724" t="str">
            <v>O</v>
          </cell>
          <cell r="D1724" t="str">
            <v>CS470-</v>
          </cell>
          <cell r="E1724" t="str">
            <v>A</v>
          </cell>
          <cell r="F1724" t="str">
            <v>01</v>
          </cell>
          <cell r="G1724" t="str">
            <v>36000</v>
          </cell>
          <cell r="H1724" t="str">
            <v>02146-06100-000</v>
          </cell>
          <cell r="I1724" t="str">
            <v>SCREW-CR  MACHINE+J1032</v>
          </cell>
          <cell r="K1724">
            <v>1</v>
          </cell>
          <cell r="L1724">
            <v>1</v>
          </cell>
          <cell r="M1724" t="str">
            <v>1</v>
          </cell>
          <cell r="N1724" t="str">
            <v>1</v>
          </cell>
          <cell r="Q1724" t="str">
            <v>1</v>
          </cell>
          <cell r="R1724" t="str">
            <v>1</v>
          </cell>
          <cell r="S1724" t="str">
            <v>1</v>
          </cell>
          <cell r="T1724" t="str">
            <v>1</v>
          </cell>
          <cell r="U1724" t="str">
            <v>1</v>
          </cell>
          <cell r="V1724" t="str">
            <v>1</v>
          </cell>
        </row>
        <row r="1725">
          <cell r="B1725" t="str">
            <v>N</v>
          </cell>
          <cell r="C1725" t="str">
            <v>X</v>
          </cell>
          <cell r="D1725" t="str">
            <v>CS470-</v>
          </cell>
          <cell r="E1725" t="str">
            <v>A</v>
          </cell>
          <cell r="F1725" t="str">
            <v>01</v>
          </cell>
          <cell r="G1725" t="str">
            <v>36000</v>
          </cell>
          <cell r="H1725" t="str">
            <v>09126-06005</v>
          </cell>
          <cell r="I1725" t="str">
            <v>SCREW-CR  MACHINE+J1032</v>
          </cell>
          <cell r="K1725">
            <v>1</v>
          </cell>
          <cell r="L1725">
            <v>1</v>
          </cell>
          <cell r="M1725" t="str">
            <v>1</v>
          </cell>
          <cell r="N1725" t="str">
            <v>1</v>
          </cell>
          <cell r="Q1725" t="str">
            <v>1</v>
          </cell>
          <cell r="R1725" t="str">
            <v>1</v>
          </cell>
          <cell r="S1725" t="str">
            <v>1</v>
          </cell>
          <cell r="T1725" t="str">
            <v>1</v>
          </cell>
          <cell r="U1725" t="str">
            <v>1</v>
          </cell>
          <cell r="V1725" t="str">
            <v>1</v>
          </cell>
        </row>
        <row r="1726">
          <cell r="D1726" t="str">
            <v>CS480-</v>
          </cell>
          <cell r="E1726" t="str">
            <v>A</v>
          </cell>
          <cell r="F1726" t="str">
            <v>01</v>
          </cell>
          <cell r="G1726" t="str">
            <v>01000</v>
          </cell>
          <cell r="H1726" t="str">
            <v>96317728</v>
          </cell>
          <cell r="I1726" t="str">
            <v>CHECK A-FRONT DOOR</v>
          </cell>
          <cell r="K1726">
            <v>2</v>
          </cell>
          <cell r="L1726">
            <v>2</v>
          </cell>
          <cell r="M1726" t="str">
            <v>2</v>
          </cell>
          <cell r="N1726" t="str">
            <v>2</v>
          </cell>
          <cell r="Q1726" t="str">
            <v>2</v>
          </cell>
          <cell r="R1726" t="str">
            <v>2</v>
          </cell>
          <cell r="S1726" t="str">
            <v>2</v>
          </cell>
          <cell r="T1726" t="str">
            <v>2</v>
          </cell>
          <cell r="U1726" t="str">
            <v>2</v>
          </cell>
          <cell r="V1726" t="str">
            <v>2</v>
          </cell>
        </row>
        <row r="1727">
          <cell r="D1727" t="str">
            <v>CS480-</v>
          </cell>
          <cell r="E1727" t="str">
            <v>A</v>
          </cell>
          <cell r="F1727" t="str">
            <v>01</v>
          </cell>
          <cell r="G1727" t="str">
            <v>02000</v>
          </cell>
          <cell r="H1727" t="str">
            <v>96317730</v>
          </cell>
          <cell r="I1727" t="str">
            <v>CHECK A-REAR DOOR</v>
          </cell>
          <cell r="K1727">
            <v>2</v>
          </cell>
          <cell r="L1727">
            <v>2</v>
          </cell>
          <cell r="M1727" t="str">
            <v>2</v>
          </cell>
          <cell r="N1727" t="str">
            <v>2</v>
          </cell>
          <cell r="Q1727" t="str">
            <v>2</v>
          </cell>
          <cell r="R1727" t="str">
            <v>2</v>
          </cell>
          <cell r="S1727" t="str">
            <v>2</v>
          </cell>
          <cell r="T1727" t="str">
            <v>2</v>
          </cell>
          <cell r="U1727" t="str">
            <v>2</v>
          </cell>
          <cell r="V1727" t="str">
            <v>2</v>
          </cell>
        </row>
        <row r="1728">
          <cell r="B1728" t="str">
            <v>O</v>
          </cell>
          <cell r="C1728" t="str">
            <v>X</v>
          </cell>
          <cell r="D1728" t="str">
            <v>CS480-</v>
          </cell>
          <cell r="E1728" t="str">
            <v>A</v>
          </cell>
          <cell r="F1728" t="str">
            <v>01</v>
          </cell>
          <cell r="G1728" t="str">
            <v>03000</v>
          </cell>
          <cell r="H1728" t="str">
            <v>02774-06250-000</v>
          </cell>
          <cell r="I1728" t="str">
            <v>BOLT-NON GP HEXAGON</v>
          </cell>
          <cell r="K1728">
            <v>12</v>
          </cell>
          <cell r="L1728">
            <v>12</v>
          </cell>
          <cell r="M1728" t="str">
            <v>12</v>
          </cell>
          <cell r="N1728" t="str">
            <v>12</v>
          </cell>
          <cell r="Q1728" t="str">
            <v>12</v>
          </cell>
          <cell r="R1728" t="str">
            <v>12</v>
          </cell>
          <cell r="S1728" t="str">
            <v>12</v>
          </cell>
          <cell r="T1728" t="str">
            <v>12</v>
          </cell>
          <cell r="U1728" t="str">
            <v>12</v>
          </cell>
          <cell r="V1728" t="str">
            <v>12</v>
          </cell>
        </row>
        <row r="1729">
          <cell r="B1729" t="str">
            <v>N</v>
          </cell>
          <cell r="C1729" t="str">
            <v>O</v>
          </cell>
          <cell r="D1729" t="str">
            <v>CS480-</v>
          </cell>
          <cell r="E1729" t="str">
            <v>A</v>
          </cell>
          <cell r="F1729" t="str">
            <v>01</v>
          </cell>
          <cell r="G1729" t="str">
            <v>03000</v>
          </cell>
          <cell r="H1729" t="str">
            <v>01117-06160</v>
          </cell>
          <cell r="I1729" t="str">
            <v>BOLT-HEX</v>
          </cell>
          <cell r="K1729">
            <v>12</v>
          </cell>
          <cell r="L1729">
            <v>12</v>
          </cell>
          <cell r="M1729" t="str">
            <v>12</v>
          </cell>
          <cell r="N1729" t="str">
            <v>12</v>
          </cell>
          <cell r="Q1729" t="str">
            <v>12</v>
          </cell>
          <cell r="R1729" t="str">
            <v>12</v>
          </cell>
          <cell r="S1729" t="str">
            <v>12</v>
          </cell>
          <cell r="T1729" t="str">
            <v>12</v>
          </cell>
          <cell r="U1729" t="str">
            <v>12</v>
          </cell>
          <cell r="V1729" t="str">
            <v>12</v>
          </cell>
        </row>
        <row r="1730">
          <cell r="D1730" t="str">
            <v>CS480-</v>
          </cell>
          <cell r="E1730" t="str">
            <v>A</v>
          </cell>
          <cell r="F1730" t="str">
            <v>01</v>
          </cell>
          <cell r="G1730" t="str">
            <v>04000</v>
          </cell>
          <cell r="H1730" t="str">
            <v>96314606</v>
          </cell>
          <cell r="I1730" t="str">
            <v>GAS SPRING A-TAILGATE</v>
          </cell>
          <cell r="K1730">
            <v>2</v>
          </cell>
          <cell r="L1730">
            <v>2</v>
          </cell>
          <cell r="M1730" t="str">
            <v>2</v>
          </cell>
          <cell r="N1730" t="str">
            <v>2</v>
          </cell>
          <cell r="Q1730" t="str">
            <v>2</v>
          </cell>
          <cell r="R1730" t="str">
            <v>2</v>
          </cell>
          <cell r="S1730" t="str">
            <v>2</v>
          </cell>
          <cell r="T1730" t="str">
            <v>2</v>
          </cell>
          <cell r="U1730" t="str">
            <v>2</v>
          </cell>
          <cell r="V1730" t="str">
            <v>2</v>
          </cell>
        </row>
        <row r="1731">
          <cell r="D1731" t="str">
            <v>CS480-</v>
          </cell>
          <cell r="E1731" t="str">
            <v>A</v>
          </cell>
          <cell r="F1731" t="str">
            <v>01</v>
          </cell>
          <cell r="G1731" t="str">
            <v>05000</v>
          </cell>
          <cell r="H1731" t="str">
            <v>96323199</v>
          </cell>
          <cell r="I1731" t="str">
            <v>BALL STUD A</v>
          </cell>
          <cell r="K1731">
            <v>4</v>
          </cell>
          <cell r="L1731">
            <v>4</v>
          </cell>
          <cell r="M1731" t="str">
            <v>4</v>
          </cell>
          <cell r="N1731" t="str">
            <v>4</v>
          </cell>
          <cell r="Q1731" t="str">
            <v>4</v>
          </cell>
          <cell r="R1731" t="str">
            <v>4</v>
          </cell>
          <cell r="S1731" t="str">
            <v>4</v>
          </cell>
          <cell r="T1731" t="str">
            <v>4</v>
          </cell>
          <cell r="U1731" t="str">
            <v>4</v>
          </cell>
          <cell r="V1731" t="str">
            <v>4</v>
          </cell>
        </row>
        <row r="1732">
          <cell r="D1732" t="str">
            <v>CS500-</v>
          </cell>
          <cell r="E1732" t="str">
            <v>A</v>
          </cell>
          <cell r="F1732" t="str">
            <v>01</v>
          </cell>
          <cell r="G1732" t="str">
            <v>01000</v>
          </cell>
          <cell r="H1732" t="str">
            <v>82110A70B00-000</v>
          </cell>
          <cell r="I1732" t="str">
            <v>LATCH A-HOOD</v>
          </cell>
          <cell r="K1732">
            <v>1</v>
          </cell>
          <cell r="L1732">
            <v>1</v>
          </cell>
          <cell r="M1732" t="str">
            <v>1</v>
          </cell>
          <cell r="N1732" t="str">
            <v>1</v>
          </cell>
          <cell r="Q1732" t="str">
            <v>1</v>
          </cell>
          <cell r="R1732" t="str">
            <v>1</v>
          </cell>
        </row>
        <row r="1733">
          <cell r="D1733" t="str">
            <v>CS500-</v>
          </cell>
          <cell r="E1733" t="str">
            <v>A</v>
          </cell>
          <cell r="F1733" t="str">
            <v>01</v>
          </cell>
          <cell r="G1733" t="str">
            <v>02000</v>
          </cell>
          <cell r="H1733" t="str">
            <v>02116-76120-000</v>
          </cell>
          <cell r="I1733" t="str">
            <v>SCREW-CR MACHINE</v>
          </cell>
          <cell r="K1733">
            <v>2</v>
          </cell>
          <cell r="L1733">
            <v>2</v>
          </cell>
          <cell r="M1733" t="str">
            <v>2</v>
          </cell>
          <cell r="N1733" t="str">
            <v>2</v>
          </cell>
          <cell r="Q1733" t="str">
            <v>2</v>
          </cell>
          <cell r="R1733" t="str">
            <v>2</v>
          </cell>
        </row>
        <row r="1734">
          <cell r="D1734" t="str">
            <v>CS500-</v>
          </cell>
          <cell r="E1734" t="str">
            <v>A</v>
          </cell>
          <cell r="F1734" t="str">
            <v>01</v>
          </cell>
          <cell r="G1734" t="str">
            <v>03000</v>
          </cell>
          <cell r="H1734" t="str">
            <v>96316880</v>
          </cell>
          <cell r="I1734" t="str">
            <v>STRIKER A-HOOD</v>
          </cell>
          <cell r="K1734">
            <v>1</v>
          </cell>
          <cell r="L1734">
            <v>1</v>
          </cell>
          <cell r="M1734" t="str">
            <v>1</v>
          </cell>
          <cell r="N1734" t="str">
            <v>1</v>
          </cell>
          <cell r="Q1734" t="str">
            <v>1</v>
          </cell>
          <cell r="R1734" t="str">
            <v>1</v>
          </cell>
        </row>
        <row r="1735">
          <cell r="D1735" t="str">
            <v>CS500-</v>
          </cell>
          <cell r="E1735" t="str">
            <v>A</v>
          </cell>
          <cell r="F1735" t="str">
            <v>01</v>
          </cell>
          <cell r="G1735" t="str">
            <v>07000</v>
          </cell>
          <cell r="H1735" t="str">
            <v>02116-76120-000</v>
          </cell>
          <cell r="I1735" t="str">
            <v>SCREW-CR MACHINE</v>
          </cell>
          <cell r="K1735">
            <v>2</v>
          </cell>
          <cell r="L1735">
            <v>2</v>
          </cell>
          <cell r="M1735" t="str">
            <v>2</v>
          </cell>
          <cell r="N1735" t="str">
            <v>2</v>
          </cell>
          <cell r="Q1735" t="str">
            <v>2</v>
          </cell>
          <cell r="R1735" t="str">
            <v>2</v>
          </cell>
        </row>
        <row r="1736">
          <cell r="D1736" t="str">
            <v>CS500-</v>
          </cell>
          <cell r="E1736" t="str">
            <v>A</v>
          </cell>
          <cell r="F1736" t="str">
            <v>01</v>
          </cell>
          <cell r="G1736" t="str">
            <v>08000</v>
          </cell>
          <cell r="H1736" t="str">
            <v>96314531</v>
          </cell>
          <cell r="I1736" t="str">
            <v>CABLE A-HOOD LATCH RELEASE</v>
          </cell>
          <cell r="K1736">
            <v>1</v>
          </cell>
          <cell r="L1736">
            <v>1</v>
          </cell>
          <cell r="M1736" t="str">
            <v>1</v>
          </cell>
          <cell r="N1736" t="str">
            <v>1</v>
          </cell>
          <cell r="Q1736" t="str">
            <v>1</v>
          </cell>
          <cell r="R1736" t="str">
            <v>1</v>
          </cell>
        </row>
        <row r="1737">
          <cell r="B1737" t="str">
            <v>O</v>
          </cell>
          <cell r="C1737" t="str">
            <v>O</v>
          </cell>
          <cell r="D1737" t="str">
            <v>CS500-</v>
          </cell>
          <cell r="E1737" t="str">
            <v>A</v>
          </cell>
          <cell r="F1737" t="str">
            <v>01</v>
          </cell>
          <cell r="G1737" t="str">
            <v>09100</v>
          </cell>
          <cell r="H1737" t="str">
            <v>09241-22001</v>
          </cell>
          <cell r="I1737" t="str">
            <v>PLUG</v>
          </cell>
          <cell r="K1737">
            <v>1</v>
          </cell>
          <cell r="L1737">
            <v>1</v>
          </cell>
          <cell r="M1737" t="str">
            <v>1</v>
          </cell>
          <cell r="N1737" t="str">
            <v>1</v>
          </cell>
          <cell r="Q1737" t="str">
            <v>1</v>
          </cell>
          <cell r="R1737" t="str">
            <v>1</v>
          </cell>
        </row>
        <row r="1738">
          <cell r="B1738" t="str">
            <v>N</v>
          </cell>
          <cell r="C1738" t="str">
            <v>X</v>
          </cell>
          <cell r="D1738" t="str">
            <v>CS500-</v>
          </cell>
          <cell r="E1738" t="str">
            <v>A</v>
          </cell>
          <cell r="F1738" t="str">
            <v>01</v>
          </cell>
          <cell r="G1738" t="str">
            <v>09100</v>
          </cell>
          <cell r="H1738" t="str">
            <v>96255658</v>
          </cell>
          <cell r="I1738" t="str">
            <v>DEADENING TAPE</v>
          </cell>
          <cell r="K1738">
            <v>1</v>
          </cell>
          <cell r="L1738">
            <v>1</v>
          </cell>
          <cell r="M1738" t="str">
            <v>1</v>
          </cell>
          <cell r="N1738" t="str">
            <v>1</v>
          </cell>
          <cell r="Q1738" t="str">
            <v>1</v>
          </cell>
          <cell r="R1738" t="str">
            <v>1</v>
          </cell>
        </row>
        <row r="1739">
          <cell r="D1739" t="str">
            <v>CS500-</v>
          </cell>
          <cell r="E1739" t="str">
            <v>A</v>
          </cell>
          <cell r="F1739" t="str">
            <v>01</v>
          </cell>
          <cell r="G1739" t="str">
            <v>10000</v>
          </cell>
          <cell r="H1739" t="str">
            <v>96314549</v>
          </cell>
          <cell r="I1739" t="str">
            <v>LEVER A-RELEASE,HOOD</v>
          </cell>
          <cell r="K1739">
            <v>1</v>
          </cell>
          <cell r="L1739">
            <v>1</v>
          </cell>
          <cell r="M1739" t="str">
            <v>1</v>
          </cell>
          <cell r="N1739" t="str">
            <v>1</v>
          </cell>
          <cell r="Q1739" t="str">
            <v>1</v>
          </cell>
          <cell r="R1739" t="str">
            <v>1</v>
          </cell>
        </row>
        <row r="1740">
          <cell r="D1740" t="str">
            <v>CS500-</v>
          </cell>
          <cell r="E1740" t="str">
            <v>A</v>
          </cell>
          <cell r="F1740" t="str">
            <v>01</v>
          </cell>
          <cell r="G1740" t="str">
            <v>14000</v>
          </cell>
          <cell r="H1740" t="str">
            <v>09159-14014-000</v>
          </cell>
          <cell r="I1740" t="str">
            <v>NUT</v>
          </cell>
          <cell r="K1740">
            <v>1</v>
          </cell>
          <cell r="L1740">
            <v>1</v>
          </cell>
          <cell r="M1740" t="str">
            <v>1</v>
          </cell>
          <cell r="N1740" t="str">
            <v>1</v>
          </cell>
          <cell r="Q1740" t="str">
            <v>1</v>
          </cell>
          <cell r="R1740" t="str">
            <v>1</v>
          </cell>
        </row>
        <row r="1741">
          <cell r="D1741" t="str">
            <v>CS500-</v>
          </cell>
          <cell r="E1741" t="str">
            <v>A</v>
          </cell>
          <cell r="F1741" t="str">
            <v>02</v>
          </cell>
          <cell r="G1741" t="str">
            <v>01000</v>
          </cell>
          <cell r="H1741" t="str">
            <v>82110A70B00-000</v>
          </cell>
          <cell r="I1741" t="str">
            <v>LATCH A-HOOD</v>
          </cell>
          <cell r="S1741" t="str">
            <v>1</v>
          </cell>
          <cell r="T1741" t="str">
            <v>1</v>
          </cell>
          <cell r="U1741" t="str">
            <v>1</v>
          </cell>
          <cell r="V1741" t="str">
            <v>1</v>
          </cell>
        </row>
        <row r="1742">
          <cell r="D1742" t="str">
            <v>CS500-</v>
          </cell>
          <cell r="E1742" t="str">
            <v>A</v>
          </cell>
          <cell r="F1742" t="str">
            <v>02</v>
          </cell>
          <cell r="G1742" t="str">
            <v>02000</v>
          </cell>
          <cell r="H1742" t="str">
            <v>02116-76120-000</v>
          </cell>
          <cell r="I1742" t="str">
            <v>SCREW-CR MACHINE</v>
          </cell>
          <cell r="S1742" t="str">
            <v>2</v>
          </cell>
          <cell r="T1742" t="str">
            <v>2</v>
          </cell>
          <cell r="U1742" t="str">
            <v>2</v>
          </cell>
          <cell r="V1742" t="str">
            <v>2</v>
          </cell>
        </row>
        <row r="1743">
          <cell r="D1743" t="str">
            <v>CS500-</v>
          </cell>
          <cell r="E1743" t="str">
            <v>A</v>
          </cell>
          <cell r="F1743" t="str">
            <v>02</v>
          </cell>
          <cell r="G1743" t="str">
            <v>03000</v>
          </cell>
          <cell r="H1743" t="str">
            <v>96316880</v>
          </cell>
          <cell r="I1743" t="str">
            <v>STRIKER A-HOOD</v>
          </cell>
          <cell r="S1743" t="str">
            <v>1</v>
          </cell>
          <cell r="T1743" t="str">
            <v>1</v>
          </cell>
          <cell r="U1743" t="str">
            <v>1</v>
          </cell>
          <cell r="V1743" t="str">
            <v>1</v>
          </cell>
        </row>
        <row r="1744">
          <cell r="D1744" t="str">
            <v>CS500-</v>
          </cell>
          <cell r="E1744" t="str">
            <v>A</v>
          </cell>
          <cell r="F1744" t="str">
            <v>02</v>
          </cell>
          <cell r="G1744" t="str">
            <v>07000</v>
          </cell>
          <cell r="H1744" t="str">
            <v>02116-76120-000</v>
          </cell>
          <cell r="I1744" t="str">
            <v>SCREW-CR MACHINE</v>
          </cell>
          <cell r="S1744" t="str">
            <v>2</v>
          </cell>
          <cell r="T1744" t="str">
            <v>2</v>
          </cell>
          <cell r="U1744" t="str">
            <v>2</v>
          </cell>
          <cell r="V1744" t="str">
            <v>2</v>
          </cell>
        </row>
        <row r="1745">
          <cell r="B1745" t="str">
            <v>O</v>
          </cell>
          <cell r="C1745" t="str">
            <v>O</v>
          </cell>
          <cell r="D1745" t="str">
            <v>CS500-</v>
          </cell>
          <cell r="E1745" t="str">
            <v>A</v>
          </cell>
          <cell r="F1745" t="str">
            <v>02</v>
          </cell>
          <cell r="G1745" t="str">
            <v>08000</v>
          </cell>
          <cell r="H1745" t="str">
            <v>96317087</v>
          </cell>
          <cell r="I1745" t="str">
            <v>CABLE A-HOOD LATCH RELEASE</v>
          </cell>
          <cell r="S1745" t="str">
            <v>1</v>
          </cell>
          <cell r="T1745" t="str">
            <v>1</v>
          </cell>
          <cell r="U1745" t="str">
            <v>1</v>
          </cell>
          <cell r="V1745" t="str">
            <v>1</v>
          </cell>
        </row>
        <row r="1746">
          <cell r="B1746" t="str">
            <v>N</v>
          </cell>
          <cell r="C1746" t="str">
            <v>X</v>
          </cell>
          <cell r="D1746" t="str">
            <v>CS500-</v>
          </cell>
          <cell r="E1746" t="str">
            <v>A</v>
          </cell>
          <cell r="F1746" t="str">
            <v>02</v>
          </cell>
          <cell r="G1746" t="str">
            <v>08000</v>
          </cell>
          <cell r="H1746" t="str">
            <v>96283263</v>
          </cell>
          <cell r="I1746" t="str">
            <v>CABLE A-HOOD LATCH RELEASE</v>
          </cell>
          <cell r="S1746" t="str">
            <v>1</v>
          </cell>
          <cell r="T1746" t="str">
            <v>1</v>
          </cell>
          <cell r="U1746" t="str">
            <v>1</v>
          </cell>
          <cell r="V1746" t="str">
            <v>1</v>
          </cell>
        </row>
        <row r="1747">
          <cell r="D1747" t="str">
            <v>CS500-</v>
          </cell>
          <cell r="E1747" t="str">
            <v>A</v>
          </cell>
          <cell r="F1747" t="str">
            <v>02</v>
          </cell>
          <cell r="G1747" t="str">
            <v>09200</v>
          </cell>
          <cell r="H1747" t="str">
            <v>96312540</v>
          </cell>
          <cell r="I1747" t="str">
            <v>CLIP</v>
          </cell>
          <cell r="S1747" t="str">
            <v>1</v>
          </cell>
          <cell r="T1747" t="str">
            <v>1</v>
          </cell>
          <cell r="U1747" t="str">
            <v>1</v>
          </cell>
          <cell r="V1747" t="str">
            <v>1</v>
          </cell>
        </row>
        <row r="1748">
          <cell r="D1748" t="str">
            <v>CS500-</v>
          </cell>
          <cell r="E1748" t="str">
            <v>A</v>
          </cell>
          <cell r="F1748" t="str">
            <v>02</v>
          </cell>
          <cell r="G1748" t="str">
            <v>10000</v>
          </cell>
          <cell r="H1748" t="str">
            <v>96314549</v>
          </cell>
          <cell r="I1748" t="str">
            <v>LEVER A-RELEASE,HOOD</v>
          </cell>
          <cell r="S1748" t="str">
            <v>1</v>
          </cell>
          <cell r="T1748" t="str">
            <v>1</v>
          </cell>
          <cell r="U1748" t="str">
            <v>1</v>
          </cell>
          <cell r="V1748" t="str">
            <v>1</v>
          </cell>
        </row>
        <row r="1749">
          <cell r="D1749" t="str">
            <v>CS500-</v>
          </cell>
          <cell r="E1749" t="str">
            <v>A</v>
          </cell>
          <cell r="F1749" t="str">
            <v>02</v>
          </cell>
          <cell r="G1749" t="str">
            <v>14000</v>
          </cell>
          <cell r="H1749" t="str">
            <v>09159-14014-000</v>
          </cell>
          <cell r="I1749" t="str">
            <v>NUT</v>
          </cell>
          <cell r="S1749" t="str">
            <v>1</v>
          </cell>
          <cell r="T1749" t="str">
            <v>1</v>
          </cell>
          <cell r="U1749" t="str">
            <v>1</v>
          </cell>
          <cell r="V1749" t="str">
            <v>1</v>
          </cell>
        </row>
        <row r="1750">
          <cell r="D1750" t="str">
            <v>CS500-</v>
          </cell>
          <cell r="E1750" t="str">
            <v>A</v>
          </cell>
          <cell r="F1750" t="str">
            <v>05</v>
          </cell>
          <cell r="G1750" t="str">
            <v>01000</v>
          </cell>
          <cell r="H1750" t="str">
            <v>96280190</v>
          </cell>
          <cell r="I1750" t="str">
            <v>LATCH A-HOOD</v>
          </cell>
          <cell r="K1750">
            <v>1</v>
          </cell>
          <cell r="L1750">
            <v>1</v>
          </cell>
          <cell r="M1750" t="str">
            <v>1</v>
          </cell>
          <cell r="N1750" t="str">
            <v>1</v>
          </cell>
        </row>
        <row r="1751">
          <cell r="D1751" t="str">
            <v>CS500-</v>
          </cell>
          <cell r="E1751" t="str">
            <v>A</v>
          </cell>
          <cell r="F1751" t="str">
            <v>05</v>
          </cell>
          <cell r="G1751" t="str">
            <v>02000</v>
          </cell>
          <cell r="H1751" t="str">
            <v>02116-76120-000</v>
          </cell>
          <cell r="I1751" t="str">
            <v>SCREW-CR MACHINE</v>
          </cell>
          <cell r="K1751">
            <v>2</v>
          </cell>
          <cell r="L1751">
            <v>2</v>
          </cell>
          <cell r="M1751" t="str">
            <v>2</v>
          </cell>
          <cell r="N1751" t="str">
            <v>2</v>
          </cell>
        </row>
        <row r="1752">
          <cell r="D1752" t="str">
            <v>CS500-</v>
          </cell>
          <cell r="E1752" t="str">
            <v>A</v>
          </cell>
          <cell r="F1752" t="str">
            <v>05</v>
          </cell>
          <cell r="G1752" t="str">
            <v>03000</v>
          </cell>
          <cell r="H1752" t="str">
            <v>96279862</v>
          </cell>
          <cell r="I1752" t="str">
            <v>STRIKER A-HOOD</v>
          </cell>
          <cell r="K1752">
            <v>1</v>
          </cell>
          <cell r="L1752">
            <v>1</v>
          </cell>
          <cell r="M1752" t="str">
            <v>1</v>
          </cell>
          <cell r="N1752" t="str">
            <v>1</v>
          </cell>
        </row>
        <row r="1753">
          <cell r="D1753" t="str">
            <v>CS500-</v>
          </cell>
          <cell r="E1753" t="str">
            <v>A</v>
          </cell>
          <cell r="F1753" t="str">
            <v>05</v>
          </cell>
          <cell r="G1753" t="str">
            <v>07000</v>
          </cell>
          <cell r="H1753" t="str">
            <v>02116-76120-000</v>
          </cell>
          <cell r="I1753" t="str">
            <v>SCREW-CR MACHINE</v>
          </cell>
          <cell r="K1753">
            <v>2</v>
          </cell>
          <cell r="L1753">
            <v>2</v>
          </cell>
          <cell r="M1753" t="str">
            <v>2</v>
          </cell>
          <cell r="N1753" t="str">
            <v>2</v>
          </cell>
        </row>
        <row r="1754">
          <cell r="D1754" t="str">
            <v>CS500-</v>
          </cell>
          <cell r="E1754" t="str">
            <v>A</v>
          </cell>
          <cell r="F1754" t="str">
            <v>05</v>
          </cell>
          <cell r="G1754" t="str">
            <v>08000</v>
          </cell>
          <cell r="H1754" t="str">
            <v>96314531</v>
          </cell>
          <cell r="I1754" t="str">
            <v>CABLE A-HOOD LATCH RELEASE</v>
          </cell>
          <cell r="K1754">
            <v>1</v>
          </cell>
          <cell r="L1754">
            <v>1</v>
          </cell>
          <cell r="M1754" t="str">
            <v>1</v>
          </cell>
          <cell r="N1754" t="str">
            <v>1</v>
          </cell>
        </row>
        <row r="1755">
          <cell r="B1755" t="str">
            <v>O</v>
          </cell>
          <cell r="C1755" t="str">
            <v>O</v>
          </cell>
          <cell r="D1755" t="str">
            <v>CS500-</v>
          </cell>
          <cell r="E1755" t="str">
            <v>A</v>
          </cell>
          <cell r="F1755" t="str">
            <v>05</v>
          </cell>
          <cell r="G1755" t="str">
            <v>09100</v>
          </cell>
          <cell r="H1755" t="str">
            <v>09241-22001</v>
          </cell>
          <cell r="I1755" t="str">
            <v>PLUG</v>
          </cell>
          <cell r="K1755">
            <v>1</v>
          </cell>
          <cell r="L1755">
            <v>1</v>
          </cell>
          <cell r="M1755" t="str">
            <v>1</v>
          </cell>
          <cell r="N1755" t="str">
            <v>1</v>
          </cell>
        </row>
        <row r="1756">
          <cell r="B1756" t="str">
            <v>N</v>
          </cell>
          <cell r="C1756" t="str">
            <v>X</v>
          </cell>
          <cell r="D1756" t="str">
            <v>CS500-</v>
          </cell>
          <cell r="E1756" t="str">
            <v>A</v>
          </cell>
          <cell r="F1756" t="str">
            <v>05</v>
          </cell>
          <cell r="G1756" t="str">
            <v>09100</v>
          </cell>
          <cell r="H1756" t="str">
            <v>96255658</v>
          </cell>
          <cell r="I1756" t="str">
            <v>DEADENING TAPE</v>
          </cell>
          <cell r="K1756">
            <v>1</v>
          </cell>
          <cell r="L1756">
            <v>1</v>
          </cell>
          <cell r="M1756" t="str">
            <v>1</v>
          </cell>
          <cell r="N1756" t="str">
            <v>1</v>
          </cell>
        </row>
        <row r="1757">
          <cell r="D1757" t="str">
            <v>CS500-</v>
          </cell>
          <cell r="E1757" t="str">
            <v>A</v>
          </cell>
          <cell r="F1757" t="str">
            <v>05</v>
          </cell>
          <cell r="G1757" t="str">
            <v>10000</v>
          </cell>
          <cell r="H1757" t="str">
            <v>96314549</v>
          </cell>
          <cell r="I1757" t="str">
            <v>LEVER A-RELEASE,HOOD</v>
          </cell>
          <cell r="K1757">
            <v>1</v>
          </cell>
          <cell r="L1757">
            <v>1</v>
          </cell>
          <cell r="M1757" t="str">
            <v>1</v>
          </cell>
          <cell r="N1757" t="str">
            <v>1</v>
          </cell>
        </row>
        <row r="1758">
          <cell r="D1758" t="str">
            <v>CS500-</v>
          </cell>
          <cell r="E1758" t="str">
            <v>A</v>
          </cell>
          <cell r="F1758" t="str">
            <v>05</v>
          </cell>
          <cell r="G1758" t="str">
            <v>14000</v>
          </cell>
          <cell r="H1758" t="str">
            <v>09159-14014-000</v>
          </cell>
          <cell r="I1758" t="str">
            <v>NUT</v>
          </cell>
          <cell r="K1758">
            <v>1</v>
          </cell>
          <cell r="L1758">
            <v>1</v>
          </cell>
          <cell r="M1758" t="str">
            <v>1</v>
          </cell>
          <cell r="N1758" t="str">
            <v>1</v>
          </cell>
        </row>
        <row r="1759">
          <cell r="D1759" t="str">
            <v>CS505-</v>
          </cell>
          <cell r="E1759" t="str">
            <v>A</v>
          </cell>
          <cell r="F1759" t="str">
            <v>02</v>
          </cell>
          <cell r="G1759" t="str">
            <v>01000</v>
          </cell>
          <cell r="H1759" t="str">
            <v>96315607</v>
          </cell>
          <cell r="I1759" t="str">
            <v>KEY SET</v>
          </cell>
          <cell r="K1759">
            <v>1</v>
          </cell>
          <cell r="L1759">
            <v>1</v>
          </cell>
          <cell r="M1759" t="str">
            <v>1</v>
          </cell>
          <cell r="N1759" t="str">
            <v>1</v>
          </cell>
          <cell r="Q1759" t="str">
            <v>1</v>
          </cell>
          <cell r="R1759" t="str">
            <v>1</v>
          </cell>
          <cell r="S1759" t="str">
            <v>1</v>
          </cell>
          <cell r="T1759" t="str">
            <v>1</v>
          </cell>
          <cell r="U1759" t="str">
            <v>1</v>
          </cell>
          <cell r="V1759" t="str">
            <v>1</v>
          </cell>
        </row>
        <row r="1760">
          <cell r="D1760" t="str">
            <v>CS510-</v>
          </cell>
          <cell r="E1760" t="str">
            <v>A</v>
          </cell>
          <cell r="F1760" t="str">
            <v>01</v>
          </cell>
          <cell r="G1760" t="str">
            <v>01000</v>
          </cell>
          <cell r="H1760" t="str">
            <v>96280259</v>
          </cell>
          <cell r="I1760" t="str">
            <v>LATCH A-FRONT DOOR,L</v>
          </cell>
          <cell r="K1760">
            <v>1</v>
          </cell>
          <cell r="L1760">
            <v>1</v>
          </cell>
          <cell r="M1760" t="str">
            <v>1</v>
          </cell>
          <cell r="N1760" t="str">
            <v>1</v>
          </cell>
          <cell r="O1760" t="str">
            <v>AA</v>
          </cell>
          <cell r="P1760" t="str">
            <v>AA</v>
          </cell>
          <cell r="Q1760" t="str">
            <v>1</v>
          </cell>
          <cell r="S1760" t="str">
            <v>1</v>
          </cell>
          <cell r="T1760" t="str">
            <v>1</v>
          </cell>
          <cell r="U1760" t="str">
            <v>1</v>
          </cell>
          <cell r="V1760" t="str">
            <v>1</v>
          </cell>
          <cell r="X1760" t="str">
            <v>ZA/Z2</v>
          </cell>
        </row>
        <row r="1761">
          <cell r="D1761" t="str">
            <v>CS510-</v>
          </cell>
          <cell r="E1761" t="str">
            <v>A</v>
          </cell>
          <cell r="F1761" t="str">
            <v>01</v>
          </cell>
          <cell r="G1761" t="str">
            <v>04000</v>
          </cell>
          <cell r="H1761" t="str">
            <v>02136-56160-000</v>
          </cell>
          <cell r="I1761" t="str">
            <v>SCREW-CR MACHINE</v>
          </cell>
          <cell r="K1761">
            <v>3</v>
          </cell>
          <cell r="L1761">
            <v>3</v>
          </cell>
          <cell r="M1761" t="str">
            <v>3</v>
          </cell>
          <cell r="N1761" t="str">
            <v>3</v>
          </cell>
          <cell r="O1761" t="str">
            <v>AA</v>
          </cell>
          <cell r="P1761" t="str">
            <v>AA</v>
          </cell>
          <cell r="Q1761" t="str">
            <v>3</v>
          </cell>
          <cell r="S1761" t="str">
            <v>3</v>
          </cell>
          <cell r="T1761" t="str">
            <v>3</v>
          </cell>
          <cell r="U1761" t="str">
            <v>3</v>
          </cell>
          <cell r="V1761" t="str">
            <v>3</v>
          </cell>
          <cell r="X1761" t="str">
            <v>ZA/Z2</v>
          </cell>
        </row>
        <row r="1762">
          <cell r="D1762" t="str">
            <v>CS510-</v>
          </cell>
          <cell r="E1762" t="str">
            <v>A</v>
          </cell>
          <cell r="F1762" t="str">
            <v>01</v>
          </cell>
          <cell r="G1762" t="str">
            <v>05000</v>
          </cell>
          <cell r="H1762" t="str">
            <v>96280260</v>
          </cell>
          <cell r="I1762" t="str">
            <v>LATCH A-FRONT DOOR,R</v>
          </cell>
          <cell r="K1762">
            <v>1</v>
          </cell>
          <cell r="L1762">
            <v>1</v>
          </cell>
          <cell r="M1762" t="str">
            <v>1</v>
          </cell>
          <cell r="N1762" t="str">
            <v>1</v>
          </cell>
          <cell r="O1762" t="str">
            <v>AA</v>
          </cell>
          <cell r="P1762" t="str">
            <v>AA</v>
          </cell>
          <cell r="Q1762" t="str">
            <v>1</v>
          </cell>
          <cell r="S1762" t="str">
            <v>1</v>
          </cell>
          <cell r="T1762" t="str">
            <v>1</v>
          </cell>
          <cell r="U1762" t="str">
            <v>1</v>
          </cell>
          <cell r="V1762" t="str">
            <v>1</v>
          </cell>
          <cell r="X1762" t="str">
            <v>ZA/Z2</v>
          </cell>
        </row>
        <row r="1763">
          <cell r="D1763" t="str">
            <v>CS510-</v>
          </cell>
          <cell r="E1763" t="str">
            <v>A</v>
          </cell>
          <cell r="F1763" t="str">
            <v>01</v>
          </cell>
          <cell r="G1763" t="str">
            <v>08000</v>
          </cell>
          <cell r="H1763" t="str">
            <v>02136-56160-000</v>
          </cell>
          <cell r="I1763" t="str">
            <v>SCREW-CR MACHINE</v>
          </cell>
          <cell r="K1763">
            <v>3</v>
          </cell>
          <cell r="L1763">
            <v>3</v>
          </cell>
          <cell r="M1763" t="str">
            <v>3</v>
          </cell>
          <cell r="N1763" t="str">
            <v>3</v>
          </cell>
          <cell r="O1763" t="str">
            <v>AA</v>
          </cell>
          <cell r="P1763" t="str">
            <v>AA</v>
          </cell>
          <cell r="Q1763" t="str">
            <v>3</v>
          </cell>
          <cell r="S1763" t="str">
            <v>3</v>
          </cell>
          <cell r="T1763" t="str">
            <v>3</v>
          </cell>
          <cell r="U1763" t="str">
            <v>3</v>
          </cell>
          <cell r="V1763" t="str">
            <v>3</v>
          </cell>
          <cell r="X1763" t="str">
            <v>ZA/Z2</v>
          </cell>
        </row>
        <row r="1764">
          <cell r="B1764" t="str">
            <v>O</v>
          </cell>
          <cell r="C1764" t="str">
            <v>O</v>
          </cell>
          <cell r="D1764" t="str">
            <v>CS510-</v>
          </cell>
          <cell r="E1764" t="str">
            <v>A</v>
          </cell>
          <cell r="F1764" t="str">
            <v>02</v>
          </cell>
          <cell r="G1764" t="str">
            <v>01000</v>
          </cell>
          <cell r="H1764" t="str">
            <v>96280263</v>
          </cell>
          <cell r="I1764" t="str">
            <v>LATCH A-CTRL DOOR LOCK,FRT,L</v>
          </cell>
          <cell r="K1764">
            <v>1</v>
          </cell>
          <cell r="L1764">
            <v>1</v>
          </cell>
          <cell r="M1764" t="str">
            <v>1</v>
          </cell>
          <cell r="N1764" t="str">
            <v>1</v>
          </cell>
          <cell r="O1764" t="str">
            <v>AB</v>
          </cell>
          <cell r="P1764" t="str">
            <v>AB</v>
          </cell>
          <cell r="R1764" t="str">
            <v>1</v>
          </cell>
        </row>
        <row r="1765">
          <cell r="B1765" t="str">
            <v>N</v>
          </cell>
          <cell r="C1765" t="str">
            <v>X</v>
          </cell>
          <cell r="D1765" t="str">
            <v>CS510-</v>
          </cell>
          <cell r="E1765" t="str">
            <v>A</v>
          </cell>
          <cell r="F1765" t="str">
            <v>02</v>
          </cell>
          <cell r="G1765" t="str">
            <v>01000</v>
          </cell>
          <cell r="H1765" t="str">
            <v>96507778</v>
          </cell>
          <cell r="I1765" t="str">
            <v>LATCH A-CTRL DOOR LOCK,FRT,L</v>
          </cell>
          <cell r="K1765">
            <v>1</v>
          </cell>
          <cell r="L1765">
            <v>1</v>
          </cell>
          <cell r="M1765" t="str">
            <v>1</v>
          </cell>
          <cell r="N1765" t="str">
            <v>1</v>
          </cell>
          <cell r="O1765" t="str">
            <v>AB</v>
          </cell>
          <cell r="P1765" t="str">
            <v>AB</v>
          </cell>
          <cell r="R1765" t="str">
            <v>1</v>
          </cell>
        </row>
        <row r="1766">
          <cell r="D1766" t="str">
            <v>CS510-</v>
          </cell>
          <cell r="E1766" t="str">
            <v>A</v>
          </cell>
          <cell r="F1766" t="str">
            <v>02</v>
          </cell>
          <cell r="G1766" t="str">
            <v>05000</v>
          </cell>
          <cell r="H1766" t="str">
            <v>02136-56160-000</v>
          </cell>
          <cell r="I1766" t="str">
            <v>SCREW-CR MACHINE</v>
          </cell>
          <cell r="K1766">
            <v>3</v>
          </cell>
          <cell r="L1766">
            <v>3</v>
          </cell>
          <cell r="M1766" t="str">
            <v>3</v>
          </cell>
          <cell r="N1766" t="str">
            <v>3</v>
          </cell>
          <cell r="O1766" t="str">
            <v>AB</v>
          </cell>
          <cell r="P1766" t="str">
            <v>AB</v>
          </cell>
          <cell r="R1766" t="str">
            <v>3</v>
          </cell>
        </row>
        <row r="1767">
          <cell r="B1767" t="str">
            <v>O</v>
          </cell>
          <cell r="C1767" t="str">
            <v>O</v>
          </cell>
          <cell r="D1767" t="str">
            <v>CS510-</v>
          </cell>
          <cell r="E1767" t="str">
            <v>A</v>
          </cell>
          <cell r="F1767" t="str">
            <v>02</v>
          </cell>
          <cell r="G1767" t="str">
            <v>06000</v>
          </cell>
          <cell r="H1767" t="str">
            <v>96280264</v>
          </cell>
          <cell r="I1767" t="str">
            <v>LATCH A-CTRL DOOR LOCK,FRT,R</v>
          </cell>
          <cell r="K1767">
            <v>1</v>
          </cell>
          <cell r="L1767">
            <v>1</v>
          </cell>
          <cell r="M1767" t="str">
            <v>1</v>
          </cell>
          <cell r="N1767" t="str">
            <v>1</v>
          </cell>
          <cell r="O1767" t="str">
            <v>AB</v>
          </cell>
          <cell r="P1767" t="str">
            <v>AB</v>
          </cell>
          <cell r="R1767" t="str">
            <v>1</v>
          </cell>
        </row>
        <row r="1768">
          <cell r="B1768" t="str">
            <v>N</v>
          </cell>
          <cell r="C1768" t="str">
            <v>X</v>
          </cell>
          <cell r="D1768" t="str">
            <v>CS510-</v>
          </cell>
          <cell r="E1768" t="str">
            <v>A</v>
          </cell>
          <cell r="F1768" t="str">
            <v>02</v>
          </cell>
          <cell r="G1768" t="str">
            <v>06000</v>
          </cell>
          <cell r="H1768" t="str">
            <v>96507779</v>
          </cell>
          <cell r="I1768" t="str">
            <v>LATCH A-CTRL DOOR LOCK,FRT,R</v>
          </cell>
          <cell r="K1768">
            <v>1</v>
          </cell>
          <cell r="L1768">
            <v>1</v>
          </cell>
          <cell r="M1768" t="str">
            <v>1</v>
          </cell>
          <cell r="N1768" t="str">
            <v>1</v>
          </cell>
          <cell r="O1768" t="str">
            <v>AB</v>
          </cell>
          <cell r="P1768" t="str">
            <v>AB</v>
          </cell>
          <cell r="R1768" t="str">
            <v>1</v>
          </cell>
        </row>
        <row r="1769">
          <cell r="D1769" t="str">
            <v>CS510-</v>
          </cell>
          <cell r="E1769" t="str">
            <v>A</v>
          </cell>
          <cell r="F1769" t="str">
            <v>02</v>
          </cell>
          <cell r="G1769" t="str">
            <v>10000</v>
          </cell>
          <cell r="H1769" t="str">
            <v>02136-56160-000</v>
          </cell>
          <cell r="I1769" t="str">
            <v>SCREW-CR MACHINE</v>
          </cell>
          <cell r="K1769">
            <v>3</v>
          </cell>
          <cell r="L1769">
            <v>3</v>
          </cell>
          <cell r="M1769" t="str">
            <v>3</v>
          </cell>
          <cell r="N1769" t="str">
            <v>3</v>
          </cell>
          <cell r="O1769" t="str">
            <v>AB</v>
          </cell>
          <cell r="P1769" t="str">
            <v>AB</v>
          </cell>
          <cell r="R1769" t="str">
            <v>3</v>
          </cell>
        </row>
        <row r="1770">
          <cell r="D1770" t="str">
            <v>CS510-</v>
          </cell>
          <cell r="E1770" t="str">
            <v>A</v>
          </cell>
          <cell r="F1770" t="str">
            <v>03</v>
          </cell>
          <cell r="G1770" t="str">
            <v>01000</v>
          </cell>
          <cell r="H1770" t="str">
            <v>96507780</v>
          </cell>
          <cell r="I1770" t="str">
            <v>LATCH A-CTRL DOOR LOCK,FRT,L</v>
          </cell>
          <cell r="T1770" t="str">
            <v>1</v>
          </cell>
          <cell r="V1770" t="str">
            <v>1</v>
          </cell>
          <cell r="X1770" t="str">
            <v>Z1</v>
          </cell>
        </row>
        <row r="1771">
          <cell r="D1771" t="str">
            <v>CS510-</v>
          </cell>
          <cell r="E1771" t="str">
            <v>A</v>
          </cell>
          <cell r="F1771" t="str">
            <v>03</v>
          </cell>
          <cell r="G1771" t="str">
            <v>05000</v>
          </cell>
          <cell r="H1771" t="str">
            <v>02136-56160-000</v>
          </cell>
          <cell r="I1771" t="str">
            <v>SCREW-CR MACHINE</v>
          </cell>
          <cell r="T1771" t="str">
            <v>3</v>
          </cell>
          <cell r="V1771" t="str">
            <v>3</v>
          </cell>
          <cell r="X1771" t="str">
            <v>Z1</v>
          </cell>
        </row>
        <row r="1772">
          <cell r="D1772" t="str">
            <v>CS510-</v>
          </cell>
          <cell r="E1772" t="str">
            <v>A</v>
          </cell>
          <cell r="F1772" t="str">
            <v>03</v>
          </cell>
          <cell r="G1772" t="str">
            <v>06000</v>
          </cell>
          <cell r="H1772" t="str">
            <v>96507781</v>
          </cell>
          <cell r="I1772" t="str">
            <v>LATCH A-CTRL DOOR LOCK,FRT,R</v>
          </cell>
          <cell r="T1772" t="str">
            <v>1</v>
          </cell>
          <cell r="V1772" t="str">
            <v>1</v>
          </cell>
          <cell r="X1772" t="str">
            <v>Z1</v>
          </cell>
        </row>
        <row r="1773">
          <cell r="D1773" t="str">
            <v>CS510-</v>
          </cell>
          <cell r="E1773" t="str">
            <v>A</v>
          </cell>
          <cell r="F1773" t="str">
            <v>03</v>
          </cell>
          <cell r="G1773" t="str">
            <v>10000</v>
          </cell>
          <cell r="H1773" t="str">
            <v>02136-56160-000</v>
          </cell>
          <cell r="I1773" t="str">
            <v>SCREW-CR MACHINE</v>
          </cell>
          <cell r="T1773" t="str">
            <v>3</v>
          </cell>
          <cell r="V1773" t="str">
            <v>3</v>
          </cell>
          <cell r="X1773" t="str">
            <v>Z1</v>
          </cell>
        </row>
        <row r="1774">
          <cell r="D1774" t="str">
            <v>CS520-</v>
          </cell>
          <cell r="E1774" t="str">
            <v>A</v>
          </cell>
          <cell r="F1774" t="str">
            <v>01</v>
          </cell>
          <cell r="G1774" t="str">
            <v>01000</v>
          </cell>
          <cell r="H1774" t="str">
            <v>96280261</v>
          </cell>
          <cell r="I1774" t="str">
            <v>LATCH A-REAR DOOR,L</v>
          </cell>
          <cell r="K1774">
            <v>1</v>
          </cell>
          <cell r="L1774">
            <v>1</v>
          </cell>
          <cell r="M1774" t="str">
            <v>1</v>
          </cell>
          <cell r="N1774" t="str">
            <v>1</v>
          </cell>
          <cell r="O1774" t="str">
            <v>AA</v>
          </cell>
          <cell r="P1774" t="str">
            <v>AA</v>
          </cell>
          <cell r="Q1774" t="str">
            <v>1</v>
          </cell>
          <cell r="S1774" t="str">
            <v>1</v>
          </cell>
          <cell r="U1774" t="str">
            <v>1</v>
          </cell>
          <cell r="X1774" t="str">
            <v>ZA/Z2</v>
          </cell>
        </row>
        <row r="1775">
          <cell r="D1775" t="str">
            <v>CS520-</v>
          </cell>
          <cell r="E1775" t="str">
            <v>A</v>
          </cell>
          <cell r="F1775" t="str">
            <v>01</v>
          </cell>
          <cell r="G1775" t="str">
            <v>02000</v>
          </cell>
          <cell r="H1775" t="str">
            <v>02136-56160-000</v>
          </cell>
          <cell r="I1775" t="str">
            <v>SCREW-CR MACHINE</v>
          </cell>
          <cell r="K1775">
            <v>3</v>
          </cell>
          <cell r="L1775">
            <v>3</v>
          </cell>
          <cell r="M1775" t="str">
            <v>3</v>
          </cell>
          <cell r="N1775" t="str">
            <v>3</v>
          </cell>
          <cell r="O1775" t="str">
            <v>AA</v>
          </cell>
          <cell r="P1775" t="str">
            <v>AA</v>
          </cell>
          <cell r="Q1775" t="str">
            <v>3</v>
          </cell>
          <cell r="S1775" t="str">
            <v>3</v>
          </cell>
          <cell r="U1775" t="str">
            <v>3</v>
          </cell>
          <cell r="X1775" t="str">
            <v>ZA/Z2</v>
          </cell>
        </row>
        <row r="1776">
          <cell r="D1776" t="str">
            <v>CS520-</v>
          </cell>
          <cell r="E1776" t="str">
            <v>A</v>
          </cell>
          <cell r="F1776" t="str">
            <v>01</v>
          </cell>
          <cell r="G1776" t="str">
            <v>03000</v>
          </cell>
          <cell r="H1776" t="str">
            <v>96280262</v>
          </cell>
          <cell r="I1776" t="str">
            <v>LATCH A-REAR DOOR,R</v>
          </cell>
          <cell r="K1776">
            <v>1</v>
          </cell>
          <cell r="L1776">
            <v>1</v>
          </cell>
          <cell r="M1776" t="str">
            <v>1</v>
          </cell>
          <cell r="N1776" t="str">
            <v>1</v>
          </cell>
          <cell r="O1776" t="str">
            <v>AA</v>
          </cell>
          <cell r="P1776" t="str">
            <v>AA</v>
          </cell>
          <cell r="Q1776" t="str">
            <v>1</v>
          </cell>
          <cell r="S1776" t="str">
            <v>1</v>
          </cell>
          <cell r="U1776" t="str">
            <v>1</v>
          </cell>
          <cell r="X1776" t="str">
            <v>ZA/Z2</v>
          </cell>
        </row>
        <row r="1777">
          <cell r="D1777" t="str">
            <v>CS520-</v>
          </cell>
          <cell r="E1777" t="str">
            <v>A</v>
          </cell>
          <cell r="F1777" t="str">
            <v>01</v>
          </cell>
          <cell r="G1777" t="str">
            <v>04000</v>
          </cell>
          <cell r="H1777" t="str">
            <v>02136-56160-000</v>
          </cell>
          <cell r="I1777" t="str">
            <v>SCREW-CR MACHINE</v>
          </cell>
          <cell r="K1777">
            <v>3</v>
          </cell>
          <cell r="L1777">
            <v>3</v>
          </cell>
          <cell r="M1777" t="str">
            <v>3</v>
          </cell>
          <cell r="N1777" t="str">
            <v>3</v>
          </cell>
          <cell r="O1777" t="str">
            <v>AA</v>
          </cell>
          <cell r="P1777" t="str">
            <v>AA</v>
          </cell>
          <cell r="Q1777" t="str">
            <v>3</v>
          </cell>
          <cell r="S1777" t="str">
            <v>3</v>
          </cell>
          <cell r="U1777" t="str">
            <v>3</v>
          </cell>
          <cell r="X1777" t="str">
            <v>ZA/Z2</v>
          </cell>
        </row>
        <row r="1778">
          <cell r="D1778" t="str">
            <v>CS520-</v>
          </cell>
          <cell r="E1778" t="str">
            <v>A</v>
          </cell>
          <cell r="F1778" t="str">
            <v>01</v>
          </cell>
          <cell r="G1778" t="str">
            <v>05000</v>
          </cell>
          <cell r="H1778" t="str">
            <v>82399-78B00-000</v>
          </cell>
          <cell r="I1778" t="str">
            <v>PLATE-CAUTION,DOOR</v>
          </cell>
          <cell r="K1778">
            <v>2</v>
          </cell>
          <cell r="L1778">
            <v>2</v>
          </cell>
          <cell r="M1778" t="str">
            <v>2</v>
          </cell>
          <cell r="N1778" t="str">
            <v>2</v>
          </cell>
          <cell r="O1778" t="str">
            <v>AA</v>
          </cell>
          <cell r="P1778" t="str">
            <v>AA</v>
          </cell>
          <cell r="Q1778" t="str">
            <v>2</v>
          </cell>
          <cell r="S1778" t="str">
            <v>2</v>
          </cell>
          <cell r="U1778" t="str">
            <v>2</v>
          </cell>
          <cell r="X1778" t="str">
            <v>ZA/Z2</v>
          </cell>
        </row>
        <row r="1779">
          <cell r="B1779" t="str">
            <v>O</v>
          </cell>
          <cell r="C1779" t="str">
            <v>O</v>
          </cell>
          <cell r="D1779" t="str">
            <v>CS520-</v>
          </cell>
          <cell r="E1779" t="str">
            <v>A</v>
          </cell>
          <cell r="F1779" t="str">
            <v>02</v>
          </cell>
          <cell r="G1779" t="str">
            <v>01000</v>
          </cell>
          <cell r="H1779" t="str">
            <v>96280267</v>
          </cell>
          <cell r="I1779" t="str">
            <v>LATCH A-CTRL DR LOCK,RR DR,L</v>
          </cell>
          <cell r="K1779">
            <v>1</v>
          </cell>
          <cell r="L1779">
            <v>1</v>
          </cell>
          <cell r="M1779" t="str">
            <v>1</v>
          </cell>
          <cell r="N1779" t="str">
            <v>1</v>
          </cell>
          <cell r="O1779" t="str">
            <v>AB</v>
          </cell>
          <cell r="P1779" t="str">
            <v>AB</v>
          </cell>
          <cell r="R1779" t="str">
            <v>1</v>
          </cell>
          <cell r="T1779" t="str">
            <v>1</v>
          </cell>
          <cell r="V1779" t="str">
            <v>1</v>
          </cell>
          <cell r="X1779" t="str">
            <v>Z1</v>
          </cell>
        </row>
        <row r="1780">
          <cell r="B1780" t="str">
            <v>N</v>
          </cell>
          <cell r="C1780" t="str">
            <v>X</v>
          </cell>
          <cell r="D1780" t="str">
            <v>CS520-</v>
          </cell>
          <cell r="E1780" t="str">
            <v>A</v>
          </cell>
          <cell r="F1780" t="str">
            <v>02</v>
          </cell>
          <cell r="G1780" t="str">
            <v>01000</v>
          </cell>
          <cell r="H1780" t="str">
            <v>96507928</v>
          </cell>
          <cell r="I1780" t="str">
            <v>LATCH A-CTRL DR LOCK,RR DR,L</v>
          </cell>
          <cell r="K1780">
            <v>1</v>
          </cell>
          <cell r="L1780">
            <v>1</v>
          </cell>
          <cell r="M1780" t="str">
            <v>1</v>
          </cell>
          <cell r="N1780" t="str">
            <v>1</v>
          </cell>
          <cell r="O1780" t="str">
            <v>AB</v>
          </cell>
          <cell r="P1780" t="str">
            <v>AB</v>
          </cell>
          <cell r="R1780" t="str">
            <v>1</v>
          </cell>
          <cell r="T1780" t="str">
            <v>1</v>
          </cell>
          <cell r="V1780" t="str">
            <v>1</v>
          </cell>
          <cell r="X1780" t="str">
            <v>Z1</v>
          </cell>
        </row>
        <row r="1781">
          <cell r="D1781" t="str">
            <v>CS520-</v>
          </cell>
          <cell r="E1781" t="str">
            <v>A</v>
          </cell>
          <cell r="F1781" t="str">
            <v>02</v>
          </cell>
          <cell r="G1781" t="str">
            <v>03000</v>
          </cell>
          <cell r="H1781" t="str">
            <v>02136-56160-000</v>
          </cell>
          <cell r="I1781" t="str">
            <v>SCREW-CR MACHINE</v>
          </cell>
          <cell r="K1781">
            <v>3</v>
          </cell>
          <cell r="L1781">
            <v>3</v>
          </cell>
          <cell r="M1781" t="str">
            <v>3</v>
          </cell>
          <cell r="N1781" t="str">
            <v>3</v>
          </cell>
          <cell r="O1781" t="str">
            <v>AB</v>
          </cell>
          <cell r="P1781" t="str">
            <v>AB</v>
          </cell>
          <cell r="R1781" t="str">
            <v>3</v>
          </cell>
          <cell r="T1781" t="str">
            <v>3</v>
          </cell>
          <cell r="V1781" t="str">
            <v>3</v>
          </cell>
          <cell r="X1781" t="str">
            <v>Z1</v>
          </cell>
        </row>
        <row r="1782">
          <cell r="B1782" t="str">
            <v>O</v>
          </cell>
          <cell r="C1782" t="str">
            <v>O</v>
          </cell>
          <cell r="D1782" t="str">
            <v>CS520-</v>
          </cell>
          <cell r="E1782" t="str">
            <v>A</v>
          </cell>
          <cell r="F1782" t="str">
            <v>02</v>
          </cell>
          <cell r="G1782" t="str">
            <v>04000</v>
          </cell>
          <cell r="H1782" t="str">
            <v>96280268</v>
          </cell>
          <cell r="I1782" t="str">
            <v>LATCH A-CTRL DR LOCK,RR DR,R</v>
          </cell>
          <cell r="K1782">
            <v>1</v>
          </cell>
          <cell r="L1782">
            <v>1</v>
          </cell>
          <cell r="M1782" t="str">
            <v>1</v>
          </cell>
          <cell r="N1782" t="str">
            <v>1</v>
          </cell>
          <cell r="O1782" t="str">
            <v>AB</v>
          </cell>
          <cell r="P1782" t="str">
            <v>AB</v>
          </cell>
          <cell r="R1782" t="str">
            <v>1</v>
          </cell>
          <cell r="T1782" t="str">
            <v>1</v>
          </cell>
          <cell r="V1782" t="str">
            <v>1</v>
          </cell>
          <cell r="X1782" t="str">
            <v>Z1</v>
          </cell>
        </row>
        <row r="1783">
          <cell r="B1783" t="str">
            <v>N</v>
          </cell>
          <cell r="C1783" t="str">
            <v>X</v>
          </cell>
          <cell r="D1783" t="str">
            <v>CS520-</v>
          </cell>
          <cell r="E1783" t="str">
            <v>A</v>
          </cell>
          <cell r="F1783" t="str">
            <v>02</v>
          </cell>
          <cell r="G1783" t="str">
            <v>04000</v>
          </cell>
          <cell r="H1783" t="str">
            <v>96507929</v>
          </cell>
          <cell r="I1783" t="str">
            <v>LATCH A-CTRL DR LOCK,RR DR,R</v>
          </cell>
          <cell r="K1783">
            <v>1</v>
          </cell>
          <cell r="L1783">
            <v>1</v>
          </cell>
          <cell r="M1783" t="str">
            <v>1</v>
          </cell>
          <cell r="N1783" t="str">
            <v>1</v>
          </cell>
          <cell r="O1783" t="str">
            <v>AB</v>
          </cell>
          <cell r="P1783" t="str">
            <v>AB</v>
          </cell>
          <cell r="R1783" t="str">
            <v>1</v>
          </cell>
          <cell r="T1783" t="str">
            <v>1</v>
          </cell>
          <cell r="V1783" t="str">
            <v>1</v>
          </cell>
          <cell r="X1783" t="str">
            <v>Z1</v>
          </cell>
        </row>
        <row r="1784">
          <cell r="D1784" t="str">
            <v>CS520-</v>
          </cell>
          <cell r="E1784" t="str">
            <v>A</v>
          </cell>
          <cell r="F1784" t="str">
            <v>02</v>
          </cell>
          <cell r="G1784" t="str">
            <v>06000</v>
          </cell>
          <cell r="H1784" t="str">
            <v>02136-56160-000</v>
          </cell>
          <cell r="I1784" t="str">
            <v>SCREW-CR MACHINE</v>
          </cell>
          <cell r="K1784">
            <v>3</v>
          </cell>
          <cell r="L1784">
            <v>3</v>
          </cell>
          <cell r="M1784" t="str">
            <v>3</v>
          </cell>
          <cell r="N1784" t="str">
            <v>3</v>
          </cell>
          <cell r="O1784" t="str">
            <v>AB</v>
          </cell>
          <cell r="P1784" t="str">
            <v>AB</v>
          </cell>
          <cell r="R1784" t="str">
            <v>3</v>
          </cell>
          <cell r="T1784" t="str">
            <v>3</v>
          </cell>
          <cell r="V1784" t="str">
            <v>3</v>
          </cell>
          <cell r="X1784" t="str">
            <v>Z1</v>
          </cell>
        </row>
        <row r="1785">
          <cell r="D1785" t="str">
            <v>CS520-</v>
          </cell>
          <cell r="E1785" t="str">
            <v>A</v>
          </cell>
          <cell r="F1785" t="str">
            <v>02</v>
          </cell>
          <cell r="G1785" t="str">
            <v>07000</v>
          </cell>
          <cell r="H1785" t="str">
            <v>82399-78B00-000</v>
          </cell>
          <cell r="I1785" t="str">
            <v>PLATE-CAUTION,DOOR</v>
          </cell>
          <cell r="K1785">
            <v>2</v>
          </cell>
          <cell r="L1785">
            <v>2</v>
          </cell>
          <cell r="M1785" t="str">
            <v>2</v>
          </cell>
          <cell r="N1785" t="str">
            <v>2</v>
          </cell>
          <cell r="O1785" t="str">
            <v>AB</v>
          </cell>
          <cell r="P1785" t="str">
            <v>AB</v>
          </cell>
          <cell r="R1785" t="str">
            <v>2</v>
          </cell>
          <cell r="T1785" t="str">
            <v>2</v>
          </cell>
          <cell r="V1785" t="str">
            <v>2</v>
          </cell>
          <cell r="X1785" t="str">
            <v>Z1</v>
          </cell>
        </row>
        <row r="1786">
          <cell r="D1786" t="str">
            <v>CS530-</v>
          </cell>
          <cell r="E1786" t="str">
            <v>A</v>
          </cell>
          <cell r="F1786" t="str">
            <v>01</v>
          </cell>
          <cell r="G1786" t="str">
            <v>01000</v>
          </cell>
          <cell r="H1786">
            <v>96530417</v>
          </cell>
          <cell r="I1786" t="str">
            <v>LATCH A-TAILGATE</v>
          </cell>
          <cell r="K1786">
            <v>1</v>
          </cell>
          <cell r="L1786">
            <v>1</v>
          </cell>
          <cell r="M1786" t="str">
            <v>1</v>
          </cell>
          <cell r="N1786" t="str">
            <v>1</v>
          </cell>
          <cell r="Q1786" t="str">
            <v>1</v>
          </cell>
          <cell r="R1786" t="str">
            <v>1</v>
          </cell>
          <cell r="S1786" t="str">
            <v>1</v>
          </cell>
          <cell r="T1786" t="str">
            <v>1</v>
          </cell>
          <cell r="U1786" t="str">
            <v>1</v>
          </cell>
          <cell r="V1786" t="str">
            <v>1</v>
          </cell>
        </row>
        <row r="1787">
          <cell r="D1787" t="str">
            <v>CS530-</v>
          </cell>
          <cell r="E1787" t="str">
            <v>A</v>
          </cell>
          <cell r="F1787" t="str">
            <v>01</v>
          </cell>
          <cell r="G1787" t="str">
            <v>06000</v>
          </cell>
          <cell r="H1787" t="str">
            <v>02116-76160-000</v>
          </cell>
          <cell r="I1787" t="str">
            <v>SCREW-CR MACHINE</v>
          </cell>
          <cell r="K1787">
            <v>3</v>
          </cell>
          <cell r="L1787">
            <v>3</v>
          </cell>
          <cell r="M1787" t="str">
            <v>3</v>
          </cell>
          <cell r="N1787" t="str">
            <v>3</v>
          </cell>
          <cell r="Q1787" t="str">
            <v>3</v>
          </cell>
          <cell r="R1787" t="str">
            <v>3</v>
          </cell>
          <cell r="S1787" t="str">
            <v>3</v>
          </cell>
          <cell r="T1787" t="str">
            <v>3</v>
          </cell>
          <cell r="U1787" t="str">
            <v>3</v>
          </cell>
          <cell r="V1787" t="str">
            <v>3</v>
          </cell>
        </row>
        <row r="1788">
          <cell r="D1788" t="str">
            <v>CS550-</v>
          </cell>
          <cell r="E1788" t="str">
            <v>A</v>
          </cell>
          <cell r="F1788" t="str">
            <v>03</v>
          </cell>
          <cell r="G1788" t="str">
            <v>01000</v>
          </cell>
          <cell r="H1788" t="str">
            <v>96323299</v>
          </cell>
          <cell r="I1788" t="str">
            <v>STRIKER A-LATCH,DOOR</v>
          </cell>
          <cell r="S1788" t="str">
            <v>4</v>
          </cell>
          <cell r="U1788" t="str">
            <v>4</v>
          </cell>
        </row>
        <row r="1789">
          <cell r="D1789" t="str">
            <v>CS550-</v>
          </cell>
          <cell r="E1789" t="str">
            <v>A</v>
          </cell>
          <cell r="F1789" t="str">
            <v>03</v>
          </cell>
          <cell r="G1789" t="str">
            <v>02000</v>
          </cell>
          <cell r="H1789" t="str">
            <v>09139-08002-000</v>
          </cell>
          <cell r="I1789" t="str">
            <v>SCREW</v>
          </cell>
          <cell r="S1789" t="str">
            <v>8</v>
          </cell>
          <cell r="U1789" t="str">
            <v>8</v>
          </cell>
        </row>
        <row r="1790">
          <cell r="D1790" t="str">
            <v>CS550-</v>
          </cell>
          <cell r="E1790" t="str">
            <v>A</v>
          </cell>
          <cell r="F1790" t="str">
            <v>03</v>
          </cell>
          <cell r="G1790" t="str">
            <v>09000</v>
          </cell>
          <cell r="H1790" t="str">
            <v>82650A70B11-000</v>
          </cell>
          <cell r="I1790" t="str">
            <v>STRIKER COMP,BACK DOOR LATCH</v>
          </cell>
          <cell r="S1790" t="str">
            <v>1</v>
          </cell>
          <cell r="U1790" t="str">
            <v>1</v>
          </cell>
        </row>
        <row r="1791">
          <cell r="D1791" t="str">
            <v>CS550-</v>
          </cell>
          <cell r="E1791" t="str">
            <v>A</v>
          </cell>
          <cell r="F1791" t="str">
            <v>03</v>
          </cell>
          <cell r="G1791" t="str">
            <v>10000</v>
          </cell>
          <cell r="H1791" t="str">
            <v>09139-08002-000</v>
          </cell>
          <cell r="I1791" t="str">
            <v>SCREW</v>
          </cell>
          <cell r="S1791" t="str">
            <v>2</v>
          </cell>
          <cell r="U1791" t="str">
            <v>2</v>
          </cell>
        </row>
        <row r="1792">
          <cell r="D1792" t="str">
            <v>CS550-</v>
          </cell>
          <cell r="E1792" t="str">
            <v>P</v>
          </cell>
          <cell r="F1792" t="str">
            <v>03</v>
          </cell>
          <cell r="G1792" t="str">
            <v>11000</v>
          </cell>
          <cell r="H1792" t="str">
            <v>96323479</v>
          </cell>
          <cell r="I1792" t="str">
            <v>CUSHION-BACK DOOR SIDE</v>
          </cell>
          <cell r="S1792" t="str">
            <v>2</v>
          </cell>
          <cell r="U1792" t="str">
            <v>2</v>
          </cell>
        </row>
        <row r="1793">
          <cell r="D1793" t="str">
            <v>CS550-</v>
          </cell>
          <cell r="E1793" t="str">
            <v>A</v>
          </cell>
          <cell r="F1793" t="str">
            <v>03</v>
          </cell>
          <cell r="G1793" t="str">
            <v>12000</v>
          </cell>
          <cell r="H1793" t="str">
            <v>96284710</v>
          </cell>
          <cell r="I1793" t="str">
            <v>BUMPER LWR LID TRUNK</v>
          </cell>
          <cell r="S1793" t="str">
            <v>2</v>
          </cell>
          <cell r="U1793" t="str">
            <v>2</v>
          </cell>
        </row>
        <row r="1794">
          <cell r="D1794" t="str">
            <v>CS550-</v>
          </cell>
          <cell r="E1794" t="str">
            <v>A</v>
          </cell>
          <cell r="F1794" t="str">
            <v>03</v>
          </cell>
          <cell r="G1794" t="str">
            <v>13000</v>
          </cell>
          <cell r="H1794" t="str">
            <v>96261235</v>
          </cell>
          <cell r="I1794" t="str">
            <v>BUMPER BLOCK-RR DR</v>
          </cell>
          <cell r="S1794" t="str">
            <v>1</v>
          </cell>
          <cell r="U1794" t="str">
            <v>1</v>
          </cell>
        </row>
        <row r="1795">
          <cell r="D1795" t="str">
            <v>CS550-</v>
          </cell>
          <cell r="E1795" t="str">
            <v>A</v>
          </cell>
          <cell r="F1795" t="str">
            <v>03</v>
          </cell>
          <cell r="G1795" t="str">
            <v>14000</v>
          </cell>
          <cell r="H1795" t="str">
            <v>96261236</v>
          </cell>
          <cell r="I1795" t="str">
            <v>BUMPER BLOCK-RR DR</v>
          </cell>
          <cell r="S1795" t="str">
            <v>1</v>
          </cell>
          <cell r="U1795" t="str">
            <v>1</v>
          </cell>
        </row>
        <row r="1796">
          <cell r="B1796" t="str">
            <v>O</v>
          </cell>
          <cell r="C1796" t="str">
            <v>O</v>
          </cell>
          <cell r="D1796" t="str">
            <v>CS550-</v>
          </cell>
          <cell r="E1796" t="str">
            <v>A</v>
          </cell>
          <cell r="F1796" t="str">
            <v>03</v>
          </cell>
          <cell r="G1796" t="str">
            <v>15000</v>
          </cell>
          <cell r="H1796" t="str">
            <v>02126-06160</v>
          </cell>
          <cell r="I1796" t="str">
            <v>SCREW-CR MACHINE</v>
          </cell>
          <cell r="S1796" t="str">
            <v>2</v>
          </cell>
          <cell r="U1796" t="str">
            <v>2</v>
          </cell>
        </row>
        <row r="1797">
          <cell r="B1797" t="str">
            <v>N</v>
          </cell>
          <cell r="C1797" t="str">
            <v>X</v>
          </cell>
          <cell r="D1797" t="str">
            <v>CS550-</v>
          </cell>
          <cell r="E1797" t="str">
            <v>A</v>
          </cell>
          <cell r="F1797" t="str">
            <v>03</v>
          </cell>
          <cell r="G1797" t="str">
            <v>15000</v>
          </cell>
          <cell r="H1797" t="str">
            <v>09126-06007</v>
          </cell>
          <cell r="I1797" t="str">
            <v>SCREW-CR MACHINE</v>
          </cell>
          <cell r="S1797" t="str">
            <v>2</v>
          </cell>
          <cell r="U1797" t="str">
            <v>2</v>
          </cell>
        </row>
        <row r="1798">
          <cell r="D1798" t="str">
            <v>CS550-</v>
          </cell>
          <cell r="E1798" t="str">
            <v>A</v>
          </cell>
          <cell r="F1798" t="str">
            <v>04</v>
          </cell>
          <cell r="G1798" t="str">
            <v>01000</v>
          </cell>
          <cell r="H1798" t="str">
            <v>96323299</v>
          </cell>
          <cell r="I1798" t="str">
            <v>STRIKER A-LATCH,DOOR</v>
          </cell>
          <cell r="T1798" t="str">
            <v>4</v>
          </cell>
          <cell r="V1798" t="str">
            <v>4</v>
          </cell>
        </row>
        <row r="1799">
          <cell r="D1799" t="str">
            <v>CS550-</v>
          </cell>
          <cell r="E1799" t="str">
            <v>A</v>
          </cell>
          <cell r="F1799" t="str">
            <v>04</v>
          </cell>
          <cell r="G1799" t="str">
            <v>02000</v>
          </cell>
          <cell r="H1799" t="str">
            <v>09139-08002-000</v>
          </cell>
          <cell r="I1799" t="str">
            <v>SCREW</v>
          </cell>
          <cell r="T1799" t="str">
            <v>8</v>
          </cell>
          <cell r="V1799" t="str">
            <v>8</v>
          </cell>
        </row>
        <row r="1800">
          <cell r="D1800" t="str">
            <v>CS550-</v>
          </cell>
          <cell r="E1800" t="str">
            <v>A</v>
          </cell>
          <cell r="F1800" t="str">
            <v>04</v>
          </cell>
          <cell r="G1800" t="str">
            <v>09000</v>
          </cell>
          <cell r="H1800" t="str">
            <v>82650A81401-000</v>
          </cell>
          <cell r="I1800" t="str">
            <v>STRIKER COMP,BACK DOOR LATCH</v>
          </cell>
          <cell r="T1800" t="str">
            <v>1</v>
          </cell>
          <cell r="V1800" t="str">
            <v>1</v>
          </cell>
        </row>
        <row r="1801">
          <cell r="D1801" t="str">
            <v>CS550-</v>
          </cell>
          <cell r="E1801" t="str">
            <v>A</v>
          </cell>
          <cell r="F1801" t="str">
            <v>04</v>
          </cell>
          <cell r="G1801" t="str">
            <v>10000</v>
          </cell>
          <cell r="H1801" t="str">
            <v>09139-08002-000</v>
          </cell>
          <cell r="I1801" t="str">
            <v>SCREW</v>
          </cell>
          <cell r="T1801" t="str">
            <v>2</v>
          </cell>
          <cell r="V1801" t="str">
            <v>2</v>
          </cell>
        </row>
        <row r="1802">
          <cell r="D1802" t="str">
            <v>CS550-</v>
          </cell>
          <cell r="E1802" t="str">
            <v>P</v>
          </cell>
          <cell r="F1802" t="str">
            <v>04</v>
          </cell>
          <cell r="G1802" t="str">
            <v>11000</v>
          </cell>
          <cell r="H1802" t="str">
            <v>96323479</v>
          </cell>
          <cell r="I1802" t="str">
            <v>CUSHION-BACK DOOR SIDE</v>
          </cell>
          <cell r="T1802" t="str">
            <v>2</v>
          </cell>
          <cell r="V1802" t="str">
            <v>2</v>
          </cell>
        </row>
        <row r="1803">
          <cell r="D1803" t="str">
            <v>CS550-</v>
          </cell>
          <cell r="E1803" t="str">
            <v>A</v>
          </cell>
          <cell r="F1803" t="str">
            <v>04</v>
          </cell>
          <cell r="G1803" t="str">
            <v>12000</v>
          </cell>
          <cell r="H1803" t="str">
            <v>96284710</v>
          </cell>
          <cell r="I1803" t="str">
            <v>BUMPER LWR LID TRUNK</v>
          </cell>
          <cell r="T1803" t="str">
            <v>2</v>
          </cell>
          <cell r="V1803" t="str">
            <v>2</v>
          </cell>
        </row>
        <row r="1804">
          <cell r="D1804" t="str">
            <v>CS550-</v>
          </cell>
          <cell r="E1804" t="str">
            <v>A</v>
          </cell>
          <cell r="F1804" t="str">
            <v>04</v>
          </cell>
          <cell r="G1804" t="str">
            <v>13000</v>
          </cell>
          <cell r="H1804" t="str">
            <v>96261235</v>
          </cell>
          <cell r="I1804" t="str">
            <v>BUMPER BLOCK-RR DR</v>
          </cell>
          <cell r="T1804" t="str">
            <v>1</v>
          </cell>
          <cell r="V1804" t="str">
            <v>1</v>
          </cell>
        </row>
        <row r="1805">
          <cell r="D1805" t="str">
            <v>CS550-</v>
          </cell>
          <cell r="E1805" t="str">
            <v>A</v>
          </cell>
          <cell r="F1805" t="str">
            <v>04</v>
          </cell>
          <cell r="G1805" t="str">
            <v>14000</v>
          </cell>
          <cell r="H1805" t="str">
            <v>96261236</v>
          </cell>
          <cell r="I1805" t="str">
            <v>BUMPER BLOCK-RR DR</v>
          </cell>
          <cell r="T1805" t="str">
            <v>1</v>
          </cell>
          <cell r="V1805" t="str">
            <v>1</v>
          </cell>
        </row>
        <row r="1806">
          <cell r="B1806" t="str">
            <v>O</v>
          </cell>
          <cell r="C1806" t="str">
            <v>O</v>
          </cell>
          <cell r="D1806" t="str">
            <v>CS550-</v>
          </cell>
          <cell r="E1806" t="str">
            <v>A</v>
          </cell>
          <cell r="F1806" t="str">
            <v>04</v>
          </cell>
          <cell r="G1806" t="str">
            <v>15000</v>
          </cell>
          <cell r="H1806" t="str">
            <v>02126-06160</v>
          </cell>
          <cell r="I1806" t="str">
            <v>SCREW-CR MACHINE</v>
          </cell>
          <cell r="T1806" t="str">
            <v>2</v>
          </cell>
          <cell r="V1806" t="str">
            <v>2</v>
          </cell>
        </row>
        <row r="1807">
          <cell r="B1807" t="str">
            <v>N</v>
          </cell>
          <cell r="C1807" t="str">
            <v>X</v>
          </cell>
          <cell r="D1807" t="str">
            <v>CS550-</v>
          </cell>
          <cell r="E1807" t="str">
            <v>A</v>
          </cell>
          <cell r="F1807" t="str">
            <v>04</v>
          </cell>
          <cell r="G1807" t="str">
            <v>15000</v>
          </cell>
          <cell r="H1807" t="str">
            <v>09126-06007</v>
          </cell>
          <cell r="I1807" t="str">
            <v>SCREW-CR MACHINE</v>
          </cell>
          <cell r="T1807" t="str">
            <v>2</v>
          </cell>
          <cell r="V1807" t="str">
            <v>2</v>
          </cell>
        </row>
        <row r="1808">
          <cell r="D1808" t="str">
            <v>CS550-</v>
          </cell>
          <cell r="E1808" t="str">
            <v>A</v>
          </cell>
          <cell r="F1808" t="str">
            <v>05</v>
          </cell>
          <cell r="G1808" t="str">
            <v>01000</v>
          </cell>
          <cell r="H1808" t="str">
            <v>82610A72B00-000</v>
          </cell>
          <cell r="I1808" t="str">
            <v>STRIKER A-LATCH,DOOR</v>
          </cell>
          <cell r="K1808">
            <v>4</v>
          </cell>
          <cell r="M1808" t="str">
            <v>4</v>
          </cell>
          <cell r="Q1808" t="str">
            <v>4</v>
          </cell>
        </row>
        <row r="1809">
          <cell r="D1809" t="str">
            <v>CS550-</v>
          </cell>
          <cell r="E1809" t="str">
            <v>A</v>
          </cell>
          <cell r="F1809" t="str">
            <v>05</v>
          </cell>
          <cell r="G1809" t="str">
            <v>02000</v>
          </cell>
          <cell r="H1809" t="str">
            <v>09139-08002-000</v>
          </cell>
          <cell r="I1809" t="str">
            <v>SCREW</v>
          </cell>
          <cell r="K1809">
            <v>8</v>
          </cell>
          <cell r="M1809" t="str">
            <v>8</v>
          </cell>
          <cell r="Q1809" t="str">
            <v>8</v>
          </cell>
        </row>
        <row r="1810">
          <cell r="D1810" t="str">
            <v>CS550-</v>
          </cell>
          <cell r="E1810" t="str">
            <v>A</v>
          </cell>
          <cell r="F1810" t="str">
            <v>05</v>
          </cell>
          <cell r="G1810" t="str">
            <v>09000</v>
          </cell>
          <cell r="H1810" t="str">
            <v>82650A70B11-000</v>
          </cell>
          <cell r="I1810" t="str">
            <v>STRIKER COMP,BACK DOOR LATCH</v>
          </cell>
          <cell r="K1810">
            <v>1</v>
          </cell>
          <cell r="M1810" t="str">
            <v>1</v>
          </cell>
          <cell r="Q1810" t="str">
            <v>1</v>
          </cell>
        </row>
        <row r="1811">
          <cell r="D1811" t="str">
            <v>CS550-</v>
          </cell>
          <cell r="E1811" t="str">
            <v>A</v>
          </cell>
          <cell r="F1811" t="str">
            <v>05</v>
          </cell>
          <cell r="G1811" t="str">
            <v>10000</v>
          </cell>
          <cell r="H1811" t="str">
            <v>09139-08002-000</v>
          </cell>
          <cell r="I1811" t="str">
            <v>SCREW</v>
          </cell>
          <cell r="K1811">
            <v>2</v>
          </cell>
          <cell r="M1811" t="str">
            <v>2</v>
          </cell>
          <cell r="Q1811" t="str">
            <v>2</v>
          </cell>
        </row>
        <row r="1812">
          <cell r="D1812" t="str">
            <v>CS550-</v>
          </cell>
          <cell r="E1812" t="str">
            <v>P</v>
          </cell>
          <cell r="F1812" t="str">
            <v>05</v>
          </cell>
          <cell r="G1812" t="str">
            <v>11000</v>
          </cell>
          <cell r="H1812" t="str">
            <v>82683-60B00-000</v>
          </cell>
          <cell r="I1812" t="str">
            <v>CUSHION-BACK DOOR SIDE</v>
          </cell>
          <cell r="K1812">
            <v>2</v>
          </cell>
          <cell r="M1812" t="str">
            <v>2</v>
          </cell>
          <cell r="Q1812" t="str">
            <v>2</v>
          </cell>
        </row>
        <row r="1813">
          <cell r="D1813" t="str">
            <v>CS550-</v>
          </cell>
          <cell r="E1813" t="str">
            <v>A</v>
          </cell>
          <cell r="F1813" t="str">
            <v>05</v>
          </cell>
          <cell r="G1813" t="str">
            <v>12000</v>
          </cell>
          <cell r="H1813" t="str">
            <v>96284710</v>
          </cell>
          <cell r="I1813" t="str">
            <v>BUMPER LWR LID TRUNK</v>
          </cell>
          <cell r="K1813">
            <v>2</v>
          </cell>
          <cell r="M1813" t="str">
            <v>2</v>
          </cell>
          <cell r="Q1813" t="str">
            <v>2</v>
          </cell>
        </row>
        <row r="1814">
          <cell r="D1814" t="str">
            <v>CS550-</v>
          </cell>
          <cell r="E1814" t="str">
            <v>A</v>
          </cell>
          <cell r="F1814" t="str">
            <v>05</v>
          </cell>
          <cell r="G1814" t="str">
            <v>13000</v>
          </cell>
          <cell r="H1814" t="str">
            <v>96261235</v>
          </cell>
          <cell r="I1814" t="str">
            <v>BUMPER BLOCK-RR DR</v>
          </cell>
          <cell r="K1814">
            <v>1</v>
          </cell>
          <cell r="M1814" t="str">
            <v>1</v>
          </cell>
          <cell r="Q1814" t="str">
            <v>1</v>
          </cell>
        </row>
        <row r="1815">
          <cell r="D1815" t="str">
            <v>CS550-</v>
          </cell>
          <cell r="E1815" t="str">
            <v>A</v>
          </cell>
          <cell r="F1815" t="str">
            <v>05</v>
          </cell>
          <cell r="G1815" t="str">
            <v>14000</v>
          </cell>
          <cell r="H1815" t="str">
            <v>96261236</v>
          </cell>
          <cell r="I1815" t="str">
            <v>BUMPER BLOCK-RR DR</v>
          </cell>
          <cell r="K1815">
            <v>1</v>
          </cell>
          <cell r="M1815" t="str">
            <v>1</v>
          </cell>
          <cell r="Q1815" t="str">
            <v>1</v>
          </cell>
        </row>
        <row r="1816">
          <cell r="B1816" t="str">
            <v>O</v>
          </cell>
          <cell r="C1816" t="str">
            <v>O</v>
          </cell>
          <cell r="D1816" t="str">
            <v>CS550-</v>
          </cell>
          <cell r="E1816" t="str">
            <v>A</v>
          </cell>
          <cell r="F1816" t="str">
            <v>05</v>
          </cell>
          <cell r="G1816" t="str">
            <v>15000</v>
          </cell>
          <cell r="H1816" t="str">
            <v>02126-06160</v>
          </cell>
          <cell r="I1816" t="str">
            <v>SCREW-CR MACHINE</v>
          </cell>
          <cell r="K1816">
            <v>2</v>
          </cell>
          <cell r="M1816" t="str">
            <v>2</v>
          </cell>
          <cell r="Q1816" t="str">
            <v>2</v>
          </cell>
        </row>
        <row r="1817">
          <cell r="B1817" t="str">
            <v>N</v>
          </cell>
          <cell r="C1817" t="str">
            <v>X</v>
          </cell>
          <cell r="D1817" t="str">
            <v>CS550-</v>
          </cell>
          <cell r="E1817" t="str">
            <v>A</v>
          </cell>
          <cell r="F1817" t="str">
            <v>05</v>
          </cell>
          <cell r="G1817" t="str">
            <v>15000</v>
          </cell>
          <cell r="H1817" t="str">
            <v>09126-06007</v>
          </cell>
          <cell r="I1817" t="str">
            <v>SCREW-CR MACHINE</v>
          </cell>
          <cell r="K1817">
            <v>2</v>
          </cell>
          <cell r="M1817" t="str">
            <v>2</v>
          </cell>
          <cell r="Q1817" t="str">
            <v>2</v>
          </cell>
        </row>
        <row r="1818">
          <cell r="D1818" t="str">
            <v>CS550-</v>
          </cell>
          <cell r="E1818" t="str">
            <v>A</v>
          </cell>
          <cell r="F1818" t="str">
            <v>06</v>
          </cell>
          <cell r="G1818" t="str">
            <v>01000</v>
          </cell>
          <cell r="H1818" t="str">
            <v>96280462</v>
          </cell>
          <cell r="I1818" t="str">
            <v>STRIKER A-LATCH,DOOR</v>
          </cell>
          <cell r="L1818">
            <v>4</v>
          </cell>
          <cell r="N1818" t="str">
            <v>4</v>
          </cell>
          <cell r="R1818" t="str">
            <v>4</v>
          </cell>
        </row>
        <row r="1819">
          <cell r="D1819" t="str">
            <v>CS550-</v>
          </cell>
          <cell r="E1819" t="str">
            <v>A</v>
          </cell>
          <cell r="F1819" t="str">
            <v>06</v>
          </cell>
          <cell r="G1819" t="str">
            <v>02000</v>
          </cell>
          <cell r="H1819" t="str">
            <v>09139-08002-000</v>
          </cell>
          <cell r="I1819" t="str">
            <v>SCREW</v>
          </cell>
          <cell r="L1819">
            <v>8</v>
          </cell>
          <cell r="N1819" t="str">
            <v>8</v>
          </cell>
          <cell r="R1819" t="str">
            <v>8</v>
          </cell>
        </row>
        <row r="1820">
          <cell r="D1820" t="str">
            <v>CS550-</v>
          </cell>
          <cell r="E1820" t="str">
            <v>A</v>
          </cell>
          <cell r="F1820" t="str">
            <v>06</v>
          </cell>
          <cell r="G1820" t="str">
            <v>09000</v>
          </cell>
          <cell r="H1820" t="str">
            <v>82650A81401-000</v>
          </cell>
          <cell r="I1820" t="str">
            <v>STRIKER COMP,BACK DOOR LATCH</v>
          </cell>
          <cell r="L1820">
            <v>1</v>
          </cell>
          <cell r="N1820" t="str">
            <v>1</v>
          </cell>
          <cell r="R1820" t="str">
            <v>1</v>
          </cell>
        </row>
        <row r="1821">
          <cell r="D1821" t="str">
            <v>CS550-</v>
          </cell>
          <cell r="E1821" t="str">
            <v>A</v>
          </cell>
          <cell r="F1821" t="str">
            <v>06</v>
          </cell>
          <cell r="G1821" t="str">
            <v>10000</v>
          </cell>
          <cell r="H1821" t="str">
            <v>09139-08002-000</v>
          </cell>
          <cell r="I1821" t="str">
            <v>SCREW</v>
          </cell>
          <cell r="L1821">
            <v>2</v>
          </cell>
          <cell r="N1821" t="str">
            <v>2</v>
          </cell>
          <cell r="R1821" t="str">
            <v>2</v>
          </cell>
        </row>
        <row r="1822">
          <cell r="D1822" t="str">
            <v>CS550-</v>
          </cell>
          <cell r="E1822" t="str">
            <v>P</v>
          </cell>
          <cell r="F1822" t="str">
            <v>06</v>
          </cell>
          <cell r="G1822" t="str">
            <v>11000</v>
          </cell>
          <cell r="H1822" t="str">
            <v>82683-60B00-000</v>
          </cell>
          <cell r="I1822" t="str">
            <v>CUSHION-BACK DOOR SIDE</v>
          </cell>
          <cell r="L1822">
            <v>2</v>
          </cell>
          <cell r="N1822" t="str">
            <v>2</v>
          </cell>
          <cell r="R1822" t="str">
            <v>2</v>
          </cell>
        </row>
        <row r="1823">
          <cell r="D1823" t="str">
            <v>CS550-</v>
          </cell>
          <cell r="E1823" t="str">
            <v>A</v>
          </cell>
          <cell r="F1823" t="str">
            <v>06</v>
          </cell>
          <cell r="G1823" t="str">
            <v>12000</v>
          </cell>
          <cell r="H1823" t="str">
            <v>96284710</v>
          </cell>
          <cell r="I1823" t="str">
            <v>BUMPER LWR LID TRUNK</v>
          </cell>
          <cell r="L1823">
            <v>2</v>
          </cell>
          <cell r="N1823" t="str">
            <v>2</v>
          </cell>
          <cell r="R1823" t="str">
            <v>2</v>
          </cell>
        </row>
        <row r="1824">
          <cell r="D1824" t="str">
            <v>CS550-</v>
          </cell>
          <cell r="E1824" t="str">
            <v>A</v>
          </cell>
          <cell r="F1824" t="str">
            <v>06</v>
          </cell>
          <cell r="G1824" t="str">
            <v>13000</v>
          </cell>
          <cell r="H1824" t="str">
            <v>96261235</v>
          </cell>
          <cell r="I1824" t="str">
            <v>BUMPER BLOCK-RR DR</v>
          </cell>
          <cell r="L1824">
            <v>1</v>
          </cell>
          <cell r="N1824" t="str">
            <v>1</v>
          </cell>
          <cell r="R1824" t="str">
            <v>1</v>
          </cell>
        </row>
        <row r="1825">
          <cell r="D1825" t="str">
            <v>CS550-</v>
          </cell>
          <cell r="E1825" t="str">
            <v>A</v>
          </cell>
          <cell r="F1825" t="str">
            <v>06</v>
          </cell>
          <cell r="G1825" t="str">
            <v>14000</v>
          </cell>
          <cell r="H1825" t="str">
            <v>96261236</v>
          </cell>
          <cell r="I1825" t="str">
            <v>BUMPER BLOCK-RR DR</v>
          </cell>
          <cell r="L1825">
            <v>1</v>
          </cell>
          <cell r="N1825" t="str">
            <v>1</v>
          </cell>
          <cell r="R1825" t="str">
            <v>1</v>
          </cell>
        </row>
        <row r="1826">
          <cell r="B1826" t="str">
            <v>O</v>
          </cell>
          <cell r="C1826" t="str">
            <v>O</v>
          </cell>
          <cell r="D1826" t="str">
            <v>CS550-</v>
          </cell>
          <cell r="E1826" t="str">
            <v>A</v>
          </cell>
          <cell r="F1826" t="str">
            <v>06</v>
          </cell>
          <cell r="G1826" t="str">
            <v>15000</v>
          </cell>
          <cell r="H1826" t="str">
            <v>02126-06160</v>
          </cell>
          <cell r="I1826" t="str">
            <v>SCREW-CR MACHINE</v>
          </cell>
          <cell r="L1826">
            <v>2</v>
          </cell>
          <cell r="N1826" t="str">
            <v>2</v>
          </cell>
          <cell r="R1826" t="str">
            <v>2</v>
          </cell>
        </row>
        <row r="1827">
          <cell r="B1827" t="str">
            <v>N</v>
          </cell>
          <cell r="C1827" t="str">
            <v>X</v>
          </cell>
          <cell r="D1827" t="str">
            <v>CS550-</v>
          </cell>
          <cell r="E1827" t="str">
            <v>A</v>
          </cell>
          <cell r="F1827" t="str">
            <v>06</v>
          </cell>
          <cell r="G1827" t="str">
            <v>15000</v>
          </cell>
          <cell r="H1827" t="str">
            <v>09126-06007</v>
          </cell>
          <cell r="I1827" t="str">
            <v>SCREW-CR MACHINE</v>
          </cell>
          <cell r="L1827">
            <v>2</v>
          </cell>
          <cell r="N1827" t="str">
            <v>2</v>
          </cell>
          <cell r="R1827" t="str">
            <v>2</v>
          </cell>
        </row>
        <row r="1828">
          <cell r="D1828" t="str">
            <v>CS550-</v>
          </cell>
          <cell r="E1828" t="str">
            <v>A</v>
          </cell>
          <cell r="F1828" t="str">
            <v>07</v>
          </cell>
          <cell r="G1828" t="str">
            <v>01000</v>
          </cell>
          <cell r="H1828" t="str">
            <v>96280462</v>
          </cell>
          <cell r="I1828" t="str">
            <v>STRIKER A-LATCH,DOOR</v>
          </cell>
          <cell r="K1828">
            <v>4</v>
          </cell>
          <cell r="M1828" t="str">
            <v>4</v>
          </cell>
          <cell r="O1828" t="str">
            <v>EXP</v>
          </cell>
        </row>
        <row r="1829">
          <cell r="D1829" t="str">
            <v>CS550-</v>
          </cell>
          <cell r="E1829" t="str">
            <v>A</v>
          </cell>
          <cell r="F1829" t="str">
            <v>07</v>
          </cell>
          <cell r="G1829" t="str">
            <v>02000</v>
          </cell>
          <cell r="H1829" t="str">
            <v>09139-08002-000</v>
          </cell>
          <cell r="I1829" t="str">
            <v>SCREW</v>
          </cell>
          <cell r="K1829">
            <v>8</v>
          </cell>
          <cell r="M1829" t="str">
            <v>8</v>
          </cell>
          <cell r="O1829" t="str">
            <v>EXP</v>
          </cell>
        </row>
        <row r="1830">
          <cell r="D1830" t="str">
            <v>CS550-</v>
          </cell>
          <cell r="E1830" t="str">
            <v>A</v>
          </cell>
          <cell r="F1830" t="str">
            <v>07</v>
          </cell>
          <cell r="G1830" t="str">
            <v>09000</v>
          </cell>
          <cell r="H1830" t="str">
            <v>82650A70B11-000</v>
          </cell>
          <cell r="I1830" t="str">
            <v>STRIKER COMP,BACK DOOR LATCH</v>
          </cell>
          <cell r="K1830">
            <v>1</v>
          </cell>
          <cell r="M1830" t="str">
            <v>1</v>
          </cell>
          <cell r="O1830" t="str">
            <v>EXP</v>
          </cell>
        </row>
        <row r="1831">
          <cell r="D1831" t="str">
            <v>CS550-</v>
          </cell>
          <cell r="E1831" t="str">
            <v>A</v>
          </cell>
          <cell r="F1831" t="str">
            <v>07</v>
          </cell>
          <cell r="G1831" t="str">
            <v>10000</v>
          </cell>
          <cell r="H1831" t="str">
            <v>09139-08002-000</v>
          </cell>
          <cell r="I1831" t="str">
            <v>SCREW</v>
          </cell>
          <cell r="K1831">
            <v>2</v>
          </cell>
          <cell r="M1831" t="str">
            <v>2</v>
          </cell>
          <cell r="O1831" t="str">
            <v>EXP</v>
          </cell>
        </row>
        <row r="1832">
          <cell r="D1832" t="str">
            <v>CS550-</v>
          </cell>
          <cell r="E1832" t="str">
            <v>P</v>
          </cell>
          <cell r="F1832" t="str">
            <v>07</v>
          </cell>
          <cell r="G1832" t="str">
            <v>11000</v>
          </cell>
          <cell r="H1832" t="str">
            <v>82683-60B00-000</v>
          </cell>
          <cell r="I1832" t="str">
            <v>CUSHION-BACK DOOR SIDE</v>
          </cell>
          <cell r="K1832">
            <v>2</v>
          </cell>
          <cell r="M1832" t="str">
            <v>2</v>
          </cell>
          <cell r="O1832" t="str">
            <v>EXP</v>
          </cell>
        </row>
        <row r="1833">
          <cell r="D1833" t="str">
            <v>CS550-</v>
          </cell>
          <cell r="E1833" t="str">
            <v>A</v>
          </cell>
          <cell r="F1833" t="str">
            <v>07</v>
          </cell>
          <cell r="G1833" t="str">
            <v>12000</v>
          </cell>
          <cell r="H1833" t="str">
            <v>96284710</v>
          </cell>
          <cell r="I1833" t="str">
            <v>BUMPER LWR LID TRUNK</v>
          </cell>
          <cell r="K1833">
            <v>2</v>
          </cell>
          <cell r="M1833" t="str">
            <v>2</v>
          </cell>
          <cell r="O1833" t="str">
            <v>EXP</v>
          </cell>
        </row>
        <row r="1834">
          <cell r="D1834" t="str">
            <v>CS550-</v>
          </cell>
          <cell r="E1834" t="str">
            <v>A</v>
          </cell>
          <cell r="F1834" t="str">
            <v>07</v>
          </cell>
          <cell r="G1834" t="str">
            <v>13000</v>
          </cell>
          <cell r="H1834" t="str">
            <v>96261235</v>
          </cell>
          <cell r="I1834" t="str">
            <v>BUMPER BLOCK-RR DR</v>
          </cell>
          <cell r="K1834">
            <v>1</v>
          </cell>
          <cell r="M1834" t="str">
            <v>1</v>
          </cell>
          <cell r="O1834" t="str">
            <v>EXP</v>
          </cell>
        </row>
        <row r="1835">
          <cell r="D1835" t="str">
            <v>CS550-</v>
          </cell>
          <cell r="E1835" t="str">
            <v>A</v>
          </cell>
          <cell r="F1835" t="str">
            <v>07</v>
          </cell>
          <cell r="G1835" t="str">
            <v>14000</v>
          </cell>
          <cell r="H1835" t="str">
            <v>96261236</v>
          </cell>
          <cell r="I1835" t="str">
            <v>BUMPER BLOCK-RR DR</v>
          </cell>
          <cell r="K1835">
            <v>1</v>
          </cell>
          <cell r="M1835" t="str">
            <v>1</v>
          </cell>
          <cell r="O1835" t="str">
            <v>EXP</v>
          </cell>
        </row>
        <row r="1836">
          <cell r="B1836" t="str">
            <v>O</v>
          </cell>
          <cell r="C1836" t="str">
            <v>O</v>
          </cell>
          <cell r="D1836" t="str">
            <v>CS550-</v>
          </cell>
          <cell r="E1836" t="str">
            <v>A</v>
          </cell>
          <cell r="F1836" t="str">
            <v>07</v>
          </cell>
          <cell r="G1836" t="str">
            <v>15000</v>
          </cell>
          <cell r="H1836" t="str">
            <v>02126-06160</v>
          </cell>
          <cell r="I1836" t="str">
            <v>SCREW-CR MACHINE</v>
          </cell>
          <cell r="K1836">
            <v>2</v>
          </cell>
          <cell r="M1836" t="str">
            <v>2</v>
          </cell>
          <cell r="O1836" t="str">
            <v>EXP</v>
          </cell>
        </row>
        <row r="1837">
          <cell r="B1837" t="str">
            <v>N</v>
          </cell>
          <cell r="C1837" t="str">
            <v>X</v>
          </cell>
          <cell r="D1837" t="str">
            <v>CS550-</v>
          </cell>
          <cell r="E1837" t="str">
            <v>A</v>
          </cell>
          <cell r="F1837" t="str">
            <v>07</v>
          </cell>
          <cell r="G1837" t="str">
            <v>15000</v>
          </cell>
          <cell r="H1837" t="str">
            <v>09126-06007</v>
          </cell>
          <cell r="I1837" t="str">
            <v>SCREW-CR MACHINE</v>
          </cell>
          <cell r="K1837">
            <v>2</v>
          </cell>
          <cell r="M1837" t="str">
            <v>2</v>
          </cell>
          <cell r="O1837" t="str">
            <v>EXP</v>
          </cell>
        </row>
        <row r="1838">
          <cell r="D1838" t="str">
            <v>CS550-</v>
          </cell>
          <cell r="E1838" t="str">
            <v>A</v>
          </cell>
          <cell r="F1838" t="str">
            <v>08</v>
          </cell>
          <cell r="G1838" t="str">
            <v>01000</v>
          </cell>
          <cell r="H1838" t="str">
            <v>96280462</v>
          </cell>
          <cell r="I1838" t="str">
            <v>STRIKER A-LATCH,DOOR</v>
          </cell>
          <cell r="L1838">
            <v>4</v>
          </cell>
          <cell r="N1838" t="str">
            <v>4</v>
          </cell>
          <cell r="P1838" t="str">
            <v>EXP</v>
          </cell>
        </row>
        <row r="1839">
          <cell r="D1839" t="str">
            <v>CS550-</v>
          </cell>
          <cell r="E1839" t="str">
            <v>A</v>
          </cell>
          <cell r="F1839" t="str">
            <v>08</v>
          </cell>
          <cell r="G1839" t="str">
            <v>02000</v>
          </cell>
          <cell r="H1839" t="str">
            <v>09139-08002-000</v>
          </cell>
          <cell r="I1839" t="str">
            <v>SCREW</v>
          </cell>
          <cell r="L1839">
            <v>8</v>
          </cell>
          <cell r="N1839" t="str">
            <v>8</v>
          </cell>
          <cell r="P1839" t="str">
            <v>EXP</v>
          </cell>
        </row>
        <row r="1840">
          <cell r="D1840" t="str">
            <v>CS550-</v>
          </cell>
          <cell r="E1840" t="str">
            <v>A</v>
          </cell>
          <cell r="F1840" t="str">
            <v>08</v>
          </cell>
          <cell r="G1840" t="str">
            <v>09000</v>
          </cell>
          <cell r="H1840" t="str">
            <v>82650A81401-000</v>
          </cell>
          <cell r="I1840" t="str">
            <v>STRIKER COMP,BACK DOOR LATCH</v>
          </cell>
          <cell r="L1840">
            <v>1</v>
          </cell>
          <cell r="N1840" t="str">
            <v>1</v>
          </cell>
          <cell r="P1840" t="str">
            <v>EXP</v>
          </cell>
        </row>
        <row r="1841">
          <cell r="D1841" t="str">
            <v>CS550-</v>
          </cell>
          <cell r="E1841" t="str">
            <v>A</v>
          </cell>
          <cell r="F1841" t="str">
            <v>08</v>
          </cell>
          <cell r="G1841" t="str">
            <v>10000</v>
          </cell>
          <cell r="H1841" t="str">
            <v>09139-08002-000</v>
          </cell>
          <cell r="I1841" t="str">
            <v>SCREW</v>
          </cell>
          <cell r="L1841">
            <v>2</v>
          </cell>
          <cell r="N1841" t="str">
            <v>2</v>
          </cell>
          <cell r="P1841" t="str">
            <v>EXP</v>
          </cell>
        </row>
        <row r="1842">
          <cell r="D1842" t="str">
            <v>CS550-</v>
          </cell>
          <cell r="E1842" t="str">
            <v>P</v>
          </cell>
          <cell r="F1842" t="str">
            <v>08</v>
          </cell>
          <cell r="G1842" t="str">
            <v>11000</v>
          </cell>
          <cell r="H1842" t="str">
            <v>82683-60B00-000</v>
          </cell>
          <cell r="I1842" t="str">
            <v>CUSHION-BACK DOOR SIDE</v>
          </cell>
          <cell r="L1842">
            <v>2</v>
          </cell>
          <cell r="N1842" t="str">
            <v>2</v>
          </cell>
          <cell r="P1842" t="str">
            <v>EXP</v>
          </cell>
        </row>
        <row r="1843">
          <cell r="D1843" t="str">
            <v>CS550-</v>
          </cell>
          <cell r="E1843" t="str">
            <v>A</v>
          </cell>
          <cell r="F1843" t="str">
            <v>08</v>
          </cell>
          <cell r="G1843" t="str">
            <v>12000</v>
          </cell>
          <cell r="H1843" t="str">
            <v>96284710</v>
          </cell>
          <cell r="I1843" t="str">
            <v>BUMPER LWR LID TRUNK</v>
          </cell>
          <cell r="L1843">
            <v>2</v>
          </cell>
          <cell r="N1843" t="str">
            <v>2</v>
          </cell>
          <cell r="P1843" t="str">
            <v>EXP</v>
          </cell>
        </row>
        <row r="1844">
          <cell r="D1844" t="str">
            <v>CS550-</v>
          </cell>
          <cell r="E1844" t="str">
            <v>A</v>
          </cell>
          <cell r="F1844" t="str">
            <v>08</v>
          </cell>
          <cell r="G1844" t="str">
            <v>13000</v>
          </cell>
          <cell r="H1844" t="str">
            <v>96261235</v>
          </cell>
          <cell r="I1844" t="str">
            <v>BUMPER BLOCK-RR DR</v>
          </cell>
          <cell r="L1844">
            <v>1</v>
          </cell>
          <cell r="N1844" t="str">
            <v>1</v>
          </cell>
          <cell r="P1844" t="str">
            <v>EXP</v>
          </cell>
        </row>
        <row r="1845">
          <cell r="D1845" t="str">
            <v>CS550-</v>
          </cell>
          <cell r="E1845" t="str">
            <v>A</v>
          </cell>
          <cell r="F1845" t="str">
            <v>08</v>
          </cell>
          <cell r="G1845" t="str">
            <v>14000</v>
          </cell>
          <cell r="H1845" t="str">
            <v>96261236</v>
          </cell>
          <cell r="I1845" t="str">
            <v>BUMPER BLOCK-RR DR</v>
          </cell>
          <cell r="L1845">
            <v>1</v>
          </cell>
          <cell r="N1845" t="str">
            <v>1</v>
          </cell>
          <cell r="P1845" t="str">
            <v>EXP</v>
          </cell>
        </row>
        <row r="1846">
          <cell r="B1846" t="str">
            <v>O</v>
          </cell>
          <cell r="C1846" t="str">
            <v>O</v>
          </cell>
          <cell r="D1846" t="str">
            <v>CS550-</v>
          </cell>
          <cell r="E1846" t="str">
            <v>A</v>
          </cell>
          <cell r="F1846" t="str">
            <v>08</v>
          </cell>
          <cell r="G1846" t="str">
            <v>15000</v>
          </cell>
          <cell r="H1846" t="str">
            <v>02126-06160</v>
          </cell>
          <cell r="I1846" t="str">
            <v>SCREW-CR MACHINE</v>
          </cell>
          <cell r="L1846">
            <v>2</v>
          </cell>
          <cell r="N1846" t="str">
            <v>2</v>
          </cell>
          <cell r="P1846" t="str">
            <v>EXP</v>
          </cell>
        </row>
        <row r="1847">
          <cell r="B1847" t="str">
            <v>N</v>
          </cell>
          <cell r="C1847" t="str">
            <v>X</v>
          </cell>
          <cell r="D1847" t="str">
            <v>CS550-</v>
          </cell>
          <cell r="E1847" t="str">
            <v>A</v>
          </cell>
          <cell r="F1847" t="str">
            <v>08</v>
          </cell>
          <cell r="G1847" t="str">
            <v>15000</v>
          </cell>
          <cell r="H1847" t="str">
            <v>09126-06007</v>
          </cell>
          <cell r="I1847" t="str">
            <v>SCREW-CR MACHINE</v>
          </cell>
          <cell r="L1847">
            <v>2</v>
          </cell>
          <cell r="N1847" t="str">
            <v>2</v>
          </cell>
          <cell r="P1847" t="str">
            <v>EXP</v>
          </cell>
        </row>
        <row r="1848">
          <cell r="B1848" t="str">
            <v>O</v>
          </cell>
          <cell r="C1848" t="str">
            <v>O</v>
          </cell>
          <cell r="D1848" t="str">
            <v>CS570-</v>
          </cell>
          <cell r="E1848" t="str">
            <v>A</v>
          </cell>
          <cell r="F1848" t="str">
            <v>01</v>
          </cell>
          <cell r="G1848" t="str">
            <v>01000</v>
          </cell>
          <cell r="H1848" t="str">
            <v>96314596</v>
          </cell>
          <cell r="I1848" t="str">
            <v>HDL COMPL-SIDE DR OTR,FRT</v>
          </cell>
          <cell r="K1848">
            <v>1</v>
          </cell>
          <cell r="M1848" t="str">
            <v>1</v>
          </cell>
          <cell r="O1848" t="str">
            <v>10</v>
          </cell>
          <cell r="Q1848" t="str">
            <v>1</v>
          </cell>
          <cell r="S1848" t="str">
            <v>1</v>
          </cell>
          <cell r="U1848" t="str">
            <v>1</v>
          </cell>
        </row>
        <row r="1849">
          <cell r="B1849" t="str">
            <v>N</v>
          </cell>
          <cell r="C1849" t="str">
            <v>X</v>
          </cell>
          <cell r="D1849" t="str">
            <v>CS570-</v>
          </cell>
          <cell r="E1849" t="str">
            <v>A</v>
          </cell>
          <cell r="F1849" t="str">
            <v>01</v>
          </cell>
          <cell r="G1849" t="str">
            <v>01000</v>
          </cell>
          <cell r="H1849" t="str">
            <v>96507783</v>
          </cell>
          <cell r="I1849" t="str">
            <v>HDL COMPL-SIDE DR OTR,FRT</v>
          </cell>
          <cell r="K1849">
            <v>1</v>
          </cell>
          <cell r="M1849" t="str">
            <v>1</v>
          </cell>
          <cell r="O1849" t="str">
            <v>10</v>
          </cell>
          <cell r="Q1849" t="str">
            <v>1</v>
          </cell>
          <cell r="S1849" t="str">
            <v>1</v>
          </cell>
          <cell r="U1849" t="str">
            <v>1</v>
          </cell>
        </row>
        <row r="1850">
          <cell r="D1850" t="str">
            <v>CS570-</v>
          </cell>
          <cell r="E1850" t="str">
            <v>A</v>
          </cell>
          <cell r="F1850" t="str">
            <v>01</v>
          </cell>
          <cell r="G1850" t="str">
            <v>16100</v>
          </cell>
          <cell r="H1850" t="str">
            <v>96323124</v>
          </cell>
          <cell r="I1850" t="str">
            <v>ROD-LOCKING SET</v>
          </cell>
          <cell r="K1850">
            <v>1</v>
          </cell>
          <cell r="M1850" t="str">
            <v>1</v>
          </cell>
          <cell r="O1850" t="str">
            <v>10</v>
          </cell>
          <cell r="Q1850" t="str">
            <v>1</v>
          </cell>
          <cell r="S1850" t="str">
            <v>1</v>
          </cell>
          <cell r="U1850" t="str">
            <v>1</v>
          </cell>
        </row>
        <row r="1851">
          <cell r="B1851" t="str">
            <v>O</v>
          </cell>
          <cell r="C1851" t="str">
            <v>O</v>
          </cell>
          <cell r="D1851" t="str">
            <v>CS570-</v>
          </cell>
          <cell r="E1851" t="str">
            <v>A</v>
          </cell>
          <cell r="F1851" t="str">
            <v>01</v>
          </cell>
          <cell r="G1851" t="str">
            <v>19000</v>
          </cell>
          <cell r="H1851" t="str">
            <v>96314597</v>
          </cell>
          <cell r="I1851" t="str">
            <v>HDL COMPL-SIDE DR OTR,FRT</v>
          </cell>
          <cell r="K1851">
            <v>1</v>
          </cell>
          <cell r="M1851" t="str">
            <v>1</v>
          </cell>
          <cell r="O1851" t="str">
            <v>10</v>
          </cell>
          <cell r="Q1851" t="str">
            <v>1</v>
          </cell>
          <cell r="S1851" t="str">
            <v>1</v>
          </cell>
          <cell r="U1851" t="str">
            <v>1</v>
          </cell>
        </row>
        <row r="1852">
          <cell r="B1852" t="str">
            <v>N</v>
          </cell>
          <cell r="C1852" t="str">
            <v>X</v>
          </cell>
          <cell r="D1852" t="str">
            <v>CS570-</v>
          </cell>
          <cell r="E1852" t="str">
            <v>A</v>
          </cell>
          <cell r="F1852" t="str">
            <v>01</v>
          </cell>
          <cell r="G1852" t="str">
            <v>19000</v>
          </cell>
          <cell r="H1852" t="str">
            <v>96507784</v>
          </cell>
          <cell r="I1852" t="str">
            <v>HDL COMPL-SIDE DR OTR,FRT</v>
          </cell>
          <cell r="K1852">
            <v>1</v>
          </cell>
          <cell r="M1852" t="str">
            <v>1</v>
          </cell>
          <cell r="O1852" t="str">
            <v>10</v>
          </cell>
          <cell r="Q1852" t="str">
            <v>1</v>
          </cell>
          <cell r="S1852" t="str">
            <v>1</v>
          </cell>
          <cell r="U1852" t="str">
            <v>1</v>
          </cell>
        </row>
        <row r="1853">
          <cell r="D1853" t="str">
            <v>CS570-</v>
          </cell>
          <cell r="E1853" t="str">
            <v>A</v>
          </cell>
          <cell r="F1853" t="str">
            <v>01</v>
          </cell>
          <cell r="G1853" t="str">
            <v>34100</v>
          </cell>
          <cell r="H1853" t="str">
            <v>96323125</v>
          </cell>
          <cell r="I1853" t="str">
            <v>ROD-LOCKING SET</v>
          </cell>
          <cell r="K1853">
            <v>1</v>
          </cell>
          <cell r="M1853" t="str">
            <v>1</v>
          </cell>
          <cell r="O1853" t="str">
            <v>10</v>
          </cell>
          <cell r="Q1853" t="str">
            <v>1</v>
          </cell>
          <cell r="S1853" t="str">
            <v>1</v>
          </cell>
          <cell r="U1853" t="str">
            <v>1</v>
          </cell>
        </row>
        <row r="1854">
          <cell r="B1854" t="str">
            <v>O</v>
          </cell>
          <cell r="C1854" t="str">
            <v>O</v>
          </cell>
          <cell r="D1854" t="str">
            <v>CS570-</v>
          </cell>
          <cell r="E1854" t="str">
            <v>A</v>
          </cell>
          <cell r="F1854" t="str">
            <v>01</v>
          </cell>
          <cell r="G1854" t="str">
            <v>37000</v>
          </cell>
          <cell r="H1854" t="str">
            <v>96314566</v>
          </cell>
          <cell r="I1854" t="str">
            <v>HDL COMPL-SIDE DR OTR,RR</v>
          </cell>
          <cell r="K1854">
            <v>1</v>
          </cell>
          <cell r="M1854" t="str">
            <v>1</v>
          </cell>
          <cell r="O1854" t="str">
            <v>10</v>
          </cell>
          <cell r="Q1854" t="str">
            <v>1</v>
          </cell>
          <cell r="S1854" t="str">
            <v>1</v>
          </cell>
          <cell r="U1854" t="str">
            <v>1</v>
          </cell>
        </row>
        <row r="1855">
          <cell r="B1855" t="str">
            <v>N</v>
          </cell>
          <cell r="C1855" t="str">
            <v>X</v>
          </cell>
          <cell r="D1855" t="str">
            <v>CS570-</v>
          </cell>
          <cell r="E1855" t="str">
            <v>A</v>
          </cell>
          <cell r="F1855" t="str">
            <v>01</v>
          </cell>
          <cell r="G1855" t="str">
            <v>37000</v>
          </cell>
          <cell r="H1855" t="str">
            <v>96507789</v>
          </cell>
          <cell r="I1855" t="str">
            <v>HDL COMPL-SIDE DR OTR,RR</v>
          </cell>
          <cell r="K1855">
            <v>1</v>
          </cell>
          <cell r="M1855" t="str">
            <v>1</v>
          </cell>
          <cell r="O1855" t="str">
            <v>10</v>
          </cell>
          <cell r="Q1855" t="str">
            <v>1</v>
          </cell>
          <cell r="S1855" t="str">
            <v>1</v>
          </cell>
          <cell r="U1855" t="str">
            <v>1</v>
          </cell>
        </row>
        <row r="1856">
          <cell r="D1856" t="str">
            <v>CS570-</v>
          </cell>
          <cell r="E1856" t="str">
            <v>A</v>
          </cell>
          <cell r="F1856" t="str">
            <v>01</v>
          </cell>
          <cell r="G1856" t="str">
            <v>52100</v>
          </cell>
          <cell r="H1856" t="str">
            <v>96323128</v>
          </cell>
          <cell r="I1856" t="str">
            <v>ROD-LOCKING SET</v>
          </cell>
          <cell r="K1856">
            <v>1</v>
          </cell>
          <cell r="M1856" t="str">
            <v>1</v>
          </cell>
          <cell r="O1856" t="str">
            <v>10</v>
          </cell>
          <cell r="Q1856" t="str">
            <v>1</v>
          </cell>
          <cell r="S1856" t="str">
            <v>1</v>
          </cell>
          <cell r="U1856" t="str">
            <v>1</v>
          </cell>
        </row>
        <row r="1857">
          <cell r="B1857" t="str">
            <v>O</v>
          </cell>
          <cell r="C1857" t="str">
            <v>O</v>
          </cell>
          <cell r="D1857" t="str">
            <v>CS570-</v>
          </cell>
          <cell r="E1857" t="str">
            <v>A</v>
          </cell>
          <cell r="F1857" t="str">
            <v>01</v>
          </cell>
          <cell r="G1857" t="str">
            <v>56000</v>
          </cell>
          <cell r="H1857" t="str">
            <v>96314567</v>
          </cell>
          <cell r="I1857" t="str">
            <v>HDL COMPL-SIDE DR OTR,RR</v>
          </cell>
          <cell r="K1857">
            <v>1</v>
          </cell>
          <cell r="M1857" t="str">
            <v>1</v>
          </cell>
          <cell r="O1857" t="str">
            <v>10</v>
          </cell>
          <cell r="Q1857" t="str">
            <v>1</v>
          </cell>
          <cell r="S1857" t="str">
            <v>1</v>
          </cell>
          <cell r="U1857" t="str">
            <v>1</v>
          </cell>
        </row>
        <row r="1858">
          <cell r="B1858" t="str">
            <v>N</v>
          </cell>
          <cell r="C1858" t="str">
            <v>X</v>
          </cell>
          <cell r="D1858" t="str">
            <v>CS570-</v>
          </cell>
          <cell r="E1858" t="str">
            <v>A</v>
          </cell>
          <cell r="F1858" t="str">
            <v>01</v>
          </cell>
          <cell r="G1858" t="str">
            <v>56000</v>
          </cell>
          <cell r="H1858" t="str">
            <v>96507790</v>
          </cell>
          <cell r="I1858" t="str">
            <v>HDL COMPL-SIDE DR OTR,RR</v>
          </cell>
          <cell r="K1858">
            <v>1</v>
          </cell>
          <cell r="M1858" t="str">
            <v>1</v>
          </cell>
          <cell r="O1858" t="str">
            <v>10</v>
          </cell>
          <cell r="Q1858" t="str">
            <v>1</v>
          </cell>
          <cell r="S1858" t="str">
            <v>1</v>
          </cell>
          <cell r="U1858" t="str">
            <v>1</v>
          </cell>
        </row>
        <row r="1859">
          <cell r="D1859" t="str">
            <v>CS570-</v>
          </cell>
          <cell r="E1859" t="str">
            <v>A</v>
          </cell>
          <cell r="F1859" t="str">
            <v>01</v>
          </cell>
          <cell r="G1859" t="str">
            <v>66000</v>
          </cell>
          <cell r="H1859" t="str">
            <v>01114-06106-000</v>
          </cell>
          <cell r="I1859" t="str">
            <v>BOLT-HEXAGON</v>
          </cell>
          <cell r="K1859">
            <v>8</v>
          </cell>
          <cell r="M1859" t="str">
            <v>8</v>
          </cell>
          <cell r="O1859" t="str">
            <v>10</v>
          </cell>
          <cell r="Q1859" t="str">
            <v>8</v>
          </cell>
          <cell r="S1859" t="str">
            <v>8</v>
          </cell>
          <cell r="U1859" t="str">
            <v>8</v>
          </cell>
        </row>
        <row r="1860">
          <cell r="D1860" t="str">
            <v>CS570-</v>
          </cell>
          <cell r="E1860" t="str">
            <v>A</v>
          </cell>
          <cell r="F1860" t="str">
            <v>01</v>
          </cell>
          <cell r="G1860" t="str">
            <v>67000</v>
          </cell>
          <cell r="H1860" t="str">
            <v>96317734</v>
          </cell>
          <cell r="I1860" t="str">
            <v>HANDLE COMPL-WDO,DOOR REG</v>
          </cell>
          <cell r="K1860">
            <v>4</v>
          </cell>
          <cell r="M1860" t="str">
            <v>4</v>
          </cell>
          <cell r="O1860" t="str">
            <v>10</v>
          </cell>
          <cell r="Q1860" t="str">
            <v>4</v>
          </cell>
          <cell r="S1860" t="str">
            <v>4</v>
          </cell>
          <cell r="U1860" t="str">
            <v>4</v>
          </cell>
        </row>
        <row r="1861">
          <cell r="D1861" t="str">
            <v>CS570-</v>
          </cell>
          <cell r="E1861" t="str">
            <v>A</v>
          </cell>
          <cell r="F1861" t="str">
            <v>01</v>
          </cell>
          <cell r="G1861" t="str">
            <v>71000</v>
          </cell>
          <cell r="H1861" t="str">
            <v>96280353</v>
          </cell>
          <cell r="I1861" t="str">
            <v>ESCUTCHEON-WINDOW REG HANDLE</v>
          </cell>
          <cell r="K1861">
            <v>4</v>
          </cell>
          <cell r="M1861" t="str">
            <v>4</v>
          </cell>
          <cell r="O1861" t="str">
            <v>10</v>
          </cell>
          <cell r="Q1861" t="str">
            <v>4</v>
          </cell>
          <cell r="S1861" t="str">
            <v>4</v>
          </cell>
          <cell r="U1861" t="str">
            <v>4</v>
          </cell>
        </row>
        <row r="1862">
          <cell r="D1862" t="str">
            <v>CS570-</v>
          </cell>
          <cell r="E1862" t="str">
            <v>A</v>
          </cell>
          <cell r="F1862" t="str">
            <v>01</v>
          </cell>
          <cell r="G1862" t="str">
            <v>71100</v>
          </cell>
          <cell r="H1862" t="str">
            <v>96323129</v>
          </cell>
          <cell r="I1862" t="str">
            <v>ROD-LOCKING SET</v>
          </cell>
          <cell r="K1862">
            <v>1</v>
          </cell>
          <cell r="M1862" t="str">
            <v>1</v>
          </cell>
          <cell r="O1862" t="str">
            <v>10</v>
          </cell>
          <cell r="Q1862" t="str">
            <v>1</v>
          </cell>
          <cell r="S1862" t="str">
            <v>1</v>
          </cell>
          <cell r="U1862" t="str">
            <v>1</v>
          </cell>
        </row>
        <row r="1863">
          <cell r="D1863" t="str">
            <v>CS570-</v>
          </cell>
          <cell r="E1863" t="str">
            <v>A</v>
          </cell>
          <cell r="F1863" t="str">
            <v>01</v>
          </cell>
          <cell r="G1863" t="str">
            <v>73000</v>
          </cell>
          <cell r="H1863" t="str">
            <v>96320710</v>
          </cell>
          <cell r="I1863" t="str">
            <v>FRAME DOOR LOCK BUTTON</v>
          </cell>
          <cell r="K1863">
            <v>4</v>
          </cell>
          <cell r="M1863" t="str">
            <v>4</v>
          </cell>
          <cell r="O1863" t="str">
            <v>10</v>
          </cell>
          <cell r="Q1863" t="str">
            <v>4</v>
          </cell>
          <cell r="S1863" t="str">
            <v>4</v>
          </cell>
          <cell r="U1863" t="str">
            <v>4</v>
          </cell>
        </row>
        <row r="1864">
          <cell r="D1864" t="str">
            <v>CS570-</v>
          </cell>
          <cell r="E1864" t="str">
            <v>A</v>
          </cell>
          <cell r="F1864" t="str">
            <v>01</v>
          </cell>
          <cell r="G1864" t="str">
            <v>74000</v>
          </cell>
          <cell r="H1864" t="str">
            <v>96283272</v>
          </cell>
          <cell r="I1864" t="str">
            <v>DEADENING TAPE</v>
          </cell>
          <cell r="K1864">
            <v>2</v>
          </cell>
          <cell r="M1864" t="str">
            <v>2</v>
          </cell>
          <cell r="O1864" t="str">
            <v>10</v>
          </cell>
          <cell r="Q1864" t="str">
            <v>2</v>
          </cell>
          <cell r="S1864" t="str">
            <v>2</v>
          </cell>
          <cell r="U1864" t="str">
            <v>2</v>
          </cell>
        </row>
        <row r="1865">
          <cell r="B1865" t="str">
            <v>O</v>
          </cell>
          <cell r="C1865" t="str">
            <v>O</v>
          </cell>
          <cell r="D1865" t="str">
            <v>CS570-</v>
          </cell>
          <cell r="E1865" t="str">
            <v>A</v>
          </cell>
          <cell r="F1865" t="str">
            <v>02</v>
          </cell>
          <cell r="G1865" t="str">
            <v>01000</v>
          </cell>
          <cell r="H1865" t="str">
            <v>96314596</v>
          </cell>
          <cell r="I1865" t="str">
            <v>HDL COMPL-SIDE DR OTR,FRT</v>
          </cell>
          <cell r="L1865">
            <v>1</v>
          </cell>
          <cell r="N1865" t="str">
            <v>1</v>
          </cell>
          <cell r="P1865" t="str">
            <v>10</v>
          </cell>
          <cell r="T1865">
            <v>1</v>
          </cell>
          <cell r="V1865">
            <v>1</v>
          </cell>
          <cell r="X1865" t="str">
            <v>ZA/Z2</v>
          </cell>
        </row>
        <row r="1866">
          <cell r="B1866" t="str">
            <v>N</v>
          </cell>
          <cell r="C1866" t="str">
            <v>X</v>
          </cell>
          <cell r="D1866" t="str">
            <v>CS570-</v>
          </cell>
          <cell r="E1866" t="str">
            <v>A</v>
          </cell>
          <cell r="F1866" t="str">
            <v>02</v>
          </cell>
          <cell r="G1866" t="str">
            <v>01000</v>
          </cell>
          <cell r="H1866" t="str">
            <v>96507783</v>
          </cell>
          <cell r="I1866" t="str">
            <v>HDL COMPL-SIDE DR OTR,FRT</v>
          </cell>
          <cell r="L1866">
            <v>1</v>
          </cell>
          <cell r="N1866" t="str">
            <v>1</v>
          </cell>
          <cell r="P1866" t="str">
            <v>10</v>
          </cell>
          <cell r="T1866">
            <v>1</v>
          </cell>
          <cell r="V1866">
            <v>1</v>
          </cell>
          <cell r="X1866" t="str">
            <v>ZA/Z2</v>
          </cell>
        </row>
        <row r="1867">
          <cell r="D1867" t="str">
            <v>CS570-</v>
          </cell>
          <cell r="E1867" t="str">
            <v>A</v>
          </cell>
          <cell r="F1867" t="str">
            <v>02</v>
          </cell>
          <cell r="G1867" t="str">
            <v>16100</v>
          </cell>
          <cell r="H1867" t="str">
            <v>96323126</v>
          </cell>
          <cell r="I1867" t="str">
            <v>ROD-LOCKING SET</v>
          </cell>
          <cell r="L1867">
            <v>1</v>
          </cell>
          <cell r="N1867" t="str">
            <v>1</v>
          </cell>
          <cell r="P1867" t="str">
            <v>10</v>
          </cell>
          <cell r="T1867">
            <v>1</v>
          </cell>
          <cell r="V1867">
            <v>1</v>
          </cell>
          <cell r="X1867" t="str">
            <v>ZA/Z2</v>
          </cell>
        </row>
        <row r="1868">
          <cell r="B1868" t="str">
            <v>O</v>
          </cell>
          <cell r="C1868" t="str">
            <v>O</v>
          </cell>
          <cell r="D1868" t="str">
            <v>CS570-</v>
          </cell>
          <cell r="E1868" t="str">
            <v>A</v>
          </cell>
          <cell r="F1868" t="str">
            <v>02</v>
          </cell>
          <cell r="G1868" t="str">
            <v>18000</v>
          </cell>
          <cell r="H1868" t="str">
            <v>96314597</v>
          </cell>
          <cell r="I1868" t="str">
            <v>HDL COMPL-SIDE DR OTR,FRT</v>
          </cell>
          <cell r="L1868">
            <v>1</v>
          </cell>
          <cell r="N1868" t="str">
            <v>1</v>
          </cell>
          <cell r="P1868" t="str">
            <v>10</v>
          </cell>
          <cell r="T1868">
            <v>1</v>
          </cell>
          <cell r="V1868">
            <v>1</v>
          </cell>
          <cell r="X1868" t="str">
            <v>ZA/Z2</v>
          </cell>
        </row>
        <row r="1869">
          <cell r="B1869" t="str">
            <v>N</v>
          </cell>
          <cell r="C1869" t="str">
            <v>X</v>
          </cell>
          <cell r="D1869" t="str">
            <v>CS570-</v>
          </cell>
          <cell r="E1869" t="str">
            <v>A</v>
          </cell>
          <cell r="F1869" t="str">
            <v>02</v>
          </cell>
          <cell r="G1869" t="str">
            <v>18000</v>
          </cell>
          <cell r="H1869" t="str">
            <v>96507784</v>
          </cell>
          <cell r="I1869" t="str">
            <v>HDL COMPL-SIDE DR OTR,FRT</v>
          </cell>
          <cell r="L1869">
            <v>1</v>
          </cell>
          <cell r="N1869" t="str">
            <v>1</v>
          </cell>
          <cell r="P1869" t="str">
            <v>10</v>
          </cell>
          <cell r="T1869">
            <v>1</v>
          </cell>
          <cell r="V1869">
            <v>1</v>
          </cell>
          <cell r="X1869" t="str">
            <v>ZA/Z2</v>
          </cell>
        </row>
        <row r="1870">
          <cell r="D1870" t="str">
            <v>CS570-</v>
          </cell>
          <cell r="E1870" t="str">
            <v>A</v>
          </cell>
          <cell r="F1870" t="str">
            <v>02</v>
          </cell>
          <cell r="G1870" t="str">
            <v>33100</v>
          </cell>
          <cell r="H1870" t="str">
            <v>96323127</v>
          </cell>
          <cell r="I1870" t="str">
            <v>ROD-LOCKING SET</v>
          </cell>
          <cell r="L1870">
            <v>1</v>
          </cell>
          <cell r="N1870" t="str">
            <v>1</v>
          </cell>
          <cell r="P1870" t="str">
            <v>10</v>
          </cell>
          <cell r="T1870">
            <v>1</v>
          </cell>
          <cell r="V1870">
            <v>1</v>
          </cell>
          <cell r="X1870" t="str">
            <v>ZA/Z2</v>
          </cell>
        </row>
        <row r="1871">
          <cell r="B1871" t="str">
            <v>O</v>
          </cell>
          <cell r="C1871" t="str">
            <v>O</v>
          </cell>
          <cell r="D1871" t="str">
            <v>CS570-</v>
          </cell>
          <cell r="E1871" t="str">
            <v>A</v>
          </cell>
          <cell r="F1871" t="str">
            <v>02</v>
          </cell>
          <cell r="G1871" t="str">
            <v>35000</v>
          </cell>
          <cell r="H1871" t="str">
            <v>96314566</v>
          </cell>
          <cell r="I1871" t="str">
            <v>HDL COMPL-SIDE DR OTR,RR</v>
          </cell>
          <cell r="L1871">
            <v>1</v>
          </cell>
          <cell r="N1871" t="str">
            <v>1</v>
          </cell>
          <cell r="P1871" t="str">
            <v>10</v>
          </cell>
          <cell r="T1871">
            <v>1</v>
          </cell>
          <cell r="V1871">
            <v>1</v>
          </cell>
          <cell r="X1871" t="str">
            <v>ZA/Z2</v>
          </cell>
        </row>
        <row r="1872">
          <cell r="B1872" t="str">
            <v>N</v>
          </cell>
          <cell r="C1872" t="str">
            <v>X</v>
          </cell>
          <cell r="D1872" t="str">
            <v>CS570-</v>
          </cell>
          <cell r="E1872" t="str">
            <v>A</v>
          </cell>
          <cell r="F1872" t="str">
            <v>02</v>
          </cell>
          <cell r="G1872" t="str">
            <v>35000</v>
          </cell>
          <cell r="H1872" t="str">
            <v>96507789</v>
          </cell>
          <cell r="I1872" t="str">
            <v>HDL COMPL-SIDE DR OTR,RR</v>
          </cell>
          <cell r="L1872">
            <v>1</v>
          </cell>
          <cell r="N1872" t="str">
            <v>1</v>
          </cell>
          <cell r="P1872" t="str">
            <v>10</v>
          </cell>
          <cell r="T1872">
            <v>1</v>
          </cell>
          <cell r="V1872">
            <v>1</v>
          </cell>
          <cell r="X1872" t="str">
            <v>ZA/Z2</v>
          </cell>
        </row>
        <row r="1873">
          <cell r="D1873" t="str">
            <v>CS570-</v>
          </cell>
          <cell r="E1873" t="str">
            <v>A</v>
          </cell>
          <cell r="F1873" t="str">
            <v>02</v>
          </cell>
          <cell r="G1873" t="str">
            <v>50100</v>
          </cell>
          <cell r="H1873" t="str">
            <v>96323130</v>
          </cell>
          <cell r="I1873" t="str">
            <v>ROD-LOCKING SET</v>
          </cell>
          <cell r="L1873">
            <v>1</v>
          </cell>
          <cell r="N1873" t="str">
            <v>1</v>
          </cell>
          <cell r="P1873" t="str">
            <v>10</v>
          </cell>
          <cell r="T1873">
            <v>1</v>
          </cell>
          <cell r="V1873">
            <v>1</v>
          </cell>
          <cell r="X1873" t="str">
            <v>ZA/Z2</v>
          </cell>
        </row>
        <row r="1874">
          <cell r="B1874" t="str">
            <v>O</v>
          </cell>
          <cell r="C1874" t="str">
            <v>O</v>
          </cell>
          <cell r="D1874" t="str">
            <v>CS570-</v>
          </cell>
          <cell r="E1874" t="str">
            <v>A</v>
          </cell>
          <cell r="F1874" t="str">
            <v>02</v>
          </cell>
          <cell r="G1874" t="str">
            <v>53000</v>
          </cell>
          <cell r="H1874" t="str">
            <v>96314567</v>
          </cell>
          <cell r="I1874" t="str">
            <v>HDL COMPL-SIDE DR OTR,RR</v>
          </cell>
          <cell r="L1874">
            <v>1</v>
          </cell>
          <cell r="N1874" t="str">
            <v>1</v>
          </cell>
          <cell r="P1874" t="str">
            <v>10</v>
          </cell>
          <cell r="T1874">
            <v>1</v>
          </cell>
          <cell r="V1874">
            <v>1</v>
          </cell>
          <cell r="X1874" t="str">
            <v>ZA/Z2</v>
          </cell>
        </row>
        <row r="1875">
          <cell r="B1875" t="str">
            <v>N</v>
          </cell>
          <cell r="C1875" t="str">
            <v>X</v>
          </cell>
          <cell r="D1875" t="str">
            <v>CS570-</v>
          </cell>
          <cell r="E1875" t="str">
            <v>A</v>
          </cell>
          <cell r="F1875" t="str">
            <v>02</v>
          </cell>
          <cell r="G1875" t="str">
            <v>53000</v>
          </cell>
          <cell r="H1875" t="str">
            <v>96507790</v>
          </cell>
          <cell r="I1875" t="str">
            <v>HDL COMPL-SIDE DR OTR,RR</v>
          </cell>
          <cell r="L1875">
            <v>1</v>
          </cell>
          <cell r="N1875" t="str">
            <v>1</v>
          </cell>
          <cell r="P1875" t="str">
            <v>10</v>
          </cell>
          <cell r="T1875">
            <v>1</v>
          </cell>
          <cell r="V1875">
            <v>1</v>
          </cell>
          <cell r="X1875" t="str">
            <v>ZA/Z2</v>
          </cell>
        </row>
        <row r="1876">
          <cell r="D1876" t="str">
            <v>CS570-</v>
          </cell>
          <cell r="E1876" t="str">
            <v>A</v>
          </cell>
          <cell r="F1876" t="str">
            <v>02</v>
          </cell>
          <cell r="G1876" t="str">
            <v>63000</v>
          </cell>
          <cell r="H1876" t="str">
            <v>01114-06106-000</v>
          </cell>
          <cell r="I1876" t="str">
            <v>BOLT-HEXAGON</v>
          </cell>
          <cell r="L1876">
            <v>8</v>
          </cell>
          <cell r="N1876" t="str">
            <v>8</v>
          </cell>
          <cell r="P1876" t="str">
            <v>10</v>
          </cell>
          <cell r="T1876">
            <v>8</v>
          </cell>
          <cell r="V1876">
            <v>8</v>
          </cell>
          <cell r="X1876" t="str">
            <v>ZA/Z2</v>
          </cell>
        </row>
        <row r="1877">
          <cell r="D1877" t="str">
            <v>CS570-</v>
          </cell>
          <cell r="E1877" t="str">
            <v>A</v>
          </cell>
          <cell r="F1877" t="str">
            <v>02</v>
          </cell>
          <cell r="G1877" t="str">
            <v>64000</v>
          </cell>
          <cell r="H1877" t="str">
            <v>96317734</v>
          </cell>
          <cell r="I1877" t="str">
            <v>HANDLE COMPL-WDO,DOOR REG</v>
          </cell>
          <cell r="L1877">
            <v>4</v>
          </cell>
          <cell r="N1877" t="str">
            <v>4</v>
          </cell>
          <cell r="P1877" t="str">
            <v>10</v>
          </cell>
          <cell r="T1877">
            <v>4</v>
          </cell>
          <cell r="V1877">
            <v>4</v>
          </cell>
          <cell r="X1877" t="str">
            <v>ZA/Z2</v>
          </cell>
        </row>
        <row r="1878">
          <cell r="D1878" t="str">
            <v>CS570-</v>
          </cell>
          <cell r="E1878" t="str">
            <v>A</v>
          </cell>
          <cell r="F1878" t="str">
            <v>02</v>
          </cell>
          <cell r="G1878" t="str">
            <v>68000</v>
          </cell>
          <cell r="H1878" t="str">
            <v>96280353</v>
          </cell>
          <cell r="I1878" t="str">
            <v>ESCUTCHEON-WINDOW REG HANDLE</v>
          </cell>
          <cell r="L1878">
            <v>4</v>
          </cell>
          <cell r="N1878" t="str">
            <v>4</v>
          </cell>
          <cell r="P1878" t="str">
            <v>10</v>
          </cell>
          <cell r="T1878">
            <v>4</v>
          </cell>
          <cell r="V1878">
            <v>4</v>
          </cell>
          <cell r="X1878" t="str">
            <v>ZA/Z2</v>
          </cell>
        </row>
        <row r="1879">
          <cell r="D1879" t="str">
            <v>CS570-</v>
          </cell>
          <cell r="E1879" t="str">
            <v>A</v>
          </cell>
          <cell r="F1879" t="str">
            <v>02</v>
          </cell>
          <cell r="G1879" t="str">
            <v>68100</v>
          </cell>
          <cell r="H1879" t="str">
            <v>96323131</v>
          </cell>
          <cell r="I1879" t="str">
            <v>ROD-LOCKING SET</v>
          </cell>
          <cell r="L1879">
            <v>1</v>
          </cell>
          <cell r="N1879" t="str">
            <v>1</v>
          </cell>
          <cell r="P1879" t="str">
            <v>10</v>
          </cell>
          <cell r="T1879">
            <v>1</v>
          </cell>
          <cell r="V1879">
            <v>1</v>
          </cell>
          <cell r="X1879" t="str">
            <v>ZA/Z2</v>
          </cell>
        </row>
        <row r="1880">
          <cell r="D1880" t="str">
            <v>CS570-</v>
          </cell>
          <cell r="E1880" t="str">
            <v>A</v>
          </cell>
          <cell r="F1880" t="str">
            <v>02</v>
          </cell>
          <cell r="G1880" t="str">
            <v>70000</v>
          </cell>
          <cell r="H1880" t="str">
            <v>96283272</v>
          </cell>
          <cell r="I1880" t="str">
            <v>DEADENING TAPE</v>
          </cell>
          <cell r="L1880">
            <v>2</v>
          </cell>
          <cell r="N1880" t="str">
            <v>2</v>
          </cell>
          <cell r="P1880" t="str">
            <v>10</v>
          </cell>
          <cell r="T1880">
            <v>2</v>
          </cell>
          <cell r="V1880">
            <v>2</v>
          </cell>
          <cell r="X1880" t="str">
            <v>ZA/Z2</v>
          </cell>
        </row>
        <row r="1881">
          <cell r="B1881" t="str">
            <v>O</v>
          </cell>
          <cell r="C1881" t="str">
            <v>O</v>
          </cell>
          <cell r="D1881" t="str">
            <v>CS570-</v>
          </cell>
          <cell r="E1881" t="str">
            <v>A</v>
          </cell>
          <cell r="F1881" t="str">
            <v>03</v>
          </cell>
          <cell r="G1881" t="str">
            <v>01000</v>
          </cell>
          <cell r="H1881" t="str">
            <v>96314596</v>
          </cell>
          <cell r="I1881" t="str">
            <v>HDL COMPL-SIDE DR OTR,FRT</v>
          </cell>
          <cell r="L1881">
            <v>1</v>
          </cell>
          <cell r="N1881" t="str">
            <v>1</v>
          </cell>
          <cell r="P1881" t="str">
            <v>11</v>
          </cell>
          <cell r="R1881" t="str">
            <v>1</v>
          </cell>
          <cell r="T1881" t="str">
            <v>1</v>
          </cell>
          <cell r="V1881" t="str">
            <v>1</v>
          </cell>
          <cell r="X1881" t="str">
            <v>Z1</v>
          </cell>
        </row>
        <row r="1882">
          <cell r="B1882" t="str">
            <v>N</v>
          </cell>
          <cell r="C1882" t="str">
            <v>X</v>
          </cell>
          <cell r="D1882" t="str">
            <v>CS570-</v>
          </cell>
          <cell r="E1882" t="str">
            <v>A</v>
          </cell>
          <cell r="F1882" t="str">
            <v>03</v>
          </cell>
          <cell r="G1882" t="str">
            <v>01000</v>
          </cell>
          <cell r="H1882" t="str">
            <v>96507783</v>
          </cell>
          <cell r="I1882" t="str">
            <v>HDL COMPL-SIDE DR OTR,FRT</v>
          </cell>
          <cell r="L1882">
            <v>1</v>
          </cell>
          <cell r="N1882" t="str">
            <v>1</v>
          </cell>
          <cell r="P1882" t="str">
            <v>11</v>
          </cell>
          <cell r="R1882" t="str">
            <v>1</v>
          </cell>
          <cell r="T1882" t="str">
            <v>1</v>
          </cell>
          <cell r="V1882" t="str">
            <v>1</v>
          </cell>
          <cell r="X1882" t="str">
            <v>Z1</v>
          </cell>
        </row>
        <row r="1883">
          <cell r="D1883" t="str">
            <v>CS570-</v>
          </cell>
          <cell r="E1883" t="str">
            <v>A</v>
          </cell>
          <cell r="F1883" t="str">
            <v>03</v>
          </cell>
          <cell r="G1883" t="str">
            <v>11100</v>
          </cell>
          <cell r="H1883" t="str">
            <v>96323126</v>
          </cell>
          <cell r="I1883" t="str">
            <v>ROD-LOCKING SET</v>
          </cell>
          <cell r="L1883">
            <v>1</v>
          </cell>
          <cell r="N1883" t="str">
            <v>1</v>
          </cell>
          <cell r="P1883" t="str">
            <v>11</v>
          </cell>
          <cell r="R1883" t="str">
            <v>1</v>
          </cell>
          <cell r="T1883" t="str">
            <v>1</v>
          </cell>
          <cell r="V1883" t="str">
            <v>1</v>
          </cell>
          <cell r="X1883" t="str">
            <v>Z1</v>
          </cell>
        </row>
        <row r="1884">
          <cell r="B1884" t="str">
            <v>O</v>
          </cell>
          <cell r="C1884" t="str">
            <v>O</v>
          </cell>
          <cell r="D1884" t="str">
            <v>CS570-</v>
          </cell>
          <cell r="E1884" t="str">
            <v>A</v>
          </cell>
          <cell r="F1884" t="str">
            <v>03</v>
          </cell>
          <cell r="G1884" t="str">
            <v>13000</v>
          </cell>
          <cell r="H1884" t="str">
            <v>96314597</v>
          </cell>
          <cell r="I1884" t="str">
            <v>HDL COMPL-SIDE DR OTR,FRT</v>
          </cell>
          <cell r="L1884">
            <v>1</v>
          </cell>
          <cell r="N1884" t="str">
            <v>1</v>
          </cell>
          <cell r="P1884" t="str">
            <v>11</v>
          </cell>
          <cell r="R1884" t="str">
            <v>1</v>
          </cell>
          <cell r="T1884" t="str">
            <v>1</v>
          </cell>
          <cell r="V1884" t="str">
            <v>1</v>
          </cell>
          <cell r="X1884" t="str">
            <v>Z1</v>
          </cell>
        </row>
        <row r="1885">
          <cell r="B1885" t="str">
            <v>N</v>
          </cell>
          <cell r="C1885" t="str">
            <v>X</v>
          </cell>
          <cell r="D1885" t="str">
            <v>CS570-</v>
          </cell>
          <cell r="E1885" t="str">
            <v>A</v>
          </cell>
          <cell r="F1885" t="str">
            <v>03</v>
          </cell>
          <cell r="G1885" t="str">
            <v>13000</v>
          </cell>
          <cell r="H1885" t="str">
            <v>96507784</v>
          </cell>
          <cell r="I1885" t="str">
            <v>HDL COMPL-SIDE DR OTR,FRT</v>
          </cell>
          <cell r="L1885">
            <v>1</v>
          </cell>
          <cell r="N1885" t="str">
            <v>1</v>
          </cell>
          <cell r="P1885" t="str">
            <v>11</v>
          </cell>
          <cell r="R1885" t="str">
            <v>1</v>
          </cell>
          <cell r="T1885" t="str">
            <v>1</v>
          </cell>
          <cell r="V1885" t="str">
            <v>1</v>
          </cell>
          <cell r="X1885" t="str">
            <v>Z1</v>
          </cell>
        </row>
        <row r="1886">
          <cell r="D1886" t="str">
            <v>CS570-</v>
          </cell>
          <cell r="E1886" t="str">
            <v>A</v>
          </cell>
          <cell r="F1886" t="str">
            <v>03</v>
          </cell>
          <cell r="G1886" t="str">
            <v>23100</v>
          </cell>
          <cell r="H1886" t="str">
            <v>96323127</v>
          </cell>
          <cell r="I1886" t="str">
            <v>ROD-LOCKING SET</v>
          </cell>
          <cell r="L1886">
            <v>1</v>
          </cell>
          <cell r="N1886" t="str">
            <v>1</v>
          </cell>
          <cell r="P1886" t="str">
            <v>11</v>
          </cell>
          <cell r="R1886" t="str">
            <v>1</v>
          </cell>
          <cell r="T1886" t="str">
            <v>1</v>
          </cell>
          <cell r="V1886" t="str">
            <v>1</v>
          </cell>
          <cell r="X1886" t="str">
            <v>Z1</v>
          </cell>
        </row>
        <row r="1887">
          <cell r="B1887" t="str">
            <v>O</v>
          </cell>
          <cell r="C1887" t="str">
            <v>O</v>
          </cell>
          <cell r="D1887" t="str">
            <v>CS570-</v>
          </cell>
          <cell r="E1887" t="str">
            <v>A</v>
          </cell>
          <cell r="F1887" t="str">
            <v>03</v>
          </cell>
          <cell r="G1887" t="str">
            <v>25000</v>
          </cell>
          <cell r="H1887" t="str">
            <v>96314566</v>
          </cell>
          <cell r="I1887" t="str">
            <v>HDL COMPL-SIDE DR OTR,RR</v>
          </cell>
          <cell r="L1887">
            <v>1</v>
          </cell>
          <cell r="N1887" t="str">
            <v>1</v>
          </cell>
          <cell r="P1887" t="str">
            <v>11</v>
          </cell>
          <cell r="R1887" t="str">
            <v>1</v>
          </cell>
          <cell r="T1887" t="str">
            <v>1</v>
          </cell>
          <cell r="V1887" t="str">
            <v>1</v>
          </cell>
          <cell r="X1887" t="str">
            <v>Z1</v>
          </cell>
        </row>
        <row r="1888">
          <cell r="B1888" t="str">
            <v>N</v>
          </cell>
          <cell r="C1888" t="str">
            <v>X</v>
          </cell>
          <cell r="D1888" t="str">
            <v>CS570-</v>
          </cell>
          <cell r="E1888" t="str">
            <v>A</v>
          </cell>
          <cell r="F1888" t="str">
            <v>03</v>
          </cell>
          <cell r="G1888" t="str">
            <v>25000</v>
          </cell>
          <cell r="H1888" t="str">
            <v>96507789</v>
          </cell>
          <cell r="I1888" t="str">
            <v>HDL COMPL-SIDE DR OTR,RR</v>
          </cell>
          <cell r="L1888">
            <v>1</v>
          </cell>
          <cell r="N1888" t="str">
            <v>1</v>
          </cell>
          <cell r="P1888" t="str">
            <v>11</v>
          </cell>
          <cell r="R1888" t="str">
            <v>1</v>
          </cell>
          <cell r="T1888" t="str">
            <v>1</v>
          </cell>
          <cell r="V1888" t="str">
            <v>1</v>
          </cell>
          <cell r="X1888" t="str">
            <v>Z1</v>
          </cell>
        </row>
        <row r="1889">
          <cell r="D1889" t="str">
            <v>CS570-</v>
          </cell>
          <cell r="E1889" t="str">
            <v>A</v>
          </cell>
          <cell r="F1889" t="str">
            <v>03</v>
          </cell>
          <cell r="G1889" t="str">
            <v>40100</v>
          </cell>
          <cell r="H1889" t="str">
            <v>96323130</v>
          </cell>
          <cell r="I1889" t="str">
            <v>ROD-LOCKING SET</v>
          </cell>
          <cell r="L1889">
            <v>1</v>
          </cell>
          <cell r="N1889" t="str">
            <v>1</v>
          </cell>
          <cell r="P1889" t="str">
            <v>11</v>
          </cell>
          <cell r="R1889" t="str">
            <v>1</v>
          </cell>
          <cell r="T1889" t="str">
            <v>1</v>
          </cell>
          <cell r="V1889" t="str">
            <v>1</v>
          </cell>
          <cell r="X1889" t="str">
            <v>Z1</v>
          </cell>
        </row>
        <row r="1890">
          <cell r="B1890" t="str">
            <v>O</v>
          </cell>
          <cell r="C1890" t="str">
            <v>O</v>
          </cell>
          <cell r="D1890" t="str">
            <v>CS570-</v>
          </cell>
          <cell r="E1890" t="str">
            <v>A</v>
          </cell>
          <cell r="F1890" t="str">
            <v>03</v>
          </cell>
          <cell r="G1890" t="str">
            <v>43000</v>
          </cell>
          <cell r="H1890" t="str">
            <v>96314567</v>
          </cell>
          <cell r="I1890" t="str">
            <v>HDL COMPL-SIDE DR OTR,RR</v>
          </cell>
          <cell r="L1890">
            <v>1</v>
          </cell>
          <cell r="N1890" t="str">
            <v>1</v>
          </cell>
          <cell r="P1890" t="str">
            <v>11</v>
          </cell>
          <cell r="R1890" t="str">
            <v>1</v>
          </cell>
          <cell r="T1890" t="str">
            <v>1</v>
          </cell>
          <cell r="V1890" t="str">
            <v>1</v>
          </cell>
          <cell r="X1890" t="str">
            <v>Z1</v>
          </cell>
        </row>
        <row r="1891">
          <cell r="B1891" t="str">
            <v>N</v>
          </cell>
          <cell r="C1891" t="str">
            <v>X</v>
          </cell>
          <cell r="D1891" t="str">
            <v>CS570-</v>
          </cell>
          <cell r="E1891" t="str">
            <v>A</v>
          </cell>
          <cell r="F1891" t="str">
            <v>03</v>
          </cell>
          <cell r="G1891" t="str">
            <v>43000</v>
          </cell>
          <cell r="H1891" t="str">
            <v>96507790</v>
          </cell>
          <cell r="I1891" t="str">
            <v>HDL COMPL-SIDE DR OTR,RR</v>
          </cell>
          <cell r="L1891">
            <v>1</v>
          </cell>
          <cell r="N1891" t="str">
            <v>1</v>
          </cell>
          <cell r="P1891" t="str">
            <v>11</v>
          </cell>
          <cell r="R1891" t="str">
            <v>1</v>
          </cell>
          <cell r="T1891" t="str">
            <v>1</v>
          </cell>
          <cell r="V1891" t="str">
            <v>1</v>
          </cell>
          <cell r="X1891" t="str">
            <v>Z1</v>
          </cell>
        </row>
        <row r="1892">
          <cell r="D1892" t="str">
            <v>CS570-</v>
          </cell>
          <cell r="E1892" t="str">
            <v>A</v>
          </cell>
          <cell r="F1892" t="str">
            <v>03</v>
          </cell>
          <cell r="G1892" t="str">
            <v>53000</v>
          </cell>
          <cell r="H1892" t="str">
            <v>01114-06106-000</v>
          </cell>
          <cell r="I1892" t="str">
            <v>BOLT-HEXAGON</v>
          </cell>
          <cell r="L1892">
            <v>8</v>
          </cell>
          <cell r="N1892" t="str">
            <v>8</v>
          </cell>
          <cell r="P1892" t="str">
            <v>11</v>
          </cell>
          <cell r="R1892" t="str">
            <v>8</v>
          </cell>
          <cell r="T1892" t="str">
            <v>8</v>
          </cell>
          <cell r="V1892" t="str">
            <v>8</v>
          </cell>
          <cell r="X1892" t="str">
            <v>Z1</v>
          </cell>
        </row>
        <row r="1893">
          <cell r="D1893" t="str">
            <v>CS570-</v>
          </cell>
          <cell r="E1893" t="str">
            <v>A</v>
          </cell>
          <cell r="F1893" t="str">
            <v>03</v>
          </cell>
          <cell r="G1893" t="str">
            <v>54000</v>
          </cell>
          <cell r="H1893" t="str">
            <v>96317734</v>
          </cell>
          <cell r="I1893" t="str">
            <v>HANDLE COMPL-WDO,DOOR REG</v>
          </cell>
          <cell r="L1893">
            <v>2</v>
          </cell>
          <cell r="N1893" t="str">
            <v>2</v>
          </cell>
          <cell r="P1893" t="str">
            <v>11</v>
          </cell>
          <cell r="R1893" t="str">
            <v>2</v>
          </cell>
          <cell r="T1893" t="str">
            <v>2</v>
          </cell>
          <cell r="V1893" t="str">
            <v>2</v>
          </cell>
          <cell r="X1893" t="str">
            <v>Z1</v>
          </cell>
        </row>
        <row r="1894">
          <cell r="D1894" t="str">
            <v>CS570-</v>
          </cell>
          <cell r="E1894" t="str">
            <v>A</v>
          </cell>
          <cell r="F1894" t="str">
            <v>03</v>
          </cell>
          <cell r="G1894" t="str">
            <v>58000</v>
          </cell>
          <cell r="H1894" t="str">
            <v>96280353</v>
          </cell>
          <cell r="I1894" t="str">
            <v>ESCUTCHEON-WINDOW REG HANDLE</v>
          </cell>
          <cell r="L1894">
            <v>2</v>
          </cell>
          <cell r="N1894" t="str">
            <v>2</v>
          </cell>
          <cell r="P1894" t="str">
            <v>11</v>
          </cell>
          <cell r="R1894" t="str">
            <v>2</v>
          </cell>
          <cell r="T1894" t="str">
            <v>2</v>
          </cell>
          <cell r="V1894" t="str">
            <v>2</v>
          </cell>
          <cell r="X1894" t="str">
            <v>Z1</v>
          </cell>
        </row>
        <row r="1895">
          <cell r="D1895" t="str">
            <v>CS570-</v>
          </cell>
          <cell r="E1895" t="str">
            <v>A</v>
          </cell>
          <cell r="F1895" t="str">
            <v>03</v>
          </cell>
          <cell r="G1895" t="str">
            <v>58100</v>
          </cell>
          <cell r="H1895" t="str">
            <v>96323131</v>
          </cell>
          <cell r="I1895" t="str">
            <v>ROD-LOCKING SET</v>
          </cell>
          <cell r="L1895">
            <v>1</v>
          </cell>
          <cell r="N1895" t="str">
            <v>1</v>
          </cell>
          <cell r="P1895" t="str">
            <v>11</v>
          </cell>
          <cell r="R1895" t="str">
            <v>1</v>
          </cell>
          <cell r="T1895" t="str">
            <v>1</v>
          </cell>
          <cell r="V1895" t="str">
            <v>1</v>
          </cell>
          <cell r="X1895" t="str">
            <v>Z1</v>
          </cell>
        </row>
        <row r="1896">
          <cell r="D1896" t="str">
            <v>CS570-</v>
          </cell>
          <cell r="E1896" t="str">
            <v>A</v>
          </cell>
          <cell r="F1896" t="str">
            <v>03</v>
          </cell>
          <cell r="G1896" t="str">
            <v>60000</v>
          </cell>
          <cell r="H1896" t="str">
            <v>96283272</v>
          </cell>
          <cell r="I1896" t="str">
            <v>DEADENING TAPE</v>
          </cell>
          <cell r="L1896">
            <v>2</v>
          </cell>
          <cell r="N1896" t="str">
            <v>2</v>
          </cell>
          <cell r="P1896" t="str">
            <v>11</v>
          </cell>
          <cell r="R1896" t="str">
            <v>2</v>
          </cell>
          <cell r="T1896" t="str">
            <v>2</v>
          </cell>
          <cell r="V1896" t="str">
            <v>2</v>
          </cell>
          <cell r="X1896" t="str">
            <v>Z1</v>
          </cell>
        </row>
        <row r="1897">
          <cell r="B1897" t="str">
            <v>O</v>
          </cell>
          <cell r="C1897" t="str">
            <v>O</v>
          </cell>
          <cell r="D1897" t="str">
            <v>CS570-</v>
          </cell>
          <cell r="E1897" t="str">
            <v>A</v>
          </cell>
          <cell r="F1897" t="str">
            <v>09</v>
          </cell>
          <cell r="G1897" t="str">
            <v>01000</v>
          </cell>
          <cell r="H1897" t="str">
            <v>96314596</v>
          </cell>
          <cell r="I1897" t="str">
            <v>HDL COMPL-SIDE DR OTR,FRT</v>
          </cell>
          <cell r="K1897">
            <v>1</v>
          </cell>
          <cell r="M1897" t="str">
            <v>1</v>
          </cell>
          <cell r="O1897" t="str">
            <v>11</v>
          </cell>
        </row>
        <row r="1898">
          <cell r="B1898" t="str">
            <v>N</v>
          </cell>
          <cell r="C1898" t="str">
            <v>X</v>
          </cell>
          <cell r="D1898" t="str">
            <v>CS570-</v>
          </cell>
          <cell r="E1898" t="str">
            <v>A</v>
          </cell>
          <cell r="F1898" t="str">
            <v>09</v>
          </cell>
          <cell r="G1898" t="str">
            <v>01000</v>
          </cell>
          <cell r="H1898" t="str">
            <v>96507783</v>
          </cell>
          <cell r="I1898" t="str">
            <v>HDL COMPL-SIDE DR OTR,FRT</v>
          </cell>
          <cell r="K1898">
            <v>1</v>
          </cell>
          <cell r="M1898" t="str">
            <v>1</v>
          </cell>
          <cell r="O1898" t="str">
            <v>11</v>
          </cell>
        </row>
        <row r="1899">
          <cell r="D1899" t="str">
            <v>CS570-</v>
          </cell>
          <cell r="E1899" t="str">
            <v>A</v>
          </cell>
          <cell r="F1899" t="str">
            <v>09</v>
          </cell>
          <cell r="G1899" t="str">
            <v>16100</v>
          </cell>
          <cell r="H1899" t="str">
            <v>96323124</v>
          </cell>
          <cell r="I1899" t="str">
            <v>ROD-LOCKING SET</v>
          </cell>
          <cell r="K1899">
            <v>1</v>
          </cell>
          <cell r="M1899" t="str">
            <v>1</v>
          </cell>
          <cell r="O1899" t="str">
            <v>11</v>
          </cell>
        </row>
        <row r="1900">
          <cell r="B1900" t="str">
            <v>O</v>
          </cell>
          <cell r="C1900" t="str">
            <v>O</v>
          </cell>
          <cell r="D1900" t="str">
            <v>CS570-</v>
          </cell>
          <cell r="E1900" t="str">
            <v>A</v>
          </cell>
          <cell r="F1900" t="str">
            <v>09</v>
          </cell>
          <cell r="G1900" t="str">
            <v>19000</v>
          </cell>
          <cell r="H1900" t="str">
            <v>96314597</v>
          </cell>
          <cell r="I1900" t="str">
            <v>HDL COMPL-SIDE DR OTR,FRT</v>
          </cell>
          <cell r="K1900">
            <v>1</v>
          </cell>
          <cell r="M1900" t="str">
            <v>1</v>
          </cell>
          <cell r="O1900" t="str">
            <v>11</v>
          </cell>
        </row>
        <row r="1901">
          <cell r="B1901" t="str">
            <v>N</v>
          </cell>
          <cell r="C1901" t="str">
            <v>X</v>
          </cell>
          <cell r="D1901" t="str">
            <v>CS570-</v>
          </cell>
          <cell r="E1901" t="str">
            <v>A</v>
          </cell>
          <cell r="F1901" t="str">
            <v>09</v>
          </cell>
          <cell r="G1901" t="str">
            <v>19000</v>
          </cell>
          <cell r="H1901" t="str">
            <v>96507784</v>
          </cell>
          <cell r="I1901" t="str">
            <v>HDL COMPL-SIDE DR OTR,FRT</v>
          </cell>
          <cell r="K1901">
            <v>1</v>
          </cell>
          <cell r="M1901" t="str">
            <v>1</v>
          </cell>
          <cell r="O1901" t="str">
            <v>11</v>
          </cell>
        </row>
        <row r="1902">
          <cell r="D1902" t="str">
            <v>CS570-</v>
          </cell>
          <cell r="E1902" t="str">
            <v>A</v>
          </cell>
          <cell r="F1902" t="str">
            <v>09</v>
          </cell>
          <cell r="G1902" t="str">
            <v>34100</v>
          </cell>
          <cell r="H1902" t="str">
            <v>96323125</v>
          </cell>
          <cell r="I1902" t="str">
            <v>ROD-LOCKING SET</v>
          </cell>
          <cell r="K1902">
            <v>1</v>
          </cell>
          <cell r="M1902" t="str">
            <v>1</v>
          </cell>
          <cell r="O1902" t="str">
            <v>11</v>
          </cell>
        </row>
        <row r="1903">
          <cell r="B1903" t="str">
            <v>O</v>
          </cell>
          <cell r="C1903" t="str">
            <v>O</v>
          </cell>
          <cell r="D1903" t="str">
            <v>CS570-</v>
          </cell>
          <cell r="E1903" t="str">
            <v>A</v>
          </cell>
          <cell r="F1903" t="str">
            <v>09</v>
          </cell>
          <cell r="G1903" t="str">
            <v>37000</v>
          </cell>
          <cell r="H1903" t="str">
            <v>96314566</v>
          </cell>
          <cell r="I1903" t="str">
            <v>HDL COMPL-SIDE DR OTR,RR</v>
          </cell>
          <cell r="K1903">
            <v>1</v>
          </cell>
          <cell r="M1903" t="str">
            <v>1</v>
          </cell>
          <cell r="O1903" t="str">
            <v>11</v>
          </cell>
        </row>
        <row r="1904">
          <cell r="B1904" t="str">
            <v>N</v>
          </cell>
          <cell r="C1904" t="str">
            <v>X</v>
          </cell>
          <cell r="D1904" t="str">
            <v>CS570-</v>
          </cell>
          <cell r="E1904" t="str">
            <v>A</v>
          </cell>
          <cell r="F1904" t="str">
            <v>09</v>
          </cell>
          <cell r="G1904" t="str">
            <v>37000</v>
          </cell>
          <cell r="H1904" t="str">
            <v>96507789</v>
          </cell>
          <cell r="I1904" t="str">
            <v>HDL COMPL-SIDE DR OTR,RR</v>
          </cell>
          <cell r="K1904">
            <v>1</v>
          </cell>
          <cell r="M1904" t="str">
            <v>1</v>
          </cell>
          <cell r="O1904" t="str">
            <v>11</v>
          </cell>
        </row>
        <row r="1905">
          <cell r="D1905" t="str">
            <v>CS570-</v>
          </cell>
          <cell r="E1905" t="str">
            <v>A</v>
          </cell>
          <cell r="F1905" t="str">
            <v>09</v>
          </cell>
          <cell r="G1905" t="str">
            <v>52100</v>
          </cell>
          <cell r="H1905" t="str">
            <v>96323128</v>
          </cell>
          <cell r="I1905" t="str">
            <v>ROD-LOCKING SET</v>
          </cell>
          <cell r="K1905">
            <v>1</v>
          </cell>
          <cell r="M1905" t="str">
            <v>1</v>
          </cell>
          <cell r="O1905" t="str">
            <v>11</v>
          </cell>
        </row>
        <row r="1906">
          <cell r="B1906" t="str">
            <v>O</v>
          </cell>
          <cell r="C1906" t="str">
            <v>O</v>
          </cell>
          <cell r="D1906" t="str">
            <v>CS570-</v>
          </cell>
          <cell r="E1906" t="str">
            <v>A</v>
          </cell>
          <cell r="F1906" t="str">
            <v>09</v>
          </cell>
          <cell r="G1906" t="str">
            <v>56000</v>
          </cell>
          <cell r="H1906" t="str">
            <v>96314567</v>
          </cell>
          <cell r="I1906" t="str">
            <v>HDL COMPL-SIDE DR OTR,RR</v>
          </cell>
          <cell r="K1906">
            <v>1</v>
          </cell>
          <cell r="M1906" t="str">
            <v>1</v>
          </cell>
          <cell r="O1906" t="str">
            <v>11</v>
          </cell>
        </row>
        <row r="1907">
          <cell r="B1907" t="str">
            <v>N</v>
          </cell>
          <cell r="C1907" t="str">
            <v>X</v>
          </cell>
          <cell r="D1907" t="str">
            <v>CS570-</v>
          </cell>
          <cell r="E1907" t="str">
            <v>A</v>
          </cell>
          <cell r="F1907" t="str">
            <v>09</v>
          </cell>
          <cell r="G1907" t="str">
            <v>56000</v>
          </cell>
          <cell r="H1907" t="str">
            <v>96507790</v>
          </cell>
          <cell r="I1907" t="str">
            <v>HDL COMPL-SIDE DR OTR,RR</v>
          </cell>
          <cell r="K1907">
            <v>1</v>
          </cell>
          <cell r="M1907" t="str">
            <v>1</v>
          </cell>
          <cell r="O1907" t="str">
            <v>11</v>
          </cell>
        </row>
        <row r="1908">
          <cell r="D1908" t="str">
            <v>CS570-</v>
          </cell>
          <cell r="E1908" t="str">
            <v>A</v>
          </cell>
          <cell r="F1908" t="str">
            <v>09</v>
          </cell>
          <cell r="G1908" t="str">
            <v>66000</v>
          </cell>
          <cell r="H1908" t="str">
            <v>01114-06106-000</v>
          </cell>
          <cell r="I1908" t="str">
            <v>BOLT-HEXAGON</v>
          </cell>
          <cell r="K1908">
            <v>8</v>
          </cell>
          <cell r="M1908" t="str">
            <v>8</v>
          </cell>
          <cell r="O1908" t="str">
            <v>11</v>
          </cell>
        </row>
        <row r="1909">
          <cell r="D1909" t="str">
            <v>CS570-</v>
          </cell>
          <cell r="E1909" t="str">
            <v>A</v>
          </cell>
          <cell r="F1909" t="str">
            <v>09</v>
          </cell>
          <cell r="G1909" t="str">
            <v>67000</v>
          </cell>
          <cell r="H1909" t="str">
            <v>96317734</v>
          </cell>
          <cell r="I1909" t="str">
            <v>HANDLE COMPL-WDO,DOOR REG</v>
          </cell>
          <cell r="K1909">
            <v>2</v>
          </cell>
          <cell r="M1909" t="str">
            <v>2</v>
          </cell>
          <cell r="O1909" t="str">
            <v>11</v>
          </cell>
        </row>
        <row r="1910">
          <cell r="D1910" t="str">
            <v>CS570-</v>
          </cell>
          <cell r="E1910" t="str">
            <v>A</v>
          </cell>
          <cell r="F1910" t="str">
            <v>09</v>
          </cell>
          <cell r="G1910" t="str">
            <v>71000</v>
          </cell>
          <cell r="H1910" t="str">
            <v>96280353</v>
          </cell>
          <cell r="I1910" t="str">
            <v>ESCUTCHEON-WINDOW REG HANDLE</v>
          </cell>
          <cell r="K1910">
            <v>2</v>
          </cell>
          <cell r="M1910" t="str">
            <v>2</v>
          </cell>
          <cell r="O1910" t="str">
            <v>11</v>
          </cell>
        </row>
        <row r="1911">
          <cell r="D1911" t="str">
            <v>CS570-</v>
          </cell>
          <cell r="E1911" t="str">
            <v>A</v>
          </cell>
          <cell r="F1911" t="str">
            <v>09</v>
          </cell>
          <cell r="G1911" t="str">
            <v>71100</v>
          </cell>
          <cell r="H1911" t="str">
            <v>96323129</v>
          </cell>
          <cell r="I1911" t="str">
            <v>ROD-LOCKING SET</v>
          </cell>
          <cell r="K1911">
            <v>1</v>
          </cell>
          <cell r="M1911" t="str">
            <v>1</v>
          </cell>
          <cell r="O1911" t="str">
            <v>11</v>
          </cell>
        </row>
        <row r="1912">
          <cell r="D1912" t="str">
            <v>CS570-</v>
          </cell>
          <cell r="E1912" t="str">
            <v>A</v>
          </cell>
          <cell r="F1912" t="str">
            <v>09</v>
          </cell>
          <cell r="G1912" t="str">
            <v>73000</v>
          </cell>
          <cell r="H1912" t="str">
            <v>96320710</v>
          </cell>
          <cell r="I1912" t="str">
            <v>FRAME DOOR LOCK BUTTON</v>
          </cell>
          <cell r="K1912">
            <v>4</v>
          </cell>
          <cell r="M1912" t="str">
            <v>4</v>
          </cell>
          <cell r="O1912" t="str">
            <v>11</v>
          </cell>
        </row>
        <row r="1913">
          <cell r="D1913" t="str">
            <v>CS570-</v>
          </cell>
          <cell r="E1913" t="str">
            <v>A</v>
          </cell>
          <cell r="F1913" t="str">
            <v>09</v>
          </cell>
          <cell r="G1913" t="str">
            <v>74000</v>
          </cell>
          <cell r="H1913" t="str">
            <v>96283272</v>
          </cell>
          <cell r="I1913" t="str">
            <v>DEADENING TAPE</v>
          </cell>
          <cell r="K1913">
            <v>2</v>
          </cell>
          <cell r="M1913" t="str">
            <v>2</v>
          </cell>
          <cell r="O1913" t="str">
            <v>11</v>
          </cell>
        </row>
        <row r="1914">
          <cell r="D1914" t="str">
            <v>CS580-</v>
          </cell>
          <cell r="E1914" t="str">
            <v>A</v>
          </cell>
          <cell r="F1914" t="str">
            <v>01</v>
          </cell>
          <cell r="G1914" t="str">
            <v>01000</v>
          </cell>
          <cell r="H1914" t="str">
            <v>96316111</v>
          </cell>
          <cell r="I1914" t="str">
            <v>ROD I/S HANDLE,FRT DOOR</v>
          </cell>
          <cell r="K1914">
            <v>1</v>
          </cell>
          <cell r="M1914">
            <v>1</v>
          </cell>
          <cell r="Q1914">
            <v>1</v>
          </cell>
        </row>
        <row r="1915">
          <cell r="D1915" t="str">
            <v>CS580-</v>
          </cell>
          <cell r="E1915" t="str">
            <v>A</v>
          </cell>
          <cell r="F1915" t="str">
            <v>01</v>
          </cell>
          <cell r="G1915" t="str">
            <v>01100</v>
          </cell>
          <cell r="H1915" t="str">
            <v>77591-75000-000</v>
          </cell>
          <cell r="I1915" t="str">
            <v>PAD,FRONT DR I/S HANDLE</v>
          </cell>
          <cell r="K1915">
            <v>1</v>
          </cell>
          <cell r="M1915">
            <v>1</v>
          </cell>
          <cell r="Q1915">
            <v>1</v>
          </cell>
        </row>
        <row r="1916">
          <cell r="D1916" t="str">
            <v>CS580-</v>
          </cell>
          <cell r="E1916" t="str">
            <v>A</v>
          </cell>
          <cell r="F1916" t="str">
            <v>01</v>
          </cell>
          <cell r="G1916" t="str">
            <v>02000</v>
          </cell>
          <cell r="H1916" t="str">
            <v>96314568</v>
          </cell>
          <cell r="I1916" t="str">
            <v>HANDLE COMPL-DOOR,INSIDE</v>
          </cell>
          <cell r="K1916">
            <v>1</v>
          </cell>
          <cell r="M1916">
            <v>1</v>
          </cell>
          <cell r="Q1916">
            <v>1</v>
          </cell>
        </row>
        <row r="1917">
          <cell r="D1917" t="str">
            <v>CS580-</v>
          </cell>
          <cell r="E1917" t="str">
            <v>A</v>
          </cell>
          <cell r="F1917" t="str">
            <v>01</v>
          </cell>
          <cell r="G1917" t="str">
            <v>07000</v>
          </cell>
          <cell r="H1917" t="str">
            <v>03221-05165</v>
          </cell>
          <cell r="I1917" t="str">
            <v>SCREW-TAPPING</v>
          </cell>
          <cell r="K1917">
            <v>1</v>
          </cell>
          <cell r="M1917">
            <v>1</v>
          </cell>
          <cell r="Q1917">
            <v>1</v>
          </cell>
        </row>
        <row r="1918">
          <cell r="D1918" t="str">
            <v>CS580-</v>
          </cell>
          <cell r="E1918" t="str">
            <v>A</v>
          </cell>
          <cell r="F1918" t="str">
            <v>01</v>
          </cell>
          <cell r="G1918" t="str">
            <v>07500</v>
          </cell>
          <cell r="H1918" t="str">
            <v>90044397</v>
          </cell>
          <cell r="I1918" t="str">
            <v>CLIP</v>
          </cell>
          <cell r="K1918">
            <v>1</v>
          </cell>
          <cell r="M1918">
            <v>1</v>
          </cell>
          <cell r="Q1918">
            <v>1</v>
          </cell>
        </row>
        <row r="1919">
          <cell r="D1919" t="str">
            <v>CS580-</v>
          </cell>
          <cell r="E1919" t="str">
            <v>A</v>
          </cell>
          <cell r="F1919" t="str">
            <v>01</v>
          </cell>
          <cell r="G1919" t="str">
            <v>08000</v>
          </cell>
          <cell r="H1919" t="str">
            <v>09148-04005</v>
          </cell>
          <cell r="I1919" t="str">
            <v>NUT-SPEED</v>
          </cell>
          <cell r="K1919">
            <v>1</v>
          </cell>
          <cell r="M1919">
            <v>1</v>
          </cell>
          <cell r="Q1919">
            <v>1</v>
          </cell>
        </row>
        <row r="1920">
          <cell r="D1920" t="str">
            <v>CS580-</v>
          </cell>
          <cell r="E1920" t="str">
            <v>A</v>
          </cell>
          <cell r="F1920" t="str">
            <v>01</v>
          </cell>
          <cell r="G1920" t="str">
            <v>09000</v>
          </cell>
          <cell r="H1920" t="str">
            <v>96316112</v>
          </cell>
          <cell r="I1920" t="str">
            <v>ROD I/S HANDLE,FRT DOOR</v>
          </cell>
          <cell r="K1920">
            <v>1</v>
          </cell>
          <cell r="M1920">
            <v>1</v>
          </cell>
          <cell r="Q1920">
            <v>1</v>
          </cell>
        </row>
        <row r="1921">
          <cell r="D1921" t="str">
            <v>CS580-</v>
          </cell>
          <cell r="E1921" t="str">
            <v>A</v>
          </cell>
          <cell r="F1921" t="str">
            <v>01</v>
          </cell>
          <cell r="G1921" t="str">
            <v>09100</v>
          </cell>
          <cell r="H1921" t="str">
            <v>77591-75000-000</v>
          </cell>
          <cell r="I1921" t="str">
            <v>PAD,FRONT DR I/S HANDLE</v>
          </cell>
          <cell r="K1921">
            <v>1</v>
          </cell>
          <cell r="M1921">
            <v>1</v>
          </cell>
          <cell r="Q1921">
            <v>1</v>
          </cell>
        </row>
        <row r="1922">
          <cell r="D1922" t="str">
            <v>CS580-</v>
          </cell>
          <cell r="E1922" t="str">
            <v>A</v>
          </cell>
          <cell r="F1922" t="str">
            <v>01</v>
          </cell>
          <cell r="G1922" t="str">
            <v>10000</v>
          </cell>
          <cell r="H1922" t="str">
            <v>96314569</v>
          </cell>
          <cell r="I1922" t="str">
            <v>HANDLE COMPL-DOOR,INSIDE</v>
          </cell>
          <cell r="K1922">
            <v>1</v>
          </cell>
          <cell r="M1922" t="str">
            <v>1</v>
          </cell>
          <cell r="Q1922" t="str">
            <v>1</v>
          </cell>
        </row>
        <row r="1923">
          <cell r="D1923" t="str">
            <v>CS580-</v>
          </cell>
          <cell r="E1923" t="str">
            <v>A</v>
          </cell>
          <cell r="F1923" t="str">
            <v>01</v>
          </cell>
          <cell r="G1923" t="str">
            <v>15000</v>
          </cell>
          <cell r="H1923" t="str">
            <v>03221-05165</v>
          </cell>
          <cell r="I1923" t="str">
            <v>SCREW-TAPPING</v>
          </cell>
          <cell r="K1923">
            <v>1</v>
          </cell>
          <cell r="M1923" t="str">
            <v>1</v>
          </cell>
          <cell r="Q1923" t="str">
            <v>1</v>
          </cell>
        </row>
        <row r="1924">
          <cell r="D1924" t="str">
            <v>CS580-</v>
          </cell>
          <cell r="E1924" t="str">
            <v>A</v>
          </cell>
          <cell r="F1924" t="str">
            <v>01</v>
          </cell>
          <cell r="G1924" t="str">
            <v>16000</v>
          </cell>
          <cell r="H1924" t="str">
            <v>09148-04005</v>
          </cell>
          <cell r="I1924" t="str">
            <v>NUT-SPEED</v>
          </cell>
          <cell r="K1924">
            <v>1</v>
          </cell>
          <cell r="M1924" t="str">
            <v>1</v>
          </cell>
          <cell r="Q1924" t="str">
            <v>1</v>
          </cell>
        </row>
        <row r="1925">
          <cell r="D1925" t="str">
            <v>CS580-</v>
          </cell>
          <cell r="E1925" t="str">
            <v>A</v>
          </cell>
          <cell r="F1925" t="str">
            <v>01</v>
          </cell>
          <cell r="G1925" t="str">
            <v>16500</v>
          </cell>
          <cell r="H1925" t="str">
            <v>90044397</v>
          </cell>
          <cell r="I1925" t="str">
            <v>CLIP</v>
          </cell>
          <cell r="K1925">
            <v>1</v>
          </cell>
          <cell r="M1925" t="str">
            <v>1</v>
          </cell>
          <cell r="Q1925" t="str">
            <v>1</v>
          </cell>
        </row>
        <row r="1926">
          <cell r="D1926" t="str">
            <v>CS580-</v>
          </cell>
          <cell r="E1926" t="str">
            <v>A</v>
          </cell>
          <cell r="F1926" t="str">
            <v>01</v>
          </cell>
          <cell r="G1926" t="str">
            <v>17000</v>
          </cell>
          <cell r="H1926" t="str">
            <v>96314600</v>
          </cell>
          <cell r="I1926" t="str">
            <v>ROD-LOCKING,REAR DOOR</v>
          </cell>
          <cell r="K1926">
            <v>1</v>
          </cell>
          <cell r="M1926" t="str">
            <v>1</v>
          </cell>
          <cell r="Q1926" t="str">
            <v>1</v>
          </cell>
        </row>
        <row r="1927">
          <cell r="D1927" t="str">
            <v>CS580-</v>
          </cell>
          <cell r="E1927" t="str">
            <v>A</v>
          </cell>
          <cell r="F1927" t="str">
            <v>01</v>
          </cell>
          <cell r="G1927" t="str">
            <v>19000</v>
          </cell>
          <cell r="H1927" t="str">
            <v>96125058</v>
          </cell>
          <cell r="I1927" t="str">
            <v>CRANK A-BELL,LOCK,DR</v>
          </cell>
          <cell r="K1927">
            <v>1</v>
          </cell>
          <cell r="M1927" t="str">
            <v>1</v>
          </cell>
          <cell r="Q1927" t="str">
            <v>1</v>
          </cell>
        </row>
        <row r="1928">
          <cell r="D1928" t="str">
            <v>CS580-</v>
          </cell>
          <cell r="E1928" t="str">
            <v>A</v>
          </cell>
          <cell r="F1928" t="str">
            <v>01</v>
          </cell>
          <cell r="G1928" t="str">
            <v>20000</v>
          </cell>
          <cell r="H1928" t="str">
            <v>96315754</v>
          </cell>
          <cell r="I1928" t="str">
            <v>ROD-INSIDE HANDLE,REAR DR</v>
          </cell>
          <cell r="K1928">
            <v>1</v>
          </cell>
          <cell r="M1928" t="str">
            <v>1</v>
          </cell>
          <cell r="Q1928" t="str">
            <v>1</v>
          </cell>
        </row>
        <row r="1929">
          <cell r="D1929" t="str">
            <v>CS580-</v>
          </cell>
          <cell r="E1929" t="str">
            <v>A</v>
          </cell>
          <cell r="F1929" t="str">
            <v>01</v>
          </cell>
          <cell r="G1929" t="str">
            <v>21000</v>
          </cell>
          <cell r="H1929" t="str">
            <v>96314568</v>
          </cell>
          <cell r="I1929" t="str">
            <v>HANDLE COMPL-DOOR,INSIDE</v>
          </cell>
          <cell r="K1929">
            <v>1</v>
          </cell>
          <cell r="M1929" t="str">
            <v>1</v>
          </cell>
          <cell r="Q1929" t="str">
            <v>1</v>
          </cell>
        </row>
        <row r="1930">
          <cell r="D1930" t="str">
            <v>CS580-</v>
          </cell>
          <cell r="E1930" t="str">
            <v>A</v>
          </cell>
          <cell r="F1930" t="str">
            <v>01</v>
          </cell>
          <cell r="G1930" t="str">
            <v>26000</v>
          </cell>
          <cell r="H1930" t="str">
            <v>03221-05165</v>
          </cell>
          <cell r="I1930" t="str">
            <v>SCREW-TAPPING</v>
          </cell>
          <cell r="K1930">
            <v>1</v>
          </cell>
          <cell r="M1930" t="str">
            <v>1</v>
          </cell>
          <cell r="Q1930" t="str">
            <v>1</v>
          </cell>
        </row>
        <row r="1931">
          <cell r="D1931" t="str">
            <v>CS580-</v>
          </cell>
          <cell r="E1931" t="str">
            <v>A</v>
          </cell>
          <cell r="F1931" t="str">
            <v>01</v>
          </cell>
          <cell r="G1931" t="str">
            <v>27000</v>
          </cell>
          <cell r="H1931" t="str">
            <v>09148-04005</v>
          </cell>
          <cell r="I1931" t="str">
            <v>NUT-SPEED</v>
          </cell>
          <cell r="K1931">
            <v>1</v>
          </cell>
          <cell r="M1931" t="str">
            <v>1</v>
          </cell>
          <cell r="Q1931" t="str">
            <v>1</v>
          </cell>
        </row>
        <row r="1932">
          <cell r="D1932" t="str">
            <v>CS580-</v>
          </cell>
          <cell r="E1932" t="str">
            <v>A</v>
          </cell>
          <cell r="F1932" t="str">
            <v>01</v>
          </cell>
          <cell r="G1932" t="str">
            <v>27500</v>
          </cell>
          <cell r="H1932" t="str">
            <v>09408-00001</v>
          </cell>
          <cell r="I1932" t="str">
            <v>CLIP</v>
          </cell>
          <cell r="K1932">
            <v>1</v>
          </cell>
          <cell r="M1932" t="str">
            <v>1</v>
          </cell>
          <cell r="Q1932" t="str">
            <v>1</v>
          </cell>
        </row>
        <row r="1933">
          <cell r="D1933" t="str">
            <v>CS580-</v>
          </cell>
          <cell r="E1933" t="str">
            <v>A</v>
          </cell>
          <cell r="F1933" t="str">
            <v>01</v>
          </cell>
          <cell r="G1933" t="str">
            <v>28000</v>
          </cell>
          <cell r="H1933" t="str">
            <v>96315755</v>
          </cell>
          <cell r="I1933" t="str">
            <v>ROD-INSIDE HANDLE,REAR DR</v>
          </cell>
          <cell r="K1933">
            <v>1</v>
          </cell>
          <cell r="M1933" t="str">
            <v>1</v>
          </cell>
          <cell r="Q1933" t="str">
            <v>1</v>
          </cell>
        </row>
        <row r="1934">
          <cell r="D1934" t="str">
            <v>CS580-</v>
          </cell>
          <cell r="E1934" t="str">
            <v>A</v>
          </cell>
          <cell r="F1934" t="str">
            <v>01</v>
          </cell>
          <cell r="G1934" t="str">
            <v>29000</v>
          </cell>
          <cell r="H1934" t="str">
            <v>96314601</v>
          </cell>
          <cell r="I1934" t="str">
            <v>ROD-LOCKING,REAR DOOR</v>
          </cell>
          <cell r="K1934">
            <v>1</v>
          </cell>
          <cell r="M1934" t="str">
            <v>1</v>
          </cell>
          <cell r="Q1934" t="str">
            <v>1</v>
          </cell>
        </row>
        <row r="1935">
          <cell r="D1935" t="str">
            <v>CS580-</v>
          </cell>
          <cell r="E1935" t="str">
            <v>A</v>
          </cell>
          <cell r="F1935" t="str">
            <v>01</v>
          </cell>
          <cell r="G1935" t="str">
            <v>31000</v>
          </cell>
          <cell r="H1935" t="str">
            <v>96125058</v>
          </cell>
          <cell r="I1935" t="str">
            <v>CRANK A-BELL,LOCK,DR</v>
          </cell>
          <cell r="K1935">
            <v>1</v>
          </cell>
          <cell r="M1935" t="str">
            <v>1</v>
          </cell>
          <cell r="Q1935" t="str">
            <v>1</v>
          </cell>
        </row>
        <row r="1936">
          <cell r="D1936" t="str">
            <v>CS580-</v>
          </cell>
          <cell r="E1936" t="str">
            <v>A</v>
          </cell>
          <cell r="F1936" t="str">
            <v>01</v>
          </cell>
          <cell r="G1936" t="str">
            <v>32000</v>
          </cell>
          <cell r="H1936" t="str">
            <v>96314569</v>
          </cell>
          <cell r="I1936" t="str">
            <v>HANDLE COMPL-DOOR,INSIDE</v>
          </cell>
          <cell r="K1936">
            <v>1</v>
          </cell>
          <cell r="M1936" t="str">
            <v>1</v>
          </cell>
          <cell r="Q1936" t="str">
            <v>1</v>
          </cell>
        </row>
        <row r="1937">
          <cell r="D1937" t="str">
            <v>CS580-</v>
          </cell>
          <cell r="E1937" t="str">
            <v>A</v>
          </cell>
          <cell r="F1937" t="str">
            <v>01</v>
          </cell>
          <cell r="G1937" t="str">
            <v>37000</v>
          </cell>
          <cell r="H1937" t="str">
            <v>03221-05165</v>
          </cell>
          <cell r="I1937" t="str">
            <v>SCREW-TAPPING</v>
          </cell>
          <cell r="K1937">
            <v>1</v>
          </cell>
          <cell r="M1937" t="str">
            <v>1</v>
          </cell>
          <cell r="Q1937" t="str">
            <v>1</v>
          </cell>
        </row>
        <row r="1938">
          <cell r="D1938" t="str">
            <v>CS580-</v>
          </cell>
          <cell r="E1938" t="str">
            <v>A</v>
          </cell>
          <cell r="F1938" t="str">
            <v>01</v>
          </cell>
          <cell r="G1938" t="str">
            <v>38000</v>
          </cell>
          <cell r="H1938" t="str">
            <v>09148-04005</v>
          </cell>
          <cell r="I1938" t="str">
            <v>NUT-SPEED</v>
          </cell>
          <cell r="K1938">
            <v>1</v>
          </cell>
          <cell r="M1938" t="str">
            <v>1</v>
          </cell>
          <cell r="Q1938" t="str">
            <v>1</v>
          </cell>
        </row>
        <row r="1939">
          <cell r="D1939" t="str">
            <v>CS580-</v>
          </cell>
          <cell r="E1939" t="str">
            <v>A</v>
          </cell>
          <cell r="F1939" t="str">
            <v>01</v>
          </cell>
          <cell r="G1939" t="str">
            <v>38500</v>
          </cell>
          <cell r="H1939" t="str">
            <v>09408-00001</v>
          </cell>
          <cell r="I1939" t="str">
            <v>CLIP</v>
          </cell>
          <cell r="K1939">
            <v>1</v>
          </cell>
          <cell r="M1939" t="str">
            <v>1</v>
          </cell>
          <cell r="Q1939" t="str">
            <v>1</v>
          </cell>
        </row>
        <row r="1940">
          <cell r="D1940" t="str">
            <v>CS580-</v>
          </cell>
          <cell r="E1940" t="str">
            <v>A</v>
          </cell>
          <cell r="F1940" t="str">
            <v>01</v>
          </cell>
          <cell r="G1940" t="str">
            <v>39000</v>
          </cell>
          <cell r="H1940" t="str">
            <v>96256663</v>
          </cell>
          <cell r="I1940" t="str">
            <v>CABLE A-FUEL FILLER</v>
          </cell>
          <cell r="K1940">
            <v>1</v>
          </cell>
          <cell r="M1940" t="str">
            <v>1</v>
          </cell>
          <cell r="Q1940" t="str">
            <v>1</v>
          </cell>
        </row>
        <row r="1941">
          <cell r="D1941" t="str">
            <v>CS580-</v>
          </cell>
          <cell r="E1941" t="str">
            <v>A</v>
          </cell>
          <cell r="F1941" t="str">
            <v>01</v>
          </cell>
          <cell r="G1941" t="str">
            <v>40000</v>
          </cell>
          <cell r="H1941" t="str">
            <v>83330-78B01-000</v>
          </cell>
          <cell r="I1941" t="str">
            <v>LEVER COMP,FUEL LID OPENER</v>
          </cell>
          <cell r="K1941">
            <v>1</v>
          </cell>
          <cell r="M1941" t="str">
            <v>1</v>
          </cell>
          <cell r="Q1941" t="str">
            <v>1</v>
          </cell>
        </row>
        <row r="1942">
          <cell r="D1942" t="str">
            <v>CS580-</v>
          </cell>
          <cell r="E1942" t="str">
            <v>A</v>
          </cell>
          <cell r="F1942" t="str">
            <v>01</v>
          </cell>
          <cell r="G1942" t="str">
            <v>42000</v>
          </cell>
          <cell r="H1942" t="str">
            <v>09148-06009-000</v>
          </cell>
          <cell r="I1942" t="str">
            <v>NUT-SPEED</v>
          </cell>
          <cell r="K1942">
            <v>2</v>
          </cell>
          <cell r="M1942" t="str">
            <v>2</v>
          </cell>
          <cell r="Q1942" t="str">
            <v>2</v>
          </cell>
        </row>
        <row r="1943">
          <cell r="D1943" t="str">
            <v>CS580-</v>
          </cell>
          <cell r="E1943" t="str">
            <v>A</v>
          </cell>
          <cell r="F1943" t="str">
            <v>01</v>
          </cell>
          <cell r="G1943" t="str">
            <v>43000</v>
          </cell>
          <cell r="H1943" t="str">
            <v>03241-06103-000</v>
          </cell>
          <cell r="I1943" t="str">
            <v>SCREW-TAPPING</v>
          </cell>
          <cell r="K1943">
            <v>2</v>
          </cell>
          <cell r="M1943" t="str">
            <v>2</v>
          </cell>
          <cell r="Q1943" t="str">
            <v>2</v>
          </cell>
        </row>
        <row r="1944">
          <cell r="D1944" t="str">
            <v>CS580-</v>
          </cell>
          <cell r="E1944" t="str">
            <v>A</v>
          </cell>
          <cell r="F1944" t="str">
            <v>01</v>
          </cell>
          <cell r="G1944" t="str">
            <v>44000</v>
          </cell>
          <cell r="H1944" t="str">
            <v>96310917</v>
          </cell>
          <cell r="I1944" t="str">
            <v>SPRING-FUEL LID</v>
          </cell>
          <cell r="K1944">
            <v>1</v>
          </cell>
          <cell r="M1944" t="str">
            <v>1</v>
          </cell>
          <cell r="Q1944" t="str">
            <v>1</v>
          </cell>
        </row>
        <row r="1945">
          <cell r="D1945" t="str">
            <v>CS580-</v>
          </cell>
          <cell r="E1945" t="str">
            <v>A</v>
          </cell>
          <cell r="F1945" t="str">
            <v>01</v>
          </cell>
          <cell r="G1945" t="str">
            <v>45000</v>
          </cell>
          <cell r="H1945" t="str">
            <v>09408-00018</v>
          </cell>
          <cell r="I1945" t="str">
            <v>CLIP</v>
          </cell>
          <cell r="K1945">
            <v>2</v>
          </cell>
          <cell r="M1945" t="str">
            <v>2</v>
          </cell>
          <cell r="Q1945" t="str">
            <v>2</v>
          </cell>
        </row>
        <row r="1946">
          <cell r="D1946" t="str">
            <v>CS580-</v>
          </cell>
          <cell r="E1946" t="str">
            <v>A</v>
          </cell>
          <cell r="F1946" t="str">
            <v>01</v>
          </cell>
          <cell r="G1946" t="str">
            <v>46000</v>
          </cell>
          <cell r="H1946" t="str">
            <v>36930A82002-000</v>
          </cell>
          <cell r="I1946" t="str">
            <v>COVER-HARNESS</v>
          </cell>
          <cell r="K1946">
            <v>1</v>
          </cell>
          <cell r="M1946" t="str">
            <v>1</v>
          </cell>
          <cell r="Q1946" t="str">
            <v>1</v>
          </cell>
        </row>
        <row r="1947">
          <cell r="D1947" t="str">
            <v>CS580-</v>
          </cell>
          <cell r="E1947" t="str">
            <v>A</v>
          </cell>
          <cell r="F1947" t="str">
            <v>02</v>
          </cell>
          <cell r="G1947" t="str">
            <v>01000</v>
          </cell>
          <cell r="H1947" t="str">
            <v>96316111</v>
          </cell>
          <cell r="I1947" t="str">
            <v>ROD I/S HANDLE,FRT DOOR</v>
          </cell>
          <cell r="S1947">
            <v>1</v>
          </cell>
          <cell r="U1947">
            <v>1</v>
          </cell>
        </row>
        <row r="1948">
          <cell r="D1948" t="str">
            <v>CS580-</v>
          </cell>
          <cell r="E1948" t="str">
            <v>A</v>
          </cell>
          <cell r="F1948" t="str">
            <v>02</v>
          </cell>
          <cell r="G1948" t="str">
            <v>01100</v>
          </cell>
          <cell r="H1948" t="str">
            <v>77591-75000-000</v>
          </cell>
          <cell r="I1948" t="str">
            <v>PAD,FRONT DR I/S HANDLE</v>
          </cell>
          <cell r="S1948">
            <v>1</v>
          </cell>
          <cell r="U1948">
            <v>1</v>
          </cell>
        </row>
        <row r="1949">
          <cell r="D1949" t="str">
            <v>CS580-</v>
          </cell>
          <cell r="E1949" t="str">
            <v>A</v>
          </cell>
          <cell r="F1949" t="str">
            <v>02</v>
          </cell>
          <cell r="G1949" t="str">
            <v>02000</v>
          </cell>
          <cell r="H1949" t="str">
            <v>96314568</v>
          </cell>
          <cell r="I1949" t="str">
            <v>HANDLE COMPL-DOOR,INSIDE</v>
          </cell>
          <cell r="S1949">
            <v>1</v>
          </cell>
          <cell r="U1949">
            <v>1</v>
          </cell>
        </row>
        <row r="1950">
          <cell r="D1950" t="str">
            <v>CS580-</v>
          </cell>
          <cell r="E1950" t="str">
            <v>A</v>
          </cell>
          <cell r="F1950" t="str">
            <v>02</v>
          </cell>
          <cell r="G1950" t="str">
            <v>07000</v>
          </cell>
          <cell r="H1950" t="str">
            <v>03221-05165</v>
          </cell>
          <cell r="I1950" t="str">
            <v>SCREW-TAPPING</v>
          </cell>
          <cell r="S1950">
            <v>1</v>
          </cell>
          <cell r="U1950">
            <v>1</v>
          </cell>
        </row>
        <row r="1951">
          <cell r="D1951" t="str">
            <v>CS580-</v>
          </cell>
          <cell r="E1951" t="str">
            <v>A</v>
          </cell>
          <cell r="F1951" t="str">
            <v>02</v>
          </cell>
          <cell r="G1951" t="str">
            <v>07500</v>
          </cell>
          <cell r="H1951" t="str">
            <v>90044397</v>
          </cell>
          <cell r="I1951" t="str">
            <v>CLIP</v>
          </cell>
          <cell r="S1951">
            <v>1</v>
          </cell>
          <cell r="U1951">
            <v>1</v>
          </cell>
        </row>
        <row r="1952">
          <cell r="D1952" t="str">
            <v>CS580-</v>
          </cell>
          <cell r="E1952" t="str">
            <v>A</v>
          </cell>
          <cell r="F1952" t="str">
            <v>02</v>
          </cell>
          <cell r="G1952" t="str">
            <v>08000</v>
          </cell>
          <cell r="H1952" t="str">
            <v>09148-04005</v>
          </cell>
          <cell r="I1952" t="str">
            <v>NUT-SPEED</v>
          </cell>
          <cell r="S1952">
            <v>1</v>
          </cell>
          <cell r="U1952">
            <v>1</v>
          </cell>
        </row>
        <row r="1953">
          <cell r="D1953" t="str">
            <v>CS580-</v>
          </cell>
          <cell r="E1953" t="str">
            <v>A</v>
          </cell>
          <cell r="F1953" t="str">
            <v>02</v>
          </cell>
          <cell r="G1953" t="str">
            <v>09000</v>
          </cell>
          <cell r="H1953" t="str">
            <v>96316112</v>
          </cell>
          <cell r="I1953" t="str">
            <v>ROD I/S HANDLE,FRT DOOR</v>
          </cell>
          <cell r="S1953">
            <v>1</v>
          </cell>
          <cell r="U1953">
            <v>1</v>
          </cell>
        </row>
        <row r="1954">
          <cell r="D1954" t="str">
            <v>CS580-</v>
          </cell>
          <cell r="E1954" t="str">
            <v>A</v>
          </cell>
          <cell r="F1954" t="str">
            <v>02</v>
          </cell>
          <cell r="G1954" t="str">
            <v>09100</v>
          </cell>
          <cell r="H1954" t="str">
            <v>77591-75000-000</v>
          </cell>
          <cell r="I1954" t="str">
            <v>PAD,FRONT DR I/S HANDLE</v>
          </cell>
          <cell r="S1954">
            <v>1</v>
          </cell>
          <cell r="U1954">
            <v>1</v>
          </cell>
        </row>
        <row r="1955">
          <cell r="D1955" t="str">
            <v>CS580-</v>
          </cell>
          <cell r="E1955" t="str">
            <v>A</v>
          </cell>
          <cell r="F1955" t="str">
            <v>02</v>
          </cell>
          <cell r="G1955" t="str">
            <v>10000</v>
          </cell>
          <cell r="H1955" t="str">
            <v>96314569</v>
          </cell>
          <cell r="I1955" t="str">
            <v>HANDLE COMPL-DOOR,INSIDE</v>
          </cell>
          <cell r="S1955" t="str">
            <v>1</v>
          </cell>
          <cell r="U1955" t="str">
            <v>1</v>
          </cell>
        </row>
        <row r="1956">
          <cell r="D1956" t="str">
            <v>CS580-</v>
          </cell>
          <cell r="E1956" t="str">
            <v>A</v>
          </cell>
          <cell r="F1956" t="str">
            <v>02</v>
          </cell>
          <cell r="G1956" t="str">
            <v>15000</v>
          </cell>
          <cell r="H1956" t="str">
            <v>03221-05165</v>
          </cell>
          <cell r="I1956" t="str">
            <v>SCREW-TAPPING</v>
          </cell>
          <cell r="S1956" t="str">
            <v>1</v>
          </cell>
          <cell r="U1956" t="str">
            <v>1</v>
          </cell>
        </row>
        <row r="1957">
          <cell r="D1957" t="str">
            <v>CS580-</v>
          </cell>
          <cell r="E1957" t="str">
            <v>A</v>
          </cell>
          <cell r="F1957" t="str">
            <v>02</v>
          </cell>
          <cell r="G1957" t="str">
            <v>16000</v>
          </cell>
          <cell r="H1957" t="str">
            <v>09148-04005</v>
          </cell>
          <cell r="I1957" t="str">
            <v>NUT-SPEED</v>
          </cell>
          <cell r="S1957" t="str">
            <v>1</v>
          </cell>
          <cell r="U1957" t="str">
            <v>1</v>
          </cell>
        </row>
        <row r="1958">
          <cell r="D1958" t="str">
            <v>CS580-</v>
          </cell>
          <cell r="E1958" t="str">
            <v>A</v>
          </cell>
          <cell r="F1958" t="str">
            <v>02</v>
          </cell>
          <cell r="G1958" t="str">
            <v>16500</v>
          </cell>
          <cell r="H1958" t="str">
            <v>90044397</v>
          </cell>
          <cell r="I1958" t="str">
            <v>CLIP</v>
          </cell>
          <cell r="S1958" t="str">
            <v>1</v>
          </cell>
          <cell r="U1958" t="str">
            <v>1</v>
          </cell>
        </row>
        <row r="1959">
          <cell r="D1959" t="str">
            <v>CS580-</v>
          </cell>
          <cell r="E1959" t="str">
            <v>A</v>
          </cell>
          <cell r="F1959" t="str">
            <v>02</v>
          </cell>
          <cell r="G1959" t="str">
            <v>17000</v>
          </cell>
          <cell r="H1959" t="str">
            <v>96314600</v>
          </cell>
          <cell r="I1959" t="str">
            <v>ROD-LOCKING,REAR DOOR</v>
          </cell>
          <cell r="S1959" t="str">
            <v>1</v>
          </cell>
          <cell r="U1959" t="str">
            <v>1</v>
          </cell>
        </row>
        <row r="1960">
          <cell r="D1960" t="str">
            <v>CS580-</v>
          </cell>
          <cell r="E1960" t="str">
            <v>A</v>
          </cell>
          <cell r="F1960" t="str">
            <v>02</v>
          </cell>
          <cell r="G1960" t="str">
            <v>19000</v>
          </cell>
          <cell r="H1960" t="str">
            <v>96125058</v>
          </cell>
          <cell r="I1960" t="str">
            <v>CRANK A-BELL,LOCK,DR</v>
          </cell>
          <cell r="S1960" t="str">
            <v>1</v>
          </cell>
          <cell r="U1960" t="str">
            <v>1</v>
          </cell>
        </row>
        <row r="1961">
          <cell r="D1961" t="str">
            <v>CS580-</v>
          </cell>
          <cell r="E1961" t="str">
            <v>A</v>
          </cell>
          <cell r="F1961" t="str">
            <v>02</v>
          </cell>
          <cell r="G1961" t="str">
            <v>20000</v>
          </cell>
          <cell r="H1961" t="str">
            <v>96315754</v>
          </cell>
          <cell r="I1961" t="str">
            <v>ROD-INSIDE HANDLE,REAR DR</v>
          </cell>
          <cell r="S1961" t="str">
            <v>1</v>
          </cell>
          <cell r="U1961" t="str">
            <v>1</v>
          </cell>
        </row>
        <row r="1962">
          <cell r="D1962" t="str">
            <v>CS580-</v>
          </cell>
          <cell r="E1962" t="str">
            <v>A</v>
          </cell>
          <cell r="F1962" t="str">
            <v>02</v>
          </cell>
          <cell r="G1962" t="str">
            <v>21000</v>
          </cell>
          <cell r="H1962" t="str">
            <v>96314568</v>
          </cell>
          <cell r="I1962" t="str">
            <v>HANDLE COMPL-DOOR,INSIDE</v>
          </cell>
          <cell r="S1962" t="str">
            <v>1</v>
          </cell>
          <cell r="U1962" t="str">
            <v>1</v>
          </cell>
        </row>
        <row r="1963">
          <cell r="D1963" t="str">
            <v>CS580-</v>
          </cell>
          <cell r="E1963" t="str">
            <v>A</v>
          </cell>
          <cell r="F1963" t="str">
            <v>02</v>
          </cell>
          <cell r="G1963" t="str">
            <v>26000</v>
          </cell>
          <cell r="H1963" t="str">
            <v>03221-05165</v>
          </cell>
          <cell r="I1963" t="str">
            <v>SCREW-TAPPING</v>
          </cell>
          <cell r="S1963" t="str">
            <v>1</v>
          </cell>
          <cell r="U1963" t="str">
            <v>1</v>
          </cell>
        </row>
        <row r="1964">
          <cell r="D1964" t="str">
            <v>CS580-</v>
          </cell>
          <cell r="E1964" t="str">
            <v>A</v>
          </cell>
          <cell r="F1964" t="str">
            <v>02</v>
          </cell>
          <cell r="G1964" t="str">
            <v>27000</v>
          </cell>
          <cell r="H1964" t="str">
            <v>09148-04005</v>
          </cell>
          <cell r="I1964" t="str">
            <v>NUT-SPEED</v>
          </cell>
          <cell r="S1964" t="str">
            <v>1</v>
          </cell>
          <cell r="U1964" t="str">
            <v>1</v>
          </cell>
        </row>
        <row r="1965">
          <cell r="D1965" t="str">
            <v>CS580-</v>
          </cell>
          <cell r="E1965" t="str">
            <v>A</v>
          </cell>
          <cell r="F1965" t="str">
            <v>02</v>
          </cell>
          <cell r="G1965" t="str">
            <v>27500</v>
          </cell>
          <cell r="H1965" t="str">
            <v>09408-00001</v>
          </cell>
          <cell r="I1965" t="str">
            <v>CLIP</v>
          </cell>
          <cell r="S1965" t="str">
            <v>1</v>
          </cell>
          <cell r="U1965" t="str">
            <v>1</v>
          </cell>
        </row>
        <row r="1966">
          <cell r="D1966" t="str">
            <v>CS580-</v>
          </cell>
          <cell r="E1966" t="str">
            <v>A</v>
          </cell>
          <cell r="F1966" t="str">
            <v>02</v>
          </cell>
          <cell r="G1966" t="str">
            <v>28000</v>
          </cell>
          <cell r="H1966" t="str">
            <v>96315755</v>
          </cell>
          <cell r="I1966" t="str">
            <v>ROD-INSIDE HANDLE,REAR DR</v>
          </cell>
          <cell r="S1966" t="str">
            <v>1</v>
          </cell>
          <cell r="U1966" t="str">
            <v>1</v>
          </cell>
        </row>
        <row r="1967">
          <cell r="D1967" t="str">
            <v>CS580-</v>
          </cell>
          <cell r="E1967" t="str">
            <v>A</v>
          </cell>
          <cell r="F1967" t="str">
            <v>02</v>
          </cell>
          <cell r="G1967" t="str">
            <v>29000</v>
          </cell>
          <cell r="H1967" t="str">
            <v>96314601</v>
          </cell>
          <cell r="I1967" t="str">
            <v>ROD-LOCKING,REAR DOOR</v>
          </cell>
          <cell r="S1967" t="str">
            <v>1</v>
          </cell>
          <cell r="U1967" t="str">
            <v>1</v>
          </cell>
        </row>
        <row r="1968">
          <cell r="D1968" t="str">
            <v>CS580-</v>
          </cell>
          <cell r="E1968" t="str">
            <v>A</v>
          </cell>
          <cell r="F1968" t="str">
            <v>02</v>
          </cell>
          <cell r="G1968" t="str">
            <v>31000</v>
          </cell>
          <cell r="H1968" t="str">
            <v>96125058</v>
          </cell>
          <cell r="I1968" t="str">
            <v>CRANK A-BELL,LOCK,DR</v>
          </cell>
          <cell r="S1968" t="str">
            <v>1</v>
          </cell>
          <cell r="U1968" t="str">
            <v>1</v>
          </cell>
        </row>
        <row r="1969">
          <cell r="D1969" t="str">
            <v>CS580-</v>
          </cell>
          <cell r="E1969" t="str">
            <v>A</v>
          </cell>
          <cell r="F1969" t="str">
            <v>02</v>
          </cell>
          <cell r="G1969" t="str">
            <v>32000</v>
          </cell>
          <cell r="H1969" t="str">
            <v>96314569</v>
          </cell>
          <cell r="I1969" t="str">
            <v>HANDLE COMPL-DOOR,INSIDE</v>
          </cell>
          <cell r="S1969" t="str">
            <v>1</v>
          </cell>
          <cell r="U1969" t="str">
            <v>1</v>
          </cell>
        </row>
        <row r="1970">
          <cell r="D1970" t="str">
            <v>CS580-</v>
          </cell>
          <cell r="E1970" t="str">
            <v>A</v>
          </cell>
          <cell r="F1970" t="str">
            <v>02</v>
          </cell>
          <cell r="G1970" t="str">
            <v>37000</v>
          </cell>
          <cell r="H1970" t="str">
            <v>03221-05165</v>
          </cell>
          <cell r="I1970" t="str">
            <v>SCREW-TAPPING</v>
          </cell>
          <cell r="S1970" t="str">
            <v>1</v>
          </cell>
          <cell r="U1970" t="str">
            <v>1</v>
          </cell>
        </row>
        <row r="1971">
          <cell r="D1971" t="str">
            <v>CS580-</v>
          </cell>
          <cell r="E1971" t="str">
            <v>A</v>
          </cell>
          <cell r="F1971" t="str">
            <v>02</v>
          </cell>
          <cell r="G1971" t="str">
            <v>38000</v>
          </cell>
          <cell r="H1971" t="str">
            <v>09148-04005</v>
          </cell>
          <cell r="I1971" t="str">
            <v>NUT-SPEED</v>
          </cell>
          <cell r="S1971" t="str">
            <v>1</v>
          </cell>
          <cell r="U1971" t="str">
            <v>1</v>
          </cell>
        </row>
        <row r="1972">
          <cell r="D1972" t="str">
            <v>CS580-</v>
          </cell>
          <cell r="E1972" t="str">
            <v>A</v>
          </cell>
          <cell r="F1972" t="str">
            <v>02</v>
          </cell>
          <cell r="G1972" t="str">
            <v>38500</v>
          </cell>
          <cell r="H1972" t="str">
            <v>09408-00001</v>
          </cell>
          <cell r="I1972" t="str">
            <v>CLIP</v>
          </cell>
          <cell r="S1972" t="str">
            <v>1</v>
          </cell>
          <cell r="U1972" t="str">
            <v>1</v>
          </cell>
        </row>
        <row r="1973">
          <cell r="D1973" t="str">
            <v>CS580-</v>
          </cell>
          <cell r="E1973" t="str">
            <v>A</v>
          </cell>
          <cell r="F1973" t="str">
            <v>02</v>
          </cell>
          <cell r="G1973" t="str">
            <v>39000</v>
          </cell>
          <cell r="H1973" t="str">
            <v>96256664</v>
          </cell>
          <cell r="I1973" t="str">
            <v>CABLE A-FUEL FILLER</v>
          </cell>
          <cell r="S1973" t="str">
            <v>1</v>
          </cell>
          <cell r="U1973" t="str">
            <v>1</v>
          </cell>
        </row>
        <row r="1974">
          <cell r="D1974" t="str">
            <v>CS580-</v>
          </cell>
          <cell r="E1974" t="str">
            <v>A</v>
          </cell>
          <cell r="F1974" t="str">
            <v>02</v>
          </cell>
          <cell r="G1974" t="str">
            <v>40000</v>
          </cell>
          <cell r="H1974" t="str">
            <v>96380558</v>
          </cell>
          <cell r="I1974" t="str">
            <v>LEVER COMP,FUEL LID OPENER</v>
          </cell>
          <cell r="S1974" t="str">
            <v>1</v>
          </cell>
          <cell r="U1974" t="str">
            <v>1</v>
          </cell>
        </row>
        <row r="1975">
          <cell r="D1975" t="str">
            <v>CS580-</v>
          </cell>
          <cell r="E1975" t="str">
            <v>A</v>
          </cell>
          <cell r="F1975" t="str">
            <v>02</v>
          </cell>
          <cell r="G1975" t="str">
            <v>42000</v>
          </cell>
          <cell r="H1975" t="str">
            <v>09148-06009-000</v>
          </cell>
          <cell r="I1975" t="str">
            <v>NUT-SPEED</v>
          </cell>
          <cell r="S1975" t="str">
            <v>2</v>
          </cell>
          <cell r="U1975" t="str">
            <v>2</v>
          </cell>
        </row>
        <row r="1976">
          <cell r="D1976" t="str">
            <v>CS580-</v>
          </cell>
          <cell r="E1976" t="str">
            <v>A</v>
          </cell>
          <cell r="F1976" t="str">
            <v>02</v>
          </cell>
          <cell r="G1976" t="str">
            <v>43000</v>
          </cell>
          <cell r="H1976" t="str">
            <v>03241-06103-000</v>
          </cell>
          <cell r="I1976" t="str">
            <v>SCREW-TAPPING</v>
          </cell>
          <cell r="S1976" t="str">
            <v>2</v>
          </cell>
          <cell r="U1976" t="str">
            <v>2</v>
          </cell>
        </row>
        <row r="1977">
          <cell r="D1977" t="str">
            <v>CS580-</v>
          </cell>
          <cell r="E1977" t="str">
            <v>A</v>
          </cell>
          <cell r="F1977" t="str">
            <v>02</v>
          </cell>
          <cell r="G1977" t="str">
            <v>44000</v>
          </cell>
          <cell r="H1977" t="str">
            <v>96310917</v>
          </cell>
          <cell r="I1977" t="str">
            <v>SPRING-FUEL LID</v>
          </cell>
          <cell r="S1977" t="str">
            <v>1</v>
          </cell>
          <cell r="U1977" t="str">
            <v>1</v>
          </cell>
        </row>
        <row r="1978">
          <cell r="D1978" t="str">
            <v>CS580-</v>
          </cell>
          <cell r="E1978" t="str">
            <v>A</v>
          </cell>
          <cell r="F1978" t="str">
            <v>02</v>
          </cell>
          <cell r="G1978" t="str">
            <v>45000</v>
          </cell>
          <cell r="H1978" t="str">
            <v>09407A14407-000</v>
          </cell>
          <cell r="I1978" t="str">
            <v>CLAMP</v>
          </cell>
          <cell r="S1978">
            <v>1</v>
          </cell>
          <cell r="U1978">
            <v>1</v>
          </cell>
        </row>
        <row r="1979">
          <cell r="D1979" t="str">
            <v>CS580-</v>
          </cell>
          <cell r="E1979" t="str">
            <v>A</v>
          </cell>
          <cell r="F1979" t="str">
            <v>03</v>
          </cell>
          <cell r="G1979" t="str">
            <v>01000</v>
          </cell>
          <cell r="H1979" t="str">
            <v>96316111</v>
          </cell>
          <cell r="I1979" t="str">
            <v>ROD I/S HANDLE,FRT DOOR</v>
          </cell>
          <cell r="L1979">
            <v>1</v>
          </cell>
          <cell r="N1979" t="str">
            <v>1</v>
          </cell>
          <cell r="R1979" t="str">
            <v>1</v>
          </cell>
        </row>
        <row r="1980">
          <cell r="D1980" t="str">
            <v>CS580-</v>
          </cell>
          <cell r="E1980" t="str">
            <v>A</v>
          </cell>
          <cell r="F1980" t="str">
            <v>03</v>
          </cell>
          <cell r="G1980" t="str">
            <v>01100</v>
          </cell>
          <cell r="H1980" t="str">
            <v>77591-75000-000</v>
          </cell>
          <cell r="I1980" t="str">
            <v>PAD,FRONT DR I/S HANDLE</v>
          </cell>
          <cell r="L1980">
            <v>1</v>
          </cell>
          <cell r="N1980" t="str">
            <v>1</v>
          </cell>
          <cell r="R1980" t="str">
            <v>1</v>
          </cell>
        </row>
        <row r="1981">
          <cell r="D1981" t="str">
            <v>CS580-</v>
          </cell>
          <cell r="E1981" t="str">
            <v>A</v>
          </cell>
          <cell r="F1981" t="str">
            <v>03</v>
          </cell>
          <cell r="G1981" t="str">
            <v>02000</v>
          </cell>
          <cell r="H1981" t="str">
            <v>96314568</v>
          </cell>
          <cell r="I1981" t="str">
            <v>HANDLE COMPL-DOOR,INSIDE</v>
          </cell>
          <cell r="L1981">
            <v>1</v>
          </cell>
          <cell r="N1981" t="str">
            <v>1</v>
          </cell>
          <cell r="R1981" t="str">
            <v>1</v>
          </cell>
        </row>
        <row r="1982">
          <cell r="D1982" t="str">
            <v>CS580-</v>
          </cell>
          <cell r="E1982" t="str">
            <v>A</v>
          </cell>
          <cell r="F1982" t="str">
            <v>03</v>
          </cell>
          <cell r="G1982" t="str">
            <v>07000</v>
          </cell>
          <cell r="H1982" t="str">
            <v>03221-05165</v>
          </cell>
          <cell r="I1982" t="str">
            <v>SCREW-TAPPING</v>
          </cell>
          <cell r="L1982">
            <v>1</v>
          </cell>
          <cell r="N1982" t="str">
            <v>1</v>
          </cell>
          <cell r="R1982" t="str">
            <v>1</v>
          </cell>
        </row>
        <row r="1983">
          <cell r="D1983" t="str">
            <v>CS580-</v>
          </cell>
          <cell r="E1983" t="str">
            <v>A</v>
          </cell>
          <cell r="F1983" t="str">
            <v>03</v>
          </cell>
          <cell r="G1983" t="str">
            <v>07500</v>
          </cell>
          <cell r="H1983" t="str">
            <v>90044397</v>
          </cell>
          <cell r="I1983" t="str">
            <v>CLIP</v>
          </cell>
          <cell r="L1983">
            <v>1</v>
          </cell>
          <cell r="N1983" t="str">
            <v>1</v>
          </cell>
          <cell r="R1983" t="str">
            <v>1</v>
          </cell>
        </row>
        <row r="1984">
          <cell r="D1984" t="str">
            <v>CS580-</v>
          </cell>
          <cell r="E1984" t="str">
            <v>A</v>
          </cell>
          <cell r="F1984" t="str">
            <v>03</v>
          </cell>
          <cell r="G1984" t="str">
            <v>08000</v>
          </cell>
          <cell r="H1984" t="str">
            <v>09148-04005</v>
          </cell>
          <cell r="I1984" t="str">
            <v>NUT-SPEED</v>
          </cell>
          <cell r="L1984">
            <v>1</v>
          </cell>
          <cell r="N1984" t="str">
            <v>1</v>
          </cell>
          <cell r="R1984" t="str">
            <v>1</v>
          </cell>
        </row>
        <row r="1985">
          <cell r="D1985" t="str">
            <v>CS580-</v>
          </cell>
          <cell r="E1985" t="str">
            <v>A</v>
          </cell>
          <cell r="F1985" t="str">
            <v>03</v>
          </cell>
          <cell r="G1985" t="str">
            <v>09000</v>
          </cell>
          <cell r="H1985" t="str">
            <v>96316112</v>
          </cell>
          <cell r="I1985" t="str">
            <v>ROD I/S HANDLE,FRT DOOR</v>
          </cell>
          <cell r="L1985">
            <v>1</v>
          </cell>
          <cell r="N1985" t="str">
            <v>1</v>
          </cell>
          <cell r="R1985" t="str">
            <v>1</v>
          </cell>
        </row>
        <row r="1986">
          <cell r="D1986" t="str">
            <v>CS580-</v>
          </cell>
          <cell r="E1986" t="str">
            <v>A</v>
          </cell>
          <cell r="F1986" t="str">
            <v>03</v>
          </cell>
          <cell r="G1986" t="str">
            <v>09100</v>
          </cell>
          <cell r="H1986" t="str">
            <v>77591-75000-000</v>
          </cell>
          <cell r="I1986" t="str">
            <v>PAD,FRONT DR I/S HANDLE</v>
          </cell>
          <cell r="L1986">
            <v>1</v>
          </cell>
          <cell r="N1986" t="str">
            <v>1</v>
          </cell>
          <cell r="R1986" t="str">
            <v>1</v>
          </cell>
        </row>
        <row r="1987">
          <cell r="D1987" t="str">
            <v>CS580-</v>
          </cell>
          <cell r="E1987" t="str">
            <v>A</v>
          </cell>
          <cell r="F1987" t="str">
            <v>03</v>
          </cell>
          <cell r="G1987" t="str">
            <v>10000</v>
          </cell>
          <cell r="H1987" t="str">
            <v>96314569</v>
          </cell>
          <cell r="I1987" t="str">
            <v>HANDLE COMPL-DOOR,INSIDE</v>
          </cell>
          <cell r="L1987">
            <v>1</v>
          </cell>
          <cell r="N1987" t="str">
            <v>1</v>
          </cell>
          <cell r="R1987" t="str">
            <v>1</v>
          </cell>
        </row>
        <row r="1988">
          <cell r="D1988" t="str">
            <v>CS580-</v>
          </cell>
          <cell r="E1988" t="str">
            <v>A</v>
          </cell>
          <cell r="F1988" t="str">
            <v>03</v>
          </cell>
          <cell r="G1988" t="str">
            <v>15000</v>
          </cell>
          <cell r="H1988" t="str">
            <v>03221-05165</v>
          </cell>
          <cell r="I1988" t="str">
            <v>SCREW-TAPPING</v>
          </cell>
          <cell r="L1988">
            <v>1</v>
          </cell>
          <cell r="N1988" t="str">
            <v>1</v>
          </cell>
          <cell r="R1988" t="str">
            <v>1</v>
          </cell>
        </row>
        <row r="1989">
          <cell r="D1989" t="str">
            <v>CS580-</v>
          </cell>
          <cell r="E1989" t="str">
            <v>A</v>
          </cell>
          <cell r="F1989" t="str">
            <v>03</v>
          </cell>
          <cell r="G1989" t="str">
            <v>16000</v>
          </cell>
          <cell r="H1989" t="str">
            <v>09148-04005</v>
          </cell>
          <cell r="I1989" t="str">
            <v>NUT-SPEED</v>
          </cell>
          <cell r="L1989">
            <v>1</v>
          </cell>
          <cell r="N1989" t="str">
            <v>1</v>
          </cell>
          <cell r="R1989" t="str">
            <v>1</v>
          </cell>
        </row>
        <row r="1990">
          <cell r="D1990" t="str">
            <v>CS580-</v>
          </cell>
          <cell r="E1990" t="str">
            <v>A</v>
          </cell>
          <cell r="F1990" t="str">
            <v>03</v>
          </cell>
          <cell r="G1990" t="str">
            <v>16500</v>
          </cell>
          <cell r="H1990" t="str">
            <v>90044397</v>
          </cell>
          <cell r="I1990" t="str">
            <v>CLIP</v>
          </cell>
          <cell r="L1990">
            <v>1</v>
          </cell>
          <cell r="N1990" t="str">
            <v>1</v>
          </cell>
          <cell r="R1990" t="str">
            <v>1</v>
          </cell>
        </row>
        <row r="1991">
          <cell r="D1991" t="str">
            <v>CS580-</v>
          </cell>
          <cell r="E1991" t="str">
            <v>A</v>
          </cell>
          <cell r="F1991" t="str">
            <v>03</v>
          </cell>
          <cell r="G1991" t="str">
            <v>17000</v>
          </cell>
          <cell r="H1991" t="str">
            <v>96314600</v>
          </cell>
          <cell r="I1991" t="str">
            <v>ROD-LOCKING,REAR DOOR</v>
          </cell>
          <cell r="L1991">
            <v>1</v>
          </cell>
          <cell r="N1991" t="str">
            <v>1</v>
          </cell>
          <cell r="R1991" t="str">
            <v>1</v>
          </cell>
        </row>
        <row r="1992">
          <cell r="D1992" t="str">
            <v>CS580-</v>
          </cell>
          <cell r="E1992" t="str">
            <v>A</v>
          </cell>
          <cell r="F1992" t="str">
            <v>03</v>
          </cell>
          <cell r="G1992" t="str">
            <v>19000</v>
          </cell>
          <cell r="H1992" t="str">
            <v>96125058</v>
          </cell>
          <cell r="I1992" t="str">
            <v>CRANK A-BELL,LOCK,DR</v>
          </cell>
          <cell r="L1992">
            <v>1</v>
          </cell>
          <cell r="N1992" t="str">
            <v>1</v>
          </cell>
          <cell r="R1992" t="str">
            <v>1</v>
          </cell>
        </row>
        <row r="1993">
          <cell r="D1993" t="str">
            <v>CS580-</v>
          </cell>
          <cell r="E1993" t="str">
            <v>A</v>
          </cell>
          <cell r="F1993" t="str">
            <v>03</v>
          </cell>
          <cell r="G1993" t="str">
            <v>20000</v>
          </cell>
          <cell r="H1993" t="str">
            <v>96315754</v>
          </cell>
          <cell r="I1993" t="str">
            <v>ROD-INSIDE HANDLE,REAR DR</v>
          </cell>
          <cell r="L1993">
            <v>1</v>
          </cell>
          <cell r="N1993" t="str">
            <v>1</v>
          </cell>
          <cell r="R1993" t="str">
            <v>1</v>
          </cell>
        </row>
        <row r="1994">
          <cell r="D1994" t="str">
            <v>CS580-</v>
          </cell>
          <cell r="E1994" t="str">
            <v>A</v>
          </cell>
          <cell r="F1994" t="str">
            <v>03</v>
          </cell>
          <cell r="G1994" t="str">
            <v>21000</v>
          </cell>
          <cell r="H1994" t="str">
            <v>96314568</v>
          </cell>
          <cell r="I1994" t="str">
            <v>HANDLE COMPL-DOOR,INSIDE</v>
          </cell>
          <cell r="L1994">
            <v>1</v>
          </cell>
          <cell r="N1994" t="str">
            <v>1</v>
          </cell>
          <cell r="R1994" t="str">
            <v>1</v>
          </cell>
        </row>
        <row r="1995">
          <cell r="D1995" t="str">
            <v>CS580-</v>
          </cell>
          <cell r="E1995" t="str">
            <v>A</v>
          </cell>
          <cell r="F1995" t="str">
            <v>03</v>
          </cell>
          <cell r="G1995" t="str">
            <v>26000</v>
          </cell>
          <cell r="H1995" t="str">
            <v>03221-05165</v>
          </cell>
          <cell r="I1995" t="str">
            <v>SCREW-TAPPING</v>
          </cell>
          <cell r="L1995">
            <v>1</v>
          </cell>
          <cell r="N1995" t="str">
            <v>1</v>
          </cell>
          <cell r="R1995" t="str">
            <v>1</v>
          </cell>
        </row>
        <row r="1996">
          <cell r="D1996" t="str">
            <v>CS580-</v>
          </cell>
          <cell r="E1996" t="str">
            <v>A</v>
          </cell>
          <cell r="F1996" t="str">
            <v>03</v>
          </cell>
          <cell r="G1996" t="str">
            <v>27000</v>
          </cell>
          <cell r="H1996" t="str">
            <v>09148-04005</v>
          </cell>
          <cell r="I1996" t="str">
            <v>NUT-SPEED</v>
          </cell>
          <cell r="L1996">
            <v>1</v>
          </cell>
          <cell r="N1996" t="str">
            <v>1</v>
          </cell>
          <cell r="R1996" t="str">
            <v>1</v>
          </cell>
        </row>
        <row r="1997">
          <cell r="D1997" t="str">
            <v>CS580-</v>
          </cell>
          <cell r="E1997" t="str">
            <v>A</v>
          </cell>
          <cell r="F1997" t="str">
            <v>03</v>
          </cell>
          <cell r="G1997" t="str">
            <v>27500</v>
          </cell>
          <cell r="H1997" t="str">
            <v>09408-00001</v>
          </cell>
          <cell r="I1997" t="str">
            <v>CLIP</v>
          </cell>
          <cell r="L1997">
            <v>1</v>
          </cell>
          <cell r="N1997" t="str">
            <v>1</v>
          </cell>
          <cell r="R1997" t="str">
            <v>1</v>
          </cell>
        </row>
        <row r="1998">
          <cell r="D1998" t="str">
            <v>CS580-</v>
          </cell>
          <cell r="E1998" t="str">
            <v>A</v>
          </cell>
          <cell r="F1998" t="str">
            <v>03</v>
          </cell>
          <cell r="G1998" t="str">
            <v>28000</v>
          </cell>
          <cell r="H1998" t="str">
            <v>96315755</v>
          </cell>
          <cell r="I1998" t="str">
            <v>ROD-INSIDE HANDLE,REAR DR</v>
          </cell>
          <cell r="L1998">
            <v>1</v>
          </cell>
          <cell r="N1998" t="str">
            <v>1</v>
          </cell>
          <cell r="R1998" t="str">
            <v>1</v>
          </cell>
        </row>
        <row r="1999">
          <cell r="D1999" t="str">
            <v>CS580-</v>
          </cell>
          <cell r="E1999" t="str">
            <v>A</v>
          </cell>
          <cell r="F1999" t="str">
            <v>03</v>
          </cell>
          <cell r="G1999" t="str">
            <v>29000</v>
          </cell>
          <cell r="H1999" t="str">
            <v>96314601</v>
          </cell>
          <cell r="I1999" t="str">
            <v>ROD-LOCKING,REAR DOOR</v>
          </cell>
          <cell r="L1999">
            <v>1</v>
          </cell>
          <cell r="N1999" t="str">
            <v>1</v>
          </cell>
          <cell r="R1999" t="str">
            <v>1</v>
          </cell>
        </row>
        <row r="2000">
          <cell r="D2000" t="str">
            <v>CS580-</v>
          </cell>
          <cell r="E2000" t="str">
            <v>A</v>
          </cell>
          <cell r="F2000" t="str">
            <v>03</v>
          </cell>
          <cell r="G2000" t="str">
            <v>31000</v>
          </cell>
          <cell r="H2000" t="str">
            <v>96125058</v>
          </cell>
          <cell r="I2000" t="str">
            <v>CRANK A-BELL,LOCK,DR</v>
          </cell>
          <cell r="L2000">
            <v>1</v>
          </cell>
          <cell r="N2000" t="str">
            <v>1</v>
          </cell>
          <cell r="R2000" t="str">
            <v>1</v>
          </cell>
        </row>
        <row r="2001">
          <cell r="D2001" t="str">
            <v>CS580-</v>
          </cell>
          <cell r="E2001" t="str">
            <v>A</v>
          </cell>
          <cell r="F2001" t="str">
            <v>03</v>
          </cell>
          <cell r="G2001" t="str">
            <v>32000</v>
          </cell>
          <cell r="H2001" t="str">
            <v>96314569</v>
          </cell>
          <cell r="I2001" t="str">
            <v>HANDLE COMPL-DOOR,INSIDE</v>
          </cell>
          <cell r="L2001">
            <v>1</v>
          </cell>
          <cell r="N2001" t="str">
            <v>1</v>
          </cell>
          <cell r="R2001" t="str">
            <v>1</v>
          </cell>
        </row>
        <row r="2002">
          <cell r="D2002" t="str">
            <v>CS580-</v>
          </cell>
          <cell r="E2002" t="str">
            <v>A</v>
          </cell>
          <cell r="F2002" t="str">
            <v>03</v>
          </cell>
          <cell r="G2002" t="str">
            <v>37000</v>
          </cell>
          <cell r="H2002" t="str">
            <v>03221-05165</v>
          </cell>
          <cell r="I2002" t="str">
            <v>SCREW-TAPPING</v>
          </cell>
          <cell r="L2002">
            <v>1</v>
          </cell>
          <cell r="N2002" t="str">
            <v>1</v>
          </cell>
          <cell r="R2002" t="str">
            <v>1</v>
          </cell>
        </row>
        <row r="2003">
          <cell r="D2003" t="str">
            <v>CS580-</v>
          </cell>
          <cell r="E2003" t="str">
            <v>A</v>
          </cell>
          <cell r="F2003" t="str">
            <v>03</v>
          </cell>
          <cell r="G2003" t="str">
            <v>38000</v>
          </cell>
          <cell r="H2003" t="str">
            <v>09148-04005</v>
          </cell>
          <cell r="I2003" t="str">
            <v>NUT-SPEED</v>
          </cell>
          <cell r="L2003">
            <v>1</v>
          </cell>
          <cell r="N2003" t="str">
            <v>1</v>
          </cell>
          <cell r="R2003" t="str">
            <v>1</v>
          </cell>
        </row>
        <row r="2004">
          <cell r="D2004" t="str">
            <v>CS580-</v>
          </cell>
          <cell r="E2004" t="str">
            <v>A</v>
          </cell>
          <cell r="F2004" t="str">
            <v>03</v>
          </cell>
          <cell r="G2004" t="str">
            <v>38500</v>
          </cell>
          <cell r="H2004" t="str">
            <v>09408-00001</v>
          </cell>
          <cell r="I2004" t="str">
            <v>CLIP</v>
          </cell>
          <cell r="L2004">
            <v>1</v>
          </cell>
          <cell r="N2004" t="str">
            <v>1</v>
          </cell>
          <cell r="R2004" t="str">
            <v>1</v>
          </cell>
        </row>
        <row r="2005">
          <cell r="D2005" t="str">
            <v>CS580-</v>
          </cell>
          <cell r="E2005" t="str">
            <v>A</v>
          </cell>
          <cell r="F2005" t="str">
            <v>03</v>
          </cell>
          <cell r="G2005" t="str">
            <v>39000</v>
          </cell>
          <cell r="H2005" t="str">
            <v>96315587</v>
          </cell>
          <cell r="I2005" t="str">
            <v>CABLE A-TAILGATE,OPENING</v>
          </cell>
          <cell r="L2005">
            <v>1</v>
          </cell>
          <cell r="N2005" t="str">
            <v>1</v>
          </cell>
          <cell r="R2005" t="str">
            <v>1</v>
          </cell>
        </row>
        <row r="2006">
          <cell r="D2006" t="str">
            <v>CS580-</v>
          </cell>
          <cell r="E2006" t="str">
            <v>A</v>
          </cell>
          <cell r="F2006" t="str">
            <v>03</v>
          </cell>
          <cell r="G2006" t="str">
            <v>40000</v>
          </cell>
          <cell r="H2006" t="str">
            <v>96256663</v>
          </cell>
          <cell r="I2006" t="str">
            <v>CABLE A-FUEL FILLER</v>
          </cell>
          <cell r="L2006">
            <v>1</v>
          </cell>
          <cell r="N2006" t="str">
            <v>1</v>
          </cell>
          <cell r="R2006" t="str">
            <v>1</v>
          </cell>
        </row>
        <row r="2007">
          <cell r="D2007" t="str">
            <v>CS580-</v>
          </cell>
          <cell r="E2007" t="str">
            <v>A</v>
          </cell>
          <cell r="F2007" t="str">
            <v>03</v>
          </cell>
          <cell r="G2007" t="str">
            <v>41000</v>
          </cell>
          <cell r="H2007" t="str">
            <v>83320-78B01-000</v>
          </cell>
          <cell r="I2007" t="str">
            <v>LEVER COMP,BACK DOOR OPENER</v>
          </cell>
          <cell r="L2007">
            <v>1</v>
          </cell>
          <cell r="N2007" t="str">
            <v>1</v>
          </cell>
          <cell r="R2007" t="str">
            <v>1</v>
          </cell>
        </row>
        <row r="2008">
          <cell r="D2008" t="str">
            <v>CS580-</v>
          </cell>
          <cell r="E2008" t="str">
            <v>A</v>
          </cell>
          <cell r="F2008" t="str">
            <v>03</v>
          </cell>
          <cell r="G2008" t="str">
            <v>44000</v>
          </cell>
          <cell r="H2008" t="str">
            <v>09148-06009-000</v>
          </cell>
          <cell r="I2008" t="str">
            <v>NUT-SPEED</v>
          </cell>
          <cell r="L2008">
            <v>2</v>
          </cell>
          <cell r="N2008" t="str">
            <v>2</v>
          </cell>
          <cell r="R2008" t="str">
            <v>2</v>
          </cell>
        </row>
        <row r="2009">
          <cell r="D2009" t="str">
            <v>CS580-</v>
          </cell>
          <cell r="E2009" t="str">
            <v>A</v>
          </cell>
          <cell r="F2009" t="str">
            <v>03</v>
          </cell>
          <cell r="G2009" t="str">
            <v>45000</v>
          </cell>
          <cell r="H2009" t="str">
            <v>03241-06103-000</v>
          </cell>
          <cell r="I2009" t="str">
            <v>SCREW-TAPPING</v>
          </cell>
          <cell r="L2009">
            <v>2</v>
          </cell>
          <cell r="N2009" t="str">
            <v>2</v>
          </cell>
          <cell r="R2009" t="str">
            <v>2</v>
          </cell>
        </row>
        <row r="2010">
          <cell r="D2010" t="str">
            <v>CS580-</v>
          </cell>
          <cell r="E2010" t="str">
            <v>A</v>
          </cell>
          <cell r="F2010" t="str">
            <v>03</v>
          </cell>
          <cell r="G2010" t="str">
            <v>46000</v>
          </cell>
          <cell r="H2010" t="str">
            <v>96310917</v>
          </cell>
          <cell r="I2010" t="str">
            <v>SPRING-FUEL LID</v>
          </cell>
          <cell r="L2010">
            <v>1</v>
          </cell>
          <cell r="N2010" t="str">
            <v>1</v>
          </cell>
          <cell r="R2010" t="str">
            <v>1</v>
          </cell>
        </row>
        <row r="2011">
          <cell r="D2011" t="str">
            <v>CS580-</v>
          </cell>
          <cell r="E2011" t="str">
            <v>A</v>
          </cell>
          <cell r="F2011" t="str">
            <v>03</v>
          </cell>
          <cell r="G2011" t="str">
            <v>47000</v>
          </cell>
          <cell r="H2011" t="str">
            <v>09408-00018</v>
          </cell>
          <cell r="I2011" t="str">
            <v>CLIP</v>
          </cell>
          <cell r="L2011">
            <v>2</v>
          </cell>
          <cell r="N2011" t="str">
            <v>2</v>
          </cell>
          <cell r="R2011" t="str">
            <v>2</v>
          </cell>
        </row>
        <row r="2012">
          <cell r="D2012" t="str">
            <v>CS580-</v>
          </cell>
          <cell r="E2012" t="str">
            <v>A</v>
          </cell>
          <cell r="F2012" t="str">
            <v>03</v>
          </cell>
          <cell r="G2012" t="str">
            <v>48000</v>
          </cell>
          <cell r="H2012" t="str">
            <v>36930A82002-000</v>
          </cell>
          <cell r="I2012" t="str">
            <v>COVER-HARNESS</v>
          </cell>
          <cell r="L2012">
            <v>1</v>
          </cell>
          <cell r="N2012" t="str">
            <v>1</v>
          </cell>
          <cell r="R2012" t="str">
            <v>1</v>
          </cell>
        </row>
        <row r="2013">
          <cell r="D2013" t="str">
            <v>CS580-</v>
          </cell>
          <cell r="E2013" t="str">
            <v>A</v>
          </cell>
          <cell r="F2013" t="str">
            <v>04</v>
          </cell>
          <cell r="G2013" t="str">
            <v>01000</v>
          </cell>
          <cell r="H2013" t="str">
            <v>96316111</v>
          </cell>
          <cell r="I2013" t="str">
            <v>ROD I/S HANDLE,FRT DOOR</v>
          </cell>
          <cell r="T2013" t="str">
            <v>1</v>
          </cell>
          <cell r="V2013" t="str">
            <v>1</v>
          </cell>
        </row>
        <row r="2014">
          <cell r="D2014" t="str">
            <v>CS580-</v>
          </cell>
          <cell r="E2014" t="str">
            <v>A</v>
          </cell>
          <cell r="F2014" t="str">
            <v>04</v>
          </cell>
          <cell r="G2014" t="str">
            <v>01100</v>
          </cell>
          <cell r="H2014" t="str">
            <v>77591-75000-000</v>
          </cell>
          <cell r="I2014" t="str">
            <v>PAD,FRONT DR I/S HANDLE</v>
          </cell>
          <cell r="T2014" t="str">
            <v>1</v>
          </cell>
          <cell r="V2014" t="str">
            <v>1</v>
          </cell>
        </row>
        <row r="2015">
          <cell r="D2015" t="str">
            <v>CS580-</v>
          </cell>
          <cell r="E2015" t="str">
            <v>A</v>
          </cell>
          <cell r="F2015" t="str">
            <v>04</v>
          </cell>
          <cell r="G2015" t="str">
            <v>02000</v>
          </cell>
          <cell r="H2015" t="str">
            <v>96314568</v>
          </cell>
          <cell r="I2015" t="str">
            <v>HANDLE COMPL-DOOR,INSIDE</v>
          </cell>
          <cell r="T2015" t="str">
            <v>1</v>
          </cell>
          <cell r="V2015" t="str">
            <v>1</v>
          </cell>
        </row>
        <row r="2016">
          <cell r="D2016" t="str">
            <v>CS580-</v>
          </cell>
          <cell r="E2016" t="str">
            <v>A</v>
          </cell>
          <cell r="F2016" t="str">
            <v>04</v>
          </cell>
          <cell r="G2016" t="str">
            <v>07000</v>
          </cell>
          <cell r="H2016" t="str">
            <v>03221-05165</v>
          </cell>
          <cell r="I2016" t="str">
            <v>SCREW-TAPPING</v>
          </cell>
          <cell r="T2016" t="str">
            <v>1</v>
          </cell>
          <cell r="V2016" t="str">
            <v>1</v>
          </cell>
        </row>
        <row r="2017">
          <cell r="D2017" t="str">
            <v>CS580-</v>
          </cell>
          <cell r="E2017" t="str">
            <v>A</v>
          </cell>
          <cell r="F2017" t="str">
            <v>04</v>
          </cell>
          <cell r="G2017" t="str">
            <v>07500</v>
          </cell>
          <cell r="H2017" t="str">
            <v>90044397</v>
          </cell>
          <cell r="I2017" t="str">
            <v>CLIP</v>
          </cell>
          <cell r="T2017" t="str">
            <v>1</v>
          </cell>
          <cell r="V2017" t="str">
            <v>1</v>
          </cell>
        </row>
        <row r="2018">
          <cell r="D2018" t="str">
            <v>CS580-</v>
          </cell>
          <cell r="E2018" t="str">
            <v>A</v>
          </cell>
          <cell r="F2018" t="str">
            <v>04</v>
          </cell>
          <cell r="G2018" t="str">
            <v>08000</v>
          </cell>
          <cell r="H2018" t="str">
            <v>09148-04005</v>
          </cell>
          <cell r="I2018" t="str">
            <v>NUT-SPEED</v>
          </cell>
          <cell r="T2018" t="str">
            <v>1</v>
          </cell>
          <cell r="V2018" t="str">
            <v>1</v>
          </cell>
        </row>
        <row r="2019">
          <cell r="D2019" t="str">
            <v>CS580-</v>
          </cell>
          <cell r="E2019" t="str">
            <v>A</v>
          </cell>
          <cell r="F2019" t="str">
            <v>04</v>
          </cell>
          <cell r="G2019" t="str">
            <v>09000</v>
          </cell>
          <cell r="H2019" t="str">
            <v>96316112</v>
          </cell>
          <cell r="I2019" t="str">
            <v>ROD I/S HANDLE,FRT DOOR</v>
          </cell>
          <cell r="T2019" t="str">
            <v>1</v>
          </cell>
          <cell r="V2019" t="str">
            <v>1</v>
          </cell>
        </row>
        <row r="2020">
          <cell r="D2020" t="str">
            <v>CS580-</v>
          </cell>
          <cell r="E2020" t="str">
            <v>A</v>
          </cell>
          <cell r="F2020" t="str">
            <v>04</v>
          </cell>
          <cell r="G2020" t="str">
            <v>09100</v>
          </cell>
          <cell r="H2020" t="str">
            <v>77591-75000-000</v>
          </cell>
          <cell r="I2020" t="str">
            <v>PAD,FRONT DR I/S HANDLE</v>
          </cell>
          <cell r="T2020" t="str">
            <v>1</v>
          </cell>
          <cell r="V2020" t="str">
            <v>1</v>
          </cell>
        </row>
        <row r="2021">
          <cell r="D2021" t="str">
            <v>CS580-</v>
          </cell>
          <cell r="E2021" t="str">
            <v>A</v>
          </cell>
          <cell r="F2021" t="str">
            <v>04</v>
          </cell>
          <cell r="G2021" t="str">
            <v>10000</v>
          </cell>
          <cell r="H2021" t="str">
            <v>96314569</v>
          </cell>
          <cell r="I2021" t="str">
            <v>HANDLE COMPL-DOOR,INSIDE</v>
          </cell>
          <cell r="T2021" t="str">
            <v>1</v>
          </cell>
          <cell r="V2021" t="str">
            <v>1</v>
          </cell>
        </row>
        <row r="2022">
          <cell r="D2022" t="str">
            <v>CS580-</v>
          </cell>
          <cell r="E2022" t="str">
            <v>A</v>
          </cell>
          <cell r="F2022" t="str">
            <v>04</v>
          </cell>
          <cell r="G2022" t="str">
            <v>15000</v>
          </cell>
          <cell r="H2022" t="str">
            <v>03221-05165</v>
          </cell>
          <cell r="I2022" t="str">
            <v>SCREW-TAPPING</v>
          </cell>
          <cell r="T2022" t="str">
            <v>1</v>
          </cell>
          <cell r="V2022" t="str">
            <v>1</v>
          </cell>
        </row>
        <row r="2023">
          <cell r="D2023" t="str">
            <v>CS580-</v>
          </cell>
          <cell r="E2023" t="str">
            <v>A</v>
          </cell>
          <cell r="F2023" t="str">
            <v>04</v>
          </cell>
          <cell r="G2023" t="str">
            <v>16000</v>
          </cell>
          <cell r="H2023" t="str">
            <v>09148-04005</v>
          </cell>
          <cell r="I2023" t="str">
            <v>NUT-SPEED</v>
          </cell>
          <cell r="T2023" t="str">
            <v>1</v>
          </cell>
          <cell r="V2023" t="str">
            <v>1</v>
          </cell>
        </row>
        <row r="2024">
          <cell r="D2024" t="str">
            <v>CS580-</v>
          </cell>
          <cell r="E2024" t="str">
            <v>A</v>
          </cell>
          <cell r="F2024" t="str">
            <v>04</v>
          </cell>
          <cell r="G2024" t="str">
            <v>16500</v>
          </cell>
          <cell r="H2024" t="str">
            <v>90044397</v>
          </cell>
          <cell r="I2024" t="str">
            <v>CLIP</v>
          </cell>
          <cell r="T2024" t="str">
            <v>1</v>
          </cell>
          <cell r="V2024" t="str">
            <v>1</v>
          </cell>
        </row>
        <row r="2025">
          <cell r="D2025" t="str">
            <v>CS580-</v>
          </cell>
          <cell r="E2025" t="str">
            <v>A</v>
          </cell>
          <cell r="F2025" t="str">
            <v>04</v>
          </cell>
          <cell r="G2025" t="str">
            <v>17000</v>
          </cell>
          <cell r="H2025" t="str">
            <v>96314600</v>
          </cell>
          <cell r="I2025" t="str">
            <v>ROD-LOCKING,REAR DOOR</v>
          </cell>
          <cell r="T2025" t="str">
            <v>1</v>
          </cell>
          <cell r="V2025" t="str">
            <v>1</v>
          </cell>
        </row>
        <row r="2026">
          <cell r="D2026" t="str">
            <v>CS580-</v>
          </cell>
          <cell r="E2026" t="str">
            <v>A</v>
          </cell>
          <cell r="F2026" t="str">
            <v>04</v>
          </cell>
          <cell r="G2026" t="str">
            <v>19000</v>
          </cell>
          <cell r="H2026" t="str">
            <v>96125058</v>
          </cell>
          <cell r="I2026" t="str">
            <v>CRANK A-BELL,LOCK,DR</v>
          </cell>
          <cell r="T2026" t="str">
            <v>1</v>
          </cell>
          <cell r="V2026" t="str">
            <v>1</v>
          </cell>
        </row>
        <row r="2027">
          <cell r="D2027" t="str">
            <v>CS580-</v>
          </cell>
          <cell r="E2027" t="str">
            <v>A</v>
          </cell>
          <cell r="F2027" t="str">
            <v>04</v>
          </cell>
          <cell r="G2027" t="str">
            <v>20000</v>
          </cell>
          <cell r="H2027" t="str">
            <v>96315754</v>
          </cell>
          <cell r="I2027" t="str">
            <v>ROD-INSIDE HANDLE,REAR DR</v>
          </cell>
          <cell r="T2027" t="str">
            <v>1</v>
          </cell>
          <cell r="V2027" t="str">
            <v>1</v>
          </cell>
        </row>
        <row r="2028">
          <cell r="D2028" t="str">
            <v>CS580-</v>
          </cell>
          <cell r="E2028" t="str">
            <v>A</v>
          </cell>
          <cell r="F2028" t="str">
            <v>04</v>
          </cell>
          <cell r="G2028" t="str">
            <v>21000</v>
          </cell>
          <cell r="H2028" t="str">
            <v>96314568</v>
          </cell>
          <cell r="I2028" t="str">
            <v>HANDLE COMPL-DOOR,INSIDE</v>
          </cell>
          <cell r="T2028" t="str">
            <v>1</v>
          </cell>
          <cell r="V2028" t="str">
            <v>1</v>
          </cell>
        </row>
        <row r="2029">
          <cell r="D2029" t="str">
            <v>CS580-</v>
          </cell>
          <cell r="E2029" t="str">
            <v>A</v>
          </cell>
          <cell r="F2029" t="str">
            <v>04</v>
          </cell>
          <cell r="G2029" t="str">
            <v>26000</v>
          </cell>
          <cell r="H2029" t="str">
            <v>03221-05165</v>
          </cell>
          <cell r="I2029" t="str">
            <v>SCREW-TAPPING</v>
          </cell>
          <cell r="T2029" t="str">
            <v>1</v>
          </cell>
          <cell r="V2029" t="str">
            <v>1</v>
          </cell>
        </row>
        <row r="2030">
          <cell r="D2030" t="str">
            <v>CS580-</v>
          </cell>
          <cell r="E2030" t="str">
            <v>A</v>
          </cell>
          <cell r="F2030" t="str">
            <v>04</v>
          </cell>
          <cell r="G2030" t="str">
            <v>27000</v>
          </cell>
          <cell r="H2030" t="str">
            <v>09148-04005</v>
          </cell>
          <cell r="I2030" t="str">
            <v>NUT-SPEED</v>
          </cell>
          <cell r="T2030" t="str">
            <v>1</v>
          </cell>
          <cell r="V2030" t="str">
            <v>1</v>
          </cell>
        </row>
        <row r="2031">
          <cell r="D2031" t="str">
            <v>CS580-</v>
          </cell>
          <cell r="E2031" t="str">
            <v>A</v>
          </cell>
          <cell r="F2031" t="str">
            <v>04</v>
          </cell>
          <cell r="G2031" t="str">
            <v>27500</v>
          </cell>
          <cell r="H2031" t="str">
            <v>09408-00001</v>
          </cell>
          <cell r="I2031" t="str">
            <v>CLIP</v>
          </cell>
          <cell r="T2031" t="str">
            <v>1</v>
          </cell>
          <cell r="V2031" t="str">
            <v>1</v>
          </cell>
        </row>
        <row r="2032">
          <cell r="D2032" t="str">
            <v>CS580-</v>
          </cell>
          <cell r="E2032" t="str">
            <v>A</v>
          </cell>
          <cell r="F2032" t="str">
            <v>04</v>
          </cell>
          <cell r="G2032" t="str">
            <v>28000</v>
          </cell>
          <cell r="H2032" t="str">
            <v>96314601</v>
          </cell>
          <cell r="I2032" t="str">
            <v>ROD-LOCKING,REAR DOOR</v>
          </cell>
          <cell r="T2032" t="str">
            <v>1</v>
          </cell>
          <cell r="V2032" t="str">
            <v>1</v>
          </cell>
        </row>
        <row r="2033">
          <cell r="D2033" t="str">
            <v>CS580-</v>
          </cell>
          <cell r="E2033" t="str">
            <v>A</v>
          </cell>
          <cell r="F2033" t="str">
            <v>04</v>
          </cell>
          <cell r="G2033" t="str">
            <v>30000</v>
          </cell>
          <cell r="H2033" t="str">
            <v>96125058</v>
          </cell>
          <cell r="I2033" t="str">
            <v>CRANK A-BELL,LOCK,DR</v>
          </cell>
          <cell r="T2033" t="str">
            <v>1</v>
          </cell>
          <cell r="V2033" t="str">
            <v>1</v>
          </cell>
        </row>
        <row r="2034">
          <cell r="D2034" t="str">
            <v>CS580-</v>
          </cell>
          <cell r="E2034" t="str">
            <v>A</v>
          </cell>
          <cell r="F2034" t="str">
            <v>04</v>
          </cell>
          <cell r="G2034" t="str">
            <v>31000</v>
          </cell>
          <cell r="H2034" t="str">
            <v>96315755</v>
          </cell>
          <cell r="I2034" t="str">
            <v>ROD-INSIDE HANDLE,REAR DR</v>
          </cell>
          <cell r="T2034" t="str">
            <v>1</v>
          </cell>
          <cell r="V2034" t="str">
            <v>1</v>
          </cell>
        </row>
        <row r="2035">
          <cell r="D2035" t="str">
            <v>CS580-</v>
          </cell>
          <cell r="E2035" t="str">
            <v>A</v>
          </cell>
          <cell r="F2035" t="str">
            <v>04</v>
          </cell>
          <cell r="G2035" t="str">
            <v>32000</v>
          </cell>
          <cell r="H2035" t="str">
            <v>96314569</v>
          </cell>
          <cell r="I2035" t="str">
            <v>HANDLE COMPL-DOOR,INSIDE</v>
          </cell>
          <cell r="T2035" t="str">
            <v>1</v>
          </cell>
          <cell r="V2035" t="str">
            <v>1</v>
          </cell>
        </row>
        <row r="2036">
          <cell r="D2036" t="str">
            <v>CS580-</v>
          </cell>
          <cell r="E2036" t="str">
            <v>A</v>
          </cell>
          <cell r="F2036" t="str">
            <v>04</v>
          </cell>
          <cell r="G2036" t="str">
            <v>37000</v>
          </cell>
          <cell r="H2036" t="str">
            <v>03221-05165</v>
          </cell>
          <cell r="I2036" t="str">
            <v>SCREW-TAPPING</v>
          </cell>
          <cell r="T2036" t="str">
            <v>1</v>
          </cell>
          <cell r="V2036" t="str">
            <v>1</v>
          </cell>
        </row>
        <row r="2037">
          <cell r="D2037" t="str">
            <v>CS580-</v>
          </cell>
          <cell r="E2037" t="str">
            <v>A</v>
          </cell>
          <cell r="F2037" t="str">
            <v>04</v>
          </cell>
          <cell r="G2037" t="str">
            <v>38000</v>
          </cell>
          <cell r="H2037" t="str">
            <v>09148-04005</v>
          </cell>
          <cell r="I2037" t="str">
            <v>NUT-SPEED</v>
          </cell>
          <cell r="T2037" t="str">
            <v>1</v>
          </cell>
          <cell r="V2037" t="str">
            <v>1</v>
          </cell>
        </row>
        <row r="2038">
          <cell r="D2038" t="str">
            <v>CS580-</v>
          </cell>
          <cell r="E2038" t="str">
            <v>A</v>
          </cell>
          <cell r="F2038" t="str">
            <v>04</v>
          </cell>
          <cell r="G2038" t="str">
            <v>38500</v>
          </cell>
          <cell r="H2038" t="str">
            <v>09408-00001</v>
          </cell>
          <cell r="I2038" t="str">
            <v>CLIP</v>
          </cell>
          <cell r="T2038" t="str">
            <v>1</v>
          </cell>
          <cell r="V2038" t="str">
            <v>1</v>
          </cell>
        </row>
        <row r="2039">
          <cell r="D2039" t="str">
            <v>CS580-</v>
          </cell>
          <cell r="E2039" t="str">
            <v>A</v>
          </cell>
          <cell r="F2039" t="str">
            <v>04</v>
          </cell>
          <cell r="G2039" t="str">
            <v>39000</v>
          </cell>
          <cell r="H2039" t="str">
            <v>96318631</v>
          </cell>
          <cell r="I2039" t="str">
            <v>CABLE A-TAILGATE,OPENING</v>
          </cell>
          <cell r="T2039" t="str">
            <v>1</v>
          </cell>
          <cell r="V2039" t="str">
            <v>1</v>
          </cell>
        </row>
        <row r="2040">
          <cell r="D2040" t="str">
            <v>CS580-</v>
          </cell>
          <cell r="E2040" t="str">
            <v>A</v>
          </cell>
          <cell r="F2040" t="str">
            <v>04</v>
          </cell>
          <cell r="G2040" t="str">
            <v>40000</v>
          </cell>
          <cell r="H2040" t="str">
            <v>96256664</v>
          </cell>
          <cell r="I2040" t="str">
            <v>CABLE A-FUEL FILLER</v>
          </cell>
          <cell r="T2040" t="str">
            <v>1</v>
          </cell>
          <cell r="V2040" t="str">
            <v>1</v>
          </cell>
        </row>
        <row r="2041">
          <cell r="D2041" t="str">
            <v>CS580-</v>
          </cell>
          <cell r="E2041" t="str">
            <v>A</v>
          </cell>
          <cell r="F2041" t="str">
            <v>04</v>
          </cell>
          <cell r="G2041" t="str">
            <v>41000</v>
          </cell>
          <cell r="H2041" t="str">
            <v>96380557</v>
          </cell>
          <cell r="I2041" t="str">
            <v>LEVER COMP,BACK DOOR OPENER</v>
          </cell>
          <cell r="T2041" t="str">
            <v>1</v>
          </cell>
          <cell r="V2041" t="str">
            <v>1</v>
          </cell>
        </row>
        <row r="2042">
          <cell r="D2042" t="str">
            <v>CS580-</v>
          </cell>
          <cell r="E2042" t="str">
            <v>A</v>
          </cell>
          <cell r="F2042" t="str">
            <v>04</v>
          </cell>
          <cell r="G2042" t="str">
            <v>47000</v>
          </cell>
          <cell r="H2042" t="str">
            <v>09148-06009-000</v>
          </cell>
          <cell r="I2042" t="str">
            <v>NUT-SPEED</v>
          </cell>
          <cell r="T2042" t="str">
            <v>2</v>
          </cell>
          <cell r="V2042" t="str">
            <v>2</v>
          </cell>
        </row>
        <row r="2043">
          <cell r="D2043" t="str">
            <v>CS580-</v>
          </cell>
          <cell r="E2043" t="str">
            <v>A</v>
          </cell>
          <cell r="F2043" t="str">
            <v>04</v>
          </cell>
          <cell r="G2043" t="str">
            <v>48000</v>
          </cell>
          <cell r="H2043" t="str">
            <v>03241-06103-000</v>
          </cell>
          <cell r="I2043" t="str">
            <v>SCREW-TAPPING</v>
          </cell>
          <cell r="T2043" t="str">
            <v>2</v>
          </cell>
          <cell r="V2043" t="str">
            <v>2</v>
          </cell>
        </row>
        <row r="2044">
          <cell r="D2044" t="str">
            <v>CS580-</v>
          </cell>
          <cell r="E2044" t="str">
            <v>A</v>
          </cell>
          <cell r="F2044" t="str">
            <v>04</v>
          </cell>
          <cell r="G2044" t="str">
            <v>49000</v>
          </cell>
          <cell r="H2044" t="str">
            <v>96310917</v>
          </cell>
          <cell r="I2044" t="str">
            <v>SPRING-FUEL LID</v>
          </cell>
          <cell r="T2044" t="str">
            <v>1</v>
          </cell>
          <cell r="V2044" t="str">
            <v>1</v>
          </cell>
        </row>
        <row r="2045">
          <cell r="D2045" t="str">
            <v>CS580-</v>
          </cell>
          <cell r="E2045" t="str">
            <v>A</v>
          </cell>
          <cell r="F2045" t="str">
            <v>04</v>
          </cell>
          <cell r="G2045" t="str">
            <v>50000</v>
          </cell>
          <cell r="H2045" t="str">
            <v>09408-00018</v>
          </cell>
          <cell r="I2045" t="str">
            <v>CLIP</v>
          </cell>
          <cell r="T2045" t="str">
            <v>2</v>
          </cell>
          <cell r="V2045" t="str">
            <v>2</v>
          </cell>
        </row>
        <row r="2046">
          <cell r="D2046" t="str">
            <v>CS580-</v>
          </cell>
          <cell r="E2046" t="str">
            <v>A</v>
          </cell>
          <cell r="F2046" t="str">
            <v>04</v>
          </cell>
          <cell r="G2046" t="str">
            <v>51000</v>
          </cell>
          <cell r="H2046" t="str">
            <v>09407A14407-000</v>
          </cell>
          <cell r="I2046" t="str">
            <v>CLAMP</v>
          </cell>
          <cell r="T2046" t="str">
            <v>1</v>
          </cell>
          <cell r="V2046" t="str">
            <v>1</v>
          </cell>
        </row>
        <row r="2047">
          <cell r="D2047" t="str">
            <v>CS590-</v>
          </cell>
          <cell r="E2047" t="str">
            <v>A</v>
          </cell>
          <cell r="F2047" t="str">
            <v>01</v>
          </cell>
          <cell r="G2047" t="str">
            <v>01000</v>
          </cell>
          <cell r="H2047" t="str">
            <v>96314609</v>
          </cell>
          <cell r="I2047" t="str">
            <v>REGULATOR A-WINDOW,FRT DR</v>
          </cell>
          <cell r="K2047">
            <v>1</v>
          </cell>
          <cell r="M2047" t="str">
            <v>1</v>
          </cell>
          <cell r="O2047" t="str">
            <v>10</v>
          </cell>
          <cell r="Q2047" t="str">
            <v>1</v>
          </cell>
          <cell r="S2047" t="str">
            <v>1</v>
          </cell>
          <cell r="U2047" t="str">
            <v>1</v>
          </cell>
        </row>
        <row r="2048">
          <cell r="B2048" t="str">
            <v>O</v>
          </cell>
          <cell r="C2048" t="str">
            <v>X</v>
          </cell>
          <cell r="D2048" t="str">
            <v>CS590-</v>
          </cell>
          <cell r="E2048" t="str">
            <v>A</v>
          </cell>
          <cell r="F2048" t="str">
            <v>01</v>
          </cell>
          <cell r="G2048" t="str">
            <v>02000</v>
          </cell>
          <cell r="H2048" t="str">
            <v>02116-36086-000</v>
          </cell>
          <cell r="I2048" t="str">
            <v>SCREW-CR MACHINE</v>
          </cell>
          <cell r="K2048">
            <v>4</v>
          </cell>
          <cell r="M2048" t="str">
            <v>4</v>
          </cell>
          <cell r="O2048" t="str">
            <v>10</v>
          </cell>
          <cell r="Q2048" t="str">
            <v>4</v>
          </cell>
          <cell r="S2048" t="str">
            <v>4</v>
          </cell>
          <cell r="U2048" t="str">
            <v>4</v>
          </cell>
        </row>
        <row r="2049">
          <cell r="B2049" t="str">
            <v>N</v>
          </cell>
          <cell r="C2049" t="str">
            <v>O</v>
          </cell>
          <cell r="D2049" t="str">
            <v>CS590-</v>
          </cell>
          <cell r="E2049" t="str">
            <v>A</v>
          </cell>
          <cell r="F2049" t="str">
            <v>01</v>
          </cell>
          <cell r="G2049" t="str">
            <v>02000</v>
          </cell>
          <cell r="H2049" t="str">
            <v>09137-06002-000</v>
          </cell>
          <cell r="I2049" t="str">
            <v>SCREW</v>
          </cell>
          <cell r="K2049">
            <v>4</v>
          </cell>
          <cell r="M2049" t="str">
            <v>4</v>
          </cell>
          <cell r="O2049" t="str">
            <v>10</v>
          </cell>
          <cell r="Q2049" t="str">
            <v>4</v>
          </cell>
          <cell r="S2049" t="str">
            <v>4</v>
          </cell>
          <cell r="U2049" t="str">
            <v>4</v>
          </cell>
        </row>
        <row r="2050">
          <cell r="B2050" t="str">
            <v>O</v>
          </cell>
          <cell r="C2050" t="str">
            <v>O</v>
          </cell>
          <cell r="D2050" t="str">
            <v>CS590-</v>
          </cell>
          <cell r="E2050" t="str">
            <v>A</v>
          </cell>
          <cell r="F2050" t="str">
            <v>01</v>
          </cell>
          <cell r="G2050" t="str">
            <v>03000</v>
          </cell>
          <cell r="H2050" t="str">
            <v>02146-06100-000</v>
          </cell>
          <cell r="I2050" t="str">
            <v>SCREW-CR MACHINE</v>
          </cell>
          <cell r="K2050">
            <v>2</v>
          </cell>
          <cell r="M2050" t="str">
            <v>2</v>
          </cell>
          <cell r="O2050" t="str">
            <v>10</v>
          </cell>
          <cell r="Q2050" t="str">
            <v>2</v>
          </cell>
          <cell r="S2050" t="str">
            <v>2</v>
          </cell>
          <cell r="U2050" t="str">
            <v>2</v>
          </cell>
        </row>
        <row r="2051">
          <cell r="B2051" t="str">
            <v>N</v>
          </cell>
          <cell r="C2051" t="str">
            <v>X</v>
          </cell>
          <cell r="D2051" t="str">
            <v>CS590-</v>
          </cell>
          <cell r="E2051" t="str">
            <v>A</v>
          </cell>
          <cell r="F2051" t="str">
            <v>01</v>
          </cell>
          <cell r="G2051" t="str">
            <v>03000</v>
          </cell>
          <cell r="H2051" t="str">
            <v>09126-06005</v>
          </cell>
          <cell r="I2051" t="str">
            <v>SCREW-CR MACHINE</v>
          </cell>
          <cell r="K2051">
            <v>2</v>
          </cell>
          <cell r="M2051" t="str">
            <v>2</v>
          </cell>
          <cell r="O2051" t="str">
            <v>10</v>
          </cell>
          <cell r="Q2051" t="str">
            <v>2</v>
          </cell>
          <cell r="S2051" t="str">
            <v>2</v>
          </cell>
          <cell r="U2051" t="str">
            <v>2</v>
          </cell>
        </row>
        <row r="2052">
          <cell r="D2052" t="str">
            <v>CS590-</v>
          </cell>
          <cell r="E2052" t="str">
            <v>A</v>
          </cell>
          <cell r="F2052" t="str">
            <v>01</v>
          </cell>
          <cell r="G2052" t="str">
            <v>04000</v>
          </cell>
          <cell r="H2052" t="str">
            <v>09137-06002-000</v>
          </cell>
          <cell r="I2052" t="str">
            <v>SCREW</v>
          </cell>
          <cell r="K2052">
            <v>2</v>
          </cell>
          <cell r="M2052" t="str">
            <v>2</v>
          </cell>
          <cell r="O2052" t="str">
            <v>10</v>
          </cell>
          <cell r="Q2052" t="str">
            <v>2</v>
          </cell>
          <cell r="S2052" t="str">
            <v>2</v>
          </cell>
          <cell r="U2052" t="str">
            <v>2</v>
          </cell>
        </row>
        <row r="2053">
          <cell r="D2053" t="str">
            <v>CS590-</v>
          </cell>
          <cell r="E2053" t="str">
            <v>A</v>
          </cell>
          <cell r="F2053" t="str">
            <v>01</v>
          </cell>
          <cell r="G2053" t="str">
            <v>05000</v>
          </cell>
          <cell r="H2053" t="str">
            <v>96314610</v>
          </cell>
          <cell r="I2053" t="str">
            <v>REGULATOR A-WINDOW,FRT DR</v>
          </cell>
          <cell r="K2053">
            <v>1</v>
          </cell>
          <cell r="M2053" t="str">
            <v>1</v>
          </cell>
          <cell r="O2053" t="str">
            <v>10</v>
          </cell>
          <cell r="Q2053" t="str">
            <v>1</v>
          </cell>
          <cell r="S2053" t="str">
            <v>1</v>
          </cell>
          <cell r="U2053" t="str">
            <v>1</v>
          </cell>
        </row>
        <row r="2054">
          <cell r="B2054" t="str">
            <v>O</v>
          </cell>
          <cell r="C2054" t="str">
            <v>X</v>
          </cell>
          <cell r="D2054" t="str">
            <v>CS590-</v>
          </cell>
          <cell r="E2054" t="str">
            <v>A</v>
          </cell>
          <cell r="F2054" t="str">
            <v>01</v>
          </cell>
          <cell r="G2054" t="str">
            <v>06000</v>
          </cell>
          <cell r="H2054" t="str">
            <v>02116-36086-000</v>
          </cell>
          <cell r="I2054" t="str">
            <v>SCREW-CR MACHINE</v>
          </cell>
          <cell r="K2054">
            <v>4</v>
          </cell>
          <cell r="M2054" t="str">
            <v>4</v>
          </cell>
          <cell r="O2054" t="str">
            <v>10</v>
          </cell>
          <cell r="Q2054" t="str">
            <v>4</v>
          </cell>
          <cell r="S2054" t="str">
            <v>4</v>
          </cell>
          <cell r="U2054" t="str">
            <v>4</v>
          </cell>
        </row>
        <row r="2055">
          <cell r="B2055" t="str">
            <v>N</v>
          </cell>
          <cell r="C2055" t="str">
            <v>O</v>
          </cell>
          <cell r="D2055" t="str">
            <v>CS590-</v>
          </cell>
          <cell r="E2055" t="str">
            <v>A</v>
          </cell>
          <cell r="F2055" t="str">
            <v>01</v>
          </cell>
          <cell r="G2055" t="str">
            <v>06000</v>
          </cell>
          <cell r="H2055" t="str">
            <v>09137-06002-000</v>
          </cell>
          <cell r="I2055" t="str">
            <v>SCREW</v>
          </cell>
          <cell r="K2055">
            <v>4</v>
          </cell>
          <cell r="M2055" t="str">
            <v>4</v>
          </cell>
          <cell r="O2055" t="str">
            <v>10</v>
          </cell>
          <cell r="Q2055" t="str">
            <v>4</v>
          </cell>
          <cell r="S2055" t="str">
            <v>4</v>
          </cell>
          <cell r="U2055" t="str">
            <v>4</v>
          </cell>
        </row>
        <row r="2056">
          <cell r="B2056" t="str">
            <v>O</v>
          </cell>
          <cell r="C2056" t="str">
            <v>O</v>
          </cell>
          <cell r="D2056" t="str">
            <v>CS590-</v>
          </cell>
          <cell r="E2056" t="str">
            <v>A</v>
          </cell>
          <cell r="F2056" t="str">
            <v>01</v>
          </cell>
          <cell r="G2056" t="str">
            <v>07000</v>
          </cell>
          <cell r="H2056" t="str">
            <v>02146-06100-000</v>
          </cell>
          <cell r="I2056" t="str">
            <v>SCREW-CR MACHINE</v>
          </cell>
          <cell r="K2056">
            <v>2</v>
          </cell>
          <cell r="M2056" t="str">
            <v>2</v>
          </cell>
          <cell r="O2056" t="str">
            <v>10</v>
          </cell>
          <cell r="Q2056" t="str">
            <v>2</v>
          </cell>
          <cell r="S2056" t="str">
            <v>2</v>
          </cell>
          <cell r="U2056" t="str">
            <v>2</v>
          </cell>
        </row>
        <row r="2057">
          <cell r="B2057" t="str">
            <v>N</v>
          </cell>
          <cell r="C2057" t="str">
            <v>X</v>
          </cell>
          <cell r="D2057" t="str">
            <v>CS590-</v>
          </cell>
          <cell r="E2057" t="str">
            <v>A</v>
          </cell>
          <cell r="F2057" t="str">
            <v>01</v>
          </cell>
          <cell r="G2057" t="str">
            <v>07000</v>
          </cell>
          <cell r="H2057" t="str">
            <v>09126-06005</v>
          </cell>
          <cell r="I2057" t="str">
            <v>SCREW-CR MACHINE</v>
          </cell>
          <cell r="K2057">
            <v>2</v>
          </cell>
          <cell r="M2057" t="str">
            <v>2</v>
          </cell>
          <cell r="O2057" t="str">
            <v>10</v>
          </cell>
          <cell r="Q2057" t="str">
            <v>2</v>
          </cell>
          <cell r="S2057" t="str">
            <v>2</v>
          </cell>
          <cell r="U2057" t="str">
            <v>2</v>
          </cell>
        </row>
        <row r="2058">
          <cell r="D2058" t="str">
            <v>CS590-</v>
          </cell>
          <cell r="E2058" t="str">
            <v>A</v>
          </cell>
          <cell r="F2058" t="str">
            <v>01</v>
          </cell>
          <cell r="G2058" t="str">
            <v>08000</v>
          </cell>
          <cell r="H2058" t="str">
            <v>09137-06002-000</v>
          </cell>
          <cell r="I2058" t="str">
            <v>SCREW</v>
          </cell>
          <cell r="K2058">
            <v>2</v>
          </cell>
          <cell r="M2058" t="str">
            <v>2</v>
          </cell>
          <cell r="O2058" t="str">
            <v>10</v>
          </cell>
          <cell r="Q2058" t="str">
            <v>2</v>
          </cell>
          <cell r="S2058" t="str">
            <v>2</v>
          </cell>
          <cell r="U2058" t="str">
            <v>2</v>
          </cell>
        </row>
        <row r="2059">
          <cell r="D2059" t="str">
            <v>CS590-</v>
          </cell>
          <cell r="E2059" t="str">
            <v>A</v>
          </cell>
          <cell r="F2059" t="str">
            <v>01</v>
          </cell>
          <cell r="G2059" t="str">
            <v>09000</v>
          </cell>
          <cell r="H2059" t="str">
            <v>96314613</v>
          </cell>
          <cell r="I2059" t="str">
            <v>REGULATOR A-WINDOW,RR DR</v>
          </cell>
          <cell r="K2059">
            <v>1</v>
          </cell>
          <cell r="M2059" t="str">
            <v>1</v>
          </cell>
          <cell r="O2059" t="str">
            <v>10</v>
          </cell>
          <cell r="Q2059" t="str">
            <v>1</v>
          </cell>
          <cell r="S2059" t="str">
            <v>1</v>
          </cell>
          <cell r="U2059" t="str">
            <v>1</v>
          </cell>
        </row>
        <row r="2060">
          <cell r="B2060" t="str">
            <v>O</v>
          </cell>
          <cell r="C2060" t="str">
            <v>X</v>
          </cell>
          <cell r="D2060" t="str">
            <v>CS590-</v>
          </cell>
          <cell r="E2060" t="str">
            <v>A</v>
          </cell>
          <cell r="F2060" t="str">
            <v>01</v>
          </cell>
          <cell r="G2060" t="str">
            <v>10000</v>
          </cell>
          <cell r="H2060" t="str">
            <v>02116-36086-000</v>
          </cell>
          <cell r="I2060" t="str">
            <v>SCREW-CR MACHINE</v>
          </cell>
          <cell r="K2060">
            <v>4</v>
          </cell>
          <cell r="M2060" t="str">
            <v>4</v>
          </cell>
          <cell r="O2060" t="str">
            <v>10</v>
          </cell>
          <cell r="Q2060" t="str">
            <v>4</v>
          </cell>
          <cell r="S2060" t="str">
            <v>4</v>
          </cell>
          <cell r="U2060" t="str">
            <v>4</v>
          </cell>
        </row>
        <row r="2061">
          <cell r="B2061" t="str">
            <v>N</v>
          </cell>
          <cell r="C2061" t="str">
            <v>O</v>
          </cell>
          <cell r="D2061" t="str">
            <v>CS590-</v>
          </cell>
          <cell r="E2061" t="str">
            <v>A</v>
          </cell>
          <cell r="F2061" t="str">
            <v>01</v>
          </cell>
          <cell r="G2061" t="str">
            <v>10000</v>
          </cell>
          <cell r="H2061" t="str">
            <v>09137-06002-000</v>
          </cell>
          <cell r="I2061" t="str">
            <v>SCREW</v>
          </cell>
          <cell r="K2061">
            <v>4</v>
          </cell>
          <cell r="M2061" t="str">
            <v>4</v>
          </cell>
          <cell r="O2061" t="str">
            <v>10</v>
          </cell>
          <cell r="Q2061" t="str">
            <v>4</v>
          </cell>
          <cell r="S2061" t="str">
            <v>4</v>
          </cell>
          <cell r="U2061" t="str">
            <v>4</v>
          </cell>
        </row>
        <row r="2062">
          <cell r="B2062" t="str">
            <v>O</v>
          </cell>
          <cell r="C2062" t="str">
            <v>O</v>
          </cell>
          <cell r="D2062" t="str">
            <v>CS590-</v>
          </cell>
          <cell r="E2062" t="str">
            <v>A</v>
          </cell>
          <cell r="F2062" t="str">
            <v>01</v>
          </cell>
          <cell r="G2062" t="str">
            <v>11000</v>
          </cell>
          <cell r="H2062" t="str">
            <v>02146-06100-000</v>
          </cell>
          <cell r="I2062" t="str">
            <v>SCREW-CR MACHINE</v>
          </cell>
          <cell r="K2062">
            <v>2</v>
          </cell>
          <cell r="M2062" t="str">
            <v>2</v>
          </cell>
          <cell r="O2062" t="str">
            <v>10</v>
          </cell>
          <cell r="Q2062" t="str">
            <v>2</v>
          </cell>
          <cell r="S2062" t="str">
            <v>2</v>
          </cell>
          <cell r="U2062" t="str">
            <v>2</v>
          </cell>
        </row>
        <row r="2063">
          <cell r="B2063" t="str">
            <v>N</v>
          </cell>
          <cell r="C2063" t="str">
            <v>X</v>
          </cell>
          <cell r="D2063" t="str">
            <v>CS590-</v>
          </cell>
          <cell r="E2063" t="str">
            <v>A</v>
          </cell>
          <cell r="F2063" t="str">
            <v>01</v>
          </cell>
          <cell r="G2063" t="str">
            <v>11000</v>
          </cell>
          <cell r="H2063" t="str">
            <v>09126-06005</v>
          </cell>
          <cell r="I2063" t="str">
            <v>SCREW-CR MACHINE</v>
          </cell>
          <cell r="K2063">
            <v>2</v>
          </cell>
          <cell r="M2063" t="str">
            <v>2</v>
          </cell>
          <cell r="O2063" t="str">
            <v>10</v>
          </cell>
          <cell r="Q2063" t="str">
            <v>2</v>
          </cell>
          <cell r="S2063" t="str">
            <v>2</v>
          </cell>
          <cell r="U2063" t="str">
            <v>2</v>
          </cell>
        </row>
        <row r="2064">
          <cell r="D2064" t="str">
            <v>CS590-</v>
          </cell>
          <cell r="E2064" t="str">
            <v>A</v>
          </cell>
          <cell r="F2064" t="str">
            <v>01</v>
          </cell>
          <cell r="G2064" t="str">
            <v>12000</v>
          </cell>
          <cell r="H2064" t="str">
            <v>09137-06002-000</v>
          </cell>
          <cell r="I2064" t="str">
            <v>SCREW</v>
          </cell>
          <cell r="K2064">
            <v>2</v>
          </cell>
          <cell r="M2064" t="str">
            <v>2</v>
          </cell>
          <cell r="O2064" t="str">
            <v>10</v>
          </cell>
          <cell r="Q2064" t="str">
            <v>2</v>
          </cell>
          <cell r="S2064" t="str">
            <v>2</v>
          </cell>
          <cell r="U2064" t="str">
            <v>2</v>
          </cell>
        </row>
        <row r="2065">
          <cell r="D2065" t="str">
            <v>CS590-</v>
          </cell>
          <cell r="E2065" t="str">
            <v>A</v>
          </cell>
          <cell r="F2065" t="str">
            <v>01</v>
          </cell>
          <cell r="G2065" t="str">
            <v>13000</v>
          </cell>
          <cell r="H2065" t="str">
            <v>96314614</v>
          </cell>
          <cell r="I2065" t="str">
            <v>REGULATOR A-WINDOW,RR DR</v>
          </cell>
          <cell r="K2065">
            <v>1</v>
          </cell>
          <cell r="M2065" t="str">
            <v>1</v>
          </cell>
          <cell r="O2065" t="str">
            <v>10</v>
          </cell>
          <cell r="Q2065" t="str">
            <v>1</v>
          </cell>
          <cell r="S2065" t="str">
            <v>1</v>
          </cell>
          <cell r="U2065" t="str">
            <v>1</v>
          </cell>
        </row>
        <row r="2066">
          <cell r="B2066" t="str">
            <v>O</v>
          </cell>
          <cell r="C2066" t="str">
            <v>X</v>
          </cell>
          <cell r="D2066" t="str">
            <v>CS590-</v>
          </cell>
          <cell r="E2066" t="str">
            <v>A</v>
          </cell>
          <cell r="F2066" t="str">
            <v>01</v>
          </cell>
          <cell r="G2066" t="str">
            <v>14000</v>
          </cell>
          <cell r="H2066" t="str">
            <v>02116-36086-000</v>
          </cell>
          <cell r="I2066" t="str">
            <v>SCREW-CR MACHINE</v>
          </cell>
          <cell r="K2066">
            <v>4</v>
          </cell>
          <cell r="M2066" t="str">
            <v>4</v>
          </cell>
          <cell r="O2066" t="str">
            <v>10</v>
          </cell>
          <cell r="Q2066" t="str">
            <v>4</v>
          </cell>
          <cell r="S2066" t="str">
            <v>4</v>
          </cell>
          <cell r="U2066" t="str">
            <v>4</v>
          </cell>
        </row>
        <row r="2067">
          <cell r="B2067" t="str">
            <v>N</v>
          </cell>
          <cell r="C2067" t="str">
            <v>O</v>
          </cell>
          <cell r="D2067" t="str">
            <v>CS590-</v>
          </cell>
          <cell r="E2067" t="str">
            <v>A</v>
          </cell>
          <cell r="F2067" t="str">
            <v>01</v>
          </cell>
          <cell r="G2067" t="str">
            <v>14000</v>
          </cell>
          <cell r="H2067" t="str">
            <v>09137-06002-000</v>
          </cell>
          <cell r="I2067" t="str">
            <v>SCREW</v>
          </cell>
          <cell r="K2067">
            <v>4</v>
          </cell>
          <cell r="M2067" t="str">
            <v>4</v>
          </cell>
          <cell r="O2067" t="str">
            <v>10</v>
          </cell>
          <cell r="Q2067" t="str">
            <v>4</v>
          </cell>
          <cell r="S2067" t="str">
            <v>4</v>
          </cell>
          <cell r="U2067" t="str">
            <v>4</v>
          </cell>
        </row>
        <row r="2068">
          <cell r="B2068" t="str">
            <v>O</v>
          </cell>
          <cell r="C2068" t="str">
            <v>O</v>
          </cell>
          <cell r="D2068" t="str">
            <v>CS590-</v>
          </cell>
          <cell r="E2068" t="str">
            <v>A</v>
          </cell>
          <cell r="F2068" t="str">
            <v>01</v>
          </cell>
          <cell r="G2068" t="str">
            <v>15000</v>
          </cell>
          <cell r="H2068" t="str">
            <v>02146-06100-000</v>
          </cell>
          <cell r="I2068" t="str">
            <v>SCREW-CR MACHINE</v>
          </cell>
          <cell r="K2068">
            <v>2</v>
          </cell>
          <cell r="M2068" t="str">
            <v>2</v>
          </cell>
          <cell r="O2068" t="str">
            <v>10</v>
          </cell>
          <cell r="Q2068" t="str">
            <v>2</v>
          </cell>
          <cell r="S2068" t="str">
            <v>2</v>
          </cell>
          <cell r="U2068" t="str">
            <v>2</v>
          </cell>
        </row>
        <row r="2069">
          <cell r="B2069" t="str">
            <v>N</v>
          </cell>
          <cell r="C2069" t="str">
            <v>X</v>
          </cell>
          <cell r="D2069" t="str">
            <v>CS590-</v>
          </cell>
          <cell r="E2069" t="str">
            <v>A</v>
          </cell>
          <cell r="F2069" t="str">
            <v>01</v>
          </cell>
          <cell r="G2069" t="str">
            <v>15000</v>
          </cell>
          <cell r="H2069" t="str">
            <v>09126-06005</v>
          </cell>
          <cell r="I2069" t="str">
            <v>SCREW-CR MACHINE</v>
          </cell>
          <cell r="K2069">
            <v>2</v>
          </cell>
          <cell r="M2069" t="str">
            <v>2</v>
          </cell>
          <cell r="O2069" t="str">
            <v>10</v>
          </cell>
          <cell r="Q2069" t="str">
            <v>2</v>
          </cell>
          <cell r="S2069" t="str">
            <v>2</v>
          </cell>
          <cell r="U2069" t="str">
            <v>2</v>
          </cell>
        </row>
        <row r="2070">
          <cell r="D2070" t="str">
            <v>CS590-</v>
          </cell>
          <cell r="E2070" t="str">
            <v>A</v>
          </cell>
          <cell r="F2070" t="str">
            <v>01</v>
          </cell>
          <cell r="G2070" t="str">
            <v>16000</v>
          </cell>
          <cell r="H2070" t="str">
            <v>09137-06002-000</v>
          </cell>
          <cell r="I2070" t="str">
            <v>SCREW</v>
          </cell>
          <cell r="K2070">
            <v>2</v>
          </cell>
          <cell r="M2070" t="str">
            <v>2</v>
          </cell>
          <cell r="O2070" t="str">
            <v>10</v>
          </cell>
          <cell r="Q2070" t="str">
            <v>2</v>
          </cell>
          <cell r="S2070" t="str">
            <v>2</v>
          </cell>
          <cell r="U2070" t="str">
            <v>2</v>
          </cell>
        </row>
        <row r="2071">
          <cell r="D2071" t="str">
            <v>CS590-</v>
          </cell>
          <cell r="E2071" t="str">
            <v>A</v>
          </cell>
          <cell r="F2071" t="str">
            <v>02</v>
          </cell>
          <cell r="G2071" t="str">
            <v>01000</v>
          </cell>
          <cell r="H2071" t="str">
            <v>96318069</v>
          </cell>
          <cell r="I2071" t="str">
            <v>REGULATOR A-WINDOW,FRT DR,LH</v>
          </cell>
          <cell r="L2071">
            <v>1</v>
          </cell>
          <cell r="N2071" t="str">
            <v>1</v>
          </cell>
          <cell r="P2071" t="str">
            <v>10</v>
          </cell>
          <cell r="T2071" t="str">
            <v>1</v>
          </cell>
          <cell r="V2071" t="str">
            <v>1</v>
          </cell>
          <cell r="X2071" t="str">
            <v>ZA/Z2</v>
          </cell>
        </row>
        <row r="2072">
          <cell r="B2072" t="str">
            <v>O</v>
          </cell>
          <cell r="C2072" t="str">
            <v>X</v>
          </cell>
          <cell r="D2072" t="str">
            <v>CS590-</v>
          </cell>
          <cell r="E2072" t="str">
            <v>A</v>
          </cell>
          <cell r="F2072" t="str">
            <v>02</v>
          </cell>
          <cell r="G2072" t="str">
            <v>02000</v>
          </cell>
          <cell r="H2072" t="str">
            <v>02116-36086-000</v>
          </cell>
          <cell r="I2072" t="str">
            <v>SCREW-CR MACHINE</v>
          </cell>
          <cell r="L2072">
            <v>4</v>
          </cell>
          <cell r="N2072" t="str">
            <v>4</v>
          </cell>
          <cell r="P2072" t="str">
            <v>10</v>
          </cell>
          <cell r="T2072" t="str">
            <v>4</v>
          </cell>
          <cell r="V2072" t="str">
            <v>4</v>
          </cell>
          <cell r="X2072" t="str">
            <v>ZA/Z2</v>
          </cell>
        </row>
        <row r="2073">
          <cell r="B2073" t="str">
            <v>N</v>
          </cell>
          <cell r="C2073" t="str">
            <v>O</v>
          </cell>
          <cell r="D2073" t="str">
            <v>CS590-</v>
          </cell>
          <cell r="E2073" t="str">
            <v>A</v>
          </cell>
          <cell r="F2073" t="str">
            <v>02</v>
          </cell>
          <cell r="G2073" t="str">
            <v>02000</v>
          </cell>
          <cell r="H2073" t="str">
            <v>09137-06002-000</v>
          </cell>
          <cell r="I2073" t="str">
            <v>SCREW</v>
          </cell>
          <cell r="L2073">
            <v>4</v>
          </cell>
          <cell r="N2073" t="str">
            <v>4</v>
          </cell>
          <cell r="P2073" t="str">
            <v>10</v>
          </cell>
          <cell r="T2073" t="str">
            <v>4</v>
          </cell>
          <cell r="V2073" t="str">
            <v>4</v>
          </cell>
          <cell r="X2073" t="str">
            <v>ZA/Z2</v>
          </cell>
        </row>
        <row r="2074">
          <cell r="B2074" t="str">
            <v>O</v>
          </cell>
          <cell r="C2074" t="str">
            <v>O</v>
          </cell>
          <cell r="D2074" t="str">
            <v>CS590-</v>
          </cell>
          <cell r="E2074" t="str">
            <v>A</v>
          </cell>
          <cell r="F2074" t="str">
            <v>02</v>
          </cell>
          <cell r="G2074" t="str">
            <v>03000</v>
          </cell>
          <cell r="H2074" t="str">
            <v>02146-06100-000</v>
          </cell>
          <cell r="I2074" t="str">
            <v>SCREW-CR MACHINE</v>
          </cell>
          <cell r="L2074">
            <v>2</v>
          </cell>
          <cell r="N2074" t="str">
            <v>2</v>
          </cell>
          <cell r="P2074" t="str">
            <v>10</v>
          </cell>
          <cell r="T2074" t="str">
            <v>2</v>
          </cell>
          <cell r="V2074" t="str">
            <v>2</v>
          </cell>
          <cell r="X2074" t="str">
            <v>ZA/Z2</v>
          </cell>
        </row>
        <row r="2075">
          <cell r="B2075" t="str">
            <v>N</v>
          </cell>
          <cell r="C2075" t="str">
            <v>X</v>
          </cell>
          <cell r="D2075" t="str">
            <v>CS590-</v>
          </cell>
          <cell r="E2075" t="str">
            <v>A</v>
          </cell>
          <cell r="F2075" t="str">
            <v>02</v>
          </cell>
          <cell r="G2075" t="str">
            <v>03000</v>
          </cell>
          <cell r="H2075" t="str">
            <v>09126-06005</v>
          </cell>
          <cell r="I2075" t="str">
            <v>SCREW-CR MACHINE</v>
          </cell>
          <cell r="L2075">
            <v>2</v>
          </cell>
          <cell r="N2075" t="str">
            <v>2</v>
          </cell>
          <cell r="P2075" t="str">
            <v>10</v>
          </cell>
          <cell r="T2075" t="str">
            <v>2</v>
          </cell>
          <cell r="V2075" t="str">
            <v>2</v>
          </cell>
          <cell r="X2075" t="str">
            <v>ZA/Z2</v>
          </cell>
        </row>
        <row r="2076">
          <cell r="D2076" t="str">
            <v>CS590-</v>
          </cell>
          <cell r="E2076" t="str">
            <v>A</v>
          </cell>
          <cell r="F2076" t="str">
            <v>02</v>
          </cell>
          <cell r="G2076" t="str">
            <v>04000</v>
          </cell>
          <cell r="H2076" t="str">
            <v>09137-06002-000</v>
          </cell>
          <cell r="I2076" t="str">
            <v>SCREW</v>
          </cell>
          <cell r="L2076">
            <v>2</v>
          </cell>
          <cell r="N2076" t="str">
            <v>2</v>
          </cell>
          <cell r="P2076" t="str">
            <v>10</v>
          </cell>
          <cell r="T2076" t="str">
            <v>2</v>
          </cell>
          <cell r="V2076" t="str">
            <v>2</v>
          </cell>
          <cell r="X2076" t="str">
            <v>ZA/Z2</v>
          </cell>
        </row>
        <row r="2077">
          <cell r="D2077" t="str">
            <v>CS590-</v>
          </cell>
          <cell r="E2077" t="str">
            <v>A</v>
          </cell>
          <cell r="F2077" t="str">
            <v>02</v>
          </cell>
          <cell r="G2077" t="str">
            <v>05000</v>
          </cell>
          <cell r="H2077" t="str">
            <v>96318070</v>
          </cell>
          <cell r="I2077" t="str">
            <v>REGULATOR A-WINDOW,FRT DR,RH</v>
          </cell>
          <cell r="L2077">
            <v>1</v>
          </cell>
          <cell r="N2077" t="str">
            <v>1</v>
          </cell>
          <cell r="P2077" t="str">
            <v>10</v>
          </cell>
          <cell r="T2077" t="str">
            <v>1</v>
          </cell>
          <cell r="V2077" t="str">
            <v>1</v>
          </cell>
          <cell r="X2077" t="str">
            <v>ZA/Z2</v>
          </cell>
        </row>
        <row r="2078">
          <cell r="B2078" t="str">
            <v>O</v>
          </cell>
          <cell r="C2078" t="str">
            <v>X</v>
          </cell>
          <cell r="D2078" t="str">
            <v>CS590-</v>
          </cell>
          <cell r="E2078" t="str">
            <v>A</v>
          </cell>
          <cell r="F2078" t="str">
            <v>02</v>
          </cell>
          <cell r="G2078" t="str">
            <v>06000</v>
          </cell>
          <cell r="H2078" t="str">
            <v>02116-36086-000</v>
          </cell>
          <cell r="I2078" t="str">
            <v>SCREW-CR MACHINE</v>
          </cell>
          <cell r="L2078">
            <v>4</v>
          </cell>
          <cell r="N2078" t="str">
            <v>4</v>
          </cell>
          <cell r="P2078" t="str">
            <v>10</v>
          </cell>
          <cell r="T2078" t="str">
            <v>4</v>
          </cell>
          <cell r="V2078" t="str">
            <v>4</v>
          </cell>
          <cell r="X2078" t="str">
            <v>ZA/Z2</v>
          </cell>
        </row>
        <row r="2079">
          <cell r="B2079" t="str">
            <v>N</v>
          </cell>
          <cell r="C2079" t="str">
            <v>O</v>
          </cell>
          <cell r="D2079" t="str">
            <v>CS590-</v>
          </cell>
          <cell r="E2079" t="str">
            <v>A</v>
          </cell>
          <cell r="F2079" t="str">
            <v>02</v>
          </cell>
          <cell r="G2079" t="str">
            <v>06000</v>
          </cell>
          <cell r="H2079" t="str">
            <v>09137-06002-000</v>
          </cell>
          <cell r="I2079" t="str">
            <v>SCREW</v>
          </cell>
          <cell r="L2079">
            <v>4</v>
          </cell>
          <cell r="N2079" t="str">
            <v>4</v>
          </cell>
          <cell r="P2079" t="str">
            <v>10</v>
          </cell>
          <cell r="T2079" t="str">
            <v>4</v>
          </cell>
          <cell r="V2079" t="str">
            <v>4</v>
          </cell>
          <cell r="X2079" t="str">
            <v>ZA/Z2</v>
          </cell>
        </row>
        <row r="2080">
          <cell r="B2080" t="str">
            <v>O</v>
          </cell>
          <cell r="C2080" t="str">
            <v>O</v>
          </cell>
          <cell r="D2080" t="str">
            <v>CS590-</v>
          </cell>
          <cell r="E2080" t="str">
            <v>A</v>
          </cell>
          <cell r="F2080" t="str">
            <v>02</v>
          </cell>
          <cell r="G2080" t="str">
            <v>07000</v>
          </cell>
          <cell r="H2080" t="str">
            <v>02146-06100-000</v>
          </cell>
          <cell r="I2080" t="str">
            <v>SCREW-CR MACHINE</v>
          </cell>
          <cell r="L2080">
            <v>2</v>
          </cell>
          <cell r="N2080" t="str">
            <v>2</v>
          </cell>
          <cell r="P2080" t="str">
            <v>10</v>
          </cell>
          <cell r="T2080" t="str">
            <v>2</v>
          </cell>
          <cell r="V2080" t="str">
            <v>2</v>
          </cell>
          <cell r="X2080" t="str">
            <v>ZA/Z2</v>
          </cell>
        </row>
        <row r="2081">
          <cell r="B2081" t="str">
            <v>N</v>
          </cell>
          <cell r="C2081" t="str">
            <v>X</v>
          </cell>
          <cell r="D2081" t="str">
            <v>CS590-</v>
          </cell>
          <cell r="E2081" t="str">
            <v>A</v>
          </cell>
          <cell r="F2081" t="str">
            <v>02</v>
          </cell>
          <cell r="G2081" t="str">
            <v>07000</v>
          </cell>
          <cell r="H2081" t="str">
            <v>09126-06005</v>
          </cell>
          <cell r="I2081" t="str">
            <v>SCREW-CR MACHINE</v>
          </cell>
          <cell r="L2081">
            <v>2</v>
          </cell>
          <cell r="N2081" t="str">
            <v>2</v>
          </cell>
          <cell r="P2081" t="str">
            <v>10</v>
          </cell>
          <cell r="T2081" t="str">
            <v>2</v>
          </cell>
          <cell r="V2081" t="str">
            <v>2</v>
          </cell>
          <cell r="X2081" t="str">
            <v>ZA/Z2</v>
          </cell>
        </row>
        <row r="2082">
          <cell r="D2082" t="str">
            <v>CS590-</v>
          </cell>
          <cell r="E2082" t="str">
            <v>A</v>
          </cell>
          <cell r="F2082" t="str">
            <v>02</v>
          </cell>
          <cell r="G2082" t="str">
            <v>08000</v>
          </cell>
          <cell r="H2082" t="str">
            <v>09137-06002-000</v>
          </cell>
          <cell r="I2082" t="str">
            <v>SCREW</v>
          </cell>
          <cell r="L2082">
            <v>2</v>
          </cell>
          <cell r="N2082" t="str">
            <v>2</v>
          </cell>
          <cell r="P2082" t="str">
            <v>10</v>
          </cell>
          <cell r="T2082" t="str">
            <v>2</v>
          </cell>
          <cell r="V2082" t="str">
            <v>2</v>
          </cell>
          <cell r="X2082" t="str">
            <v>ZA/Z2</v>
          </cell>
        </row>
        <row r="2083">
          <cell r="D2083" t="str">
            <v>CS590-</v>
          </cell>
          <cell r="E2083" t="str">
            <v>A</v>
          </cell>
          <cell r="F2083" t="str">
            <v>02</v>
          </cell>
          <cell r="G2083" t="str">
            <v>09000</v>
          </cell>
          <cell r="H2083" t="str">
            <v>96318071</v>
          </cell>
          <cell r="I2083" t="str">
            <v>REGULATOR A-WINDOW,RR DR</v>
          </cell>
          <cell r="L2083">
            <v>1</v>
          </cell>
          <cell r="N2083" t="str">
            <v>1</v>
          </cell>
          <cell r="P2083" t="str">
            <v>10</v>
          </cell>
          <cell r="T2083" t="str">
            <v>1</v>
          </cell>
          <cell r="V2083" t="str">
            <v>1</v>
          </cell>
          <cell r="X2083" t="str">
            <v>ZA/Z2</v>
          </cell>
        </row>
        <row r="2084">
          <cell r="B2084" t="str">
            <v>O</v>
          </cell>
          <cell r="C2084" t="str">
            <v>X</v>
          </cell>
          <cell r="D2084" t="str">
            <v>CS590-</v>
          </cell>
          <cell r="E2084" t="str">
            <v>A</v>
          </cell>
          <cell r="F2084" t="str">
            <v>02</v>
          </cell>
          <cell r="G2084" t="str">
            <v>10000</v>
          </cell>
          <cell r="H2084" t="str">
            <v>02116-36086-000</v>
          </cell>
          <cell r="I2084" t="str">
            <v>SCREW-CR MACHINE</v>
          </cell>
          <cell r="L2084">
            <v>4</v>
          </cell>
          <cell r="N2084" t="str">
            <v>4</v>
          </cell>
          <cell r="P2084" t="str">
            <v>10</v>
          </cell>
          <cell r="T2084" t="str">
            <v>4</v>
          </cell>
          <cell r="V2084" t="str">
            <v>4</v>
          </cell>
          <cell r="X2084" t="str">
            <v>ZA/Z2</v>
          </cell>
        </row>
        <row r="2085">
          <cell r="B2085" t="str">
            <v>N</v>
          </cell>
          <cell r="C2085" t="str">
            <v>O</v>
          </cell>
          <cell r="D2085" t="str">
            <v>CS590-</v>
          </cell>
          <cell r="E2085" t="str">
            <v>A</v>
          </cell>
          <cell r="F2085" t="str">
            <v>02</v>
          </cell>
          <cell r="G2085" t="str">
            <v>10000</v>
          </cell>
          <cell r="H2085" t="str">
            <v>09137-06002-000</v>
          </cell>
          <cell r="I2085" t="str">
            <v>SCREW</v>
          </cell>
          <cell r="L2085">
            <v>4</v>
          </cell>
          <cell r="N2085" t="str">
            <v>4</v>
          </cell>
          <cell r="P2085" t="str">
            <v>10</v>
          </cell>
          <cell r="T2085" t="str">
            <v>4</v>
          </cell>
          <cell r="V2085" t="str">
            <v>4</v>
          </cell>
          <cell r="X2085" t="str">
            <v>ZA/Z2</v>
          </cell>
        </row>
        <row r="2086">
          <cell r="B2086" t="str">
            <v>O</v>
          </cell>
          <cell r="C2086" t="str">
            <v>O</v>
          </cell>
          <cell r="D2086" t="str">
            <v>CS590-</v>
          </cell>
          <cell r="E2086" t="str">
            <v>A</v>
          </cell>
          <cell r="F2086" t="str">
            <v>02</v>
          </cell>
          <cell r="G2086" t="str">
            <v>11000</v>
          </cell>
          <cell r="H2086" t="str">
            <v>02146-06100-000</v>
          </cell>
          <cell r="I2086" t="str">
            <v>SCREW-CR MACHINE</v>
          </cell>
          <cell r="L2086">
            <v>2</v>
          </cell>
          <cell r="N2086" t="str">
            <v>2</v>
          </cell>
          <cell r="P2086" t="str">
            <v>10</v>
          </cell>
          <cell r="T2086" t="str">
            <v>2</v>
          </cell>
          <cell r="V2086" t="str">
            <v>2</v>
          </cell>
          <cell r="X2086" t="str">
            <v>ZA/Z2</v>
          </cell>
        </row>
        <row r="2087">
          <cell r="B2087" t="str">
            <v>N</v>
          </cell>
          <cell r="C2087" t="str">
            <v>X</v>
          </cell>
          <cell r="D2087" t="str">
            <v>CS590-</v>
          </cell>
          <cell r="E2087" t="str">
            <v>A</v>
          </cell>
          <cell r="F2087" t="str">
            <v>02</v>
          </cell>
          <cell r="G2087" t="str">
            <v>11000</v>
          </cell>
          <cell r="H2087" t="str">
            <v>09126-06005</v>
          </cell>
          <cell r="I2087" t="str">
            <v>SCREW-CR MACHINE</v>
          </cell>
          <cell r="L2087">
            <v>2</v>
          </cell>
          <cell r="N2087" t="str">
            <v>2</v>
          </cell>
          <cell r="P2087" t="str">
            <v>10</v>
          </cell>
          <cell r="T2087" t="str">
            <v>2</v>
          </cell>
          <cell r="V2087" t="str">
            <v>2</v>
          </cell>
          <cell r="X2087" t="str">
            <v>ZA/Z2</v>
          </cell>
        </row>
        <row r="2088">
          <cell r="D2088" t="str">
            <v>CS590-</v>
          </cell>
          <cell r="E2088" t="str">
            <v>A</v>
          </cell>
          <cell r="F2088" t="str">
            <v>02</v>
          </cell>
          <cell r="G2088" t="str">
            <v>12000</v>
          </cell>
          <cell r="H2088" t="str">
            <v>09137-06002-000</v>
          </cell>
          <cell r="I2088" t="str">
            <v>SCREW</v>
          </cell>
          <cell r="L2088">
            <v>2</v>
          </cell>
          <cell r="N2088" t="str">
            <v>2</v>
          </cell>
          <cell r="P2088" t="str">
            <v>10</v>
          </cell>
          <cell r="T2088" t="str">
            <v>2</v>
          </cell>
          <cell r="V2088" t="str">
            <v>2</v>
          </cell>
          <cell r="X2088" t="str">
            <v>ZA/Z2</v>
          </cell>
        </row>
        <row r="2089">
          <cell r="D2089" t="str">
            <v>CS590-</v>
          </cell>
          <cell r="E2089" t="str">
            <v>A</v>
          </cell>
          <cell r="F2089" t="str">
            <v>02</v>
          </cell>
          <cell r="G2089" t="str">
            <v>13000</v>
          </cell>
          <cell r="H2089" t="str">
            <v>96318072</v>
          </cell>
          <cell r="I2089" t="str">
            <v>REGULATOR A-WINDOW,RR DR</v>
          </cell>
          <cell r="L2089">
            <v>1</v>
          </cell>
          <cell r="N2089" t="str">
            <v>1</v>
          </cell>
          <cell r="P2089" t="str">
            <v>10</v>
          </cell>
          <cell r="T2089" t="str">
            <v>1</v>
          </cell>
          <cell r="V2089" t="str">
            <v>1</v>
          </cell>
          <cell r="X2089" t="str">
            <v>ZA/Z2</v>
          </cell>
        </row>
        <row r="2090">
          <cell r="B2090" t="str">
            <v>O</v>
          </cell>
          <cell r="C2090" t="str">
            <v>X</v>
          </cell>
          <cell r="D2090" t="str">
            <v>CS590-</v>
          </cell>
          <cell r="E2090" t="str">
            <v>A</v>
          </cell>
          <cell r="F2090" t="str">
            <v>02</v>
          </cell>
          <cell r="G2090" t="str">
            <v>14000</v>
          </cell>
          <cell r="H2090" t="str">
            <v>02116-36086-000</v>
          </cell>
          <cell r="I2090" t="str">
            <v>SCREW-CR MACHINE</v>
          </cell>
          <cell r="L2090">
            <v>4</v>
          </cell>
          <cell r="N2090" t="str">
            <v>4</v>
          </cell>
          <cell r="P2090" t="str">
            <v>10</v>
          </cell>
          <cell r="T2090" t="str">
            <v>4</v>
          </cell>
          <cell r="V2090" t="str">
            <v>4</v>
          </cell>
          <cell r="X2090" t="str">
            <v>ZA/Z2</v>
          </cell>
        </row>
        <row r="2091">
          <cell r="B2091" t="str">
            <v>N</v>
          </cell>
          <cell r="C2091" t="str">
            <v>O</v>
          </cell>
          <cell r="D2091" t="str">
            <v>CS590-</v>
          </cell>
          <cell r="E2091" t="str">
            <v>A</v>
          </cell>
          <cell r="F2091" t="str">
            <v>02</v>
          </cell>
          <cell r="G2091" t="str">
            <v>14000</v>
          </cell>
          <cell r="H2091" t="str">
            <v>09137-06002-000</v>
          </cell>
          <cell r="I2091" t="str">
            <v>SCREW</v>
          </cell>
          <cell r="L2091">
            <v>4</v>
          </cell>
          <cell r="N2091" t="str">
            <v>4</v>
          </cell>
          <cell r="P2091" t="str">
            <v>10</v>
          </cell>
          <cell r="T2091" t="str">
            <v>4</v>
          </cell>
          <cell r="V2091" t="str">
            <v>4</v>
          </cell>
          <cell r="X2091" t="str">
            <v>ZA/Z2</v>
          </cell>
        </row>
        <row r="2092">
          <cell r="B2092" t="str">
            <v>O</v>
          </cell>
          <cell r="C2092" t="str">
            <v>O</v>
          </cell>
          <cell r="D2092" t="str">
            <v>CS590-</v>
          </cell>
          <cell r="E2092" t="str">
            <v>A</v>
          </cell>
          <cell r="F2092" t="str">
            <v>02</v>
          </cell>
          <cell r="G2092" t="str">
            <v>15000</v>
          </cell>
          <cell r="H2092" t="str">
            <v>02146-06100-000</v>
          </cell>
          <cell r="I2092" t="str">
            <v>SCREW-CR MACHINE</v>
          </cell>
          <cell r="L2092">
            <v>2</v>
          </cell>
          <cell r="N2092" t="str">
            <v>2</v>
          </cell>
          <cell r="P2092" t="str">
            <v>10</v>
          </cell>
          <cell r="T2092" t="str">
            <v>2</v>
          </cell>
          <cell r="V2092" t="str">
            <v>2</v>
          </cell>
          <cell r="X2092" t="str">
            <v>ZA/Z2</v>
          </cell>
        </row>
        <row r="2093">
          <cell r="B2093" t="str">
            <v>N</v>
          </cell>
          <cell r="C2093" t="str">
            <v>X</v>
          </cell>
          <cell r="D2093" t="str">
            <v>CS590-</v>
          </cell>
          <cell r="E2093" t="str">
            <v>A</v>
          </cell>
          <cell r="F2093" t="str">
            <v>02</v>
          </cell>
          <cell r="G2093" t="str">
            <v>15000</v>
          </cell>
          <cell r="H2093" t="str">
            <v>09126-06005</v>
          </cell>
          <cell r="I2093" t="str">
            <v>SCREW-CR MACHINE</v>
          </cell>
          <cell r="L2093">
            <v>2</v>
          </cell>
          <cell r="N2093" t="str">
            <v>2</v>
          </cell>
          <cell r="P2093" t="str">
            <v>10</v>
          </cell>
          <cell r="T2093" t="str">
            <v>2</v>
          </cell>
          <cell r="V2093" t="str">
            <v>2</v>
          </cell>
          <cell r="X2093" t="str">
            <v>ZA/Z2</v>
          </cell>
        </row>
        <row r="2094">
          <cell r="D2094" t="str">
            <v>CS590-</v>
          </cell>
          <cell r="E2094" t="str">
            <v>A</v>
          </cell>
          <cell r="F2094" t="str">
            <v>02</v>
          </cell>
          <cell r="G2094" t="str">
            <v>16000</v>
          </cell>
          <cell r="H2094" t="str">
            <v>09137-06002-000</v>
          </cell>
          <cell r="I2094" t="str">
            <v>SCREW</v>
          </cell>
          <cell r="L2094">
            <v>2</v>
          </cell>
          <cell r="N2094" t="str">
            <v>2</v>
          </cell>
          <cell r="P2094" t="str">
            <v>10</v>
          </cell>
          <cell r="T2094" t="str">
            <v>2</v>
          </cell>
          <cell r="V2094" t="str">
            <v>2</v>
          </cell>
          <cell r="X2094" t="str">
            <v>ZA/Z2</v>
          </cell>
        </row>
        <row r="2095">
          <cell r="D2095" t="str">
            <v>CS590-</v>
          </cell>
          <cell r="E2095" t="str">
            <v>A</v>
          </cell>
          <cell r="F2095" t="str">
            <v>03</v>
          </cell>
          <cell r="G2095" t="str">
            <v>01000</v>
          </cell>
          <cell r="H2095" t="str">
            <v>96314611</v>
          </cell>
          <cell r="I2095" t="str">
            <v>REGULATOR A-WINDOW,FRT DR</v>
          </cell>
          <cell r="L2095">
            <v>1</v>
          </cell>
          <cell r="N2095" t="str">
            <v>1</v>
          </cell>
          <cell r="P2095" t="str">
            <v>11</v>
          </cell>
          <cell r="R2095" t="str">
            <v>1</v>
          </cell>
          <cell r="T2095" t="str">
            <v>1</v>
          </cell>
          <cell r="V2095" t="str">
            <v>1</v>
          </cell>
          <cell r="X2095" t="str">
            <v>Z1</v>
          </cell>
        </row>
        <row r="2096">
          <cell r="B2096" t="str">
            <v>O</v>
          </cell>
          <cell r="C2096" t="str">
            <v>X</v>
          </cell>
          <cell r="D2096" t="str">
            <v>CS590-</v>
          </cell>
          <cell r="E2096" t="str">
            <v>A</v>
          </cell>
          <cell r="F2096" t="str">
            <v>03</v>
          </cell>
          <cell r="G2096" t="str">
            <v>03000</v>
          </cell>
          <cell r="H2096" t="str">
            <v>02116-36086-000</v>
          </cell>
          <cell r="I2096" t="str">
            <v>SCREW-CR MACHINE</v>
          </cell>
          <cell r="L2096">
            <v>4</v>
          </cell>
          <cell r="N2096" t="str">
            <v>4</v>
          </cell>
          <cell r="P2096" t="str">
            <v>11</v>
          </cell>
          <cell r="R2096" t="str">
            <v>4</v>
          </cell>
          <cell r="T2096" t="str">
            <v>4</v>
          </cell>
          <cell r="V2096" t="str">
            <v>4</v>
          </cell>
          <cell r="X2096" t="str">
            <v>Z1</v>
          </cell>
        </row>
        <row r="2097">
          <cell r="B2097" t="str">
            <v>N</v>
          </cell>
          <cell r="C2097" t="str">
            <v>O</v>
          </cell>
          <cell r="D2097" t="str">
            <v>CS590-</v>
          </cell>
          <cell r="E2097" t="str">
            <v>A</v>
          </cell>
          <cell r="F2097" t="str">
            <v>03</v>
          </cell>
          <cell r="G2097" t="str">
            <v>03000</v>
          </cell>
          <cell r="H2097" t="str">
            <v>09137-06002-000</v>
          </cell>
          <cell r="I2097" t="str">
            <v>SCREW</v>
          </cell>
          <cell r="L2097">
            <v>4</v>
          </cell>
          <cell r="N2097" t="str">
            <v>4</v>
          </cell>
          <cell r="P2097" t="str">
            <v>11</v>
          </cell>
          <cell r="R2097" t="str">
            <v>4</v>
          </cell>
          <cell r="T2097" t="str">
            <v>4</v>
          </cell>
          <cell r="V2097" t="str">
            <v>4</v>
          </cell>
          <cell r="X2097" t="str">
            <v>Z1</v>
          </cell>
        </row>
        <row r="2098">
          <cell r="B2098" t="str">
            <v>O</v>
          </cell>
          <cell r="C2098" t="str">
            <v>O</v>
          </cell>
          <cell r="D2098" t="str">
            <v>CS590-</v>
          </cell>
          <cell r="E2098" t="str">
            <v>A</v>
          </cell>
          <cell r="F2098" t="str">
            <v>03</v>
          </cell>
          <cell r="G2098" t="str">
            <v>04000</v>
          </cell>
          <cell r="H2098" t="str">
            <v>02146-06100-000</v>
          </cell>
          <cell r="I2098" t="str">
            <v>SCREW-CR MACHINE</v>
          </cell>
          <cell r="L2098">
            <v>2</v>
          </cell>
          <cell r="N2098" t="str">
            <v>2</v>
          </cell>
          <cell r="P2098" t="str">
            <v>11</v>
          </cell>
          <cell r="R2098" t="str">
            <v>2</v>
          </cell>
          <cell r="T2098" t="str">
            <v>2</v>
          </cell>
          <cell r="V2098" t="str">
            <v>2</v>
          </cell>
          <cell r="X2098" t="str">
            <v>Z1</v>
          </cell>
        </row>
        <row r="2099">
          <cell r="B2099" t="str">
            <v>N</v>
          </cell>
          <cell r="C2099" t="str">
            <v>X</v>
          </cell>
          <cell r="D2099" t="str">
            <v>CS590-</v>
          </cell>
          <cell r="E2099" t="str">
            <v>A</v>
          </cell>
          <cell r="F2099" t="str">
            <v>03</v>
          </cell>
          <cell r="G2099" t="str">
            <v>04000</v>
          </cell>
          <cell r="H2099" t="str">
            <v>09126-06005</v>
          </cell>
          <cell r="I2099" t="str">
            <v>SCREW-CR MACHINE</v>
          </cell>
          <cell r="L2099">
            <v>2</v>
          </cell>
          <cell r="N2099" t="str">
            <v>2</v>
          </cell>
          <cell r="P2099" t="str">
            <v>11</v>
          </cell>
          <cell r="R2099" t="str">
            <v>2</v>
          </cell>
          <cell r="T2099" t="str">
            <v>2</v>
          </cell>
          <cell r="V2099" t="str">
            <v>2</v>
          </cell>
          <cell r="X2099" t="str">
            <v>Z1</v>
          </cell>
        </row>
        <row r="2100">
          <cell r="D2100" t="str">
            <v>CS590-</v>
          </cell>
          <cell r="E2100" t="str">
            <v>A</v>
          </cell>
          <cell r="F2100" t="str">
            <v>03</v>
          </cell>
          <cell r="G2100" t="str">
            <v>05000</v>
          </cell>
          <cell r="H2100" t="str">
            <v>09137-06002-000</v>
          </cell>
          <cell r="I2100" t="str">
            <v>SCREW</v>
          </cell>
          <cell r="L2100">
            <v>2</v>
          </cell>
          <cell r="N2100" t="str">
            <v>2</v>
          </cell>
          <cell r="P2100" t="str">
            <v>11</v>
          </cell>
          <cell r="R2100" t="str">
            <v>2</v>
          </cell>
          <cell r="T2100" t="str">
            <v>2</v>
          </cell>
          <cell r="V2100" t="str">
            <v>2</v>
          </cell>
          <cell r="X2100" t="str">
            <v>Z1</v>
          </cell>
        </row>
        <row r="2101">
          <cell r="D2101" t="str">
            <v>CS590-</v>
          </cell>
          <cell r="E2101" t="str">
            <v>A</v>
          </cell>
          <cell r="F2101" t="str">
            <v>03</v>
          </cell>
          <cell r="G2101" t="str">
            <v>06000</v>
          </cell>
          <cell r="H2101" t="str">
            <v>96314612</v>
          </cell>
          <cell r="I2101" t="str">
            <v>REGULATOR A-WINDOW,FRT DR</v>
          </cell>
          <cell r="L2101">
            <v>1</v>
          </cell>
          <cell r="N2101" t="str">
            <v>1</v>
          </cell>
          <cell r="P2101" t="str">
            <v>11</v>
          </cell>
          <cell r="R2101" t="str">
            <v>1</v>
          </cell>
          <cell r="T2101" t="str">
            <v>1</v>
          </cell>
          <cell r="V2101" t="str">
            <v>1</v>
          </cell>
          <cell r="X2101" t="str">
            <v>Z1</v>
          </cell>
        </row>
        <row r="2102">
          <cell r="B2102" t="str">
            <v>O</v>
          </cell>
          <cell r="C2102" t="str">
            <v>X</v>
          </cell>
          <cell r="D2102" t="str">
            <v>CS590-</v>
          </cell>
          <cell r="E2102" t="str">
            <v>A</v>
          </cell>
          <cell r="F2102" t="str">
            <v>03</v>
          </cell>
          <cell r="G2102" t="str">
            <v>08000</v>
          </cell>
          <cell r="H2102" t="str">
            <v>02116-36086-000</v>
          </cell>
          <cell r="I2102" t="str">
            <v>SCREW-CR MACHINE</v>
          </cell>
          <cell r="L2102">
            <v>4</v>
          </cell>
          <cell r="N2102" t="str">
            <v>4</v>
          </cell>
          <cell r="P2102" t="str">
            <v>11</v>
          </cell>
          <cell r="R2102" t="str">
            <v>4</v>
          </cell>
          <cell r="T2102" t="str">
            <v>4</v>
          </cell>
          <cell r="V2102" t="str">
            <v>4</v>
          </cell>
          <cell r="X2102" t="str">
            <v>Z1</v>
          </cell>
        </row>
        <row r="2103">
          <cell r="B2103" t="str">
            <v>N</v>
          </cell>
          <cell r="C2103" t="str">
            <v>O</v>
          </cell>
          <cell r="D2103" t="str">
            <v>CS590-</v>
          </cell>
          <cell r="E2103" t="str">
            <v>A</v>
          </cell>
          <cell r="F2103" t="str">
            <v>03</v>
          </cell>
          <cell r="G2103" t="str">
            <v>08000</v>
          </cell>
          <cell r="H2103" t="str">
            <v>09137-06002-000</v>
          </cell>
          <cell r="I2103" t="str">
            <v>SCREW</v>
          </cell>
          <cell r="L2103">
            <v>4</v>
          </cell>
          <cell r="N2103" t="str">
            <v>4</v>
          </cell>
          <cell r="P2103" t="str">
            <v>11</v>
          </cell>
          <cell r="R2103" t="str">
            <v>4</v>
          </cell>
          <cell r="T2103" t="str">
            <v>4</v>
          </cell>
          <cell r="V2103" t="str">
            <v>4</v>
          </cell>
          <cell r="X2103" t="str">
            <v>Z1</v>
          </cell>
        </row>
        <row r="2104">
          <cell r="B2104" t="str">
            <v>O</v>
          </cell>
          <cell r="C2104" t="str">
            <v>O</v>
          </cell>
          <cell r="D2104" t="str">
            <v>CS590-</v>
          </cell>
          <cell r="E2104" t="str">
            <v>A</v>
          </cell>
          <cell r="F2104" t="str">
            <v>03</v>
          </cell>
          <cell r="G2104" t="str">
            <v>09000</v>
          </cell>
          <cell r="H2104" t="str">
            <v>02146-06100-000</v>
          </cell>
          <cell r="I2104" t="str">
            <v>SCREW-CR MACHINE</v>
          </cell>
          <cell r="L2104">
            <v>2</v>
          </cell>
          <cell r="N2104" t="str">
            <v>2</v>
          </cell>
          <cell r="P2104" t="str">
            <v>11</v>
          </cell>
          <cell r="R2104" t="str">
            <v>2</v>
          </cell>
          <cell r="T2104" t="str">
            <v>2</v>
          </cell>
          <cell r="V2104" t="str">
            <v>2</v>
          </cell>
          <cell r="X2104" t="str">
            <v>Z1</v>
          </cell>
        </row>
        <row r="2105">
          <cell r="B2105" t="str">
            <v>N</v>
          </cell>
          <cell r="C2105" t="str">
            <v>X</v>
          </cell>
          <cell r="D2105" t="str">
            <v>CS590-</v>
          </cell>
          <cell r="E2105" t="str">
            <v>A</v>
          </cell>
          <cell r="F2105" t="str">
            <v>03</v>
          </cell>
          <cell r="G2105" t="str">
            <v>09000</v>
          </cell>
          <cell r="H2105" t="str">
            <v>09126-06005</v>
          </cell>
          <cell r="I2105" t="str">
            <v>SCREW-CR MACHINE</v>
          </cell>
          <cell r="L2105">
            <v>2</v>
          </cell>
          <cell r="N2105" t="str">
            <v>2</v>
          </cell>
          <cell r="P2105" t="str">
            <v>11</v>
          </cell>
          <cell r="R2105" t="str">
            <v>2</v>
          </cell>
          <cell r="T2105" t="str">
            <v>2</v>
          </cell>
          <cell r="V2105" t="str">
            <v>2</v>
          </cell>
          <cell r="X2105" t="str">
            <v>Z1</v>
          </cell>
        </row>
        <row r="2106">
          <cell r="D2106" t="str">
            <v>CS590-</v>
          </cell>
          <cell r="E2106" t="str">
            <v>A</v>
          </cell>
          <cell r="F2106" t="str">
            <v>03</v>
          </cell>
          <cell r="G2106" t="str">
            <v>10000</v>
          </cell>
          <cell r="H2106" t="str">
            <v>09137-06002-000</v>
          </cell>
          <cell r="I2106" t="str">
            <v>SCREW</v>
          </cell>
          <cell r="L2106">
            <v>2</v>
          </cell>
          <cell r="N2106" t="str">
            <v>2</v>
          </cell>
          <cell r="P2106" t="str">
            <v>11</v>
          </cell>
          <cell r="R2106" t="str">
            <v>2</v>
          </cell>
          <cell r="T2106" t="str">
            <v>2</v>
          </cell>
          <cell r="V2106" t="str">
            <v>2</v>
          </cell>
          <cell r="X2106" t="str">
            <v>Z1</v>
          </cell>
        </row>
        <row r="2107">
          <cell r="D2107" t="str">
            <v>CS590-</v>
          </cell>
          <cell r="E2107" t="str">
            <v>A</v>
          </cell>
          <cell r="F2107" t="str">
            <v>03</v>
          </cell>
          <cell r="G2107" t="str">
            <v>11000</v>
          </cell>
          <cell r="H2107" t="str">
            <v>96318071</v>
          </cell>
          <cell r="I2107" t="str">
            <v>REGULATOR A-WINDOW,RR DR</v>
          </cell>
          <cell r="L2107">
            <v>1</v>
          </cell>
          <cell r="N2107" t="str">
            <v>1</v>
          </cell>
          <cell r="P2107" t="str">
            <v>11</v>
          </cell>
          <cell r="R2107" t="str">
            <v>1</v>
          </cell>
          <cell r="T2107" t="str">
            <v>1</v>
          </cell>
          <cell r="V2107" t="str">
            <v>1</v>
          </cell>
          <cell r="X2107" t="str">
            <v>Z1</v>
          </cell>
        </row>
        <row r="2108">
          <cell r="B2108" t="str">
            <v>O</v>
          </cell>
          <cell r="C2108" t="str">
            <v>X</v>
          </cell>
          <cell r="D2108" t="str">
            <v>CS590-</v>
          </cell>
          <cell r="E2108" t="str">
            <v>A</v>
          </cell>
          <cell r="F2108" t="str">
            <v>03</v>
          </cell>
          <cell r="G2108" t="str">
            <v>12000</v>
          </cell>
          <cell r="H2108" t="str">
            <v>02116-36086-000</v>
          </cell>
          <cell r="I2108" t="str">
            <v>SCREW-CR MACHINE</v>
          </cell>
          <cell r="L2108">
            <v>4</v>
          </cell>
          <cell r="N2108" t="str">
            <v>4</v>
          </cell>
          <cell r="P2108" t="str">
            <v>11</v>
          </cell>
          <cell r="R2108" t="str">
            <v>4</v>
          </cell>
          <cell r="T2108" t="str">
            <v>4</v>
          </cell>
          <cell r="V2108" t="str">
            <v>4</v>
          </cell>
          <cell r="X2108" t="str">
            <v>Z1</v>
          </cell>
        </row>
        <row r="2109">
          <cell r="B2109" t="str">
            <v>N</v>
          </cell>
          <cell r="C2109" t="str">
            <v>O</v>
          </cell>
          <cell r="D2109" t="str">
            <v>CS590-</v>
          </cell>
          <cell r="E2109" t="str">
            <v>A</v>
          </cell>
          <cell r="F2109" t="str">
            <v>03</v>
          </cell>
          <cell r="G2109" t="str">
            <v>12000</v>
          </cell>
          <cell r="H2109" t="str">
            <v>09137-06002-000</v>
          </cell>
          <cell r="I2109" t="str">
            <v>SCREW</v>
          </cell>
          <cell r="L2109">
            <v>4</v>
          </cell>
          <cell r="N2109" t="str">
            <v>4</v>
          </cell>
          <cell r="P2109" t="str">
            <v>11</v>
          </cell>
          <cell r="R2109" t="str">
            <v>4</v>
          </cell>
          <cell r="T2109" t="str">
            <v>4</v>
          </cell>
          <cell r="V2109" t="str">
            <v>4</v>
          </cell>
          <cell r="X2109" t="str">
            <v>Z1</v>
          </cell>
        </row>
        <row r="2110">
          <cell r="B2110" t="str">
            <v>O</v>
          </cell>
          <cell r="C2110" t="str">
            <v>O</v>
          </cell>
          <cell r="D2110" t="str">
            <v>CS590-</v>
          </cell>
          <cell r="E2110" t="str">
            <v>A</v>
          </cell>
          <cell r="F2110" t="str">
            <v>03</v>
          </cell>
          <cell r="G2110" t="str">
            <v>13000</v>
          </cell>
          <cell r="H2110" t="str">
            <v>02146-06100-000</v>
          </cell>
          <cell r="I2110" t="str">
            <v>SCREW-CR MACHINE</v>
          </cell>
          <cell r="L2110">
            <v>2</v>
          </cell>
          <cell r="N2110" t="str">
            <v>2</v>
          </cell>
          <cell r="P2110" t="str">
            <v>11</v>
          </cell>
          <cell r="R2110" t="str">
            <v>2</v>
          </cell>
          <cell r="T2110" t="str">
            <v>2</v>
          </cell>
          <cell r="V2110" t="str">
            <v>2</v>
          </cell>
          <cell r="X2110" t="str">
            <v>Z1</v>
          </cell>
        </row>
        <row r="2111">
          <cell r="B2111" t="str">
            <v>N</v>
          </cell>
          <cell r="C2111" t="str">
            <v>X</v>
          </cell>
          <cell r="D2111" t="str">
            <v>CS590-</v>
          </cell>
          <cell r="E2111" t="str">
            <v>A</v>
          </cell>
          <cell r="F2111" t="str">
            <v>03</v>
          </cell>
          <cell r="G2111" t="str">
            <v>13000</v>
          </cell>
          <cell r="H2111" t="str">
            <v>09126-06005</v>
          </cell>
          <cell r="I2111" t="str">
            <v>SCREW-CR MACHINE</v>
          </cell>
          <cell r="L2111">
            <v>2</v>
          </cell>
          <cell r="N2111" t="str">
            <v>2</v>
          </cell>
          <cell r="P2111" t="str">
            <v>11</v>
          </cell>
          <cell r="R2111" t="str">
            <v>2</v>
          </cell>
          <cell r="T2111" t="str">
            <v>2</v>
          </cell>
          <cell r="V2111" t="str">
            <v>2</v>
          </cell>
          <cell r="X2111" t="str">
            <v>Z1</v>
          </cell>
        </row>
        <row r="2112">
          <cell r="D2112" t="str">
            <v>CS590-</v>
          </cell>
          <cell r="E2112" t="str">
            <v>A</v>
          </cell>
          <cell r="F2112" t="str">
            <v>03</v>
          </cell>
          <cell r="G2112" t="str">
            <v>14000</v>
          </cell>
          <cell r="H2112" t="str">
            <v>09137-06002-000</v>
          </cell>
          <cell r="I2112" t="str">
            <v>SCREW</v>
          </cell>
          <cell r="L2112">
            <v>2</v>
          </cell>
          <cell r="N2112" t="str">
            <v>2</v>
          </cell>
          <cell r="P2112" t="str">
            <v>11</v>
          </cell>
          <cell r="R2112" t="str">
            <v>2</v>
          </cell>
          <cell r="T2112" t="str">
            <v>2</v>
          </cell>
          <cell r="V2112" t="str">
            <v>2</v>
          </cell>
          <cell r="X2112" t="str">
            <v>Z1</v>
          </cell>
        </row>
        <row r="2113">
          <cell r="D2113" t="str">
            <v>CS590-</v>
          </cell>
          <cell r="E2113" t="str">
            <v>A</v>
          </cell>
          <cell r="F2113" t="str">
            <v>03</v>
          </cell>
          <cell r="G2113" t="str">
            <v>15000</v>
          </cell>
          <cell r="H2113" t="str">
            <v>96318072</v>
          </cell>
          <cell r="I2113" t="str">
            <v>REGULATOR A-WINDOW,RR DR</v>
          </cell>
          <cell r="L2113">
            <v>1</v>
          </cell>
          <cell r="N2113" t="str">
            <v>1</v>
          </cell>
          <cell r="P2113" t="str">
            <v>11</v>
          </cell>
          <cell r="R2113" t="str">
            <v>1</v>
          </cell>
          <cell r="T2113" t="str">
            <v>1</v>
          </cell>
          <cell r="V2113" t="str">
            <v>1</v>
          </cell>
          <cell r="X2113" t="str">
            <v>Z1</v>
          </cell>
        </row>
        <row r="2114">
          <cell r="B2114" t="str">
            <v>O</v>
          </cell>
          <cell r="C2114" t="str">
            <v>X</v>
          </cell>
          <cell r="D2114" t="str">
            <v>CS590-</v>
          </cell>
          <cell r="E2114" t="str">
            <v>A</v>
          </cell>
          <cell r="F2114" t="str">
            <v>03</v>
          </cell>
          <cell r="G2114" t="str">
            <v>16000</v>
          </cell>
          <cell r="H2114" t="str">
            <v>02116-36086-000</v>
          </cell>
          <cell r="I2114" t="str">
            <v>SCREW-CR MACHINE</v>
          </cell>
          <cell r="L2114">
            <v>4</v>
          </cell>
          <cell r="N2114" t="str">
            <v>4</v>
          </cell>
          <cell r="P2114" t="str">
            <v>11</v>
          </cell>
          <cell r="R2114" t="str">
            <v>4</v>
          </cell>
          <cell r="T2114" t="str">
            <v>4</v>
          </cell>
          <cell r="V2114" t="str">
            <v>4</v>
          </cell>
          <cell r="X2114" t="str">
            <v>Z1</v>
          </cell>
        </row>
        <row r="2115">
          <cell r="B2115" t="str">
            <v>N</v>
          </cell>
          <cell r="C2115" t="str">
            <v>O</v>
          </cell>
          <cell r="D2115" t="str">
            <v>CS590-</v>
          </cell>
          <cell r="E2115" t="str">
            <v>A</v>
          </cell>
          <cell r="F2115" t="str">
            <v>03</v>
          </cell>
          <cell r="G2115" t="str">
            <v>16000</v>
          </cell>
          <cell r="H2115" t="str">
            <v>09137-06002-000</v>
          </cell>
          <cell r="I2115" t="str">
            <v>SCREW</v>
          </cell>
          <cell r="L2115">
            <v>4</v>
          </cell>
          <cell r="N2115" t="str">
            <v>4</v>
          </cell>
          <cell r="P2115" t="str">
            <v>11</v>
          </cell>
          <cell r="R2115" t="str">
            <v>4</v>
          </cell>
          <cell r="T2115" t="str">
            <v>4</v>
          </cell>
          <cell r="V2115" t="str">
            <v>4</v>
          </cell>
          <cell r="X2115" t="str">
            <v>Z1</v>
          </cell>
        </row>
        <row r="2116">
          <cell r="B2116" t="str">
            <v>O</v>
          </cell>
          <cell r="C2116" t="str">
            <v>O</v>
          </cell>
          <cell r="D2116" t="str">
            <v>CS590-</v>
          </cell>
          <cell r="E2116" t="str">
            <v>A</v>
          </cell>
          <cell r="F2116" t="str">
            <v>03</v>
          </cell>
          <cell r="G2116" t="str">
            <v>17000</v>
          </cell>
          <cell r="H2116" t="str">
            <v>02146-06100-000</v>
          </cell>
          <cell r="I2116" t="str">
            <v>SCREW-CR MACHINE</v>
          </cell>
          <cell r="L2116">
            <v>2</v>
          </cell>
          <cell r="N2116" t="str">
            <v>2</v>
          </cell>
          <cell r="P2116" t="str">
            <v>11</v>
          </cell>
          <cell r="R2116" t="str">
            <v>2</v>
          </cell>
          <cell r="T2116" t="str">
            <v>2</v>
          </cell>
          <cell r="V2116" t="str">
            <v>2</v>
          </cell>
          <cell r="X2116" t="str">
            <v>Z1</v>
          </cell>
        </row>
        <row r="2117">
          <cell r="B2117" t="str">
            <v>N</v>
          </cell>
          <cell r="C2117" t="str">
            <v>X</v>
          </cell>
          <cell r="D2117" t="str">
            <v>CS590-</v>
          </cell>
          <cell r="E2117" t="str">
            <v>A</v>
          </cell>
          <cell r="F2117" t="str">
            <v>03</v>
          </cell>
          <cell r="G2117" t="str">
            <v>17000</v>
          </cell>
          <cell r="H2117" t="str">
            <v>09126-06005</v>
          </cell>
          <cell r="I2117" t="str">
            <v>SCREW-CR MACHINE</v>
          </cell>
          <cell r="L2117">
            <v>2</v>
          </cell>
          <cell r="N2117" t="str">
            <v>2</v>
          </cell>
          <cell r="P2117" t="str">
            <v>11</v>
          </cell>
          <cell r="R2117" t="str">
            <v>2</v>
          </cell>
          <cell r="T2117" t="str">
            <v>2</v>
          </cell>
          <cell r="V2117" t="str">
            <v>2</v>
          </cell>
          <cell r="X2117" t="str">
            <v>Z1</v>
          </cell>
        </row>
        <row r="2118">
          <cell r="D2118" t="str">
            <v>CS590-</v>
          </cell>
          <cell r="E2118" t="str">
            <v>A</v>
          </cell>
          <cell r="F2118" t="str">
            <v>03</v>
          </cell>
          <cell r="G2118" t="str">
            <v>18000</v>
          </cell>
          <cell r="H2118" t="str">
            <v>09137-06002-000</v>
          </cell>
          <cell r="I2118" t="str">
            <v>SCREW</v>
          </cell>
          <cell r="L2118">
            <v>2</v>
          </cell>
          <cell r="N2118" t="str">
            <v>2</v>
          </cell>
          <cell r="P2118" t="str">
            <v>11</v>
          </cell>
          <cell r="R2118" t="str">
            <v>2</v>
          </cell>
          <cell r="T2118" t="str">
            <v>2</v>
          </cell>
          <cell r="V2118" t="str">
            <v>2</v>
          </cell>
          <cell r="X2118" t="str">
            <v>Z1</v>
          </cell>
        </row>
        <row r="2119">
          <cell r="D2119" t="str">
            <v>CS590-</v>
          </cell>
          <cell r="E2119" t="str">
            <v>A</v>
          </cell>
          <cell r="F2119" t="str">
            <v>06</v>
          </cell>
          <cell r="G2119" t="str">
            <v>01000</v>
          </cell>
          <cell r="H2119" t="str">
            <v>96314611</v>
          </cell>
          <cell r="I2119" t="str">
            <v>REGULATOR A-WINDOW,FRT DR</v>
          </cell>
          <cell r="K2119">
            <v>1</v>
          </cell>
          <cell r="M2119" t="str">
            <v>1</v>
          </cell>
          <cell r="O2119" t="str">
            <v>11</v>
          </cell>
        </row>
        <row r="2120">
          <cell r="B2120" t="str">
            <v>O</v>
          </cell>
          <cell r="C2120" t="str">
            <v>X</v>
          </cell>
          <cell r="D2120" t="str">
            <v>CS590-</v>
          </cell>
          <cell r="E2120" t="str">
            <v>A</v>
          </cell>
          <cell r="F2120" t="str">
            <v>06</v>
          </cell>
          <cell r="G2120" t="str">
            <v>02000</v>
          </cell>
          <cell r="H2120" t="str">
            <v>02116-36086-000</v>
          </cell>
          <cell r="I2120" t="str">
            <v>SCREW-CR MACHINE</v>
          </cell>
          <cell r="K2120">
            <v>4</v>
          </cell>
          <cell r="M2120" t="str">
            <v>4</v>
          </cell>
          <cell r="O2120" t="str">
            <v>11</v>
          </cell>
        </row>
        <row r="2121">
          <cell r="B2121" t="str">
            <v>N</v>
          </cell>
          <cell r="C2121" t="str">
            <v>O</v>
          </cell>
          <cell r="D2121" t="str">
            <v>CS590-</v>
          </cell>
          <cell r="E2121" t="str">
            <v>A</v>
          </cell>
          <cell r="F2121" t="str">
            <v>06</v>
          </cell>
          <cell r="G2121" t="str">
            <v>02000</v>
          </cell>
          <cell r="H2121" t="str">
            <v>09137-06002-000</v>
          </cell>
          <cell r="I2121" t="str">
            <v>SCREW</v>
          </cell>
          <cell r="K2121">
            <v>4</v>
          </cell>
          <cell r="M2121" t="str">
            <v>4</v>
          </cell>
          <cell r="O2121" t="str">
            <v>11</v>
          </cell>
        </row>
        <row r="2122">
          <cell r="B2122" t="str">
            <v>O</v>
          </cell>
          <cell r="C2122" t="str">
            <v>O</v>
          </cell>
          <cell r="D2122" t="str">
            <v>CS590-</v>
          </cell>
          <cell r="E2122" t="str">
            <v>A</v>
          </cell>
          <cell r="F2122" t="str">
            <v>06</v>
          </cell>
          <cell r="G2122" t="str">
            <v>03000</v>
          </cell>
          <cell r="H2122" t="str">
            <v>02146-06100-000</v>
          </cell>
          <cell r="I2122" t="str">
            <v>SCREW-CR MACHINE</v>
          </cell>
          <cell r="K2122">
            <v>2</v>
          </cell>
          <cell r="M2122" t="str">
            <v>2</v>
          </cell>
          <cell r="O2122" t="str">
            <v>11</v>
          </cell>
        </row>
        <row r="2123">
          <cell r="B2123" t="str">
            <v>N</v>
          </cell>
          <cell r="C2123" t="str">
            <v>X</v>
          </cell>
          <cell r="D2123" t="str">
            <v>CS590-</v>
          </cell>
          <cell r="E2123" t="str">
            <v>A</v>
          </cell>
          <cell r="F2123" t="str">
            <v>06</v>
          </cell>
          <cell r="G2123" t="str">
            <v>03000</v>
          </cell>
          <cell r="H2123" t="str">
            <v>09126-06005</v>
          </cell>
          <cell r="I2123" t="str">
            <v>SCREW-CR MACHINE</v>
          </cell>
          <cell r="K2123">
            <v>2</v>
          </cell>
          <cell r="M2123" t="str">
            <v>2</v>
          </cell>
          <cell r="O2123" t="str">
            <v>11</v>
          </cell>
        </row>
        <row r="2124">
          <cell r="D2124" t="str">
            <v>CS590-</v>
          </cell>
          <cell r="E2124" t="str">
            <v>A</v>
          </cell>
          <cell r="F2124" t="str">
            <v>06</v>
          </cell>
          <cell r="G2124" t="str">
            <v>04000</v>
          </cell>
          <cell r="H2124" t="str">
            <v>09137-06002-000</v>
          </cell>
          <cell r="I2124" t="str">
            <v>SCREW</v>
          </cell>
          <cell r="K2124">
            <v>2</v>
          </cell>
          <cell r="M2124" t="str">
            <v>2</v>
          </cell>
          <cell r="O2124" t="str">
            <v>11</v>
          </cell>
        </row>
        <row r="2125">
          <cell r="D2125" t="str">
            <v>CS590-</v>
          </cell>
          <cell r="E2125" t="str">
            <v>A</v>
          </cell>
          <cell r="F2125" t="str">
            <v>06</v>
          </cell>
          <cell r="G2125" t="str">
            <v>05000</v>
          </cell>
          <cell r="H2125" t="str">
            <v>96314612</v>
          </cell>
          <cell r="I2125" t="str">
            <v>REGULATOR A-WINDOW,FRT DR</v>
          </cell>
          <cell r="K2125">
            <v>1</v>
          </cell>
          <cell r="M2125" t="str">
            <v>1</v>
          </cell>
          <cell r="O2125" t="str">
            <v>11</v>
          </cell>
        </row>
        <row r="2126">
          <cell r="B2126" t="str">
            <v>O</v>
          </cell>
          <cell r="C2126" t="str">
            <v>X</v>
          </cell>
          <cell r="D2126" t="str">
            <v>CS590-</v>
          </cell>
          <cell r="E2126" t="str">
            <v>A</v>
          </cell>
          <cell r="F2126" t="str">
            <v>06</v>
          </cell>
          <cell r="G2126" t="str">
            <v>06000</v>
          </cell>
          <cell r="H2126" t="str">
            <v>02116-36086-000</v>
          </cell>
          <cell r="I2126" t="str">
            <v>SCREW-CR MACHINE</v>
          </cell>
          <cell r="K2126">
            <v>4</v>
          </cell>
          <cell r="M2126" t="str">
            <v>4</v>
          </cell>
          <cell r="O2126" t="str">
            <v>11</v>
          </cell>
        </row>
        <row r="2127">
          <cell r="B2127" t="str">
            <v>N</v>
          </cell>
          <cell r="C2127" t="str">
            <v>O</v>
          </cell>
          <cell r="D2127" t="str">
            <v>CS590-</v>
          </cell>
          <cell r="E2127" t="str">
            <v>A</v>
          </cell>
          <cell r="F2127" t="str">
            <v>06</v>
          </cell>
          <cell r="G2127" t="str">
            <v>06000</v>
          </cell>
          <cell r="H2127" t="str">
            <v>09137-06002-000</v>
          </cell>
          <cell r="I2127" t="str">
            <v>SCREW</v>
          </cell>
          <cell r="K2127">
            <v>4</v>
          </cell>
          <cell r="M2127" t="str">
            <v>4</v>
          </cell>
          <cell r="O2127" t="str">
            <v>11</v>
          </cell>
        </row>
        <row r="2128">
          <cell r="B2128" t="str">
            <v>O</v>
          </cell>
          <cell r="C2128" t="str">
            <v>O</v>
          </cell>
          <cell r="D2128" t="str">
            <v>CS590-</v>
          </cell>
          <cell r="E2128" t="str">
            <v>A</v>
          </cell>
          <cell r="F2128" t="str">
            <v>06</v>
          </cell>
          <cell r="G2128" t="str">
            <v>07000</v>
          </cell>
          <cell r="H2128" t="str">
            <v>02146-06100-000</v>
          </cell>
          <cell r="I2128" t="str">
            <v>SCREW-CR MACHINE</v>
          </cell>
          <cell r="K2128">
            <v>2</v>
          </cell>
          <cell r="M2128" t="str">
            <v>2</v>
          </cell>
          <cell r="O2128" t="str">
            <v>11</v>
          </cell>
        </row>
        <row r="2129">
          <cell r="B2129" t="str">
            <v>N</v>
          </cell>
          <cell r="C2129" t="str">
            <v>X</v>
          </cell>
          <cell r="D2129" t="str">
            <v>CS590-</v>
          </cell>
          <cell r="E2129" t="str">
            <v>A</v>
          </cell>
          <cell r="F2129" t="str">
            <v>06</v>
          </cell>
          <cell r="G2129" t="str">
            <v>07000</v>
          </cell>
          <cell r="H2129" t="str">
            <v>09126-06005</v>
          </cell>
          <cell r="I2129" t="str">
            <v>SCREW-CR MACHINE</v>
          </cell>
          <cell r="K2129">
            <v>2</v>
          </cell>
          <cell r="M2129" t="str">
            <v>2</v>
          </cell>
          <cell r="O2129" t="str">
            <v>11</v>
          </cell>
        </row>
        <row r="2130">
          <cell r="D2130" t="str">
            <v>CS590-</v>
          </cell>
          <cell r="E2130" t="str">
            <v>A</v>
          </cell>
          <cell r="F2130" t="str">
            <v>06</v>
          </cell>
          <cell r="G2130" t="str">
            <v>08000</v>
          </cell>
          <cell r="H2130" t="str">
            <v>09137-06002-000</v>
          </cell>
          <cell r="I2130" t="str">
            <v>SCREW</v>
          </cell>
          <cell r="K2130">
            <v>2</v>
          </cell>
          <cell r="M2130" t="str">
            <v>2</v>
          </cell>
          <cell r="O2130" t="str">
            <v>11</v>
          </cell>
        </row>
        <row r="2131">
          <cell r="D2131" t="str">
            <v>CS590-</v>
          </cell>
          <cell r="E2131" t="str">
            <v>A</v>
          </cell>
          <cell r="F2131" t="str">
            <v>06</v>
          </cell>
          <cell r="G2131" t="str">
            <v>09000</v>
          </cell>
          <cell r="H2131" t="str">
            <v>96314613</v>
          </cell>
          <cell r="I2131" t="str">
            <v>REGULATOR A-WINDOW,RR DR</v>
          </cell>
          <cell r="K2131">
            <v>1</v>
          </cell>
          <cell r="M2131" t="str">
            <v>1</v>
          </cell>
          <cell r="O2131" t="str">
            <v>11</v>
          </cell>
        </row>
        <row r="2132">
          <cell r="B2132" t="str">
            <v>O</v>
          </cell>
          <cell r="C2132" t="str">
            <v>X</v>
          </cell>
          <cell r="D2132" t="str">
            <v>CS590-</v>
          </cell>
          <cell r="E2132" t="str">
            <v>A</v>
          </cell>
          <cell r="F2132" t="str">
            <v>06</v>
          </cell>
          <cell r="G2132" t="str">
            <v>10000</v>
          </cell>
          <cell r="H2132" t="str">
            <v>02116-36086-000</v>
          </cell>
          <cell r="I2132" t="str">
            <v>SCREW-CR MACHINE</v>
          </cell>
          <cell r="K2132">
            <v>4</v>
          </cell>
          <cell r="M2132" t="str">
            <v>4</v>
          </cell>
          <cell r="O2132" t="str">
            <v>11</v>
          </cell>
        </row>
        <row r="2133">
          <cell r="B2133" t="str">
            <v>N</v>
          </cell>
          <cell r="C2133" t="str">
            <v>O</v>
          </cell>
          <cell r="D2133" t="str">
            <v>CS590-</v>
          </cell>
          <cell r="E2133" t="str">
            <v>A</v>
          </cell>
          <cell r="F2133" t="str">
            <v>06</v>
          </cell>
          <cell r="G2133" t="str">
            <v>10000</v>
          </cell>
          <cell r="H2133" t="str">
            <v>09137-06002-000</v>
          </cell>
          <cell r="I2133" t="str">
            <v>SCREW</v>
          </cell>
          <cell r="K2133">
            <v>4</v>
          </cell>
          <cell r="M2133" t="str">
            <v>4</v>
          </cell>
          <cell r="O2133" t="str">
            <v>11</v>
          </cell>
        </row>
        <row r="2134">
          <cell r="B2134" t="str">
            <v>O</v>
          </cell>
          <cell r="C2134" t="str">
            <v>O</v>
          </cell>
          <cell r="D2134" t="str">
            <v>CS590-</v>
          </cell>
          <cell r="E2134" t="str">
            <v>A</v>
          </cell>
          <cell r="F2134" t="str">
            <v>06</v>
          </cell>
          <cell r="G2134" t="str">
            <v>11000</v>
          </cell>
          <cell r="H2134" t="str">
            <v>02146-06100-000</v>
          </cell>
          <cell r="I2134" t="str">
            <v>SCREW-CR MACHINE</v>
          </cell>
          <cell r="K2134">
            <v>2</v>
          </cell>
          <cell r="M2134" t="str">
            <v>2</v>
          </cell>
          <cell r="O2134" t="str">
            <v>11</v>
          </cell>
        </row>
        <row r="2135">
          <cell r="B2135" t="str">
            <v>N</v>
          </cell>
          <cell r="C2135" t="str">
            <v>X</v>
          </cell>
          <cell r="D2135" t="str">
            <v>CS590-</v>
          </cell>
          <cell r="E2135" t="str">
            <v>A</v>
          </cell>
          <cell r="F2135" t="str">
            <v>06</v>
          </cell>
          <cell r="G2135" t="str">
            <v>11000</v>
          </cell>
          <cell r="H2135" t="str">
            <v>09126-06005</v>
          </cell>
          <cell r="I2135" t="str">
            <v>SCREW-CR MACHINE</v>
          </cell>
          <cell r="K2135">
            <v>2</v>
          </cell>
          <cell r="M2135" t="str">
            <v>2</v>
          </cell>
          <cell r="O2135" t="str">
            <v>11</v>
          </cell>
        </row>
        <row r="2136">
          <cell r="D2136" t="str">
            <v>CS590-</v>
          </cell>
          <cell r="E2136" t="str">
            <v>A</v>
          </cell>
          <cell r="F2136" t="str">
            <v>06</v>
          </cell>
          <cell r="G2136" t="str">
            <v>12000</v>
          </cell>
          <cell r="H2136" t="str">
            <v>09137-06002-000</v>
          </cell>
          <cell r="I2136" t="str">
            <v>SCREW</v>
          </cell>
          <cell r="K2136">
            <v>2</v>
          </cell>
          <cell r="M2136" t="str">
            <v>2</v>
          </cell>
          <cell r="O2136" t="str">
            <v>11</v>
          </cell>
        </row>
        <row r="2137">
          <cell r="D2137" t="str">
            <v>CS590-</v>
          </cell>
          <cell r="E2137" t="str">
            <v>A</v>
          </cell>
          <cell r="F2137" t="str">
            <v>06</v>
          </cell>
          <cell r="G2137" t="str">
            <v>13000</v>
          </cell>
          <cell r="H2137" t="str">
            <v>96314614</v>
          </cell>
          <cell r="I2137" t="str">
            <v>REGULATOR A-WINDOW,RR DR</v>
          </cell>
          <cell r="K2137">
            <v>1</v>
          </cell>
          <cell r="M2137" t="str">
            <v>1</v>
          </cell>
          <cell r="O2137" t="str">
            <v>11</v>
          </cell>
        </row>
        <row r="2138">
          <cell r="B2138" t="str">
            <v>O</v>
          </cell>
          <cell r="C2138" t="str">
            <v>X</v>
          </cell>
          <cell r="D2138" t="str">
            <v>CS590-</v>
          </cell>
          <cell r="E2138" t="str">
            <v>A</v>
          </cell>
          <cell r="F2138" t="str">
            <v>06</v>
          </cell>
          <cell r="G2138" t="str">
            <v>14000</v>
          </cell>
          <cell r="H2138" t="str">
            <v>02116-36086-000</v>
          </cell>
          <cell r="I2138" t="str">
            <v>SCREW-CR MACHINE</v>
          </cell>
          <cell r="K2138">
            <v>4</v>
          </cell>
          <cell r="M2138" t="str">
            <v>4</v>
          </cell>
          <cell r="O2138" t="str">
            <v>11</v>
          </cell>
        </row>
        <row r="2139">
          <cell r="B2139" t="str">
            <v>N</v>
          </cell>
          <cell r="C2139" t="str">
            <v>O</v>
          </cell>
          <cell r="D2139" t="str">
            <v>CS590-</v>
          </cell>
          <cell r="E2139" t="str">
            <v>A</v>
          </cell>
          <cell r="F2139" t="str">
            <v>06</v>
          </cell>
          <cell r="G2139" t="str">
            <v>14000</v>
          </cell>
          <cell r="H2139" t="str">
            <v>09137-06002-000</v>
          </cell>
          <cell r="I2139" t="str">
            <v>SCREW</v>
          </cell>
          <cell r="K2139">
            <v>4</v>
          </cell>
          <cell r="M2139" t="str">
            <v>4</v>
          </cell>
          <cell r="O2139" t="str">
            <v>11</v>
          </cell>
        </row>
        <row r="2140">
          <cell r="B2140" t="str">
            <v>O</v>
          </cell>
          <cell r="C2140" t="str">
            <v>O</v>
          </cell>
          <cell r="D2140" t="str">
            <v>CS590-</v>
          </cell>
          <cell r="E2140" t="str">
            <v>A</v>
          </cell>
          <cell r="F2140" t="str">
            <v>06</v>
          </cell>
          <cell r="G2140" t="str">
            <v>15000</v>
          </cell>
          <cell r="H2140" t="str">
            <v>02146-06100-000</v>
          </cell>
          <cell r="I2140" t="str">
            <v>SCREW-CR MACHINE</v>
          </cell>
          <cell r="K2140">
            <v>2</v>
          </cell>
          <cell r="M2140" t="str">
            <v>2</v>
          </cell>
          <cell r="O2140" t="str">
            <v>11</v>
          </cell>
        </row>
        <row r="2141">
          <cell r="B2141" t="str">
            <v>N</v>
          </cell>
          <cell r="C2141" t="str">
            <v>X</v>
          </cell>
          <cell r="D2141" t="str">
            <v>CS590-</v>
          </cell>
          <cell r="E2141" t="str">
            <v>A</v>
          </cell>
          <cell r="F2141" t="str">
            <v>06</v>
          </cell>
          <cell r="G2141" t="str">
            <v>15000</v>
          </cell>
          <cell r="H2141" t="str">
            <v>09126-06005</v>
          </cell>
          <cell r="I2141" t="str">
            <v>SCREW-CR MACHINE</v>
          </cell>
          <cell r="K2141">
            <v>2</v>
          </cell>
          <cell r="M2141" t="str">
            <v>2</v>
          </cell>
          <cell r="O2141" t="str">
            <v>11</v>
          </cell>
        </row>
        <row r="2142">
          <cell r="D2142" t="str">
            <v>CS590-</v>
          </cell>
          <cell r="E2142" t="str">
            <v>A</v>
          </cell>
          <cell r="F2142" t="str">
            <v>06</v>
          </cell>
          <cell r="G2142" t="str">
            <v>16000</v>
          </cell>
          <cell r="H2142" t="str">
            <v>09137-06002-000</v>
          </cell>
          <cell r="I2142" t="str">
            <v>SCREW</v>
          </cell>
          <cell r="K2142">
            <v>2</v>
          </cell>
          <cell r="M2142" t="str">
            <v>2</v>
          </cell>
          <cell r="O2142" t="str">
            <v>11</v>
          </cell>
        </row>
        <row r="2143">
          <cell r="D2143" t="str">
            <v>CS600-</v>
          </cell>
          <cell r="E2143" t="str">
            <v>A</v>
          </cell>
          <cell r="F2143" t="str">
            <v>01</v>
          </cell>
          <cell r="G2143" t="str">
            <v>01000</v>
          </cell>
          <cell r="H2143" t="str">
            <v>96314550</v>
          </cell>
          <cell r="I2143" t="str">
            <v>GLASS RUN-FRONT DOOR,LH</v>
          </cell>
          <cell r="K2143">
            <v>1</v>
          </cell>
          <cell r="L2143">
            <v>1</v>
          </cell>
          <cell r="M2143" t="str">
            <v>1</v>
          </cell>
          <cell r="N2143" t="str">
            <v>1</v>
          </cell>
          <cell r="Q2143" t="str">
            <v>1</v>
          </cell>
          <cell r="R2143" t="str">
            <v>1</v>
          </cell>
        </row>
        <row r="2144">
          <cell r="D2144" t="str">
            <v>CS600-</v>
          </cell>
          <cell r="E2144" t="str">
            <v>A</v>
          </cell>
          <cell r="F2144" t="str">
            <v>01</v>
          </cell>
          <cell r="G2144" t="str">
            <v>02000</v>
          </cell>
          <cell r="H2144" t="str">
            <v>96314551</v>
          </cell>
          <cell r="I2144" t="str">
            <v>GLASS RUN-FRONT DOOR,RH</v>
          </cell>
          <cell r="K2144">
            <v>1</v>
          </cell>
          <cell r="L2144">
            <v>1</v>
          </cell>
          <cell r="M2144" t="str">
            <v>1</v>
          </cell>
          <cell r="N2144" t="str">
            <v>1</v>
          </cell>
          <cell r="Q2144" t="str">
            <v>1</v>
          </cell>
          <cell r="R2144" t="str">
            <v>1</v>
          </cell>
        </row>
        <row r="2145">
          <cell r="D2145" t="str">
            <v>CS600-</v>
          </cell>
          <cell r="E2145" t="str">
            <v>A</v>
          </cell>
          <cell r="F2145" t="str">
            <v>01</v>
          </cell>
          <cell r="G2145" t="str">
            <v>03000</v>
          </cell>
          <cell r="H2145" t="str">
            <v>96314582</v>
          </cell>
          <cell r="I2145" t="str">
            <v>GLASS RUN-REAR DOOR,LH</v>
          </cell>
          <cell r="K2145">
            <v>1</v>
          </cell>
          <cell r="L2145">
            <v>1</v>
          </cell>
          <cell r="M2145" t="str">
            <v>1</v>
          </cell>
          <cell r="N2145" t="str">
            <v>1</v>
          </cell>
          <cell r="Q2145" t="str">
            <v>1</v>
          </cell>
          <cell r="R2145" t="str">
            <v>1</v>
          </cell>
        </row>
        <row r="2146">
          <cell r="D2146" t="str">
            <v>CS600-</v>
          </cell>
          <cell r="E2146" t="str">
            <v>A</v>
          </cell>
          <cell r="F2146" t="str">
            <v>01</v>
          </cell>
          <cell r="G2146" t="str">
            <v>04000</v>
          </cell>
          <cell r="H2146" t="str">
            <v>96314583</v>
          </cell>
          <cell r="I2146" t="str">
            <v>GLASS RUN-REAR DOOR,RH</v>
          </cell>
          <cell r="K2146">
            <v>1</v>
          </cell>
          <cell r="L2146">
            <v>1</v>
          </cell>
          <cell r="M2146" t="str">
            <v>1</v>
          </cell>
          <cell r="N2146" t="str">
            <v>1</v>
          </cell>
          <cell r="Q2146" t="str">
            <v>1</v>
          </cell>
          <cell r="R2146" t="str">
            <v>1</v>
          </cell>
        </row>
        <row r="2147">
          <cell r="D2147" t="str">
            <v>CS600-</v>
          </cell>
          <cell r="E2147" t="str">
            <v>A</v>
          </cell>
          <cell r="F2147" t="str">
            <v>01</v>
          </cell>
          <cell r="G2147" t="str">
            <v>05000</v>
          </cell>
          <cell r="H2147" t="str">
            <v>96266640</v>
          </cell>
          <cell r="I2147" t="str">
            <v>CHANNEL A-BTM GLASS,FRT DR</v>
          </cell>
          <cell r="K2147">
            <v>2</v>
          </cell>
          <cell r="L2147">
            <v>2</v>
          </cell>
          <cell r="M2147" t="str">
            <v>2</v>
          </cell>
          <cell r="N2147" t="str">
            <v>2</v>
          </cell>
          <cell r="Q2147" t="str">
            <v>2</v>
          </cell>
          <cell r="R2147" t="str">
            <v>2</v>
          </cell>
        </row>
        <row r="2148">
          <cell r="D2148" t="str">
            <v>CS600-</v>
          </cell>
          <cell r="E2148" t="str">
            <v>A</v>
          </cell>
          <cell r="F2148" t="str">
            <v>01</v>
          </cell>
          <cell r="G2148" t="str">
            <v>06000</v>
          </cell>
          <cell r="H2148" t="str">
            <v>96266641</v>
          </cell>
          <cell r="I2148" t="str">
            <v>CHANNEL A-BTM GLASS,RR DR</v>
          </cell>
          <cell r="K2148">
            <v>2</v>
          </cell>
          <cell r="L2148">
            <v>2</v>
          </cell>
          <cell r="M2148" t="str">
            <v>2</v>
          </cell>
          <cell r="N2148" t="str">
            <v>2</v>
          </cell>
          <cell r="Q2148" t="str">
            <v>2</v>
          </cell>
          <cell r="R2148" t="str">
            <v>2</v>
          </cell>
        </row>
        <row r="2149">
          <cell r="D2149" t="str">
            <v>CS600-</v>
          </cell>
          <cell r="E2149" t="str">
            <v>A</v>
          </cell>
          <cell r="F2149" t="str">
            <v>01</v>
          </cell>
          <cell r="G2149" t="str">
            <v>09000</v>
          </cell>
          <cell r="H2149" t="str">
            <v>96255777</v>
          </cell>
          <cell r="I2149" t="str">
            <v>RUBBER GL BOTTOM CHNL</v>
          </cell>
          <cell r="K2149">
            <v>8</v>
          </cell>
          <cell r="L2149">
            <v>8</v>
          </cell>
          <cell r="M2149" t="str">
            <v>8</v>
          </cell>
          <cell r="N2149" t="str">
            <v>8</v>
          </cell>
          <cell r="Q2149" t="str">
            <v>8</v>
          </cell>
          <cell r="R2149" t="str">
            <v>8</v>
          </cell>
        </row>
        <row r="2150">
          <cell r="D2150" t="str">
            <v>CS600-</v>
          </cell>
          <cell r="E2150" t="str">
            <v>A</v>
          </cell>
          <cell r="F2150" t="str">
            <v>01</v>
          </cell>
          <cell r="G2150" t="str">
            <v>11000</v>
          </cell>
          <cell r="H2150" t="str">
            <v>96258436</v>
          </cell>
          <cell r="I2150" t="str">
            <v>RUN-GUIDE PIECE,RR DR</v>
          </cell>
          <cell r="K2150">
            <v>1</v>
          </cell>
          <cell r="L2150">
            <v>1</v>
          </cell>
          <cell r="M2150" t="str">
            <v>1</v>
          </cell>
          <cell r="N2150" t="str">
            <v>1</v>
          </cell>
          <cell r="Q2150" t="str">
            <v>1</v>
          </cell>
          <cell r="R2150" t="str">
            <v>1</v>
          </cell>
        </row>
        <row r="2151">
          <cell r="D2151" t="str">
            <v>CS600-</v>
          </cell>
          <cell r="E2151" t="str">
            <v>A</v>
          </cell>
          <cell r="F2151" t="str">
            <v>01</v>
          </cell>
          <cell r="G2151" t="str">
            <v>12000</v>
          </cell>
          <cell r="H2151" t="str">
            <v>96258437</v>
          </cell>
          <cell r="I2151" t="str">
            <v>RUN-GUIDE PIECE,RR DR</v>
          </cell>
          <cell r="K2151">
            <v>1</v>
          </cell>
          <cell r="L2151">
            <v>1</v>
          </cell>
          <cell r="M2151" t="str">
            <v>1</v>
          </cell>
          <cell r="N2151" t="str">
            <v>1</v>
          </cell>
          <cell r="Q2151" t="str">
            <v>1</v>
          </cell>
          <cell r="R2151" t="str">
            <v>1</v>
          </cell>
        </row>
        <row r="2152">
          <cell r="D2152" t="str">
            <v>CS600-</v>
          </cell>
          <cell r="E2152" t="str">
            <v>A</v>
          </cell>
          <cell r="F2152" t="str">
            <v>02</v>
          </cell>
          <cell r="G2152" t="str">
            <v>01000</v>
          </cell>
          <cell r="H2152" t="str">
            <v>96323245</v>
          </cell>
          <cell r="I2152" t="str">
            <v>GLASS RUN-FRONT DOOR,LH</v>
          </cell>
          <cell r="S2152" t="str">
            <v>1</v>
          </cell>
          <cell r="T2152" t="str">
            <v>1</v>
          </cell>
          <cell r="U2152" t="str">
            <v>1</v>
          </cell>
          <cell r="V2152" t="str">
            <v>1</v>
          </cell>
        </row>
        <row r="2153">
          <cell r="D2153" t="str">
            <v>CS600-</v>
          </cell>
          <cell r="E2153" t="str">
            <v>A</v>
          </cell>
          <cell r="F2153" t="str">
            <v>02</v>
          </cell>
          <cell r="G2153" t="str">
            <v>02000</v>
          </cell>
          <cell r="H2153" t="str">
            <v>96323246</v>
          </cell>
          <cell r="I2153" t="str">
            <v>GLASS RUN-FRONT DOOR,RH</v>
          </cell>
          <cell r="S2153" t="str">
            <v>1</v>
          </cell>
          <cell r="T2153" t="str">
            <v>1</v>
          </cell>
          <cell r="U2153" t="str">
            <v>1</v>
          </cell>
          <cell r="V2153" t="str">
            <v>1</v>
          </cell>
        </row>
        <row r="2154">
          <cell r="D2154" t="str">
            <v>CS600-</v>
          </cell>
          <cell r="E2154" t="str">
            <v>A</v>
          </cell>
          <cell r="F2154" t="str">
            <v>02</v>
          </cell>
          <cell r="G2154" t="str">
            <v>03000</v>
          </cell>
          <cell r="H2154" t="str">
            <v>96323247</v>
          </cell>
          <cell r="I2154" t="str">
            <v>GLASS RUN-REAR DOOR,LH</v>
          </cell>
          <cell r="S2154" t="str">
            <v>1</v>
          </cell>
          <cell r="T2154" t="str">
            <v>1</v>
          </cell>
          <cell r="U2154" t="str">
            <v>1</v>
          </cell>
          <cell r="V2154" t="str">
            <v>1</v>
          </cell>
        </row>
        <row r="2155">
          <cell r="D2155" t="str">
            <v>CS600-</v>
          </cell>
          <cell r="E2155" t="str">
            <v>A</v>
          </cell>
          <cell r="F2155" t="str">
            <v>02</v>
          </cell>
          <cell r="G2155" t="str">
            <v>04000</v>
          </cell>
          <cell r="H2155" t="str">
            <v>96323248</v>
          </cell>
          <cell r="I2155" t="str">
            <v>GLASS RUN-REAR DOOR,RH</v>
          </cell>
          <cell r="S2155" t="str">
            <v>1</v>
          </cell>
          <cell r="T2155" t="str">
            <v>1</v>
          </cell>
          <cell r="U2155" t="str">
            <v>1</v>
          </cell>
          <cell r="V2155" t="str">
            <v>1</v>
          </cell>
        </row>
        <row r="2156">
          <cell r="D2156" t="str">
            <v>CS600-</v>
          </cell>
          <cell r="E2156" t="str">
            <v>A</v>
          </cell>
          <cell r="F2156" t="str">
            <v>02</v>
          </cell>
          <cell r="G2156" t="str">
            <v>05000</v>
          </cell>
          <cell r="H2156" t="str">
            <v>96266640</v>
          </cell>
          <cell r="I2156" t="str">
            <v>CHANNEL A-BTM GLASS,FRT DR</v>
          </cell>
          <cell r="S2156" t="str">
            <v>2</v>
          </cell>
          <cell r="T2156" t="str">
            <v>2</v>
          </cell>
          <cell r="U2156" t="str">
            <v>2</v>
          </cell>
          <cell r="V2156" t="str">
            <v>2</v>
          </cell>
        </row>
        <row r="2157">
          <cell r="D2157" t="str">
            <v>CS600-</v>
          </cell>
          <cell r="E2157" t="str">
            <v>A</v>
          </cell>
          <cell r="F2157" t="str">
            <v>02</v>
          </cell>
          <cell r="G2157" t="str">
            <v>06000</v>
          </cell>
          <cell r="H2157" t="str">
            <v>96266641</v>
          </cell>
          <cell r="I2157" t="str">
            <v>CHANNEL A-BTM GLASS,RR DR</v>
          </cell>
          <cell r="S2157" t="str">
            <v>2</v>
          </cell>
          <cell r="T2157" t="str">
            <v>2</v>
          </cell>
          <cell r="U2157" t="str">
            <v>2</v>
          </cell>
          <cell r="V2157" t="str">
            <v>2</v>
          </cell>
        </row>
        <row r="2158">
          <cell r="D2158" t="str">
            <v>CS600-</v>
          </cell>
          <cell r="E2158" t="str">
            <v>A</v>
          </cell>
          <cell r="F2158" t="str">
            <v>02</v>
          </cell>
          <cell r="G2158" t="str">
            <v>09000</v>
          </cell>
          <cell r="H2158" t="str">
            <v>96255777</v>
          </cell>
          <cell r="I2158" t="str">
            <v>RUBBER GL BOTTOM CHNL</v>
          </cell>
          <cell r="S2158" t="str">
            <v>8</v>
          </cell>
          <cell r="T2158" t="str">
            <v>8</v>
          </cell>
          <cell r="U2158" t="str">
            <v>8</v>
          </cell>
          <cell r="V2158" t="str">
            <v>8</v>
          </cell>
        </row>
        <row r="2159">
          <cell r="D2159" t="str">
            <v>CS600-</v>
          </cell>
          <cell r="E2159" t="str">
            <v>A</v>
          </cell>
          <cell r="F2159" t="str">
            <v>02</v>
          </cell>
          <cell r="G2159" t="str">
            <v>11000</v>
          </cell>
          <cell r="H2159" t="str">
            <v>96258436</v>
          </cell>
          <cell r="I2159" t="str">
            <v>RUN-GUIDE PIECE,RR DR</v>
          </cell>
          <cell r="S2159" t="str">
            <v>1</v>
          </cell>
          <cell r="T2159" t="str">
            <v>1</v>
          </cell>
          <cell r="U2159" t="str">
            <v>1</v>
          </cell>
          <cell r="V2159" t="str">
            <v>1</v>
          </cell>
        </row>
        <row r="2160">
          <cell r="D2160" t="str">
            <v>CS600-</v>
          </cell>
          <cell r="E2160" t="str">
            <v>A</v>
          </cell>
          <cell r="F2160" t="str">
            <v>02</v>
          </cell>
          <cell r="G2160" t="str">
            <v>12000</v>
          </cell>
          <cell r="H2160" t="str">
            <v>96258437</v>
          </cell>
          <cell r="I2160" t="str">
            <v>RUN-GUIDE PIECE,RR DR</v>
          </cell>
          <cell r="S2160">
            <v>1</v>
          </cell>
          <cell r="T2160" t="str">
            <v>1</v>
          </cell>
          <cell r="U2160" t="str">
            <v>1</v>
          </cell>
          <cell r="V2160" t="str">
            <v>1</v>
          </cell>
        </row>
        <row r="2161">
          <cell r="D2161" t="str">
            <v>CS610-</v>
          </cell>
          <cell r="E2161" t="str">
            <v>A</v>
          </cell>
          <cell r="F2161" t="str">
            <v>02</v>
          </cell>
          <cell r="G2161" t="str">
            <v>01000</v>
          </cell>
          <cell r="H2161" t="str">
            <v>96284352</v>
          </cell>
          <cell r="I2161" t="str">
            <v>TRIM A-FRONT DOOR,L</v>
          </cell>
          <cell r="U2161" t="str">
            <v>1</v>
          </cell>
        </row>
        <row r="2162">
          <cell r="D2162" t="str">
            <v>CS610-</v>
          </cell>
          <cell r="E2162" t="str">
            <v>A</v>
          </cell>
          <cell r="F2162" t="str">
            <v>02</v>
          </cell>
          <cell r="G2162" t="str">
            <v>07000</v>
          </cell>
          <cell r="H2162" t="str">
            <v>96315012</v>
          </cell>
          <cell r="I2162" t="str">
            <v>SEAL-FRT DOOR TRIM</v>
          </cell>
          <cell r="U2162" t="str">
            <v>1</v>
          </cell>
        </row>
        <row r="2163">
          <cell r="D2163" t="str">
            <v>CS610-</v>
          </cell>
          <cell r="E2163" t="str">
            <v>A</v>
          </cell>
          <cell r="F2163" t="str">
            <v>02</v>
          </cell>
          <cell r="G2163" t="str">
            <v>08000</v>
          </cell>
          <cell r="H2163" t="str">
            <v>96315057</v>
          </cell>
          <cell r="I2163" t="str">
            <v>ARMREST</v>
          </cell>
          <cell r="U2163" t="str">
            <v>1</v>
          </cell>
        </row>
        <row r="2164">
          <cell r="D2164" t="str">
            <v>CS610-</v>
          </cell>
          <cell r="E2164" t="str">
            <v>A</v>
          </cell>
          <cell r="F2164" t="str">
            <v>02</v>
          </cell>
          <cell r="G2164" t="str">
            <v>09000</v>
          </cell>
          <cell r="H2164" t="str">
            <v>03160-48195</v>
          </cell>
          <cell r="I2164" t="str">
            <v>SCREW-TAPPING</v>
          </cell>
          <cell r="U2164" t="str">
            <v>2</v>
          </cell>
        </row>
        <row r="2165">
          <cell r="D2165" t="str">
            <v>CS610-</v>
          </cell>
          <cell r="E2165" t="str">
            <v>A</v>
          </cell>
          <cell r="F2165" t="str">
            <v>02</v>
          </cell>
          <cell r="G2165" t="str">
            <v>10000</v>
          </cell>
          <cell r="H2165" t="str">
            <v>96317816</v>
          </cell>
          <cell r="I2165" t="str">
            <v>NUT-ARMREST</v>
          </cell>
          <cell r="U2165" t="str">
            <v>2</v>
          </cell>
        </row>
        <row r="2166">
          <cell r="D2166" t="str">
            <v>CS610-</v>
          </cell>
          <cell r="E2166" t="str">
            <v>A</v>
          </cell>
          <cell r="F2166" t="str">
            <v>02</v>
          </cell>
          <cell r="G2166" t="str">
            <v>11000</v>
          </cell>
          <cell r="H2166" t="str">
            <v>96323791</v>
          </cell>
          <cell r="I2166" t="str">
            <v>TRIM A-REAR DOOR,L</v>
          </cell>
          <cell r="U2166" t="str">
            <v>1</v>
          </cell>
        </row>
        <row r="2167">
          <cell r="D2167" t="str">
            <v>CS610-</v>
          </cell>
          <cell r="E2167" t="str">
            <v>A</v>
          </cell>
          <cell r="F2167" t="str">
            <v>02</v>
          </cell>
          <cell r="G2167" t="str">
            <v>16000</v>
          </cell>
          <cell r="H2167" t="str">
            <v>96315074</v>
          </cell>
          <cell r="I2167" t="str">
            <v>SEAL-REAR DOOR TRIM</v>
          </cell>
          <cell r="U2167" t="str">
            <v>1</v>
          </cell>
        </row>
        <row r="2168">
          <cell r="D2168" t="str">
            <v>CS610-</v>
          </cell>
          <cell r="E2168" t="str">
            <v>A</v>
          </cell>
          <cell r="F2168" t="str">
            <v>02</v>
          </cell>
          <cell r="G2168" t="str">
            <v>16100</v>
          </cell>
          <cell r="H2168" t="str">
            <v>96315057</v>
          </cell>
          <cell r="I2168" t="str">
            <v>ARMREST</v>
          </cell>
          <cell r="U2168" t="str">
            <v>1</v>
          </cell>
        </row>
        <row r="2169">
          <cell r="D2169" t="str">
            <v>CS610-</v>
          </cell>
          <cell r="E2169" t="str">
            <v>A</v>
          </cell>
          <cell r="F2169" t="str">
            <v>02</v>
          </cell>
          <cell r="G2169" t="str">
            <v>16200</v>
          </cell>
          <cell r="H2169" t="str">
            <v>03160-48195</v>
          </cell>
          <cell r="I2169" t="str">
            <v>SCREW-TAPPING</v>
          </cell>
          <cell r="U2169" t="str">
            <v>2</v>
          </cell>
        </row>
        <row r="2170">
          <cell r="D2170" t="str">
            <v>CS610-</v>
          </cell>
          <cell r="E2170" t="str">
            <v>A</v>
          </cell>
          <cell r="F2170" t="str">
            <v>02</v>
          </cell>
          <cell r="G2170" t="str">
            <v>16300</v>
          </cell>
          <cell r="H2170" t="str">
            <v>96317816</v>
          </cell>
          <cell r="I2170" t="str">
            <v>NUT-ARMREST</v>
          </cell>
          <cell r="U2170" t="str">
            <v>2</v>
          </cell>
        </row>
        <row r="2171">
          <cell r="D2171" t="str">
            <v>CS610-</v>
          </cell>
          <cell r="E2171" t="str">
            <v>A</v>
          </cell>
          <cell r="F2171" t="str">
            <v>02</v>
          </cell>
          <cell r="G2171" t="str">
            <v>16400</v>
          </cell>
          <cell r="H2171" t="str">
            <v>96323799</v>
          </cell>
          <cell r="I2171" t="str">
            <v>CAP-INR RR DOOR</v>
          </cell>
          <cell r="U2171" t="str">
            <v>1</v>
          </cell>
        </row>
        <row r="2172">
          <cell r="D2172" t="str">
            <v>CS610-</v>
          </cell>
          <cell r="E2172" t="str">
            <v>A</v>
          </cell>
          <cell r="F2172" t="str">
            <v>02</v>
          </cell>
          <cell r="G2172" t="str">
            <v>17000</v>
          </cell>
          <cell r="H2172" t="str">
            <v>96284351</v>
          </cell>
          <cell r="I2172" t="str">
            <v>TRIM A-FRONT DOOR,R</v>
          </cell>
          <cell r="U2172" t="str">
            <v>1</v>
          </cell>
        </row>
        <row r="2173">
          <cell r="D2173" t="str">
            <v>CS610-</v>
          </cell>
          <cell r="E2173" t="str">
            <v>A</v>
          </cell>
          <cell r="F2173" t="str">
            <v>02</v>
          </cell>
          <cell r="G2173" t="str">
            <v>21100</v>
          </cell>
          <cell r="H2173" t="str">
            <v>96315012</v>
          </cell>
          <cell r="I2173" t="str">
            <v>SEAL-FRT DOOR TRIM</v>
          </cell>
          <cell r="U2173" t="str">
            <v>1</v>
          </cell>
        </row>
        <row r="2174">
          <cell r="D2174" t="str">
            <v>CS610-</v>
          </cell>
          <cell r="E2174" t="str">
            <v>A</v>
          </cell>
          <cell r="F2174" t="str">
            <v>02</v>
          </cell>
          <cell r="G2174" t="str">
            <v>21200</v>
          </cell>
          <cell r="H2174" t="str">
            <v>96315057</v>
          </cell>
          <cell r="I2174" t="str">
            <v>ARMREST</v>
          </cell>
          <cell r="U2174" t="str">
            <v>1</v>
          </cell>
        </row>
        <row r="2175">
          <cell r="D2175" t="str">
            <v>CS610-</v>
          </cell>
          <cell r="E2175" t="str">
            <v>A</v>
          </cell>
          <cell r="F2175" t="str">
            <v>02</v>
          </cell>
          <cell r="G2175" t="str">
            <v>21300</v>
          </cell>
          <cell r="H2175" t="str">
            <v>03160-48195</v>
          </cell>
          <cell r="I2175" t="str">
            <v>SCREW-TAPPING</v>
          </cell>
          <cell r="U2175" t="str">
            <v>2</v>
          </cell>
        </row>
        <row r="2176">
          <cell r="D2176" t="str">
            <v>CS610-</v>
          </cell>
          <cell r="E2176" t="str">
            <v>A</v>
          </cell>
          <cell r="F2176" t="str">
            <v>02</v>
          </cell>
          <cell r="G2176" t="str">
            <v>21400</v>
          </cell>
          <cell r="H2176" t="str">
            <v>96317816</v>
          </cell>
          <cell r="I2176" t="str">
            <v>NUT-ARMREST</v>
          </cell>
          <cell r="U2176" t="str">
            <v>2</v>
          </cell>
        </row>
        <row r="2177">
          <cell r="D2177" t="str">
            <v>CS610-</v>
          </cell>
          <cell r="E2177" t="str">
            <v>A</v>
          </cell>
          <cell r="F2177" t="str">
            <v>02</v>
          </cell>
          <cell r="G2177" t="str">
            <v>22000</v>
          </cell>
          <cell r="H2177" t="str">
            <v>96323792</v>
          </cell>
          <cell r="I2177" t="str">
            <v>TRIM A-REAR DOOR,R</v>
          </cell>
          <cell r="U2177" t="str">
            <v>1</v>
          </cell>
        </row>
        <row r="2178">
          <cell r="D2178" t="str">
            <v>CS610-</v>
          </cell>
          <cell r="E2178" t="str">
            <v>A</v>
          </cell>
          <cell r="F2178" t="str">
            <v>02</v>
          </cell>
          <cell r="G2178" t="str">
            <v>27000</v>
          </cell>
          <cell r="H2178" t="str">
            <v>96315074</v>
          </cell>
          <cell r="I2178" t="str">
            <v>SEAL-REAR DOOR TRIM</v>
          </cell>
          <cell r="U2178" t="str">
            <v>1</v>
          </cell>
        </row>
        <row r="2179">
          <cell r="D2179" t="str">
            <v>CS610-</v>
          </cell>
          <cell r="E2179" t="str">
            <v>A</v>
          </cell>
          <cell r="F2179" t="str">
            <v>02</v>
          </cell>
          <cell r="G2179" t="str">
            <v>28000</v>
          </cell>
          <cell r="H2179" t="str">
            <v>96323789</v>
          </cell>
          <cell r="I2179" t="str">
            <v>ARMREST</v>
          </cell>
          <cell r="U2179" t="str">
            <v>1</v>
          </cell>
        </row>
        <row r="2180">
          <cell r="D2180" t="str">
            <v>CS610-</v>
          </cell>
          <cell r="E2180" t="str">
            <v>A</v>
          </cell>
          <cell r="F2180" t="str">
            <v>02</v>
          </cell>
          <cell r="G2180" t="str">
            <v>29000</v>
          </cell>
          <cell r="H2180" t="str">
            <v>03160-48195</v>
          </cell>
          <cell r="I2180" t="str">
            <v>SCREW-TAPPING</v>
          </cell>
          <cell r="U2180" t="str">
            <v>2</v>
          </cell>
        </row>
        <row r="2181">
          <cell r="D2181" t="str">
            <v>CS610-</v>
          </cell>
          <cell r="E2181" t="str">
            <v>A</v>
          </cell>
          <cell r="F2181" t="str">
            <v>02</v>
          </cell>
          <cell r="G2181" t="str">
            <v>30000</v>
          </cell>
          <cell r="H2181" t="str">
            <v>96317816</v>
          </cell>
          <cell r="I2181" t="str">
            <v>NUT-ARMREST</v>
          </cell>
          <cell r="U2181" t="str">
            <v>2</v>
          </cell>
        </row>
        <row r="2182">
          <cell r="D2182" t="str">
            <v>CS610-</v>
          </cell>
          <cell r="E2182" t="str">
            <v>A</v>
          </cell>
          <cell r="F2182" t="str">
            <v>02</v>
          </cell>
          <cell r="G2182" t="str">
            <v>31000</v>
          </cell>
          <cell r="H2182" t="str">
            <v>96323799</v>
          </cell>
          <cell r="I2182" t="str">
            <v>CAP-INR RR DOOR</v>
          </cell>
          <cell r="U2182" t="str">
            <v>1</v>
          </cell>
        </row>
        <row r="2183">
          <cell r="D2183" t="str">
            <v>CS610-</v>
          </cell>
          <cell r="E2183" t="str">
            <v>A</v>
          </cell>
          <cell r="F2183" t="str">
            <v>02</v>
          </cell>
          <cell r="G2183" t="str">
            <v>32000</v>
          </cell>
          <cell r="H2183" t="str">
            <v>96279941</v>
          </cell>
          <cell r="I2183" t="str">
            <v>TRIM-TAILGATE</v>
          </cell>
          <cell r="U2183" t="str">
            <v>1</v>
          </cell>
        </row>
        <row r="2184">
          <cell r="D2184" t="str">
            <v>CS610-</v>
          </cell>
          <cell r="E2184" t="str">
            <v>A</v>
          </cell>
          <cell r="F2184" t="str">
            <v>02</v>
          </cell>
          <cell r="G2184" t="str">
            <v>33000</v>
          </cell>
          <cell r="H2184" t="str">
            <v>96279899</v>
          </cell>
          <cell r="I2184" t="str">
            <v>CLIP</v>
          </cell>
          <cell r="U2184" t="str">
            <v>6</v>
          </cell>
        </row>
        <row r="2185">
          <cell r="D2185" t="str">
            <v>CS610-</v>
          </cell>
          <cell r="E2185" t="str">
            <v>A</v>
          </cell>
          <cell r="F2185" t="str">
            <v>04</v>
          </cell>
          <cell r="G2185" t="str">
            <v>01000</v>
          </cell>
          <cell r="H2185" t="str">
            <v>96323888</v>
          </cell>
          <cell r="I2185" t="str">
            <v>TRIM A-FRONT DOOR,L</v>
          </cell>
          <cell r="L2185">
            <v>1</v>
          </cell>
          <cell r="N2185" t="str">
            <v>1</v>
          </cell>
          <cell r="P2185" t="str">
            <v>11</v>
          </cell>
          <cell r="R2185" t="str">
            <v>1</v>
          </cell>
        </row>
        <row r="2186">
          <cell r="D2186" t="str">
            <v>CS610-</v>
          </cell>
          <cell r="E2186" t="str">
            <v>A</v>
          </cell>
          <cell r="F2186" t="str">
            <v>04</v>
          </cell>
          <cell r="G2186" t="str">
            <v>05100</v>
          </cell>
          <cell r="H2186" t="str">
            <v>03160-48165</v>
          </cell>
          <cell r="I2186" t="str">
            <v>SCREW-TAPPING</v>
          </cell>
          <cell r="L2186">
            <v>1</v>
          </cell>
          <cell r="N2186" t="str">
            <v>1</v>
          </cell>
          <cell r="P2186" t="str">
            <v>11</v>
          </cell>
          <cell r="R2186" t="str">
            <v>1</v>
          </cell>
        </row>
        <row r="2187">
          <cell r="D2187" t="str">
            <v>CS610-</v>
          </cell>
          <cell r="E2187" t="str">
            <v>A</v>
          </cell>
          <cell r="F2187" t="str">
            <v>04</v>
          </cell>
          <cell r="G2187" t="str">
            <v>10000</v>
          </cell>
          <cell r="H2187" t="str">
            <v>96320205</v>
          </cell>
          <cell r="I2187" t="str">
            <v>BRACKET-POCKET DOOR</v>
          </cell>
          <cell r="L2187">
            <v>1</v>
          </cell>
          <cell r="N2187" t="str">
            <v>1</v>
          </cell>
          <cell r="P2187" t="str">
            <v>11</v>
          </cell>
          <cell r="R2187" t="str">
            <v>1</v>
          </cell>
        </row>
        <row r="2188">
          <cell r="D2188" t="str">
            <v>CS610-</v>
          </cell>
          <cell r="E2188" t="str">
            <v>A</v>
          </cell>
          <cell r="F2188" t="str">
            <v>04</v>
          </cell>
          <cell r="G2188" t="str">
            <v>11000</v>
          </cell>
          <cell r="H2188" t="str">
            <v>09148-04005</v>
          </cell>
          <cell r="I2188" t="str">
            <v>NUT-SPEED</v>
          </cell>
          <cell r="L2188">
            <v>1</v>
          </cell>
          <cell r="N2188" t="str">
            <v>1</v>
          </cell>
          <cell r="P2188" t="str">
            <v>11</v>
          </cell>
          <cell r="R2188" t="str">
            <v>1</v>
          </cell>
        </row>
        <row r="2189">
          <cell r="D2189" t="str">
            <v>CS610-</v>
          </cell>
          <cell r="E2189" t="str">
            <v>A</v>
          </cell>
          <cell r="F2189" t="str">
            <v>04</v>
          </cell>
          <cell r="G2189" t="str">
            <v>11100</v>
          </cell>
          <cell r="H2189" t="str">
            <v>03160-48165</v>
          </cell>
          <cell r="I2189" t="str">
            <v>SCREW-TAPPING</v>
          </cell>
          <cell r="L2189">
            <v>1</v>
          </cell>
          <cell r="N2189" t="str">
            <v>1</v>
          </cell>
          <cell r="P2189" t="str">
            <v>11</v>
          </cell>
          <cell r="R2189" t="str">
            <v>1</v>
          </cell>
        </row>
        <row r="2190">
          <cell r="D2190" t="str">
            <v>CS610-</v>
          </cell>
          <cell r="E2190" t="str">
            <v>A</v>
          </cell>
          <cell r="F2190" t="str">
            <v>04</v>
          </cell>
          <cell r="G2190" t="str">
            <v>13000</v>
          </cell>
          <cell r="H2190" t="str">
            <v>96320307</v>
          </cell>
          <cell r="I2190" t="str">
            <v>SEAL-FRT DOOR TRIM</v>
          </cell>
          <cell r="L2190">
            <v>1</v>
          </cell>
          <cell r="N2190" t="str">
            <v>1</v>
          </cell>
          <cell r="P2190" t="str">
            <v>11</v>
          </cell>
          <cell r="R2190" t="str">
            <v>1</v>
          </cell>
        </row>
        <row r="2191">
          <cell r="D2191" t="str">
            <v>CS610-</v>
          </cell>
          <cell r="E2191" t="str">
            <v>A</v>
          </cell>
          <cell r="F2191" t="str">
            <v>04</v>
          </cell>
          <cell r="G2191" t="str">
            <v>13100</v>
          </cell>
          <cell r="H2191" t="str">
            <v>09148-04005</v>
          </cell>
          <cell r="I2191" t="str">
            <v>NUT-SPEED</v>
          </cell>
          <cell r="L2191">
            <v>2</v>
          </cell>
          <cell r="N2191" t="str">
            <v>2</v>
          </cell>
          <cell r="P2191" t="str">
            <v>11</v>
          </cell>
          <cell r="R2191" t="str">
            <v>2</v>
          </cell>
        </row>
        <row r="2192">
          <cell r="D2192" t="str">
            <v>CS610-</v>
          </cell>
          <cell r="E2192" t="str">
            <v>A</v>
          </cell>
          <cell r="F2192" t="str">
            <v>04</v>
          </cell>
          <cell r="G2192" t="str">
            <v>13110</v>
          </cell>
          <cell r="H2192" t="str">
            <v>09148-03007</v>
          </cell>
          <cell r="I2192" t="str">
            <v>NUT-SPEED</v>
          </cell>
          <cell r="L2192">
            <v>2</v>
          </cell>
          <cell r="N2192" t="str">
            <v>2</v>
          </cell>
          <cell r="P2192" t="str">
            <v>11</v>
          </cell>
          <cell r="R2192" t="str">
            <v>2</v>
          </cell>
        </row>
        <row r="2193">
          <cell r="D2193" t="str">
            <v>CS610-</v>
          </cell>
          <cell r="E2193" t="str">
            <v>A</v>
          </cell>
          <cell r="F2193" t="str">
            <v>04</v>
          </cell>
          <cell r="G2193" t="str">
            <v>13200</v>
          </cell>
          <cell r="H2193" t="str">
            <v>03160-48165</v>
          </cell>
          <cell r="I2193" t="str">
            <v>SCREW-TAPPING</v>
          </cell>
          <cell r="L2193">
            <v>4</v>
          </cell>
          <cell r="N2193" t="str">
            <v>4</v>
          </cell>
          <cell r="P2193" t="str">
            <v>11</v>
          </cell>
          <cell r="R2193" t="str">
            <v>4</v>
          </cell>
        </row>
        <row r="2194">
          <cell r="D2194" t="str">
            <v>CS610-</v>
          </cell>
          <cell r="E2194" t="str">
            <v>A</v>
          </cell>
          <cell r="F2194" t="str">
            <v>04</v>
          </cell>
          <cell r="G2194" t="str">
            <v>14000</v>
          </cell>
          <cell r="H2194" t="str">
            <v>96323858</v>
          </cell>
          <cell r="I2194" t="str">
            <v>TRIM A-REAR DOOR,L</v>
          </cell>
          <cell r="L2194">
            <v>1</v>
          </cell>
          <cell r="N2194" t="str">
            <v>1</v>
          </cell>
          <cell r="P2194" t="str">
            <v>11</v>
          </cell>
          <cell r="R2194" t="str">
            <v>1</v>
          </cell>
        </row>
        <row r="2195">
          <cell r="D2195" t="str">
            <v>CS610-</v>
          </cell>
          <cell r="E2195" t="str">
            <v>A</v>
          </cell>
          <cell r="F2195" t="str">
            <v>04</v>
          </cell>
          <cell r="G2195" t="str">
            <v>16100</v>
          </cell>
          <cell r="H2195" t="str">
            <v>03160-48165</v>
          </cell>
          <cell r="I2195" t="str">
            <v>SCREW-TAPPING</v>
          </cell>
          <cell r="L2195">
            <v>1</v>
          </cell>
          <cell r="N2195" t="str">
            <v>1</v>
          </cell>
          <cell r="P2195" t="str">
            <v>11</v>
          </cell>
          <cell r="R2195" t="str">
            <v>1</v>
          </cell>
        </row>
        <row r="2196">
          <cell r="D2196" t="str">
            <v>CS610-</v>
          </cell>
          <cell r="E2196" t="str">
            <v>A</v>
          </cell>
          <cell r="F2196" t="str">
            <v>04</v>
          </cell>
          <cell r="G2196" t="str">
            <v>19300</v>
          </cell>
          <cell r="H2196" t="str">
            <v>96320205</v>
          </cell>
          <cell r="I2196" t="str">
            <v>BRACKET-POCKET DOOR</v>
          </cell>
          <cell r="L2196">
            <v>1</v>
          </cell>
          <cell r="N2196" t="str">
            <v>1</v>
          </cell>
          <cell r="P2196" t="str">
            <v>11</v>
          </cell>
          <cell r="R2196" t="str">
            <v>1</v>
          </cell>
        </row>
        <row r="2197">
          <cell r="D2197" t="str">
            <v>CS610-</v>
          </cell>
          <cell r="E2197" t="str">
            <v>A</v>
          </cell>
          <cell r="F2197" t="str">
            <v>04</v>
          </cell>
          <cell r="G2197" t="str">
            <v>19400</v>
          </cell>
          <cell r="H2197" t="str">
            <v>09148-04005</v>
          </cell>
          <cell r="I2197" t="str">
            <v>NUT-SPEED</v>
          </cell>
          <cell r="L2197">
            <v>1</v>
          </cell>
          <cell r="N2197" t="str">
            <v>1</v>
          </cell>
          <cell r="P2197" t="str">
            <v>11</v>
          </cell>
          <cell r="R2197" t="str">
            <v>1</v>
          </cell>
        </row>
        <row r="2198">
          <cell r="D2198" t="str">
            <v>CS610-</v>
          </cell>
          <cell r="E2198" t="str">
            <v>A</v>
          </cell>
          <cell r="F2198" t="str">
            <v>04</v>
          </cell>
          <cell r="G2198" t="str">
            <v>19500</v>
          </cell>
          <cell r="H2198" t="str">
            <v>03160-48165</v>
          </cell>
          <cell r="I2198" t="str">
            <v>SCREW-TAPPING</v>
          </cell>
          <cell r="L2198">
            <v>1</v>
          </cell>
          <cell r="N2198" t="str">
            <v>1</v>
          </cell>
          <cell r="P2198" t="str">
            <v>11</v>
          </cell>
          <cell r="R2198" t="str">
            <v>1</v>
          </cell>
        </row>
        <row r="2199">
          <cell r="D2199" t="str">
            <v>CS610-</v>
          </cell>
          <cell r="E2199" t="str">
            <v>A</v>
          </cell>
          <cell r="F2199" t="str">
            <v>04</v>
          </cell>
          <cell r="G2199" t="str">
            <v>20000</v>
          </cell>
          <cell r="H2199" t="str">
            <v>96315074</v>
          </cell>
          <cell r="I2199" t="str">
            <v>SEAL-REAR DOOR TRIM</v>
          </cell>
          <cell r="L2199">
            <v>1</v>
          </cell>
          <cell r="N2199" t="str">
            <v>1</v>
          </cell>
          <cell r="P2199" t="str">
            <v>11</v>
          </cell>
          <cell r="R2199" t="str">
            <v>1</v>
          </cell>
        </row>
        <row r="2200">
          <cell r="D2200" t="str">
            <v>CS610-</v>
          </cell>
          <cell r="E2200" t="str">
            <v>A</v>
          </cell>
          <cell r="F2200" t="str">
            <v>04</v>
          </cell>
          <cell r="G2200" t="str">
            <v>20110</v>
          </cell>
          <cell r="H2200" t="str">
            <v>09148-03007</v>
          </cell>
          <cell r="I2200" t="str">
            <v>NUT-SPEED</v>
          </cell>
          <cell r="L2200">
            <v>3</v>
          </cell>
          <cell r="N2200" t="str">
            <v>3</v>
          </cell>
          <cell r="P2200" t="str">
            <v>11</v>
          </cell>
          <cell r="R2200" t="str">
            <v>3</v>
          </cell>
        </row>
        <row r="2201">
          <cell r="D2201" t="str">
            <v>CS610-</v>
          </cell>
          <cell r="E2201" t="str">
            <v>A</v>
          </cell>
          <cell r="F2201" t="str">
            <v>04</v>
          </cell>
          <cell r="G2201" t="str">
            <v>20200</v>
          </cell>
          <cell r="H2201" t="str">
            <v>03160-48165</v>
          </cell>
          <cell r="I2201" t="str">
            <v>SCREW-TAPPING</v>
          </cell>
          <cell r="L2201">
            <v>3</v>
          </cell>
          <cell r="N2201" t="str">
            <v>3</v>
          </cell>
          <cell r="P2201" t="str">
            <v>11</v>
          </cell>
          <cell r="R2201" t="str">
            <v>3</v>
          </cell>
        </row>
        <row r="2202">
          <cell r="D2202" t="str">
            <v>CS610-</v>
          </cell>
          <cell r="E2202" t="str">
            <v>A</v>
          </cell>
          <cell r="F2202" t="str">
            <v>04</v>
          </cell>
          <cell r="G2202" t="str">
            <v>21000</v>
          </cell>
          <cell r="H2202" t="str">
            <v>96323876</v>
          </cell>
          <cell r="I2202" t="str">
            <v>COVER A-INNER,REAR DOOR</v>
          </cell>
          <cell r="L2202">
            <v>1</v>
          </cell>
          <cell r="N2202" t="str">
            <v>1</v>
          </cell>
          <cell r="P2202" t="str">
            <v>11</v>
          </cell>
          <cell r="R2202" t="str">
            <v>1</v>
          </cell>
        </row>
        <row r="2203">
          <cell r="D2203" t="str">
            <v>CS610-</v>
          </cell>
          <cell r="E2203" t="str">
            <v>A</v>
          </cell>
          <cell r="F2203" t="str">
            <v>04</v>
          </cell>
          <cell r="G2203" t="str">
            <v>23000</v>
          </cell>
          <cell r="H2203" t="str">
            <v>96323889</v>
          </cell>
          <cell r="I2203" t="str">
            <v>TRIM A-FRONT DOOR,R</v>
          </cell>
          <cell r="L2203">
            <v>1</v>
          </cell>
          <cell r="N2203" t="str">
            <v>1</v>
          </cell>
          <cell r="P2203" t="str">
            <v>11</v>
          </cell>
          <cell r="R2203" t="str">
            <v>1</v>
          </cell>
        </row>
        <row r="2204">
          <cell r="D2204" t="str">
            <v>CS610-</v>
          </cell>
          <cell r="E2204" t="str">
            <v>A</v>
          </cell>
          <cell r="F2204" t="str">
            <v>04</v>
          </cell>
          <cell r="G2204" t="str">
            <v>27100</v>
          </cell>
          <cell r="H2204" t="str">
            <v>03160-48165</v>
          </cell>
          <cell r="I2204" t="str">
            <v>SCREW-TAPPING</v>
          </cell>
          <cell r="L2204">
            <v>1</v>
          </cell>
          <cell r="N2204" t="str">
            <v>1</v>
          </cell>
          <cell r="P2204" t="str">
            <v>11</v>
          </cell>
          <cell r="R2204" t="str">
            <v>1</v>
          </cell>
        </row>
        <row r="2205">
          <cell r="D2205" t="str">
            <v>CS610-</v>
          </cell>
          <cell r="E2205" t="str">
            <v>A</v>
          </cell>
          <cell r="F2205" t="str">
            <v>04</v>
          </cell>
          <cell r="G2205" t="str">
            <v>30200</v>
          </cell>
          <cell r="H2205" t="str">
            <v>96320205</v>
          </cell>
          <cell r="I2205" t="str">
            <v>BRACKET-POCKET DOOR</v>
          </cell>
          <cell r="L2205">
            <v>1</v>
          </cell>
          <cell r="N2205" t="str">
            <v>1</v>
          </cell>
          <cell r="P2205" t="str">
            <v>11</v>
          </cell>
          <cell r="R2205" t="str">
            <v>1</v>
          </cell>
        </row>
        <row r="2206">
          <cell r="D2206" t="str">
            <v>CS610-</v>
          </cell>
          <cell r="E2206" t="str">
            <v>A</v>
          </cell>
          <cell r="F2206" t="str">
            <v>04</v>
          </cell>
          <cell r="G2206" t="str">
            <v>30300</v>
          </cell>
          <cell r="H2206" t="str">
            <v>09148-04005</v>
          </cell>
          <cell r="I2206" t="str">
            <v>NUT-SPEED</v>
          </cell>
          <cell r="L2206">
            <v>1</v>
          </cell>
          <cell r="N2206" t="str">
            <v>1</v>
          </cell>
          <cell r="P2206" t="str">
            <v>11</v>
          </cell>
          <cell r="R2206" t="str">
            <v>1</v>
          </cell>
        </row>
        <row r="2207">
          <cell r="D2207" t="str">
            <v>CS610-</v>
          </cell>
          <cell r="E2207" t="str">
            <v>A</v>
          </cell>
          <cell r="F2207" t="str">
            <v>04</v>
          </cell>
          <cell r="G2207" t="str">
            <v>30400</v>
          </cell>
          <cell r="H2207" t="str">
            <v>03160-48165</v>
          </cell>
          <cell r="I2207" t="str">
            <v>SCREW-TAPPING</v>
          </cell>
          <cell r="L2207">
            <v>1</v>
          </cell>
          <cell r="N2207" t="str">
            <v>1</v>
          </cell>
          <cell r="P2207" t="str">
            <v>11</v>
          </cell>
          <cell r="R2207" t="str">
            <v>1</v>
          </cell>
        </row>
        <row r="2208">
          <cell r="D2208" t="str">
            <v>CS610-</v>
          </cell>
          <cell r="E2208" t="str">
            <v>A</v>
          </cell>
          <cell r="F2208" t="str">
            <v>04</v>
          </cell>
          <cell r="G2208" t="str">
            <v>30500</v>
          </cell>
          <cell r="H2208" t="str">
            <v>96320307</v>
          </cell>
          <cell r="I2208" t="str">
            <v>SEAL-FRT DOOR TRIM</v>
          </cell>
          <cell r="L2208">
            <v>1</v>
          </cell>
          <cell r="N2208" t="str">
            <v>1</v>
          </cell>
          <cell r="P2208" t="str">
            <v>11</v>
          </cell>
          <cell r="R2208" t="str">
            <v>1</v>
          </cell>
        </row>
        <row r="2209">
          <cell r="D2209" t="str">
            <v>CS610-</v>
          </cell>
          <cell r="E2209" t="str">
            <v>A</v>
          </cell>
          <cell r="F2209" t="str">
            <v>04</v>
          </cell>
          <cell r="G2209" t="str">
            <v>30510</v>
          </cell>
          <cell r="H2209" t="str">
            <v>09148-04005</v>
          </cell>
          <cell r="I2209" t="str">
            <v>NUT-SPEED</v>
          </cell>
          <cell r="L2209">
            <v>2</v>
          </cell>
          <cell r="N2209" t="str">
            <v>2</v>
          </cell>
          <cell r="P2209" t="str">
            <v>11</v>
          </cell>
          <cell r="R2209" t="str">
            <v>2</v>
          </cell>
        </row>
        <row r="2210">
          <cell r="D2210" t="str">
            <v>CS610-</v>
          </cell>
          <cell r="E2210" t="str">
            <v>A</v>
          </cell>
          <cell r="F2210" t="str">
            <v>04</v>
          </cell>
          <cell r="G2210" t="str">
            <v>30511</v>
          </cell>
          <cell r="H2210" t="str">
            <v>09148-03007</v>
          </cell>
          <cell r="I2210" t="str">
            <v>NUT-SPEED</v>
          </cell>
          <cell r="L2210">
            <v>2</v>
          </cell>
          <cell r="N2210" t="str">
            <v>2</v>
          </cell>
          <cell r="P2210" t="str">
            <v>11</v>
          </cell>
          <cell r="R2210" t="str">
            <v>2</v>
          </cell>
        </row>
        <row r="2211">
          <cell r="D2211" t="str">
            <v>CS610-</v>
          </cell>
          <cell r="E2211" t="str">
            <v>A</v>
          </cell>
          <cell r="F2211" t="str">
            <v>04</v>
          </cell>
          <cell r="G2211" t="str">
            <v>30520</v>
          </cell>
          <cell r="H2211" t="str">
            <v>03160-48165</v>
          </cell>
          <cell r="I2211" t="str">
            <v>SCREW-TAPPING</v>
          </cell>
          <cell r="L2211">
            <v>4</v>
          </cell>
          <cell r="N2211" t="str">
            <v>4</v>
          </cell>
          <cell r="P2211" t="str">
            <v>11</v>
          </cell>
          <cell r="R2211" t="str">
            <v>4</v>
          </cell>
        </row>
        <row r="2212">
          <cell r="D2212" t="str">
            <v>CS610-</v>
          </cell>
          <cell r="E2212" t="str">
            <v>A</v>
          </cell>
          <cell r="F2212" t="str">
            <v>04</v>
          </cell>
          <cell r="G2212" t="str">
            <v>31000</v>
          </cell>
          <cell r="H2212" t="str">
            <v>96323859</v>
          </cell>
          <cell r="I2212" t="str">
            <v>TRIM A-REAR DOOR,R</v>
          </cell>
          <cell r="L2212">
            <v>1</v>
          </cell>
          <cell r="N2212" t="str">
            <v>1</v>
          </cell>
          <cell r="P2212" t="str">
            <v>11</v>
          </cell>
          <cell r="R2212" t="str">
            <v>1</v>
          </cell>
        </row>
        <row r="2213">
          <cell r="D2213" t="str">
            <v>CS610-</v>
          </cell>
          <cell r="E2213" t="str">
            <v>A</v>
          </cell>
          <cell r="F2213" t="str">
            <v>04</v>
          </cell>
          <cell r="G2213" t="str">
            <v>33100</v>
          </cell>
          <cell r="H2213" t="str">
            <v>03160-48165</v>
          </cell>
          <cell r="I2213" t="str">
            <v>SCREW-TAPPING</v>
          </cell>
          <cell r="L2213">
            <v>1</v>
          </cell>
          <cell r="N2213" t="str">
            <v>1</v>
          </cell>
          <cell r="P2213" t="str">
            <v>11</v>
          </cell>
          <cell r="R2213" t="str">
            <v>1</v>
          </cell>
        </row>
        <row r="2214">
          <cell r="D2214" t="str">
            <v>CS610-</v>
          </cell>
          <cell r="E2214" t="str">
            <v>A</v>
          </cell>
          <cell r="F2214" t="str">
            <v>04</v>
          </cell>
          <cell r="G2214" t="str">
            <v>36300</v>
          </cell>
          <cell r="H2214" t="str">
            <v>96320205</v>
          </cell>
          <cell r="I2214" t="str">
            <v>BRACKET-POCKET DOOR</v>
          </cell>
          <cell r="L2214">
            <v>1</v>
          </cell>
          <cell r="N2214" t="str">
            <v>1</v>
          </cell>
          <cell r="P2214" t="str">
            <v>11</v>
          </cell>
          <cell r="R2214" t="str">
            <v>1</v>
          </cell>
        </row>
        <row r="2215">
          <cell r="D2215" t="str">
            <v>CS610-</v>
          </cell>
          <cell r="E2215" t="str">
            <v>A</v>
          </cell>
          <cell r="F2215" t="str">
            <v>04</v>
          </cell>
          <cell r="G2215" t="str">
            <v>36400</v>
          </cell>
          <cell r="H2215" t="str">
            <v>09148-04005</v>
          </cell>
          <cell r="I2215" t="str">
            <v>NUT-SPEED</v>
          </cell>
          <cell r="L2215">
            <v>1</v>
          </cell>
          <cell r="N2215" t="str">
            <v>1</v>
          </cell>
          <cell r="P2215" t="str">
            <v>11</v>
          </cell>
          <cell r="R2215" t="str">
            <v>1</v>
          </cell>
        </row>
        <row r="2216">
          <cell r="D2216" t="str">
            <v>CS610-</v>
          </cell>
          <cell r="E2216" t="str">
            <v>A</v>
          </cell>
          <cell r="F2216" t="str">
            <v>04</v>
          </cell>
          <cell r="G2216" t="str">
            <v>36500</v>
          </cell>
          <cell r="H2216" t="str">
            <v>03160-48165</v>
          </cell>
          <cell r="I2216" t="str">
            <v>SCREW-TAPPING</v>
          </cell>
          <cell r="L2216">
            <v>1</v>
          </cell>
          <cell r="N2216" t="str">
            <v>1</v>
          </cell>
          <cell r="P2216" t="str">
            <v>11</v>
          </cell>
          <cell r="R2216" t="str">
            <v>1</v>
          </cell>
        </row>
        <row r="2217">
          <cell r="D2217" t="str">
            <v>CS610-</v>
          </cell>
          <cell r="E2217" t="str">
            <v>A</v>
          </cell>
          <cell r="F2217" t="str">
            <v>04</v>
          </cell>
          <cell r="G2217" t="str">
            <v>36510</v>
          </cell>
          <cell r="H2217" t="str">
            <v>96315074</v>
          </cell>
          <cell r="I2217" t="str">
            <v>SEAL-REAR DOOR TRIM</v>
          </cell>
          <cell r="L2217">
            <v>1</v>
          </cell>
          <cell r="N2217" t="str">
            <v>1</v>
          </cell>
          <cell r="P2217" t="str">
            <v>11</v>
          </cell>
          <cell r="R2217" t="str">
            <v>1</v>
          </cell>
        </row>
        <row r="2218">
          <cell r="D2218" t="str">
            <v>CS610-</v>
          </cell>
          <cell r="E2218" t="str">
            <v>A</v>
          </cell>
          <cell r="F2218" t="str">
            <v>04</v>
          </cell>
          <cell r="G2218" t="str">
            <v>36521</v>
          </cell>
          <cell r="H2218" t="str">
            <v>09148-03007</v>
          </cell>
          <cell r="I2218" t="str">
            <v>NUT-SPEED</v>
          </cell>
          <cell r="L2218">
            <v>3</v>
          </cell>
          <cell r="N2218" t="str">
            <v>3</v>
          </cell>
          <cell r="P2218" t="str">
            <v>11</v>
          </cell>
          <cell r="R2218" t="str">
            <v>3</v>
          </cell>
        </row>
        <row r="2219">
          <cell r="D2219" t="str">
            <v>CS610-</v>
          </cell>
          <cell r="E2219" t="str">
            <v>A</v>
          </cell>
          <cell r="F2219" t="str">
            <v>04</v>
          </cell>
          <cell r="G2219" t="str">
            <v>36530</v>
          </cell>
          <cell r="H2219" t="str">
            <v>03160-48165</v>
          </cell>
          <cell r="I2219" t="str">
            <v>SCREW-TAPPING</v>
          </cell>
          <cell r="L2219">
            <v>3</v>
          </cell>
          <cell r="N2219" t="str">
            <v>3</v>
          </cell>
          <cell r="P2219" t="str">
            <v>11</v>
          </cell>
          <cell r="R2219" t="str">
            <v>3</v>
          </cell>
        </row>
        <row r="2220">
          <cell r="D2220" t="str">
            <v>CS610-</v>
          </cell>
          <cell r="E2220" t="str">
            <v>A</v>
          </cell>
          <cell r="F2220" t="str">
            <v>04</v>
          </cell>
          <cell r="G2220" t="str">
            <v>37000</v>
          </cell>
          <cell r="H2220" t="str">
            <v>96323877</v>
          </cell>
          <cell r="I2220" t="str">
            <v>COVER A-INNER,REAR DOOR</v>
          </cell>
          <cell r="L2220">
            <v>1</v>
          </cell>
          <cell r="N2220" t="str">
            <v>1</v>
          </cell>
          <cell r="P2220" t="str">
            <v>11</v>
          </cell>
          <cell r="R2220" t="str">
            <v>1</v>
          </cell>
        </row>
        <row r="2221">
          <cell r="D2221" t="str">
            <v>CS610-</v>
          </cell>
          <cell r="E2221" t="str">
            <v>A</v>
          </cell>
          <cell r="F2221" t="str">
            <v>04</v>
          </cell>
          <cell r="G2221" t="str">
            <v>40000</v>
          </cell>
          <cell r="H2221" t="str">
            <v>96279941</v>
          </cell>
          <cell r="I2221" t="str">
            <v>TRIM-TAILGATE</v>
          </cell>
          <cell r="L2221">
            <v>1</v>
          </cell>
          <cell r="N2221" t="str">
            <v>1</v>
          </cell>
          <cell r="P2221" t="str">
            <v>11</v>
          </cell>
          <cell r="R2221" t="str">
            <v>1</v>
          </cell>
        </row>
        <row r="2222">
          <cell r="D2222" t="str">
            <v>CS610-</v>
          </cell>
          <cell r="E2222" t="str">
            <v>A</v>
          </cell>
          <cell r="F2222" t="str">
            <v>04</v>
          </cell>
          <cell r="G2222" t="str">
            <v>41000</v>
          </cell>
          <cell r="H2222" t="str">
            <v>96279899</v>
          </cell>
          <cell r="I2222" t="str">
            <v>CLIP</v>
          </cell>
          <cell r="L2222">
            <v>6</v>
          </cell>
          <cell r="N2222" t="str">
            <v>6</v>
          </cell>
          <cell r="P2222" t="str">
            <v>11</v>
          </cell>
          <cell r="R2222" t="str">
            <v>6</v>
          </cell>
        </row>
        <row r="2223">
          <cell r="D2223" t="str">
            <v>CS610-</v>
          </cell>
          <cell r="E2223" t="str">
            <v>A</v>
          </cell>
          <cell r="F2223" t="str">
            <v>05</v>
          </cell>
          <cell r="G2223" t="str">
            <v>01000</v>
          </cell>
          <cell r="H2223" t="str">
            <v>96323834</v>
          </cell>
          <cell r="I2223" t="str">
            <v>TRIM A-FRONT DOOR,L</v>
          </cell>
          <cell r="L2223">
            <v>1</v>
          </cell>
          <cell r="N2223" t="str">
            <v>1</v>
          </cell>
          <cell r="P2223" t="str">
            <v>10</v>
          </cell>
        </row>
        <row r="2224">
          <cell r="D2224" t="str">
            <v>CS610-</v>
          </cell>
          <cell r="E2224" t="str">
            <v>A</v>
          </cell>
          <cell r="F2224" t="str">
            <v>05</v>
          </cell>
          <cell r="G2224" t="str">
            <v>05100</v>
          </cell>
          <cell r="H2224" t="str">
            <v>03160-48165</v>
          </cell>
          <cell r="I2224" t="str">
            <v>SCREW-TAPPING</v>
          </cell>
          <cell r="L2224">
            <v>1</v>
          </cell>
          <cell r="N2224" t="str">
            <v>1</v>
          </cell>
          <cell r="P2224" t="str">
            <v>10</v>
          </cell>
        </row>
        <row r="2225">
          <cell r="D2225" t="str">
            <v>CS610-</v>
          </cell>
          <cell r="E2225" t="str">
            <v>A</v>
          </cell>
          <cell r="F2225" t="str">
            <v>05</v>
          </cell>
          <cell r="G2225" t="str">
            <v>10000</v>
          </cell>
          <cell r="H2225" t="str">
            <v>96320205</v>
          </cell>
          <cell r="I2225" t="str">
            <v>BRACKET-POCKET DOOR</v>
          </cell>
          <cell r="L2225">
            <v>1</v>
          </cell>
          <cell r="N2225" t="str">
            <v>1</v>
          </cell>
          <cell r="P2225" t="str">
            <v>10</v>
          </cell>
        </row>
        <row r="2226">
          <cell r="D2226" t="str">
            <v>CS610-</v>
          </cell>
          <cell r="E2226" t="str">
            <v>A</v>
          </cell>
          <cell r="F2226" t="str">
            <v>05</v>
          </cell>
          <cell r="G2226" t="str">
            <v>11000</v>
          </cell>
          <cell r="H2226" t="str">
            <v>09148-04005</v>
          </cell>
          <cell r="I2226" t="str">
            <v>NUT-SPEED</v>
          </cell>
          <cell r="L2226">
            <v>1</v>
          </cell>
          <cell r="N2226" t="str">
            <v>1</v>
          </cell>
          <cell r="P2226" t="str">
            <v>10</v>
          </cell>
        </row>
        <row r="2227">
          <cell r="D2227" t="str">
            <v>CS610-</v>
          </cell>
          <cell r="E2227" t="str">
            <v>A</v>
          </cell>
          <cell r="F2227" t="str">
            <v>05</v>
          </cell>
          <cell r="G2227" t="str">
            <v>11100</v>
          </cell>
          <cell r="H2227" t="str">
            <v>03160-48165</v>
          </cell>
          <cell r="I2227" t="str">
            <v>SCREW-TAPPING</v>
          </cell>
          <cell r="L2227">
            <v>1</v>
          </cell>
          <cell r="N2227" t="str">
            <v>1</v>
          </cell>
          <cell r="P2227" t="str">
            <v>10</v>
          </cell>
        </row>
        <row r="2228">
          <cell r="D2228" t="str">
            <v>CS610-</v>
          </cell>
          <cell r="E2228" t="str">
            <v>A</v>
          </cell>
          <cell r="F2228" t="str">
            <v>05</v>
          </cell>
          <cell r="G2228" t="str">
            <v>13000</v>
          </cell>
          <cell r="H2228" t="str">
            <v>96315012</v>
          </cell>
          <cell r="I2228" t="str">
            <v>SEAL-FRT DOOR TRIM</v>
          </cell>
          <cell r="L2228">
            <v>1</v>
          </cell>
          <cell r="N2228" t="str">
            <v>1</v>
          </cell>
          <cell r="P2228" t="str">
            <v>10</v>
          </cell>
        </row>
        <row r="2229">
          <cell r="D2229" t="str">
            <v>CS610-</v>
          </cell>
          <cell r="E2229" t="str">
            <v>A</v>
          </cell>
          <cell r="F2229" t="str">
            <v>05</v>
          </cell>
          <cell r="G2229" t="str">
            <v>13100</v>
          </cell>
          <cell r="H2229" t="str">
            <v>09148-04005</v>
          </cell>
          <cell r="I2229" t="str">
            <v>NUT-SPEED</v>
          </cell>
          <cell r="L2229">
            <v>2</v>
          </cell>
          <cell r="N2229" t="str">
            <v>2</v>
          </cell>
          <cell r="P2229" t="str">
            <v>10</v>
          </cell>
        </row>
        <row r="2230">
          <cell r="D2230" t="str">
            <v>CS610-</v>
          </cell>
          <cell r="E2230" t="str">
            <v>A</v>
          </cell>
          <cell r="F2230" t="str">
            <v>05</v>
          </cell>
          <cell r="G2230" t="str">
            <v>13110</v>
          </cell>
          <cell r="H2230" t="str">
            <v>09148-03007</v>
          </cell>
          <cell r="I2230" t="str">
            <v>NUT-SPEED</v>
          </cell>
          <cell r="L2230">
            <v>2</v>
          </cell>
          <cell r="N2230" t="str">
            <v>2</v>
          </cell>
          <cell r="P2230" t="str">
            <v>10</v>
          </cell>
        </row>
        <row r="2231">
          <cell r="D2231" t="str">
            <v>CS610-</v>
          </cell>
          <cell r="E2231" t="str">
            <v>A</v>
          </cell>
          <cell r="F2231" t="str">
            <v>05</v>
          </cell>
          <cell r="G2231" t="str">
            <v>13200</v>
          </cell>
          <cell r="H2231" t="str">
            <v>03160-48165</v>
          </cell>
          <cell r="I2231" t="str">
            <v>SCREW-TAPPING</v>
          </cell>
          <cell r="L2231">
            <v>4</v>
          </cell>
          <cell r="N2231" t="str">
            <v>4</v>
          </cell>
          <cell r="P2231" t="str">
            <v>10</v>
          </cell>
        </row>
        <row r="2232">
          <cell r="D2232" t="str">
            <v>CS610-</v>
          </cell>
          <cell r="E2232" t="str">
            <v>A</v>
          </cell>
          <cell r="F2232" t="str">
            <v>05</v>
          </cell>
          <cell r="G2232" t="str">
            <v>14000</v>
          </cell>
          <cell r="H2232" t="str">
            <v>96323858</v>
          </cell>
          <cell r="I2232" t="str">
            <v>TRIM A-REAR DOOR,L</v>
          </cell>
          <cell r="L2232">
            <v>1</v>
          </cell>
          <cell r="N2232" t="str">
            <v>1</v>
          </cell>
          <cell r="P2232" t="str">
            <v>10</v>
          </cell>
        </row>
        <row r="2233">
          <cell r="D2233" t="str">
            <v>CS610-</v>
          </cell>
          <cell r="E2233" t="str">
            <v>A</v>
          </cell>
          <cell r="F2233" t="str">
            <v>05</v>
          </cell>
          <cell r="G2233" t="str">
            <v>16100</v>
          </cell>
          <cell r="H2233" t="str">
            <v>03160-48165</v>
          </cell>
          <cell r="I2233" t="str">
            <v>SCREW-TAPPING</v>
          </cell>
          <cell r="L2233">
            <v>1</v>
          </cell>
          <cell r="N2233" t="str">
            <v>1</v>
          </cell>
          <cell r="P2233" t="str">
            <v>10</v>
          </cell>
        </row>
        <row r="2234">
          <cell r="D2234" t="str">
            <v>CS610-</v>
          </cell>
          <cell r="E2234" t="str">
            <v>A</v>
          </cell>
          <cell r="F2234" t="str">
            <v>05</v>
          </cell>
          <cell r="G2234" t="str">
            <v>19300</v>
          </cell>
          <cell r="H2234" t="str">
            <v>96320205</v>
          </cell>
          <cell r="I2234" t="str">
            <v>BRACKET-POCKET DOOR</v>
          </cell>
          <cell r="L2234">
            <v>1</v>
          </cell>
          <cell r="N2234" t="str">
            <v>1</v>
          </cell>
          <cell r="P2234" t="str">
            <v>10</v>
          </cell>
        </row>
        <row r="2235">
          <cell r="D2235" t="str">
            <v>CS610-</v>
          </cell>
          <cell r="E2235" t="str">
            <v>A</v>
          </cell>
          <cell r="F2235" t="str">
            <v>05</v>
          </cell>
          <cell r="G2235" t="str">
            <v>19400</v>
          </cell>
          <cell r="H2235" t="str">
            <v>09148-04005</v>
          </cell>
          <cell r="I2235" t="str">
            <v>NUT-SPEED</v>
          </cell>
          <cell r="L2235">
            <v>1</v>
          </cell>
          <cell r="N2235" t="str">
            <v>1</v>
          </cell>
          <cell r="P2235" t="str">
            <v>10</v>
          </cell>
        </row>
        <row r="2236">
          <cell r="D2236" t="str">
            <v>CS610-</v>
          </cell>
          <cell r="E2236" t="str">
            <v>A</v>
          </cell>
          <cell r="F2236" t="str">
            <v>05</v>
          </cell>
          <cell r="G2236" t="str">
            <v>19500</v>
          </cell>
          <cell r="H2236" t="str">
            <v>03160-48165</v>
          </cell>
          <cell r="I2236" t="str">
            <v>SCREW-TAPPING</v>
          </cell>
          <cell r="L2236">
            <v>1</v>
          </cell>
          <cell r="N2236" t="str">
            <v>1</v>
          </cell>
          <cell r="P2236" t="str">
            <v>10</v>
          </cell>
        </row>
        <row r="2237">
          <cell r="D2237" t="str">
            <v>CS610-</v>
          </cell>
          <cell r="E2237" t="str">
            <v>A</v>
          </cell>
          <cell r="F2237" t="str">
            <v>05</v>
          </cell>
          <cell r="G2237" t="str">
            <v>20000</v>
          </cell>
          <cell r="H2237" t="str">
            <v>96315074</v>
          </cell>
          <cell r="I2237" t="str">
            <v>SEAL-REAR DOOR TRIM</v>
          </cell>
          <cell r="L2237">
            <v>1</v>
          </cell>
          <cell r="N2237" t="str">
            <v>1</v>
          </cell>
          <cell r="P2237" t="str">
            <v>10</v>
          </cell>
        </row>
        <row r="2238">
          <cell r="D2238" t="str">
            <v>CS610-</v>
          </cell>
          <cell r="E2238" t="str">
            <v>A</v>
          </cell>
          <cell r="F2238" t="str">
            <v>05</v>
          </cell>
          <cell r="G2238" t="str">
            <v>20110</v>
          </cell>
          <cell r="H2238" t="str">
            <v>09148-03007</v>
          </cell>
          <cell r="I2238" t="str">
            <v>NUT-SPEED</v>
          </cell>
          <cell r="L2238">
            <v>3</v>
          </cell>
          <cell r="N2238" t="str">
            <v>3</v>
          </cell>
          <cell r="P2238" t="str">
            <v>10</v>
          </cell>
        </row>
        <row r="2239">
          <cell r="D2239" t="str">
            <v>CS610-</v>
          </cell>
          <cell r="E2239" t="str">
            <v>A</v>
          </cell>
          <cell r="F2239" t="str">
            <v>05</v>
          </cell>
          <cell r="G2239" t="str">
            <v>20200</v>
          </cell>
          <cell r="H2239" t="str">
            <v>03160-48165</v>
          </cell>
          <cell r="I2239" t="str">
            <v>SCREW-TAPPING</v>
          </cell>
          <cell r="L2239">
            <v>3</v>
          </cell>
          <cell r="N2239" t="str">
            <v>3</v>
          </cell>
          <cell r="P2239" t="str">
            <v>10</v>
          </cell>
        </row>
        <row r="2240">
          <cell r="D2240" t="str">
            <v>CS610-</v>
          </cell>
          <cell r="E2240" t="str">
            <v>A</v>
          </cell>
          <cell r="F2240" t="str">
            <v>05</v>
          </cell>
          <cell r="G2240" t="str">
            <v>21000</v>
          </cell>
          <cell r="H2240" t="str">
            <v>96323876</v>
          </cell>
          <cell r="I2240" t="str">
            <v>COVER A-INNER,REAR DOOR</v>
          </cell>
          <cell r="L2240">
            <v>1</v>
          </cell>
          <cell r="N2240" t="str">
            <v>1</v>
          </cell>
          <cell r="P2240" t="str">
            <v>10</v>
          </cell>
        </row>
        <row r="2241">
          <cell r="D2241" t="str">
            <v>CS610-</v>
          </cell>
          <cell r="E2241" t="str">
            <v>A</v>
          </cell>
          <cell r="F2241" t="str">
            <v>05</v>
          </cell>
          <cell r="G2241" t="str">
            <v>23000</v>
          </cell>
          <cell r="H2241" t="str">
            <v>96323835</v>
          </cell>
          <cell r="I2241" t="str">
            <v>TRIM A-FRONT DOOR,R</v>
          </cell>
          <cell r="L2241">
            <v>1</v>
          </cell>
          <cell r="N2241" t="str">
            <v>1</v>
          </cell>
          <cell r="P2241" t="str">
            <v>10</v>
          </cell>
        </row>
        <row r="2242">
          <cell r="D2242" t="str">
            <v>CS610-</v>
          </cell>
          <cell r="E2242" t="str">
            <v>A</v>
          </cell>
          <cell r="F2242" t="str">
            <v>05</v>
          </cell>
          <cell r="G2242" t="str">
            <v>27100</v>
          </cell>
          <cell r="H2242" t="str">
            <v>03160-48165</v>
          </cell>
          <cell r="I2242" t="str">
            <v>SCREW-TAPPING</v>
          </cell>
          <cell r="L2242">
            <v>1</v>
          </cell>
          <cell r="N2242" t="str">
            <v>1</v>
          </cell>
          <cell r="P2242" t="str">
            <v>10</v>
          </cell>
        </row>
        <row r="2243">
          <cell r="D2243" t="str">
            <v>CS610-</v>
          </cell>
          <cell r="E2243" t="str">
            <v>A</v>
          </cell>
          <cell r="F2243" t="str">
            <v>05</v>
          </cell>
          <cell r="G2243" t="str">
            <v>30200</v>
          </cell>
          <cell r="H2243" t="str">
            <v>96320205</v>
          </cell>
          <cell r="I2243" t="str">
            <v>BRACKET-POCKET DOOR</v>
          </cell>
          <cell r="L2243">
            <v>1</v>
          </cell>
          <cell r="N2243" t="str">
            <v>1</v>
          </cell>
          <cell r="P2243" t="str">
            <v>10</v>
          </cell>
        </row>
        <row r="2244">
          <cell r="D2244" t="str">
            <v>CS610-</v>
          </cell>
          <cell r="E2244" t="str">
            <v>A</v>
          </cell>
          <cell r="F2244" t="str">
            <v>05</v>
          </cell>
          <cell r="G2244" t="str">
            <v>30300</v>
          </cell>
          <cell r="H2244" t="str">
            <v>09148-04005</v>
          </cell>
          <cell r="I2244" t="str">
            <v>NUT-SPEED</v>
          </cell>
          <cell r="L2244">
            <v>1</v>
          </cell>
          <cell r="N2244" t="str">
            <v>1</v>
          </cell>
          <cell r="P2244" t="str">
            <v>10</v>
          </cell>
        </row>
        <row r="2245">
          <cell r="D2245" t="str">
            <v>CS610-</v>
          </cell>
          <cell r="E2245" t="str">
            <v>A</v>
          </cell>
          <cell r="F2245" t="str">
            <v>05</v>
          </cell>
          <cell r="G2245" t="str">
            <v>30400</v>
          </cell>
          <cell r="H2245" t="str">
            <v>03160-48165</v>
          </cell>
          <cell r="I2245" t="str">
            <v>SCREW-TAPPING</v>
          </cell>
          <cell r="L2245">
            <v>1</v>
          </cell>
          <cell r="N2245" t="str">
            <v>1</v>
          </cell>
          <cell r="P2245" t="str">
            <v>10</v>
          </cell>
        </row>
        <row r="2246">
          <cell r="D2246" t="str">
            <v>CS610-</v>
          </cell>
          <cell r="E2246" t="str">
            <v>A</v>
          </cell>
          <cell r="F2246" t="str">
            <v>05</v>
          </cell>
          <cell r="G2246" t="str">
            <v>30500</v>
          </cell>
          <cell r="H2246" t="str">
            <v>96315012</v>
          </cell>
          <cell r="I2246" t="str">
            <v>SEAL-FRT DOOR TRIM</v>
          </cell>
          <cell r="L2246">
            <v>1</v>
          </cell>
          <cell r="N2246" t="str">
            <v>1</v>
          </cell>
          <cell r="P2246" t="str">
            <v>10</v>
          </cell>
        </row>
        <row r="2247">
          <cell r="D2247" t="str">
            <v>CS610-</v>
          </cell>
          <cell r="E2247" t="str">
            <v>A</v>
          </cell>
          <cell r="F2247" t="str">
            <v>05</v>
          </cell>
          <cell r="G2247" t="str">
            <v>30510</v>
          </cell>
          <cell r="H2247" t="str">
            <v>09148-04005</v>
          </cell>
          <cell r="I2247" t="str">
            <v>NUT-SPEED</v>
          </cell>
          <cell r="L2247">
            <v>2</v>
          </cell>
          <cell r="N2247" t="str">
            <v>2</v>
          </cell>
          <cell r="P2247" t="str">
            <v>10</v>
          </cell>
        </row>
        <row r="2248">
          <cell r="D2248" t="str">
            <v>CS610-</v>
          </cell>
          <cell r="E2248" t="str">
            <v>A</v>
          </cell>
          <cell r="F2248" t="str">
            <v>05</v>
          </cell>
          <cell r="G2248" t="str">
            <v>30511</v>
          </cell>
          <cell r="H2248" t="str">
            <v>09148-03007</v>
          </cell>
          <cell r="I2248" t="str">
            <v>NUT-SPEED</v>
          </cell>
          <cell r="L2248">
            <v>2</v>
          </cell>
          <cell r="N2248" t="str">
            <v>2</v>
          </cell>
          <cell r="P2248" t="str">
            <v>10</v>
          </cell>
        </row>
        <row r="2249">
          <cell r="D2249" t="str">
            <v>CS610-</v>
          </cell>
          <cell r="E2249" t="str">
            <v>A</v>
          </cell>
          <cell r="F2249" t="str">
            <v>05</v>
          </cell>
          <cell r="G2249" t="str">
            <v>30520</v>
          </cell>
          <cell r="H2249" t="str">
            <v>03160-48165</v>
          </cell>
          <cell r="I2249" t="str">
            <v>SCREW-TAPPING</v>
          </cell>
          <cell r="L2249">
            <v>4</v>
          </cell>
          <cell r="N2249" t="str">
            <v>4</v>
          </cell>
          <cell r="P2249" t="str">
            <v>10</v>
          </cell>
        </row>
        <row r="2250">
          <cell r="D2250" t="str">
            <v>CS610-</v>
          </cell>
          <cell r="E2250" t="str">
            <v>A</v>
          </cell>
          <cell r="F2250" t="str">
            <v>05</v>
          </cell>
          <cell r="G2250" t="str">
            <v>31000</v>
          </cell>
          <cell r="H2250" t="str">
            <v>96323859</v>
          </cell>
          <cell r="I2250" t="str">
            <v>TRIM A-REAR DOOR,R</v>
          </cell>
          <cell r="L2250">
            <v>1</v>
          </cell>
          <cell r="N2250" t="str">
            <v>1</v>
          </cell>
          <cell r="P2250" t="str">
            <v>10</v>
          </cell>
        </row>
        <row r="2251">
          <cell r="D2251" t="str">
            <v>CS610-</v>
          </cell>
          <cell r="E2251" t="str">
            <v>A</v>
          </cell>
          <cell r="F2251" t="str">
            <v>05</v>
          </cell>
          <cell r="G2251" t="str">
            <v>33100</v>
          </cell>
          <cell r="H2251" t="str">
            <v>03160-48165</v>
          </cell>
          <cell r="I2251" t="str">
            <v>SCREW-TAPPING</v>
          </cell>
          <cell r="L2251">
            <v>1</v>
          </cell>
          <cell r="N2251" t="str">
            <v>1</v>
          </cell>
          <cell r="P2251" t="str">
            <v>10</v>
          </cell>
        </row>
        <row r="2252">
          <cell r="D2252" t="str">
            <v>CS610-</v>
          </cell>
          <cell r="E2252" t="str">
            <v>A</v>
          </cell>
          <cell r="F2252" t="str">
            <v>05</v>
          </cell>
          <cell r="G2252" t="str">
            <v>36300</v>
          </cell>
          <cell r="H2252" t="str">
            <v>96320205</v>
          </cell>
          <cell r="I2252" t="str">
            <v>BRACKET-POCKET DOOR</v>
          </cell>
          <cell r="L2252">
            <v>1</v>
          </cell>
          <cell r="N2252" t="str">
            <v>1</v>
          </cell>
          <cell r="P2252" t="str">
            <v>10</v>
          </cell>
        </row>
        <row r="2253">
          <cell r="D2253" t="str">
            <v>CS610-</v>
          </cell>
          <cell r="E2253" t="str">
            <v>A</v>
          </cell>
          <cell r="F2253" t="str">
            <v>05</v>
          </cell>
          <cell r="G2253" t="str">
            <v>36400</v>
          </cell>
          <cell r="H2253" t="str">
            <v>09148-04005</v>
          </cell>
          <cell r="I2253" t="str">
            <v>NUT-SPEED</v>
          </cell>
          <cell r="L2253">
            <v>1</v>
          </cell>
          <cell r="N2253" t="str">
            <v>1</v>
          </cell>
          <cell r="P2253" t="str">
            <v>10</v>
          </cell>
        </row>
        <row r="2254">
          <cell r="D2254" t="str">
            <v>CS610-</v>
          </cell>
          <cell r="E2254" t="str">
            <v>A</v>
          </cell>
          <cell r="F2254" t="str">
            <v>05</v>
          </cell>
          <cell r="G2254" t="str">
            <v>36500</v>
          </cell>
          <cell r="H2254" t="str">
            <v>03160-48165</v>
          </cell>
          <cell r="I2254" t="str">
            <v>SCREW-TAPPING</v>
          </cell>
          <cell r="L2254">
            <v>1</v>
          </cell>
          <cell r="N2254" t="str">
            <v>1</v>
          </cell>
          <cell r="P2254" t="str">
            <v>10</v>
          </cell>
        </row>
        <row r="2255">
          <cell r="D2255" t="str">
            <v>CS610-</v>
          </cell>
          <cell r="E2255" t="str">
            <v>A</v>
          </cell>
          <cell r="F2255" t="str">
            <v>05</v>
          </cell>
          <cell r="G2255" t="str">
            <v>36510</v>
          </cell>
          <cell r="H2255" t="str">
            <v>96315074</v>
          </cell>
          <cell r="I2255" t="str">
            <v>SEAL-REAR DOOR TRIM</v>
          </cell>
          <cell r="L2255">
            <v>1</v>
          </cell>
          <cell r="N2255" t="str">
            <v>1</v>
          </cell>
          <cell r="P2255" t="str">
            <v>10</v>
          </cell>
        </row>
        <row r="2256">
          <cell r="D2256" t="str">
            <v>CS610-</v>
          </cell>
          <cell r="E2256" t="str">
            <v>A</v>
          </cell>
          <cell r="F2256" t="str">
            <v>05</v>
          </cell>
          <cell r="G2256" t="str">
            <v>36521</v>
          </cell>
          <cell r="H2256" t="str">
            <v>09148-03007</v>
          </cell>
          <cell r="I2256" t="str">
            <v>NUT-SPEED</v>
          </cell>
          <cell r="L2256">
            <v>3</v>
          </cell>
          <cell r="N2256" t="str">
            <v>3</v>
          </cell>
          <cell r="P2256" t="str">
            <v>10</v>
          </cell>
        </row>
        <row r="2257">
          <cell r="D2257" t="str">
            <v>CS610-</v>
          </cell>
          <cell r="E2257" t="str">
            <v>A</v>
          </cell>
          <cell r="F2257" t="str">
            <v>05</v>
          </cell>
          <cell r="G2257" t="str">
            <v>36530</v>
          </cell>
          <cell r="H2257" t="str">
            <v>03160-48165</v>
          </cell>
          <cell r="I2257" t="str">
            <v>SCREW-TAPPING</v>
          </cell>
          <cell r="L2257">
            <v>4</v>
          </cell>
          <cell r="N2257" t="str">
            <v>4</v>
          </cell>
          <cell r="P2257" t="str">
            <v>10</v>
          </cell>
        </row>
        <row r="2258">
          <cell r="D2258" t="str">
            <v>CS610-</v>
          </cell>
          <cell r="E2258" t="str">
            <v>A</v>
          </cell>
          <cell r="F2258" t="str">
            <v>05</v>
          </cell>
          <cell r="G2258" t="str">
            <v>37000</v>
          </cell>
          <cell r="H2258" t="str">
            <v>96323877</v>
          </cell>
          <cell r="I2258" t="str">
            <v>COVER A-INNER,REAR DOOR</v>
          </cell>
          <cell r="L2258">
            <v>1</v>
          </cell>
          <cell r="N2258" t="str">
            <v>1</v>
          </cell>
          <cell r="P2258" t="str">
            <v>10</v>
          </cell>
        </row>
        <row r="2259">
          <cell r="D2259" t="str">
            <v>CS610-</v>
          </cell>
          <cell r="E2259" t="str">
            <v>A</v>
          </cell>
          <cell r="F2259" t="str">
            <v>05</v>
          </cell>
          <cell r="G2259" t="str">
            <v>40000</v>
          </cell>
          <cell r="H2259" t="str">
            <v>96279941</v>
          </cell>
          <cell r="I2259" t="str">
            <v>TRIM-TAILGATE</v>
          </cell>
          <cell r="L2259">
            <v>1</v>
          </cell>
          <cell r="N2259" t="str">
            <v>1</v>
          </cell>
          <cell r="P2259" t="str">
            <v>10</v>
          </cell>
        </row>
        <row r="2260">
          <cell r="D2260" t="str">
            <v>CS610-</v>
          </cell>
          <cell r="E2260" t="str">
            <v>A</v>
          </cell>
          <cell r="F2260" t="str">
            <v>05</v>
          </cell>
          <cell r="G2260" t="str">
            <v>41000</v>
          </cell>
          <cell r="H2260" t="str">
            <v>96279899</v>
          </cell>
          <cell r="I2260" t="str">
            <v>CLIP</v>
          </cell>
          <cell r="L2260">
            <v>6</v>
          </cell>
          <cell r="N2260" t="str">
            <v>6</v>
          </cell>
          <cell r="P2260" t="str">
            <v>10</v>
          </cell>
        </row>
        <row r="2261">
          <cell r="D2261" t="str">
            <v>CS610-</v>
          </cell>
          <cell r="E2261" t="str">
            <v>A</v>
          </cell>
          <cell r="F2261" t="str">
            <v>07</v>
          </cell>
          <cell r="G2261" t="str">
            <v>01000</v>
          </cell>
          <cell r="H2261" t="str">
            <v>96503308</v>
          </cell>
          <cell r="I2261" t="str">
            <v>TRIM A-FRONT DOOR,L</v>
          </cell>
          <cell r="K2261">
            <v>1</v>
          </cell>
          <cell r="M2261" t="str">
            <v>1</v>
          </cell>
          <cell r="O2261" t="str">
            <v>11</v>
          </cell>
        </row>
        <row r="2262">
          <cell r="D2262" t="str">
            <v>CS610-</v>
          </cell>
          <cell r="E2262" t="str">
            <v>A</v>
          </cell>
          <cell r="F2262" t="str">
            <v>07</v>
          </cell>
          <cell r="G2262" t="str">
            <v>07000</v>
          </cell>
          <cell r="H2262" t="str">
            <v>96320307</v>
          </cell>
          <cell r="I2262" t="str">
            <v>SEAL-FRT DOOR TRIM</v>
          </cell>
          <cell r="K2262">
            <v>1</v>
          </cell>
          <cell r="M2262" t="str">
            <v>1</v>
          </cell>
          <cell r="O2262" t="str">
            <v>11</v>
          </cell>
        </row>
        <row r="2263">
          <cell r="D2263" t="str">
            <v>CS610-</v>
          </cell>
          <cell r="E2263" t="str">
            <v>A</v>
          </cell>
          <cell r="F2263" t="str">
            <v>07</v>
          </cell>
          <cell r="G2263" t="str">
            <v>08000</v>
          </cell>
          <cell r="H2263" t="str">
            <v>96323789</v>
          </cell>
          <cell r="I2263" t="str">
            <v>ARMREST</v>
          </cell>
          <cell r="K2263">
            <v>1</v>
          </cell>
          <cell r="M2263" t="str">
            <v>1</v>
          </cell>
          <cell r="O2263" t="str">
            <v>11</v>
          </cell>
        </row>
        <row r="2264">
          <cell r="D2264" t="str">
            <v>CS610-</v>
          </cell>
          <cell r="E2264" t="str">
            <v>A</v>
          </cell>
          <cell r="F2264" t="str">
            <v>07</v>
          </cell>
          <cell r="G2264" t="str">
            <v>09000</v>
          </cell>
          <cell r="H2264" t="str">
            <v>03160-48195</v>
          </cell>
          <cell r="I2264" t="str">
            <v>SCREW-TAPPING</v>
          </cell>
          <cell r="K2264">
            <v>2</v>
          </cell>
          <cell r="M2264" t="str">
            <v>2</v>
          </cell>
          <cell r="O2264" t="str">
            <v>11</v>
          </cell>
        </row>
        <row r="2265">
          <cell r="D2265" t="str">
            <v>CS610-</v>
          </cell>
          <cell r="E2265" t="str">
            <v>A</v>
          </cell>
          <cell r="F2265" t="str">
            <v>07</v>
          </cell>
          <cell r="G2265" t="str">
            <v>10000</v>
          </cell>
          <cell r="H2265" t="str">
            <v>96317816</v>
          </cell>
          <cell r="I2265" t="str">
            <v>NUT-ARMREST</v>
          </cell>
          <cell r="K2265">
            <v>2</v>
          </cell>
          <cell r="M2265" t="str">
            <v>2</v>
          </cell>
          <cell r="O2265" t="str">
            <v>11</v>
          </cell>
        </row>
        <row r="2266">
          <cell r="D2266" t="str">
            <v>CS610-</v>
          </cell>
          <cell r="E2266" t="str">
            <v>A</v>
          </cell>
          <cell r="F2266" t="str">
            <v>07</v>
          </cell>
          <cell r="G2266" t="str">
            <v>11000</v>
          </cell>
          <cell r="H2266" t="str">
            <v>96323791</v>
          </cell>
          <cell r="I2266" t="str">
            <v>TRIM A-REAR DOOR,L</v>
          </cell>
          <cell r="K2266">
            <v>1</v>
          </cell>
          <cell r="M2266" t="str">
            <v>1</v>
          </cell>
          <cell r="O2266" t="str">
            <v>11</v>
          </cell>
        </row>
        <row r="2267">
          <cell r="D2267" t="str">
            <v>CS610-</v>
          </cell>
          <cell r="E2267" t="str">
            <v>A</v>
          </cell>
          <cell r="F2267" t="str">
            <v>07</v>
          </cell>
          <cell r="G2267" t="str">
            <v>16000</v>
          </cell>
          <cell r="H2267" t="str">
            <v>96315074</v>
          </cell>
          <cell r="I2267" t="str">
            <v>SEAL-REAR DOOR TRIM</v>
          </cell>
          <cell r="K2267">
            <v>1</v>
          </cell>
          <cell r="M2267" t="str">
            <v>1</v>
          </cell>
          <cell r="O2267" t="str">
            <v>11</v>
          </cell>
        </row>
        <row r="2268">
          <cell r="D2268" t="str">
            <v>CS610-</v>
          </cell>
          <cell r="E2268" t="str">
            <v>A</v>
          </cell>
          <cell r="F2268" t="str">
            <v>07</v>
          </cell>
          <cell r="G2268" t="str">
            <v>16100</v>
          </cell>
          <cell r="H2268" t="str">
            <v>96323789</v>
          </cell>
          <cell r="I2268" t="str">
            <v>ARMREST</v>
          </cell>
          <cell r="K2268">
            <v>1</v>
          </cell>
          <cell r="M2268" t="str">
            <v>1</v>
          </cell>
          <cell r="O2268" t="str">
            <v>11</v>
          </cell>
        </row>
        <row r="2269">
          <cell r="D2269" t="str">
            <v>CS610-</v>
          </cell>
          <cell r="E2269" t="str">
            <v>A</v>
          </cell>
          <cell r="F2269" t="str">
            <v>07</v>
          </cell>
          <cell r="G2269" t="str">
            <v>16200</v>
          </cell>
          <cell r="H2269" t="str">
            <v>03160-48195</v>
          </cell>
          <cell r="I2269" t="str">
            <v>SCREW-TAPPING</v>
          </cell>
          <cell r="K2269">
            <v>2</v>
          </cell>
          <cell r="M2269" t="str">
            <v>2</v>
          </cell>
          <cell r="O2269" t="str">
            <v>11</v>
          </cell>
        </row>
        <row r="2270">
          <cell r="D2270" t="str">
            <v>CS610-</v>
          </cell>
          <cell r="E2270" t="str">
            <v>A</v>
          </cell>
          <cell r="F2270" t="str">
            <v>07</v>
          </cell>
          <cell r="G2270" t="str">
            <v>16300</v>
          </cell>
          <cell r="H2270" t="str">
            <v>96317816</v>
          </cell>
          <cell r="I2270" t="str">
            <v>NUT-ARMREST</v>
          </cell>
          <cell r="K2270">
            <v>2</v>
          </cell>
          <cell r="M2270" t="str">
            <v>2</v>
          </cell>
          <cell r="O2270" t="str">
            <v>11</v>
          </cell>
        </row>
        <row r="2271">
          <cell r="D2271" t="str">
            <v>CS610-</v>
          </cell>
          <cell r="E2271" t="str">
            <v>A</v>
          </cell>
          <cell r="F2271" t="str">
            <v>07</v>
          </cell>
          <cell r="G2271" t="str">
            <v>16400</v>
          </cell>
          <cell r="H2271" t="str">
            <v>96323799</v>
          </cell>
          <cell r="I2271" t="str">
            <v>CAP-INR RR DOOR</v>
          </cell>
          <cell r="K2271">
            <v>1</v>
          </cell>
          <cell r="M2271" t="str">
            <v>1</v>
          </cell>
          <cell r="O2271" t="str">
            <v>11</v>
          </cell>
        </row>
        <row r="2272">
          <cell r="D2272" t="str">
            <v>CS610-</v>
          </cell>
          <cell r="E2272" t="str">
            <v>A</v>
          </cell>
          <cell r="F2272" t="str">
            <v>07</v>
          </cell>
          <cell r="G2272" t="str">
            <v>17000</v>
          </cell>
          <cell r="H2272" t="str">
            <v>96503305</v>
          </cell>
          <cell r="I2272" t="str">
            <v>TRIM A-FRONT DOOR,R</v>
          </cell>
          <cell r="K2272">
            <v>1</v>
          </cell>
          <cell r="M2272" t="str">
            <v>1</v>
          </cell>
          <cell r="O2272" t="str">
            <v>11</v>
          </cell>
        </row>
        <row r="2273">
          <cell r="D2273" t="str">
            <v>CS610-</v>
          </cell>
          <cell r="E2273" t="str">
            <v>A</v>
          </cell>
          <cell r="F2273" t="str">
            <v>07</v>
          </cell>
          <cell r="G2273" t="str">
            <v>21100</v>
          </cell>
          <cell r="H2273" t="str">
            <v>96320307</v>
          </cell>
          <cell r="I2273" t="str">
            <v>SEAL-FRT DOOR TRIM</v>
          </cell>
          <cell r="K2273">
            <v>1</v>
          </cell>
          <cell r="M2273" t="str">
            <v>1</v>
          </cell>
          <cell r="O2273" t="str">
            <v>11</v>
          </cell>
        </row>
        <row r="2274">
          <cell r="D2274" t="str">
            <v>CS610-</v>
          </cell>
          <cell r="E2274" t="str">
            <v>A</v>
          </cell>
          <cell r="F2274" t="str">
            <v>07</v>
          </cell>
          <cell r="G2274" t="str">
            <v>21200</v>
          </cell>
          <cell r="H2274" t="str">
            <v>96323789</v>
          </cell>
          <cell r="I2274" t="str">
            <v>ARMREST</v>
          </cell>
          <cell r="K2274">
            <v>1</v>
          </cell>
          <cell r="M2274" t="str">
            <v>1</v>
          </cell>
          <cell r="O2274" t="str">
            <v>11</v>
          </cell>
        </row>
        <row r="2275">
          <cell r="D2275" t="str">
            <v>CS610-</v>
          </cell>
          <cell r="E2275" t="str">
            <v>A</v>
          </cell>
          <cell r="F2275" t="str">
            <v>07</v>
          </cell>
          <cell r="G2275" t="str">
            <v>21300</v>
          </cell>
          <cell r="H2275" t="str">
            <v>03160-48195</v>
          </cell>
          <cell r="I2275" t="str">
            <v>SCREW-TAPPING</v>
          </cell>
          <cell r="K2275">
            <v>2</v>
          </cell>
          <cell r="M2275" t="str">
            <v>2</v>
          </cell>
          <cell r="O2275" t="str">
            <v>11</v>
          </cell>
        </row>
        <row r="2276">
          <cell r="D2276" t="str">
            <v>CS610-</v>
          </cell>
          <cell r="E2276" t="str">
            <v>A</v>
          </cell>
          <cell r="F2276" t="str">
            <v>07</v>
          </cell>
          <cell r="G2276" t="str">
            <v>21400</v>
          </cell>
          <cell r="H2276" t="str">
            <v>96317816</v>
          </cell>
          <cell r="I2276" t="str">
            <v>NUT-ARMREST</v>
          </cell>
          <cell r="K2276">
            <v>2</v>
          </cell>
          <cell r="M2276" t="str">
            <v>2</v>
          </cell>
          <cell r="O2276" t="str">
            <v>11</v>
          </cell>
        </row>
        <row r="2277">
          <cell r="D2277" t="str">
            <v>CS610-</v>
          </cell>
          <cell r="E2277" t="str">
            <v>A</v>
          </cell>
          <cell r="F2277" t="str">
            <v>07</v>
          </cell>
          <cell r="G2277" t="str">
            <v>22000</v>
          </cell>
          <cell r="H2277" t="str">
            <v>96323792</v>
          </cell>
          <cell r="I2277" t="str">
            <v>TRIM A-REAR DOOR,R</v>
          </cell>
          <cell r="K2277">
            <v>1</v>
          </cell>
          <cell r="M2277" t="str">
            <v>1</v>
          </cell>
          <cell r="O2277" t="str">
            <v>11</v>
          </cell>
        </row>
        <row r="2278">
          <cell r="D2278" t="str">
            <v>CS610-</v>
          </cell>
          <cell r="E2278" t="str">
            <v>A</v>
          </cell>
          <cell r="F2278" t="str">
            <v>07</v>
          </cell>
          <cell r="G2278" t="str">
            <v>24100</v>
          </cell>
          <cell r="H2278" t="str">
            <v>96315074</v>
          </cell>
          <cell r="I2278" t="str">
            <v>SEAL-REAR DOOR TRIM</v>
          </cell>
          <cell r="K2278">
            <v>1</v>
          </cell>
          <cell r="M2278" t="str">
            <v>1</v>
          </cell>
          <cell r="O2278" t="str">
            <v>11</v>
          </cell>
        </row>
        <row r="2279">
          <cell r="D2279" t="str">
            <v>CS610-</v>
          </cell>
          <cell r="E2279" t="str">
            <v>A</v>
          </cell>
          <cell r="F2279" t="str">
            <v>07</v>
          </cell>
          <cell r="G2279" t="str">
            <v>24200</v>
          </cell>
          <cell r="H2279" t="str">
            <v>96323789</v>
          </cell>
          <cell r="I2279" t="str">
            <v>ARMREST</v>
          </cell>
          <cell r="K2279">
            <v>1</v>
          </cell>
          <cell r="M2279" t="str">
            <v>1</v>
          </cell>
          <cell r="O2279" t="str">
            <v>11</v>
          </cell>
        </row>
        <row r="2280">
          <cell r="D2280" t="str">
            <v>CS610-</v>
          </cell>
          <cell r="E2280" t="str">
            <v>A</v>
          </cell>
          <cell r="F2280" t="str">
            <v>07</v>
          </cell>
          <cell r="G2280" t="str">
            <v>24300</v>
          </cell>
          <cell r="H2280" t="str">
            <v>03160-48195</v>
          </cell>
          <cell r="I2280" t="str">
            <v>SCREW-TAPPING</v>
          </cell>
          <cell r="K2280">
            <v>2</v>
          </cell>
          <cell r="M2280" t="str">
            <v>2</v>
          </cell>
          <cell r="O2280" t="str">
            <v>11</v>
          </cell>
        </row>
        <row r="2281">
          <cell r="D2281" t="str">
            <v>CS610-</v>
          </cell>
          <cell r="E2281" t="str">
            <v>A</v>
          </cell>
          <cell r="F2281" t="str">
            <v>07</v>
          </cell>
          <cell r="G2281" t="str">
            <v>24400</v>
          </cell>
          <cell r="H2281" t="str">
            <v>96317816</v>
          </cell>
          <cell r="I2281" t="str">
            <v>NUT-ARMREST</v>
          </cell>
          <cell r="K2281">
            <v>2</v>
          </cell>
          <cell r="M2281" t="str">
            <v>2</v>
          </cell>
          <cell r="O2281" t="str">
            <v>11</v>
          </cell>
        </row>
        <row r="2282">
          <cell r="D2282" t="str">
            <v>CS610-</v>
          </cell>
          <cell r="E2282" t="str">
            <v>A</v>
          </cell>
          <cell r="F2282" t="str">
            <v>07</v>
          </cell>
          <cell r="G2282" t="str">
            <v>24500</v>
          </cell>
          <cell r="H2282" t="str">
            <v>96323799</v>
          </cell>
          <cell r="I2282" t="str">
            <v>CAP-INR RR DOOR</v>
          </cell>
          <cell r="K2282">
            <v>1</v>
          </cell>
          <cell r="M2282" t="str">
            <v>1</v>
          </cell>
          <cell r="O2282" t="str">
            <v>11</v>
          </cell>
        </row>
        <row r="2283">
          <cell r="D2283" t="str">
            <v>CS610-</v>
          </cell>
          <cell r="E2283" t="str">
            <v>A</v>
          </cell>
          <cell r="F2283" t="str">
            <v>07</v>
          </cell>
          <cell r="G2283" t="str">
            <v>27000</v>
          </cell>
          <cell r="H2283" t="str">
            <v>96279941</v>
          </cell>
          <cell r="I2283" t="str">
            <v>TRIM-TAILGATE</v>
          </cell>
          <cell r="K2283">
            <v>1</v>
          </cell>
          <cell r="M2283" t="str">
            <v>1</v>
          </cell>
          <cell r="O2283" t="str">
            <v>11</v>
          </cell>
        </row>
        <row r="2284">
          <cell r="D2284" t="str">
            <v>CS610-</v>
          </cell>
          <cell r="E2284" t="str">
            <v>A</v>
          </cell>
          <cell r="F2284" t="str">
            <v>07</v>
          </cell>
          <cell r="G2284" t="str">
            <v>28000</v>
          </cell>
          <cell r="H2284" t="str">
            <v>96279899</v>
          </cell>
          <cell r="I2284" t="str">
            <v>CLIP</v>
          </cell>
          <cell r="K2284">
            <v>6</v>
          </cell>
          <cell r="M2284" t="str">
            <v>6</v>
          </cell>
          <cell r="O2284" t="str">
            <v>11</v>
          </cell>
        </row>
        <row r="2285">
          <cell r="D2285" t="str">
            <v>CS610-</v>
          </cell>
          <cell r="E2285" t="str">
            <v>A</v>
          </cell>
          <cell r="F2285" t="str">
            <v>08</v>
          </cell>
          <cell r="G2285" t="str">
            <v>01000</v>
          </cell>
          <cell r="H2285" t="str">
            <v>96323818</v>
          </cell>
          <cell r="I2285" t="str">
            <v>TRIM A-FRONT DOOR,L</v>
          </cell>
          <cell r="K2285">
            <v>1</v>
          </cell>
          <cell r="M2285" t="str">
            <v>1</v>
          </cell>
          <cell r="O2285" t="str">
            <v>10</v>
          </cell>
          <cell r="Q2285" t="str">
            <v>1</v>
          </cell>
        </row>
        <row r="2286">
          <cell r="D2286" t="str">
            <v>CS610-</v>
          </cell>
          <cell r="E2286" t="str">
            <v>A</v>
          </cell>
          <cell r="F2286" t="str">
            <v>08</v>
          </cell>
          <cell r="G2286" t="str">
            <v>07000</v>
          </cell>
          <cell r="H2286" t="str">
            <v>96315012</v>
          </cell>
          <cell r="I2286" t="str">
            <v>SEAL-FRT DOOR TRIM</v>
          </cell>
          <cell r="K2286">
            <v>1</v>
          </cell>
          <cell r="M2286" t="str">
            <v>1</v>
          </cell>
          <cell r="O2286" t="str">
            <v>10</v>
          </cell>
          <cell r="Q2286" t="str">
            <v>1</v>
          </cell>
        </row>
        <row r="2287">
          <cell r="D2287" t="str">
            <v>CS610-</v>
          </cell>
          <cell r="E2287" t="str">
            <v>A</v>
          </cell>
          <cell r="F2287" t="str">
            <v>08</v>
          </cell>
          <cell r="G2287" t="str">
            <v>08000</v>
          </cell>
          <cell r="H2287" t="str">
            <v>96323789</v>
          </cell>
          <cell r="I2287" t="str">
            <v>ARMREST</v>
          </cell>
          <cell r="K2287">
            <v>1</v>
          </cell>
          <cell r="M2287" t="str">
            <v>1</v>
          </cell>
          <cell r="O2287" t="str">
            <v>10</v>
          </cell>
          <cell r="Q2287" t="str">
            <v>1</v>
          </cell>
        </row>
        <row r="2288">
          <cell r="D2288" t="str">
            <v>CS610-</v>
          </cell>
          <cell r="E2288" t="str">
            <v>A</v>
          </cell>
          <cell r="F2288" t="str">
            <v>08</v>
          </cell>
          <cell r="G2288" t="str">
            <v>09000</v>
          </cell>
          <cell r="H2288" t="str">
            <v>03160-48195</v>
          </cell>
          <cell r="I2288" t="str">
            <v>SCREW-TAPPING</v>
          </cell>
          <cell r="K2288">
            <v>2</v>
          </cell>
          <cell r="L2288">
            <v>3</v>
          </cell>
          <cell r="M2288" t="str">
            <v>2</v>
          </cell>
          <cell r="O2288" t="str">
            <v>10</v>
          </cell>
          <cell r="Q2288" t="str">
            <v>2</v>
          </cell>
        </row>
        <row r="2289">
          <cell r="D2289" t="str">
            <v>CS610-</v>
          </cell>
          <cell r="E2289" t="str">
            <v>A</v>
          </cell>
          <cell r="F2289" t="str">
            <v>08</v>
          </cell>
          <cell r="G2289" t="str">
            <v>10000</v>
          </cell>
          <cell r="H2289" t="str">
            <v>96317816</v>
          </cell>
          <cell r="I2289" t="str">
            <v>NUT-ARMREST</v>
          </cell>
          <cell r="K2289">
            <v>2</v>
          </cell>
          <cell r="M2289" t="str">
            <v>2</v>
          </cell>
          <cell r="O2289" t="str">
            <v>10</v>
          </cell>
          <cell r="Q2289" t="str">
            <v>2</v>
          </cell>
        </row>
        <row r="2290">
          <cell r="D2290" t="str">
            <v>CS610-</v>
          </cell>
          <cell r="E2290" t="str">
            <v>A</v>
          </cell>
          <cell r="F2290" t="str">
            <v>08</v>
          </cell>
          <cell r="G2290" t="str">
            <v>11000</v>
          </cell>
          <cell r="H2290" t="str">
            <v>96323791</v>
          </cell>
          <cell r="I2290" t="str">
            <v>TRIM A-REAR DOOR,L</v>
          </cell>
          <cell r="K2290">
            <v>1</v>
          </cell>
          <cell r="M2290" t="str">
            <v>1</v>
          </cell>
          <cell r="O2290" t="str">
            <v>10</v>
          </cell>
          <cell r="Q2290" t="str">
            <v>1</v>
          </cell>
        </row>
        <row r="2291">
          <cell r="D2291" t="str">
            <v>CS610-</v>
          </cell>
          <cell r="E2291" t="str">
            <v>A</v>
          </cell>
          <cell r="F2291" t="str">
            <v>08</v>
          </cell>
          <cell r="G2291" t="str">
            <v>16000</v>
          </cell>
          <cell r="H2291" t="str">
            <v>96315074</v>
          </cell>
          <cell r="I2291" t="str">
            <v>SEAL-REAR DOOR TRIM</v>
          </cell>
          <cell r="K2291">
            <v>1</v>
          </cell>
          <cell r="M2291" t="str">
            <v>1</v>
          </cell>
          <cell r="O2291" t="str">
            <v>10</v>
          </cell>
          <cell r="Q2291" t="str">
            <v>1</v>
          </cell>
        </row>
        <row r="2292">
          <cell r="D2292" t="str">
            <v>CS610-</v>
          </cell>
          <cell r="E2292" t="str">
            <v>A</v>
          </cell>
          <cell r="F2292" t="str">
            <v>08</v>
          </cell>
          <cell r="G2292" t="str">
            <v>16100</v>
          </cell>
          <cell r="H2292" t="str">
            <v>96323789</v>
          </cell>
          <cell r="I2292" t="str">
            <v>ARMREST</v>
          </cell>
          <cell r="K2292">
            <v>1</v>
          </cell>
          <cell r="M2292" t="str">
            <v>1</v>
          </cell>
          <cell r="O2292" t="str">
            <v>10</v>
          </cell>
          <cell r="Q2292" t="str">
            <v>1</v>
          </cell>
        </row>
        <row r="2293">
          <cell r="D2293" t="str">
            <v>CS610-</v>
          </cell>
          <cell r="E2293" t="str">
            <v>A</v>
          </cell>
          <cell r="F2293" t="str">
            <v>08</v>
          </cell>
          <cell r="G2293" t="str">
            <v>16200</v>
          </cell>
          <cell r="H2293" t="str">
            <v>03160-48195</v>
          </cell>
          <cell r="I2293" t="str">
            <v>SCREW-TAPPING</v>
          </cell>
          <cell r="K2293">
            <v>2</v>
          </cell>
          <cell r="M2293" t="str">
            <v>2</v>
          </cell>
          <cell r="O2293" t="str">
            <v>10</v>
          </cell>
          <cell r="Q2293" t="str">
            <v>2</v>
          </cell>
        </row>
        <row r="2294">
          <cell r="D2294" t="str">
            <v>CS610-</v>
          </cell>
          <cell r="E2294" t="str">
            <v>A</v>
          </cell>
          <cell r="F2294" t="str">
            <v>08</v>
          </cell>
          <cell r="G2294" t="str">
            <v>16300</v>
          </cell>
          <cell r="H2294" t="str">
            <v>96317816</v>
          </cell>
          <cell r="I2294" t="str">
            <v>NUT-ARMREST</v>
          </cell>
          <cell r="K2294">
            <v>2</v>
          </cell>
          <cell r="M2294" t="str">
            <v>2</v>
          </cell>
          <cell r="O2294" t="str">
            <v>10</v>
          </cell>
          <cell r="Q2294" t="str">
            <v>2</v>
          </cell>
        </row>
        <row r="2295">
          <cell r="D2295" t="str">
            <v>CS610-</v>
          </cell>
          <cell r="E2295" t="str">
            <v>A</v>
          </cell>
          <cell r="F2295" t="str">
            <v>08</v>
          </cell>
          <cell r="G2295" t="str">
            <v>16400</v>
          </cell>
          <cell r="H2295" t="str">
            <v>96323799</v>
          </cell>
          <cell r="I2295" t="str">
            <v>CAP-INR RR DOOR</v>
          </cell>
          <cell r="K2295">
            <v>1</v>
          </cell>
          <cell r="M2295" t="str">
            <v>1</v>
          </cell>
          <cell r="O2295" t="str">
            <v>10</v>
          </cell>
          <cell r="Q2295" t="str">
            <v>1</v>
          </cell>
        </row>
        <row r="2296">
          <cell r="D2296" t="str">
            <v>CS610-</v>
          </cell>
          <cell r="E2296" t="str">
            <v>A</v>
          </cell>
          <cell r="F2296" t="str">
            <v>08</v>
          </cell>
          <cell r="G2296" t="str">
            <v>17000</v>
          </cell>
          <cell r="H2296" t="str">
            <v>96323774</v>
          </cell>
          <cell r="I2296" t="str">
            <v>TRIM A-FRONT DOOR,R</v>
          </cell>
          <cell r="K2296">
            <v>1</v>
          </cell>
          <cell r="M2296" t="str">
            <v>1</v>
          </cell>
          <cell r="O2296" t="str">
            <v>10</v>
          </cell>
          <cell r="Q2296" t="str">
            <v>1</v>
          </cell>
        </row>
        <row r="2297">
          <cell r="D2297" t="str">
            <v>CS610-</v>
          </cell>
          <cell r="E2297" t="str">
            <v>A</v>
          </cell>
          <cell r="F2297" t="str">
            <v>08</v>
          </cell>
          <cell r="G2297" t="str">
            <v>21100</v>
          </cell>
          <cell r="H2297" t="str">
            <v>96315012</v>
          </cell>
          <cell r="I2297" t="str">
            <v>SEAL-FRT DOOR TRIM</v>
          </cell>
          <cell r="K2297">
            <v>1</v>
          </cell>
          <cell r="M2297" t="str">
            <v>1</v>
          </cell>
          <cell r="O2297" t="str">
            <v>10</v>
          </cell>
          <cell r="Q2297" t="str">
            <v>1</v>
          </cell>
        </row>
        <row r="2298">
          <cell r="D2298" t="str">
            <v>CS610-</v>
          </cell>
          <cell r="E2298" t="str">
            <v>A</v>
          </cell>
          <cell r="F2298" t="str">
            <v>08</v>
          </cell>
          <cell r="G2298" t="str">
            <v>21200</v>
          </cell>
          <cell r="H2298" t="str">
            <v>96323789</v>
          </cell>
          <cell r="I2298" t="str">
            <v>ARMREST</v>
          </cell>
          <cell r="K2298">
            <v>1</v>
          </cell>
          <cell r="M2298" t="str">
            <v>1</v>
          </cell>
          <cell r="O2298" t="str">
            <v>10</v>
          </cell>
          <cell r="Q2298" t="str">
            <v>1</v>
          </cell>
        </row>
        <row r="2299">
          <cell r="D2299" t="str">
            <v>CS610-</v>
          </cell>
          <cell r="E2299" t="str">
            <v>A</v>
          </cell>
          <cell r="F2299" t="str">
            <v>08</v>
          </cell>
          <cell r="G2299" t="str">
            <v>21300</v>
          </cell>
          <cell r="H2299" t="str">
            <v>03160-48195</v>
          </cell>
          <cell r="I2299" t="str">
            <v>SCREW-TAPPING</v>
          </cell>
          <cell r="K2299">
            <v>2</v>
          </cell>
          <cell r="M2299" t="str">
            <v>2</v>
          </cell>
          <cell r="O2299" t="str">
            <v>10</v>
          </cell>
          <cell r="Q2299" t="str">
            <v>2</v>
          </cell>
        </row>
        <row r="2300">
          <cell r="D2300" t="str">
            <v>CS610-</v>
          </cell>
          <cell r="E2300" t="str">
            <v>A</v>
          </cell>
          <cell r="F2300" t="str">
            <v>08</v>
          </cell>
          <cell r="G2300" t="str">
            <v>21400</v>
          </cell>
          <cell r="H2300" t="str">
            <v>96317816</v>
          </cell>
          <cell r="I2300" t="str">
            <v>NUT-ARMREST</v>
          </cell>
          <cell r="K2300">
            <v>2</v>
          </cell>
          <cell r="M2300" t="str">
            <v>2</v>
          </cell>
          <cell r="O2300" t="str">
            <v>10</v>
          </cell>
          <cell r="Q2300" t="str">
            <v>2</v>
          </cell>
        </row>
        <row r="2301">
          <cell r="D2301" t="str">
            <v>CS610-</v>
          </cell>
          <cell r="E2301" t="str">
            <v>A</v>
          </cell>
          <cell r="F2301" t="str">
            <v>08</v>
          </cell>
          <cell r="G2301" t="str">
            <v>22000</v>
          </cell>
          <cell r="H2301" t="str">
            <v>96323792</v>
          </cell>
          <cell r="I2301" t="str">
            <v>TRIM A-REAR DOOR,R</v>
          </cell>
          <cell r="K2301">
            <v>1</v>
          </cell>
          <cell r="M2301" t="str">
            <v>1</v>
          </cell>
          <cell r="O2301" t="str">
            <v>10</v>
          </cell>
          <cell r="Q2301" t="str">
            <v>1</v>
          </cell>
        </row>
        <row r="2302">
          <cell r="D2302" t="str">
            <v>CS610-</v>
          </cell>
          <cell r="E2302" t="str">
            <v>A</v>
          </cell>
          <cell r="F2302" t="str">
            <v>08</v>
          </cell>
          <cell r="G2302" t="str">
            <v>24100</v>
          </cell>
          <cell r="H2302" t="str">
            <v>96315074</v>
          </cell>
          <cell r="I2302" t="str">
            <v>SEAL-REAR DOOR TRIM</v>
          </cell>
          <cell r="K2302">
            <v>1</v>
          </cell>
          <cell r="M2302" t="str">
            <v>1</v>
          </cell>
          <cell r="O2302" t="str">
            <v>10</v>
          </cell>
          <cell r="Q2302" t="str">
            <v>1</v>
          </cell>
        </row>
        <row r="2303">
          <cell r="D2303" t="str">
            <v>CS610-</v>
          </cell>
          <cell r="E2303" t="str">
            <v>A</v>
          </cell>
          <cell r="F2303" t="str">
            <v>08</v>
          </cell>
          <cell r="G2303" t="str">
            <v>24200</v>
          </cell>
          <cell r="H2303" t="str">
            <v>96323789</v>
          </cell>
          <cell r="I2303" t="str">
            <v>ARMREST</v>
          </cell>
          <cell r="K2303">
            <v>1</v>
          </cell>
          <cell r="M2303" t="str">
            <v>1</v>
          </cell>
          <cell r="O2303" t="str">
            <v>10</v>
          </cell>
          <cell r="Q2303" t="str">
            <v>1</v>
          </cell>
        </row>
        <row r="2304">
          <cell r="D2304" t="str">
            <v>CS610-</v>
          </cell>
          <cell r="E2304" t="str">
            <v>A</v>
          </cell>
          <cell r="F2304" t="str">
            <v>08</v>
          </cell>
          <cell r="G2304" t="str">
            <v>24300</v>
          </cell>
          <cell r="H2304" t="str">
            <v>03160-48195</v>
          </cell>
          <cell r="I2304" t="str">
            <v>SCREW-TAPPING</v>
          </cell>
          <cell r="K2304">
            <v>2</v>
          </cell>
          <cell r="M2304" t="str">
            <v>2</v>
          </cell>
          <cell r="O2304" t="str">
            <v>10</v>
          </cell>
          <cell r="Q2304" t="str">
            <v>2</v>
          </cell>
        </row>
        <row r="2305">
          <cell r="D2305" t="str">
            <v>CS610-</v>
          </cell>
          <cell r="E2305" t="str">
            <v>A</v>
          </cell>
          <cell r="F2305" t="str">
            <v>08</v>
          </cell>
          <cell r="G2305" t="str">
            <v>24400</v>
          </cell>
          <cell r="H2305" t="str">
            <v>96317816</v>
          </cell>
          <cell r="I2305" t="str">
            <v>NUT-ARMREST</v>
          </cell>
          <cell r="K2305">
            <v>2</v>
          </cell>
          <cell r="M2305" t="str">
            <v>2</v>
          </cell>
          <cell r="O2305" t="str">
            <v>10</v>
          </cell>
          <cell r="Q2305" t="str">
            <v>2</v>
          </cell>
        </row>
        <row r="2306">
          <cell r="D2306" t="str">
            <v>CS610-</v>
          </cell>
          <cell r="E2306" t="str">
            <v>A</v>
          </cell>
          <cell r="F2306" t="str">
            <v>08</v>
          </cell>
          <cell r="G2306" t="str">
            <v>24500</v>
          </cell>
          <cell r="H2306" t="str">
            <v>96323799</v>
          </cell>
          <cell r="I2306" t="str">
            <v>CAP-INR RR DOOR</v>
          </cell>
          <cell r="K2306">
            <v>1</v>
          </cell>
          <cell r="M2306" t="str">
            <v>1</v>
          </cell>
          <cell r="O2306" t="str">
            <v>10</v>
          </cell>
          <cell r="Q2306" t="str">
            <v>1</v>
          </cell>
        </row>
        <row r="2307">
          <cell r="D2307" t="str">
            <v>CS610-</v>
          </cell>
          <cell r="E2307" t="str">
            <v>A</v>
          </cell>
          <cell r="F2307" t="str">
            <v>08</v>
          </cell>
          <cell r="G2307" t="str">
            <v>27000</v>
          </cell>
          <cell r="H2307" t="str">
            <v>96279941</v>
          </cell>
          <cell r="I2307" t="str">
            <v>TRIM-TAILGATE</v>
          </cell>
          <cell r="K2307">
            <v>1</v>
          </cell>
          <cell r="M2307" t="str">
            <v>1</v>
          </cell>
          <cell r="O2307" t="str">
            <v>10</v>
          </cell>
          <cell r="Q2307" t="str">
            <v>1</v>
          </cell>
        </row>
        <row r="2308">
          <cell r="D2308" t="str">
            <v>CS610-</v>
          </cell>
          <cell r="E2308" t="str">
            <v>A</v>
          </cell>
          <cell r="F2308" t="str">
            <v>08</v>
          </cell>
          <cell r="G2308" t="str">
            <v>28000</v>
          </cell>
          <cell r="H2308" t="str">
            <v>96279899</v>
          </cell>
          <cell r="I2308" t="str">
            <v>CLIP</v>
          </cell>
          <cell r="K2308">
            <v>6</v>
          </cell>
          <cell r="M2308" t="str">
            <v>6</v>
          </cell>
          <cell r="O2308" t="str">
            <v>10</v>
          </cell>
          <cell r="Q2308" t="str">
            <v>6</v>
          </cell>
        </row>
        <row r="2309">
          <cell r="D2309" t="str">
            <v>CS610-</v>
          </cell>
          <cell r="E2309" t="str">
            <v>A</v>
          </cell>
          <cell r="F2309" t="str">
            <v>09</v>
          </cell>
          <cell r="G2309" t="str">
            <v>01000</v>
          </cell>
          <cell r="H2309" t="str">
            <v>96386657</v>
          </cell>
          <cell r="I2309" t="str">
            <v>TRIM A-FRONT DOOR,L</v>
          </cell>
          <cell r="T2309" t="str">
            <v>1</v>
          </cell>
          <cell r="V2309" t="str">
            <v>1</v>
          </cell>
          <cell r="X2309" t="str">
            <v>ZA/Z2</v>
          </cell>
        </row>
        <row r="2310">
          <cell r="D2310" t="str">
            <v>CS610-</v>
          </cell>
          <cell r="E2310" t="str">
            <v>A</v>
          </cell>
          <cell r="F2310" t="str">
            <v>09</v>
          </cell>
          <cell r="G2310" t="str">
            <v>09000</v>
          </cell>
          <cell r="H2310" t="str">
            <v>03160-48165</v>
          </cell>
          <cell r="I2310" t="str">
            <v>SCREW-TAPPING</v>
          </cell>
          <cell r="T2310" t="str">
            <v>1</v>
          </cell>
          <cell r="V2310" t="str">
            <v>1</v>
          </cell>
          <cell r="X2310" t="str">
            <v>ZA/Z2</v>
          </cell>
        </row>
        <row r="2311">
          <cell r="D2311" t="str">
            <v>CS610-</v>
          </cell>
          <cell r="E2311" t="str">
            <v>A</v>
          </cell>
          <cell r="F2311" t="str">
            <v>09</v>
          </cell>
          <cell r="G2311" t="str">
            <v>10000</v>
          </cell>
          <cell r="H2311" t="str">
            <v>96320205</v>
          </cell>
          <cell r="I2311" t="str">
            <v>BRACKET-POCKET DOOR</v>
          </cell>
          <cell r="T2311" t="str">
            <v>1</v>
          </cell>
          <cell r="V2311" t="str">
            <v>1</v>
          </cell>
          <cell r="X2311" t="str">
            <v>ZA/Z2</v>
          </cell>
        </row>
        <row r="2312">
          <cell r="D2312" t="str">
            <v>CS610-</v>
          </cell>
          <cell r="E2312" t="str">
            <v>A</v>
          </cell>
          <cell r="F2312" t="str">
            <v>09</v>
          </cell>
          <cell r="G2312" t="str">
            <v>10100</v>
          </cell>
          <cell r="H2312" t="str">
            <v>03160-48165</v>
          </cell>
          <cell r="I2312" t="str">
            <v>SCREW-TAPPING</v>
          </cell>
          <cell r="T2312" t="str">
            <v>1</v>
          </cell>
          <cell r="V2312" t="str">
            <v>1</v>
          </cell>
          <cell r="X2312" t="str">
            <v>ZA/Z2</v>
          </cell>
        </row>
        <row r="2313">
          <cell r="D2313" t="str">
            <v>CS610-</v>
          </cell>
          <cell r="E2313" t="str">
            <v>A</v>
          </cell>
          <cell r="F2313" t="str">
            <v>09</v>
          </cell>
          <cell r="G2313" t="str">
            <v>11000</v>
          </cell>
          <cell r="H2313" t="str">
            <v>09148-04005</v>
          </cell>
          <cell r="I2313" t="str">
            <v>NUT-SPEED</v>
          </cell>
          <cell r="T2313" t="str">
            <v>1</v>
          </cell>
          <cell r="V2313" t="str">
            <v>1</v>
          </cell>
          <cell r="X2313" t="str">
            <v>ZA/Z2</v>
          </cell>
        </row>
        <row r="2314">
          <cell r="D2314" t="str">
            <v>CS610-</v>
          </cell>
          <cell r="E2314" t="str">
            <v>A</v>
          </cell>
          <cell r="F2314" t="str">
            <v>09</v>
          </cell>
          <cell r="G2314" t="str">
            <v>13000</v>
          </cell>
          <cell r="H2314" t="str">
            <v>96315012</v>
          </cell>
          <cell r="I2314" t="str">
            <v>SEAL-FRT DOOR TRIM</v>
          </cell>
          <cell r="T2314" t="str">
            <v>1</v>
          </cell>
          <cell r="V2314" t="str">
            <v>1</v>
          </cell>
          <cell r="X2314" t="str">
            <v>ZA/Z2</v>
          </cell>
        </row>
        <row r="2315">
          <cell r="D2315" t="str">
            <v>CS610-</v>
          </cell>
          <cell r="E2315" t="str">
            <v>A</v>
          </cell>
          <cell r="F2315" t="str">
            <v>09</v>
          </cell>
          <cell r="G2315" t="str">
            <v>13100</v>
          </cell>
          <cell r="H2315" t="str">
            <v>09148-04005</v>
          </cell>
          <cell r="I2315" t="str">
            <v>NUT-SPEED</v>
          </cell>
          <cell r="T2315" t="str">
            <v>2</v>
          </cell>
          <cell r="V2315" t="str">
            <v>2</v>
          </cell>
          <cell r="X2315" t="str">
            <v>ZA/Z2</v>
          </cell>
        </row>
        <row r="2316">
          <cell r="D2316" t="str">
            <v>CS610-</v>
          </cell>
          <cell r="E2316" t="str">
            <v>A</v>
          </cell>
          <cell r="F2316" t="str">
            <v>09</v>
          </cell>
          <cell r="G2316" t="str">
            <v>13110</v>
          </cell>
          <cell r="H2316" t="str">
            <v>09148-03007</v>
          </cell>
          <cell r="I2316" t="str">
            <v>NUT-SPEED</v>
          </cell>
          <cell r="T2316" t="str">
            <v>2</v>
          </cell>
          <cell r="V2316" t="str">
            <v>2</v>
          </cell>
          <cell r="X2316" t="str">
            <v>ZA/Z2</v>
          </cell>
        </row>
        <row r="2317">
          <cell r="D2317" t="str">
            <v>CS610-</v>
          </cell>
          <cell r="E2317" t="str">
            <v>A</v>
          </cell>
          <cell r="F2317" t="str">
            <v>09</v>
          </cell>
          <cell r="G2317" t="str">
            <v>13200</v>
          </cell>
          <cell r="H2317" t="str">
            <v>03160-48165</v>
          </cell>
          <cell r="I2317" t="str">
            <v>SCREW-TAPPING</v>
          </cell>
          <cell r="T2317" t="str">
            <v>4</v>
          </cell>
          <cell r="V2317" t="str">
            <v>4</v>
          </cell>
          <cell r="X2317" t="str">
            <v>ZA/Z2</v>
          </cell>
        </row>
        <row r="2318">
          <cell r="D2318" t="str">
            <v>CS610-</v>
          </cell>
          <cell r="E2318" t="str">
            <v>A</v>
          </cell>
          <cell r="F2318" t="str">
            <v>09</v>
          </cell>
          <cell r="G2318" t="str">
            <v>14000</v>
          </cell>
          <cell r="H2318" t="str">
            <v>96323858</v>
          </cell>
          <cell r="I2318" t="str">
            <v>TRIM A-REAR DOOR,L</v>
          </cell>
          <cell r="T2318" t="str">
            <v>1</v>
          </cell>
          <cell r="V2318" t="str">
            <v>1</v>
          </cell>
          <cell r="X2318" t="str">
            <v>ZA/Z2</v>
          </cell>
        </row>
        <row r="2319">
          <cell r="D2319" t="str">
            <v>CS610-</v>
          </cell>
          <cell r="E2319" t="str">
            <v>A</v>
          </cell>
          <cell r="F2319" t="str">
            <v>09</v>
          </cell>
          <cell r="G2319" t="str">
            <v>16100</v>
          </cell>
          <cell r="H2319" t="str">
            <v>03160-48165</v>
          </cell>
          <cell r="I2319" t="str">
            <v>SCREW-TAPPING</v>
          </cell>
          <cell r="T2319" t="str">
            <v>1</v>
          </cell>
          <cell r="V2319" t="str">
            <v>1</v>
          </cell>
          <cell r="X2319" t="str">
            <v>ZA/Z2</v>
          </cell>
        </row>
        <row r="2320">
          <cell r="D2320" t="str">
            <v>CS610-</v>
          </cell>
          <cell r="E2320" t="str">
            <v>A</v>
          </cell>
          <cell r="F2320" t="str">
            <v>09</v>
          </cell>
          <cell r="G2320" t="str">
            <v>19300</v>
          </cell>
          <cell r="H2320" t="str">
            <v>96320205</v>
          </cell>
          <cell r="I2320" t="str">
            <v>BRACKET-POCKET DOOR</v>
          </cell>
          <cell r="T2320" t="str">
            <v>1</v>
          </cell>
          <cell r="V2320" t="str">
            <v>1</v>
          </cell>
          <cell r="X2320" t="str">
            <v>ZA/Z2</v>
          </cell>
        </row>
        <row r="2321">
          <cell r="D2321" t="str">
            <v>CS610-</v>
          </cell>
          <cell r="E2321" t="str">
            <v>A</v>
          </cell>
          <cell r="F2321" t="str">
            <v>09</v>
          </cell>
          <cell r="G2321" t="str">
            <v>19400</v>
          </cell>
          <cell r="H2321" t="str">
            <v>09148-04005</v>
          </cell>
          <cell r="I2321" t="str">
            <v>NUT-SPEED</v>
          </cell>
          <cell r="T2321" t="str">
            <v>1</v>
          </cell>
          <cell r="V2321" t="str">
            <v>1</v>
          </cell>
          <cell r="X2321" t="str">
            <v>ZA/Z2</v>
          </cell>
        </row>
        <row r="2322">
          <cell r="D2322" t="str">
            <v>CS610-</v>
          </cell>
          <cell r="E2322" t="str">
            <v>A</v>
          </cell>
          <cell r="F2322" t="str">
            <v>09</v>
          </cell>
          <cell r="G2322" t="str">
            <v>19500</v>
          </cell>
          <cell r="H2322" t="str">
            <v>03160-48165</v>
          </cell>
          <cell r="I2322" t="str">
            <v>SCREW-TAPPING</v>
          </cell>
          <cell r="T2322" t="str">
            <v>1</v>
          </cell>
          <cell r="V2322" t="str">
            <v>1</v>
          </cell>
          <cell r="X2322" t="str">
            <v>ZA/Z2</v>
          </cell>
        </row>
        <row r="2323">
          <cell r="D2323" t="str">
            <v>CS610-</v>
          </cell>
          <cell r="E2323" t="str">
            <v>A</v>
          </cell>
          <cell r="F2323" t="str">
            <v>09</v>
          </cell>
          <cell r="G2323" t="str">
            <v>20000</v>
          </cell>
          <cell r="H2323" t="str">
            <v>96315074</v>
          </cell>
          <cell r="I2323" t="str">
            <v>SEAL-REAR DOOR TRIM</v>
          </cell>
          <cell r="T2323" t="str">
            <v>1</v>
          </cell>
          <cell r="V2323" t="str">
            <v>1</v>
          </cell>
          <cell r="X2323" t="str">
            <v>ZA/Z2</v>
          </cell>
        </row>
        <row r="2324">
          <cell r="D2324" t="str">
            <v>CS610-</v>
          </cell>
          <cell r="E2324" t="str">
            <v>A</v>
          </cell>
          <cell r="F2324" t="str">
            <v>09</v>
          </cell>
          <cell r="G2324" t="str">
            <v>20110</v>
          </cell>
          <cell r="H2324" t="str">
            <v>09148-03007</v>
          </cell>
          <cell r="I2324" t="str">
            <v>NUT-SPEED</v>
          </cell>
          <cell r="T2324" t="str">
            <v>3</v>
          </cell>
          <cell r="V2324" t="str">
            <v>3</v>
          </cell>
          <cell r="X2324" t="str">
            <v>ZA/Z2</v>
          </cell>
        </row>
        <row r="2325">
          <cell r="D2325" t="str">
            <v>CS610-</v>
          </cell>
          <cell r="E2325" t="str">
            <v>A</v>
          </cell>
          <cell r="F2325" t="str">
            <v>09</v>
          </cell>
          <cell r="G2325" t="str">
            <v>20200</v>
          </cell>
          <cell r="H2325" t="str">
            <v>03160-48165</v>
          </cell>
          <cell r="I2325" t="str">
            <v>SCREW-TAPPING</v>
          </cell>
          <cell r="T2325" t="str">
            <v>3</v>
          </cell>
          <cell r="V2325" t="str">
            <v>3</v>
          </cell>
          <cell r="X2325" t="str">
            <v>ZA/Z2</v>
          </cell>
        </row>
        <row r="2326">
          <cell r="D2326" t="str">
            <v>CS610-</v>
          </cell>
          <cell r="E2326" t="str">
            <v>A</v>
          </cell>
          <cell r="F2326" t="str">
            <v>09</v>
          </cell>
          <cell r="G2326" t="str">
            <v>21000</v>
          </cell>
          <cell r="H2326" t="str">
            <v>96323876</v>
          </cell>
          <cell r="I2326" t="str">
            <v>COVER A-INNER,REAR DOOR</v>
          </cell>
          <cell r="T2326" t="str">
            <v>1</v>
          </cell>
          <cell r="V2326" t="str">
            <v>1</v>
          </cell>
          <cell r="X2326" t="str">
            <v>ZA/Z2</v>
          </cell>
        </row>
        <row r="2327">
          <cell r="D2327" t="str">
            <v>CS610-</v>
          </cell>
          <cell r="E2327" t="str">
            <v>A</v>
          </cell>
          <cell r="F2327" t="str">
            <v>09</v>
          </cell>
          <cell r="G2327" t="str">
            <v>23000</v>
          </cell>
          <cell r="H2327" t="str">
            <v>96286658</v>
          </cell>
          <cell r="I2327" t="str">
            <v>TRIM A-FRONT DOOR,R</v>
          </cell>
          <cell r="T2327" t="str">
            <v>1</v>
          </cell>
          <cell r="V2327" t="str">
            <v>1</v>
          </cell>
          <cell r="X2327" t="str">
            <v>ZA/Z2</v>
          </cell>
        </row>
        <row r="2328">
          <cell r="D2328" t="str">
            <v>CS610-</v>
          </cell>
          <cell r="E2328" t="str">
            <v>A</v>
          </cell>
          <cell r="F2328" t="str">
            <v>09</v>
          </cell>
          <cell r="G2328" t="str">
            <v>29100</v>
          </cell>
          <cell r="H2328" t="str">
            <v>03160-48165</v>
          </cell>
          <cell r="I2328" t="str">
            <v>SCREW-TAPPING</v>
          </cell>
          <cell r="T2328" t="str">
            <v>1</v>
          </cell>
          <cell r="V2328" t="str">
            <v>1</v>
          </cell>
          <cell r="X2328" t="str">
            <v>ZA/Z2</v>
          </cell>
        </row>
        <row r="2329">
          <cell r="D2329" t="str">
            <v>CS610-</v>
          </cell>
          <cell r="E2329" t="str">
            <v>A</v>
          </cell>
          <cell r="F2329" t="str">
            <v>09</v>
          </cell>
          <cell r="G2329" t="str">
            <v>29200</v>
          </cell>
          <cell r="H2329" t="str">
            <v>96320205</v>
          </cell>
          <cell r="I2329" t="str">
            <v>BRACKET-POCKET DOOR</v>
          </cell>
          <cell r="T2329" t="str">
            <v>1</v>
          </cell>
          <cell r="V2329" t="str">
            <v>1</v>
          </cell>
          <cell r="X2329" t="str">
            <v>ZA/Z2</v>
          </cell>
        </row>
        <row r="2330">
          <cell r="D2330" t="str">
            <v>CS610-</v>
          </cell>
          <cell r="E2330" t="str">
            <v>A</v>
          </cell>
          <cell r="F2330" t="str">
            <v>09</v>
          </cell>
          <cell r="G2330" t="str">
            <v>30100</v>
          </cell>
          <cell r="H2330" t="str">
            <v>09148-04005</v>
          </cell>
          <cell r="I2330" t="str">
            <v>NUT-SPEED</v>
          </cell>
          <cell r="T2330" t="str">
            <v>1</v>
          </cell>
          <cell r="V2330" t="str">
            <v>1</v>
          </cell>
          <cell r="X2330" t="str">
            <v>ZA/Z2</v>
          </cell>
        </row>
        <row r="2331">
          <cell r="D2331" t="str">
            <v>CS610-</v>
          </cell>
          <cell r="E2331" t="str">
            <v>A</v>
          </cell>
          <cell r="F2331" t="str">
            <v>09</v>
          </cell>
          <cell r="G2331" t="str">
            <v>30200</v>
          </cell>
          <cell r="H2331" t="str">
            <v>03160-48165</v>
          </cell>
          <cell r="I2331" t="str">
            <v>SCREW-TAPPING</v>
          </cell>
          <cell r="T2331" t="str">
            <v>1</v>
          </cell>
          <cell r="V2331" t="str">
            <v>1</v>
          </cell>
          <cell r="X2331" t="str">
            <v>ZA/Z2</v>
          </cell>
        </row>
        <row r="2332">
          <cell r="D2332" t="str">
            <v>CS610-</v>
          </cell>
          <cell r="E2332" t="str">
            <v>A</v>
          </cell>
          <cell r="F2332" t="str">
            <v>09</v>
          </cell>
          <cell r="G2332" t="str">
            <v>30300</v>
          </cell>
          <cell r="H2332" t="str">
            <v>96315012</v>
          </cell>
          <cell r="I2332" t="str">
            <v>SEAL-FRT DOOR TRIM</v>
          </cell>
          <cell r="T2332" t="str">
            <v>1</v>
          </cell>
          <cell r="V2332" t="str">
            <v>1</v>
          </cell>
          <cell r="X2332" t="str">
            <v>ZA/Z2</v>
          </cell>
        </row>
        <row r="2333">
          <cell r="D2333" t="str">
            <v>CS610-</v>
          </cell>
          <cell r="E2333" t="str">
            <v>A</v>
          </cell>
          <cell r="F2333" t="str">
            <v>09</v>
          </cell>
          <cell r="G2333" t="str">
            <v>30400</v>
          </cell>
          <cell r="H2333" t="str">
            <v>09148-04005</v>
          </cell>
          <cell r="I2333" t="str">
            <v>NUT-SPEED</v>
          </cell>
          <cell r="T2333" t="str">
            <v>2</v>
          </cell>
          <cell r="V2333" t="str">
            <v>2</v>
          </cell>
          <cell r="X2333" t="str">
            <v>ZA/Z2</v>
          </cell>
        </row>
        <row r="2334">
          <cell r="D2334" t="str">
            <v>CS610-</v>
          </cell>
          <cell r="E2334" t="str">
            <v>A</v>
          </cell>
          <cell r="F2334" t="str">
            <v>09</v>
          </cell>
          <cell r="G2334" t="str">
            <v>30410</v>
          </cell>
          <cell r="H2334" t="str">
            <v>09148-03007</v>
          </cell>
          <cell r="I2334" t="str">
            <v>NUT-SPEED</v>
          </cell>
          <cell r="T2334" t="str">
            <v>2</v>
          </cell>
          <cell r="V2334" t="str">
            <v>2</v>
          </cell>
          <cell r="X2334" t="str">
            <v>ZA/Z2</v>
          </cell>
        </row>
        <row r="2335">
          <cell r="D2335" t="str">
            <v>CS610-</v>
          </cell>
          <cell r="E2335" t="str">
            <v>A</v>
          </cell>
          <cell r="F2335" t="str">
            <v>09</v>
          </cell>
          <cell r="G2335" t="str">
            <v>30500</v>
          </cell>
          <cell r="H2335" t="str">
            <v>03160-48165</v>
          </cell>
          <cell r="I2335" t="str">
            <v>SCREW-TAPPING</v>
          </cell>
          <cell r="T2335" t="str">
            <v>4</v>
          </cell>
          <cell r="V2335" t="str">
            <v>4</v>
          </cell>
          <cell r="X2335" t="str">
            <v>ZA/Z2</v>
          </cell>
        </row>
        <row r="2336">
          <cell r="D2336" t="str">
            <v>CS610-</v>
          </cell>
          <cell r="E2336" t="str">
            <v>A</v>
          </cell>
          <cell r="F2336" t="str">
            <v>09</v>
          </cell>
          <cell r="G2336" t="str">
            <v>31000</v>
          </cell>
          <cell r="H2336" t="str">
            <v>96323859</v>
          </cell>
          <cell r="I2336" t="str">
            <v>TRIM A-REAR DOOR,R</v>
          </cell>
          <cell r="T2336" t="str">
            <v>1</v>
          </cell>
          <cell r="V2336" t="str">
            <v>1</v>
          </cell>
          <cell r="X2336" t="str">
            <v>ZA/Z2</v>
          </cell>
        </row>
        <row r="2337">
          <cell r="D2337" t="str">
            <v>CS610-</v>
          </cell>
          <cell r="E2337" t="str">
            <v>A</v>
          </cell>
          <cell r="F2337" t="str">
            <v>09</v>
          </cell>
          <cell r="G2337" t="str">
            <v>33100</v>
          </cell>
          <cell r="H2337" t="str">
            <v>03160-48165</v>
          </cell>
          <cell r="I2337" t="str">
            <v>SCREW-TAPPING</v>
          </cell>
          <cell r="T2337" t="str">
            <v>1</v>
          </cell>
          <cell r="V2337" t="str">
            <v>1</v>
          </cell>
          <cell r="X2337" t="str">
            <v>ZA/Z2</v>
          </cell>
        </row>
        <row r="2338">
          <cell r="D2338" t="str">
            <v>CS610-</v>
          </cell>
          <cell r="E2338" t="str">
            <v>A</v>
          </cell>
          <cell r="F2338" t="str">
            <v>09</v>
          </cell>
          <cell r="G2338" t="str">
            <v>36300</v>
          </cell>
          <cell r="H2338" t="str">
            <v>96320205</v>
          </cell>
          <cell r="I2338" t="str">
            <v>BRACKET-POCKET DOOR</v>
          </cell>
          <cell r="T2338" t="str">
            <v>1</v>
          </cell>
          <cell r="V2338" t="str">
            <v>1</v>
          </cell>
          <cell r="X2338" t="str">
            <v>ZA/Z2</v>
          </cell>
        </row>
        <row r="2339">
          <cell r="D2339" t="str">
            <v>CS610-</v>
          </cell>
          <cell r="E2339" t="str">
            <v>A</v>
          </cell>
          <cell r="F2339" t="str">
            <v>09</v>
          </cell>
          <cell r="G2339" t="str">
            <v>36400</v>
          </cell>
          <cell r="H2339" t="str">
            <v>09148-04005</v>
          </cell>
          <cell r="I2339" t="str">
            <v>NUT-SPEED</v>
          </cell>
          <cell r="T2339" t="str">
            <v>1</v>
          </cell>
          <cell r="V2339" t="str">
            <v>1</v>
          </cell>
          <cell r="X2339" t="str">
            <v>ZA/Z2</v>
          </cell>
        </row>
        <row r="2340">
          <cell r="D2340" t="str">
            <v>CS610-</v>
          </cell>
          <cell r="E2340" t="str">
            <v>A</v>
          </cell>
          <cell r="F2340" t="str">
            <v>09</v>
          </cell>
          <cell r="G2340" t="str">
            <v>36500</v>
          </cell>
          <cell r="H2340" t="str">
            <v>03160-48165</v>
          </cell>
          <cell r="I2340" t="str">
            <v>SCREW-TAPPING</v>
          </cell>
          <cell r="T2340" t="str">
            <v>1</v>
          </cell>
          <cell r="V2340" t="str">
            <v>1</v>
          </cell>
          <cell r="X2340" t="str">
            <v>ZA/Z2</v>
          </cell>
        </row>
        <row r="2341">
          <cell r="D2341" t="str">
            <v>CS610-</v>
          </cell>
          <cell r="E2341" t="str">
            <v>A</v>
          </cell>
          <cell r="F2341" t="str">
            <v>09</v>
          </cell>
          <cell r="G2341" t="str">
            <v>36510</v>
          </cell>
          <cell r="H2341" t="str">
            <v>96315074</v>
          </cell>
          <cell r="I2341" t="str">
            <v>SEAL-REAR DOOR TRIM</v>
          </cell>
          <cell r="T2341" t="str">
            <v>1</v>
          </cell>
          <cell r="V2341" t="str">
            <v>1</v>
          </cell>
          <cell r="X2341" t="str">
            <v>ZA/Z2</v>
          </cell>
        </row>
        <row r="2342">
          <cell r="D2342" t="str">
            <v>CS610-</v>
          </cell>
          <cell r="E2342" t="str">
            <v>A</v>
          </cell>
          <cell r="F2342" t="str">
            <v>09</v>
          </cell>
          <cell r="G2342" t="str">
            <v>36521</v>
          </cell>
          <cell r="H2342" t="str">
            <v>09148-03007</v>
          </cell>
          <cell r="I2342" t="str">
            <v>NUT-SPEED</v>
          </cell>
          <cell r="T2342" t="str">
            <v>3</v>
          </cell>
          <cell r="V2342" t="str">
            <v>3</v>
          </cell>
          <cell r="X2342" t="str">
            <v>ZA/Z2</v>
          </cell>
        </row>
        <row r="2343">
          <cell r="D2343" t="str">
            <v>CS610-</v>
          </cell>
          <cell r="E2343" t="str">
            <v>A</v>
          </cell>
          <cell r="F2343" t="str">
            <v>09</v>
          </cell>
          <cell r="G2343" t="str">
            <v>36530</v>
          </cell>
          <cell r="H2343" t="str">
            <v>03160-48165</v>
          </cell>
          <cell r="I2343" t="str">
            <v>SCREW-TAPPING</v>
          </cell>
          <cell r="T2343" t="str">
            <v>4</v>
          </cell>
          <cell r="V2343" t="str">
            <v>4</v>
          </cell>
          <cell r="X2343" t="str">
            <v>ZA/Z2</v>
          </cell>
        </row>
        <row r="2344">
          <cell r="D2344" t="str">
            <v>CS610-</v>
          </cell>
          <cell r="E2344" t="str">
            <v>A</v>
          </cell>
          <cell r="F2344" t="str">
            <v>09</v>
          </cell>
          <cell r="G2344" t="str">
            <v>37000</v>
          </cell>
          <cell r="H2344" t="str">
            <v>96323877</v>
          </cell>
          <cell r="I2344" t="str">
            <v>COVER A-INNER,REAR DOOR</v>
          </cell>
          <cell r="T2344" t="str">
            <v>1</v>
          </cell>
          <cell r="V2344" t="str">
            <v>1</v>
          </cell>
          <cell r="X2344" t="str">
            <v>ZA/Z2</v>
          </cell>
        </row>
        <row r="2345">
          <cell r="D2345" t="str">
            <v>CS610-</v>
          </cell>
          <cell r="E2345" t="str">
            <v>A</v>
          </cell>
          <cell r="F2345" t="str">
            <v>09</v>
          </cell>
          <cell r="G2345" t="str">
            <v>40000</v>
          </cell>
          <cell r="H2345" t="str">
            <v>96279941</v>
          </cell>
          <cell r="I2345" t="str">
            <v>TRIM-TAILGATE</v>
          </cell>
          <cell r="T2345" t="str">
            <v>1</v>
          </cell>
          <cell r="V2345" t="str">
            <v>1</v>
          </cell>
          <cell r="X2345" t="str">
            <v>ZA/Z2</v>
          </cell>
        </row>
        <row r="2346">
          <cell r="D2346" t="str">
            <v>CS610-</v>
          </cell>
          <cell r="E2346" t="str">
            <v>A</v>
          </cell>
          <cell r="F2346" t="str">
            <v>09</v>
          </cell>
          <cell r="G2346" t="str">
            <v>41000</v>
          </cell>
          <cell r="H2346" t="str">
            <v>96279899</v>
          </cell>
          <cell r="I2346" t="str">
            <v>CLIP</v>
          </cell>
          <cell r="T2346" t="str">
            <v>6</v>
          </cell>
          <cell r="V2346" t="str">
            <v>6</v>
          </cell>
          <cell r="X2346" t="str">
            <v>ZA/Z2</v>
          </cell>
        </row>
        <row r="2347">
          <cell r="D2347" t="str">
            <v>CS610-</v>
          </cell>
          <cell r="E2347" t="str">
            <v>A</v>
          </cell>
          <cell r="F2347" t="str">
            <v>10</v>
          </cell>
          <cell r="G2347" t="str">
            <v>01000</v>
          </cell>
          <cell r="H2347" t="str">
            <v>96296666</v>
          </cell>
          <cell r="I2347" t="str">
            <v>TRIM A-FRONT DOOR,L</v>
          </cell>
          <cell r="T2347" t="str">
            <v>1</v>
          </cell>
          <cell r="V2347" t="str">
            <v>1</v>
          </cell>
          <cell r="X2347" t="str">
            <v>Z1</v>
          </cell>
        </row>
        <row r="2348">
          <cell r="D2348" t="str">
            <v>CS610-</v>
          </cell>
          <cell r="E2348" t="str">
            <v>A</v>
          </cell>
          <cell r="F2348" t="str">
            <v>10</v>
          </cell>
          <cell r="G2348" t="str">
            <v>09000</v>
          </cell>
          <cell r="H2348" t="str">
            <v>03160-48165</v>
          </cell>
          <cell r="I2348" t="str">
            <v>SCREW-TAPPING</v>
          </cell>
          <cell r="T2348" t="str">
            <v>1</v>
          </cell>
          <cell r="V2348" t="str">
            <v>1</v>
          </cell>
          <cell r="X2348" t="str">
            <v>Z1</v>
          </cell>
        </row>
        <row r="2349">
          <cell r="D2349" t="str">
            <v>CS610-</v>
          </cell>
          <cell r="E2349" t="str">
            <v>A</v>
          </cell>
          <cell r="F2349" t="str">
            <v>10</v>
          </cell>
          <cell r="G2349" t="str">
            <v>10000</v>
          </cell>
          <cell r="H2349" t="str">
            <v>96320205</v>
          </cell>
          <cell r="I2349" t="str">
            <v>BRACKET-POCKET DOOR</v>
          </cell>
          <cell r="T2349" t="str">
            <v>1</v>
          </cell>
          <cell r="V2349" t="str">
            <v>1</v>
          </cell>
          <cell r="X2349" t="str">
            <v>Z1</v>
          </cell>
        </row>
        <row r="2350">
          <cell r="D2350" t="str">
            <v>CS610-</v>
          </cell>
          <cell r="E2350" t="str">
            <v>A</v>
          </cell>
          <cell r="F2350" t="str">
            <v>10</v>
          </cell>
          <cell r="G2350" t="str">
            <v>10100</v>
          </cell>
          <cell r="H2350" t="str">
            <v>03160-48165</v>
          </cell>
          <cell r="I2350" t="str">
            <v>SCREW-TAPPING</v>
          </cell>
          <cell r="T2350" t="str">
            <v>1</v>
          </cell>
          <cell r="V2350" t="str">
            <v>1</v>
          </cell>
          <cell r="X2350" t="str">
            <v>Z1</v>
          </cell>
        </row>
        <row r="2351">
          <cell r="D2351" t="str">
            <v>CS610-</v>
          </cell>
          <cell r="E2351" t="str">
            <v>A</v>
          </cell>
          <cell r="F2351" t="str">
            <v>10</v>
          </cell>
          <cell r="G2351" t="str">
            <v>11000</v>
          </cell>
          <cell r="H2351" t="str">
            <v>09148-04005</v>
          </cell>
          <cell r="I2351" t="str">
            <v>NUT-SPEED</v>
          </cell>
          <cell r="T2351" t="str">
            <v>1</v>
          </cell>
          <cell r="V2351" t="str">
            <v>1</v>
          </cell>
          <cell r="X2351" t="str">
            <v>Z1</v>
          </cell>
        </row>
        <row r="2352">
          <cell r="D2352" t="str">
            <v>CS610-</v>
          </cell>
          <cell r="E2352" t="str">
            <v>A</v>
          </cell>
          <cell r="F2352" t="str">
            <v>10</v>
          </cell>
          <cell r="G2352" t="str">
            <v>13000</v>
          </cell>
          <cell r="H2352" t="str">
            <v>96320307</v>
          </cell>
          <cell r="I2352" t="str">
            <v>SEAL-FRT DOOR TRIM</v>
          </cell>
          <cell r="T2352" t="str">
            <v>1</v>
          </cell>
          <cell r="V2352" t="str">
            <v>1</v>
          </cell>
          <cell r="X2352" t="str">
            <v>Z1</v>
          </cell>
        </row>
        <row r="2353">
          <cell r="D2353" t="str">
            <v>CS610-</v>
          </cell>
          <cell r="E2353" t="str">
            <v>A</v>
          </cell>
          <cell r="F2353" t="str">
            <v>10</v>
          </cell>
          <cell r="G2353" t="str">
            <v>13100</v>
          </cell>
          <cell r="H2353" t="str">
            <v>09148-04005</v>
          </cell>
          <cell r="I2353" t="str">
            <v>NUT-SPEED</v>
          </cell>
          <cell r="T2353" t="str">
            <v>2</v>
          </cell>
          <cell r="V2353" t="str">
            <v>2</v>
          </cell>
          <cell r="X2353" t="str">
            <v>Z1</v>
          </cell>
        </row>
        <row r="2354">
          <cell r="D2354" t="str">
            <v>CS610-</v>
          </cell>
          <cell r="E2354" t="str">
            <v>A</v>
          </cell>
          <cell r="F2354" t="str">
            <v>10</v>
          </cell>
          <cell r="G2354" t="str">
            <v>13110</v>
          </cell>
          <cell r="H2354" t="str">
            <v>09148-03007</v>
          </cell>
          <cell r="I2354" t="str">
            <v>NUT-SPEED</v>
          </cell>
          <cell r="T2354" t="str">
            <v>2</v>
          </cell>
          <cell r="V2354" t="str">
            <v>2</v>
          </cell>
          <cell r="X2354" t="str">
            <v>Z1</v>
          </cell>
        </row>
        <row r="2355">
          <cell r="D2355" t="str">
            <v>CS610-</v>
          </cell>
          <cell r="E2355" t="str">
            <v>A</v>
          </cell>
          <cell r="F2355" t="str">
            <v>10</v>
          </cell>
          <cell r="G2355" t="str">
            <v>13200</v>
          </cell>
          <cell r="H2355" t="str">
            <v>03160-48165</v>
          </cell>
          <cell r="I2355" t="str">
            <v>SCREW-TAPPING</v>
          </cell>
          <cell r="T2355" t="str">
            <v>4</v>
          </cell>
          <cell r="V2355" t="str">
            <v>4</v>
          </cell>
          <cell r="X2355" t="str">
            <v>Z1</v>
          </cell>
        </row>
        <row r="2356">
          <cell r="D2356" t="str">
            <v>CS610-</v>
          </cell>
          <cell r="E2356" t="str">
            <v>A</v>
          </cell>
          <cell r="F2356" t="str">
            <v>10</v>
          </cell>
          <cell r="G2356" t="str">
            <v>14000</v>
          </cell>
          <cell r="H2356" t="str">
            <v>96323858</v>
          </cell>
          <cell r="I2356" t="str">
            <v>TRIM A-REAR DOOR,L</v>
          </cell>
          <cell r="T2356" t="str">
            <v>1</v>
          </cell>
          <cell r="V2356" t="str">
            <v>1</v>
          </cell>
          <cell r="X2356" t="str">
            <v>Z1</v>
          </cell>
        </row>
        <row r="2357">
          <cell r="D2357" t="str">
            <v>CS610-</v>
          </cell>
          <cell r="E2357" t="str">
            <v>A</v>
          </cell>
          <cell r="F2357" t="str">
            <v>10</v>
          </cell>
          <cell r="G2357" t="str">
            <v>16100</v>
          </cell>
          <cell r="H2357" t="str">
            <v>03160-48165</v>
          </cell>
          <cell r="I2357" t="str">
            <v>SCREW-TAPPING</v>
          </cell>
          <cell r="T2357" t="str">
            <v>1</v>
          </cell>
          <cell r="V2357" t="str">
            <v>1</v>
          </cell>
          <cell r="X2357" t="str">
            <v>Z1</v>
          </cell>
        </row>
        <row r="2358">
          <cell r="D2358" t="str">
            <v>CS610-</v>
          </cell>
          <cell r="E2358" t="str">
            <v>A</v>
          </cell>
          <cell r="F2358" t="str">
            <v>10</v>
          </cell>
          <cell r="G2358" t="str">
            <v>19300</v>
          </cell>
          <cell r="H2358" t="str">
            <v>96320205</v>
          </cell>
          <cell r="I2358" t="str">
            <v>BRACKET-POCKET DOOR</v>
          </cell>
          <cell r="T2358" t="str">
            <v>1</v>
          </cell>
          <cell r="V2358" t="str">
            <v>1</v>
          </cell>
          <cell r="X2358" t="str">
            <v>Z1</v>
          </cell>
        </row>
        <row r="2359">
          <cell r="D2359" t="str">
            <v>CS610-</v>
          </cell>
          <cell r="E2359" t="str">
            <v>A</v>
          </cell>
          <cell r="F2359" t="str">
            <v>10</v>
          </cell>
          <cell r="G2359" t="str">
            <v>19400</v>
          </cell>
          <cell r="H2359" t="str">
            <v>09148-04005</v>
          </cell>
          <cell r="I2359" t="str">
            <v>NUT-SPEED</v>
          </cell>
          <cell r="T2359" t="str">
            <v>1</v>
          </cell>
          <cell r="V2359" t="str">
            <v>1</v>
          </cell>
          <cell r="X2359" t="str">
            <v>Z1</v>
          </cell>
        </row>
        <row r="2360">
          <cell r="D2360" t="str">
            <v>CS610-</v>
          </cell>
          <cell r="E2360" t="str">
            <v>A</v>
          </cell>
          <cell r="F2360" t="str">
            <v>10</v>
          </cell>
          <cell r="G2360" t="str">
            <v>19500</v>
          </cell>
          <cell r="H2360" t="str">
            <v>03160-48165</v>
          </cell>
          <cell r="I2360" t="str">
            <v>SCREW-TAPPING</v>
          </cell>
          <cell r="T2360" t="str">
            <v>1</v>
          </cell>
          <cell r="V2360" t="str">
            <v>1</v>
          </cell>
          <cell r="X2360" t="str">
            <v>Z1</v>
          </cell>
        </row>
        <row r="2361">
          <cell r="D2361" t="str">
            <v>CS610-</v>
          </cell>
          <cell r="E2361" t="str">
            <v>A</v>
          </cell>
          <cell r="F2361" t="str">
            <v>10</v>
          </cell>
          <cell r="G2361" t="str">
            <v>20000</v>
          </cell>
          <cell r="H2361" t="str">
            <v>96315074</v>
          </cell>
          <cell r="I2361" t="str">
            <v>SEAL-REAR DOOR TRIM</v>
          </cell>
          <cell r="T2361" t="str">
            <v>1</v>
          </cell>
          <cell r="V2361" t="str">
            <v>1</v>
          </cell>
          <cell r="X2361" t="str">
            <v>Z1</v>
          </cell>
        </row>
        <row r="2362">
          <cell r="D2362" t="str">
            <v>CS610-</v>
          </cell>
          <cell r="E2362" t="str">
            <v>A</v>
          </cell>
          <cell r="F2362" t="str">
            <v>10</v>
          </cell>
          <cell r="G2362" t="str">
            <v>20110</v>
          </cell>
          <cell r="H2362" t="str">
            <v>09148-03007</v>
          </cell>
          <cell r="I2362" t="str">
            <v>NUT-SPEED</v>
          </cell>
          <cell r="T2362" t="str">
            <v>3</v>
          </cell>
          <cell r="V2362" t="str">
            <v>3</v>
          </cell>
          <cell r="X2362" t="str">
            <v>Z1</v>
          </cell>
        </row>
        <row r="2363">
          <cell r="D2363" t="str">
            <v>CS610-</v>
          </cell>
          <cell r="E2363" t="str">
            <v>A</v>
          </cell>
          <cell r="F2363" t="str">
            <v>10</v>
          </cell>
          <cell r="G2363" t="str">
            <v>20200</v>
          </cell>
          <cell r="H2363" t="str">
            <v>03160-48165</v>
          </cell>
          <cell r="I2363" t="str">
            <v>SCREW-TAPPING</v>
          </cell>
          <cell r="T2363" t="str">
            <v>3</v>
          </cell>
          <cell r="V2363" t="str">
            <v>3</v>
          </cell>
          <cell r="X2363" t="str">
            <v>Z1</v>
          </cell>
        </row>
        <row r="2364">
          <cell r="D2364" t="str">
            <v>CS610-</v>
          </cell>
          <cell r="E2364" t="str">
            <v>A</v>
          </cell>
          <cell r="F2364" t="str">
            <v>10</v>
          </cell>
          <cell r="G2364" t="str">
            <v>21000</v>
          </cell>
          <cell r="H2364" t="str">
            <v>96323876</v>
          </cell>
          <cell r="I2364" t="str">
            <v>COVER A-INNER,REAR DOOR</v>
          </cell>
          <cell r="T2364" t="str">
            <v>1</v>
          </cell>
          <cell r="V2364" t="str">
            <v>1</v>
          </cell>
          <cell r="X2364" t="str">
            <v>Z1</v>
          </cell>
        </row>
        <row r="2365">
          <cell r="D2365" t="str">
            <v>CS610-</v>
          </cell>
          <cell r="E2365" t="str">
            <v>A</v>
          </cell>
          <cell r="F2365" t="str">
            <v>10</v>
          </cell>
          <cell r="G2365" t="str">
            <v>23000</v>
          </cell>
          <cell r="H2365" t="str">
            <v>96296667</v>
          </cell>
          <cell r="I2365" t="str">
            <v>TRIM A-FRONT DOOR,R</v>
          </cell>
          <cell r="T2365" t="str">
            <v>1</v>
          </cell>
          <cell r="V2365" t="str">
            <v>1</v>
          </cell>
          <cell r="X2365" t="str">
            <v>Z1</v>
          </cell>
        </row>
        <row r="2366">
          <cell r="D2366" t="str">
            <v>CS610-</v>
          </cell>
          <cell r="E2366" t="str">
            <v>A</v>
          </cell>
          <cell r="F2366" t="str">
            <v>10</v>
          </cell>
          <cell r="G2366" t="str">
            <v>29100</v>
          </cell>
          <cell r="H2366" t="str">
            <v>03160-48165</v>
          </cell>
          <cell r="I2366" t="str">
            <v>SCREW-TAPPING</v>
          </cell>
          <cell r="T2366" t="str">
            <v>1</v>
          </cell>
          <cell r="V2366" t="str">
            <v>1</v>
          </cell>
          <cell r="X2366" t="str">
            <v>Z1</v>
          </cell>
        </row>
        <row r="2367">
          <cell r="D2367" t="str">
            <v>CS610-</v>
          </cell>
          <cell r="E2367" t="str">
            <v>A</v>
          </cell>
          <cell r="F2367" t="str">
            <v>10</v>
          </cell>
          <cell r="G2367" t="str">
            <v>29200</v>
          </cell>
          <cell r="H2367" t="str">
            <v>96320205</v>
          </cell>
          <cell r="I2367" t="str">
            <v>BRACKET-POCKET DOOR</v>
          </cell>
          <cell r="T2367" t="str">
            <v>1</v>
          </cell>
          <cell r="V2367" t="str">
            <v>1</v>
          </cell>
          <cell r="X2367" t="str">
            <v>Z1</v>
          </cell>
        </row>
        <row r="2368">
          <cell r="D2368" t="str">
            <v>CS610-</v>
          </cell>
          <cell r="E2368" t="str">
            <v>A</v>
          </cell>
          <cell r="F2368" t="str">
            <v>10</v>
          </cell>
          <cell r="G2368" t="str">
            <v>30100</v>
          </cell>
          <cell r="H2368" t="str">
            <v>09148-04005</v>
          </cell>
          <cell r="I2368" t="str">
            <v>NUT-SPEED</v>
          </cell>
          <cell r="T2368" t="str">
            <v>1</v>
          </cell>
          <cell r="V2368" t="str">
            <v>1</v>
          </cell>
          <cell r="X2368" t="str">
            <v>Z1</v>
          </cell>
        </row>
        <row r="2369">
          <cell r="D2369" t="str">
            <v>CS610-</v>
          </cell>
          <cell r="E2369" t="str">
            <v>A</v>
          </cell>
          <cell r="F2369" t="str">
            <v>10</v>
          </cell>
          <cell r="G2369" t="str">
            <v>30200</v>
          </cell>
          <cell r="H2369" t="str">
            <v>03160-48165</v>
          </cell>
          <cell r="I2369" t="str">
            <v>SCREW-TAPPING</v>
          </cell>
          <cell r="T2369" t="str">
            <v>1</v>
          </cell>
          <cell r="V2369" t="str">
            <v>1</v>
          </cell>
          <cell r="X2369" t="str">
            <v>Z1</v>
          </cell>
        </row>
        <row r="2370">
          <cell r="D2370" t="str">
            <v>CS610-</v>
          </cell>
          <cell r="E2370" t="str">
            <v>A</v>
          </cell>
          <cell r="F2370" t="str">
            <v>10</v>
          </cell>
          <cell r="G2370" t="str">
            <v>30300</v>
          </cell>
          <cell r="H2370" t="str">
            <v>96320307</v>
          </cell>
          <cell r="I2370" t="str">
            <v>SEAL-FRT DOOR TRIM</v>
          </cell>
          <cell r="T2370" t="str">
            <v>1</v>
          </cell>
          <cell r="V2370" t="str">
            <v>1</v>
          </cell>
          <cell r="X2370" t="str">
            <v>Z1</v>
          </cell>
        </row>
        <row r="2371">
          <cell r="D2371" t="str">
            <v>CS610-</v>
          </cell>
          <cell r="E2371" t="str">
            <v>A</v>
          </cell>
          <cell r="F2371" t="str">
            <v>10</v>
          </cell>
          <cell r="G2371" t="str">
            <v>30400</v>
          </cell>
          <cell r="H2371" t="str">
            <v>09148-04005</v>
          </cell>
          <cell r="I2371" t="str">
            <v>NUT-SPEED</v>
          </cell>
          <cell r="T2371" t="str">
            <v>2</v>
          </cell>
          <cell r="V2371" t="str">
            <v>2</v>
          </cell>
          <cell r="X2371" t="str">
            <v>Z1</v>
          </cell>
        </row>
        <row r="2372">
          <cell r="D2372" t="str">
            <v>CS610-</v>
          </cell>
          <cell r="E2372" t="str">
            <v>A</v>
          </cell>
          <cell r="F2372" t="str">
            <v>10</v>
          </cell>
          <cell r="G2372" t="str">
            <v>30410</v>
          </cell>
          <cell r="H2372" t="str">
            <v>09148-03007</v>
          </cell>
          <cell r="I2372" t="str">
            <v>NUT-SPEED</v>
          </cell>
          <cell r="T2372" t="str">
            <v>2</v>
          </cell>
          <cell r="V2372" t="str">
            <v>2</v>
          </cell>
          <cell r="X2372" t="str">
            <v>Z1</v>
          </cell>
        </row>
        <row r="2373">
          <cell r="D2373" t="str">
            <v>CS610-</v>
          </cell>
          <cell r="E2373" t="str">
            <v>A</v>
          </cell>
          <cell r="F2373" t="str">
            <v>10</v>
          </cell>
          <cell r="G2373" t="str">
            <v>30500</v>
          </cell>
          <cell r="H2373" t="str">
            <v>03160-48165</v>
          </cell>
          <cell r="I2373" t="str">
            <v>SCREW-TAPPING</v>
          </cell>
          <cell r="T2373" t="str">
            <v>4</v>
          </cell>
          <cell r="V2373" t="str">
            <v>4</v>
          </cell>
          <cell r="X2373" t="str">
            <v>Z1</v>
          </cell>
        </row>
        <row r="2374">
          <cell r="D2374" t="str">
            <v>CS610-</v>
          </cell>
          <cell r="E2374" t="str">
            <v>A</v>
          </cell>
          <cell r="F2374" t="str">
            <v>10</v>
          </cell>
          <cell r="G2374" t="str">
            <v>31000</v>
          </cell>
          <cell r="H2374" t="str">
            <v>96323859</v>
          </cell>
          <cell r="I2374" t="str">
            <v>TRIM A-REAR DOOR,R</v>
          </cell>
          <cell r="T2374" t="str">
            <v>1</v>
          </cell>
          <cell r="V2374" t="str">
            <v>1</v>
          </cell>
          <cell r="X2374" t="str">
            <v>Z1</v>
          </cell>
        </row>
        <row r="2375">
          <cell r="D2375" t="str">
            <v>CS610-</v>
          </cell>
          <cell r="E2375" t="str">
            <v>A</v>
          </cell>
          <cell r="F2375" t="str">
            <v>10</v>
          </cell>
          <cell r="G2375" t="str">
            <v>33100</v>
          </cell>
          <cell r="H2375" t="str">
            <v>03160-48165</v>
          </cell>
          <cell r="I2375" t="str">
            <v>SCREW-TAPPING</v>
          </cell>
          <cell r="T2375" t="str">
            <v>1</v>
          </cell>
          <cell r="V2375" t="str">
            <v>1</v>
          </cell>
          <cell r="X2375" t="str">
            <v>Z1</v>
          </cell>
        </row>
        <row r="2376">
          <cell r="D2376" t="str">
            <v>CS610-</v>
          </cell>
          <cell r="E2376" t="str">
            <v>A</v>
          </cell>
          <cell r="F2376" t="str">
            <v>10</v>
          </cell>
          <cell r="G2376" t="str">
            <v>36300</v>
          </cell>
          <cell r="H2376" t="str">
            <v>96320205</v>
          </cell>
          <cell r="I2376" t="str">
            <v>BRACKET-POCKET DOOR</v>
          </cell>
          <cell r="T2376" t="str">
            <v>1</v>
          </cell>
          <cell r="V2376" t="str">
            <v>1</v>
          </cell>
          <cell r="X2376" t="str">
            <v>Z1</v>
          </cell>
        </row>
        <row r="2377">
          <cell r="D2377" t="str">
            <v>CS610-</v>
          </cell>
          <cell r="E2377" t="str">
            <v>A</v>
          </cell>
          <cell r="F2377" t="str">
            <v>10</v>
          </cell>
          <cell r="G2377" t="str">
            <v>36400</v>
          </cell>
          <cell r="H2377" t="str">
            <v>09148-04005</v>
          </cell>
          <cell r="I2377" t="str">
            <v>NUT-SPEED</v>
          </cell>
          <cell r="T2377" t="str">
            <v>1</v>
          </cell>
          <cell r="V2377" t="str">
            <v>1</v>
          </cell>
          <cell r="X2377" t="str">
            <v>Z1</v>
          </cell>
        </row>
        <row r="2378">
          <cell r="D2378" t="str">
            <v>CS610-</v>
          </cell>
          <cell r="E2378" t="str">
            <v>A</v>
          </cell>
          <cell r="F2378" t="str">
            <v>10</v>
          </cell>
          <cell r="G2378" t="str">
            <v>36500</v>
          </cell>
          <cell r="H2378" t="str">
            <v>03160-48165</v>
          </cell>
          <cell r="I2378" t="str">
            <v>SCREW-TAPPING</v>
          </cell>
          <cell r="T2378" t="str">
            <v>1</v>
          </cell>
          <cell r="V2378" t="str">
            <v>1</v>
          </cell>
          <cell r="X2378" t="str">
            <v>Z1</v>
          </cell>
        </row>
        <row r="2379">
          <cell r="D2379" t="str">
            <v>CS610-</v>
          </cell>
          <cell r="E2379" t="str">
            <v>A</v>
          </cell>
          <cell r="F2379" t="str">
            <v>10</v>
          </cell>
          <cell r="G2379" t="str">
            <v>36510</v>
          </cell>
          <cell r="H2379" t="str">
            <v>96315074</v>
          </cell>
          <cell r="I2379" t="str">
            <v>SEAL-REAR DOOR TRIM</v>
          </cell>
          <cell r="T2379" t="str">
            <v>1</v>
          </cell>
          <cell r="V2379" t="str">
            <v>1</v>
          </cell>
          <cell r="X2379" t="str">
            <v>Z1</v>
          </cell>
        </row>
        <row r="2380">
          <cell r="D2380" t="str">
            <v>CS610-</v>
          </cell>
          <cell r="E2380" t="str">
            <v>A</v>
          </cell>
          <cell r="F2380" t="str">
            <v>10</v>
          </cell>
          <cell r="G2380" t="str">
            <v>36521</v>
          </cell>
          <cell r="H2380" t="str">
            <v>09148-03007</v>
          </cell>
          <cell r="I2380" t="str">
            <v>NUT-SPEED</v>
          </cell>
          <cell r="T2380" t="str">
            <v>3</v>
          </cell>
          <cell r="V2380" t="str">
            <v>3</v>
          </cell>
          <cell r="X2380" t="str">
            <v>Z1</v>
          </cell>
        </row>
        <row r="2381">
          <cell r="D2381" t="str">
            <v>CS610-</v>
          </cell>
          <cell r="E2381" t="str">
            <v>A</v>
          </cell>
          <cell r="F2381" t="str">
            <v>10</v>
          </cell>
          <cell r="G2381" t="str">
            <v>36530</v>
          </cell>
          <cell r="H2381" t="str">
            <v>03160-48165</v>
          </cell>
          <cell r="I2381" t="str">
            <v>SCREW-TAPPING</v>
          </cell>
          <cell r="T2381" t="str">
            <v>4</v>
          </cell>
          <cell r="V2381" t="str">
            <v>4</v>
          </cell>
          <cell r="X2381" t="str">
            <v>Z1</v>
          </cell>
        </row>
        <row r="2382">
          <cell r="D2382" t="str">
            <v>CS610-</v>
          </cell>
          <cell r="E2382" t="str">
            <v>A</v>
          </cell>
          <cell r="F2382" t="str">
            <v>10</v>
          </cell>
          <cell r="G2382" t="str">
            <v>37000</v>
          </cell>
          <cell r="H2382" t="str">
            <v>96323877</v>
          </cell>
          <cell r="I2382" t="str">
            <v>COVER A-INNER,REAR DOOR</v>
          </cell>
          <cell r="T2382" t="str">
            <v>1</v>
          </cell>
          <cell r="V2382" t="str">
            <v>1</v>
          </cell>
          <cell r="X2382" t="str">
            <v>Z1</v>
          </cell>
        </row>
        <row r="2383">
          <cell r="D2383" t="str">
            <v>CS610-</v>
          </cell>
          <cell r="E2383" t="str">
            <v>A</v>
          </cell>
          <cell r="F2383" t="str">
            <v>10</v>
          </cell>
          <cell r="G2383" t="str">
            <v>40000</v>
          </cell>
          <cell r="H2383" t="str">
            <v>96279941</v>
          </cell>
          <cell r="I2383" t="str">
            <v>TRIM-TAILGATE</v>
          </cell>
          <cell r="T2383" t="str">
            <v>1</v>
          </cell>
          <cell r="V2383" t="str">
            <v>1</v>
          </cell>
          <cell r="X2383" t="str">
            <v>Z1</v>
          </cell>
        </row>
        <row r="2384">
          <cell r="D2384" t="str">
            <v>CS610-</v>
          </cell>
          <cell r="E2384" t="str">
            <v>A</v>
          </cell>
          <cell r="F2384" t="str">
            <v>10</v>
          </cell>
          <cell r="G2384" t="str">
            <v>41000</v>
          </cell>
          <cell r="H2384" t="str">
            <v>96279899</v>
          </cell>
          <cell r="I2384" t="str">
            <v>CLIP</v>
          </cell>
          <cell r="T2384" t="str">
            <v>6</v>
          </cell>
          <cell r="V2384" t="str">
            <v>6</v>
          </cell>
          <cell r="X2384" t="str">
            <v>Z1</v>
          </cell>
        </row>
        <row r="2385">
          <cell r="D2385" t="str">
            <v>CS620-</v>
          </cell>
          <cell r="E2385" t="str">
            <v>A</v>
          </cell>
          <cell r="F2385" t="str">
            <v>01</v>
          </cell>
          <cell r="G2385" t="str">
            <v>01000</v>
          </cell>
          <cell r="H2385" t="str">
            <v>96314552</v>
          </cell>
          <cell r="I2385" t="str">
            <v>MOLDING A-OTR CHNL,FRT DR</v>
          </cell>
          <cell r="K2385">
            <v>1</v>
          </cell>
          <cell r="M2385" t="str">
            <v>1</v>
          </cell>
          <cell r="Q2385" t="str">
            <v>1</v>
          </cell>
        </row>
        <row r="2386">
          <cell r="D2386" t="str">
            <v>CS620-</v>
          </cell>
          <cell r="E2386" t="str">
            <v>A</v>
          </cell>
          <cell r="F2386" t="str">
            <v>01</v>
          </cell>
          <cell r="G2386" t="str">
            <v>02000</v>
          </cell>
          <cell r="H2386" t="str">
            <v>09132-04022</v>
          </cell>
          <cell r="I2386" t="str">
            <v>SCREW-TAPPING</v>
          </cell>
          <cell r="K2386">
            <v>1</v>
          </cell>
          <cell r="M2386" t="str">
            <v>1</v>
          </cell>
          <cell r="Q2386" t="str">
            <v>1</v>
          </cell>
        </row>
        <row r="2387">
          <cell r="D2387" t="str">
            <v>CS620-</v>
          </cell>
          <cell r="E2387" t="str">
            <v>A</v>
          </cell>
          <cell r="F2387" t="str">
            <v>01</v>
          </cell>
          <cell r="G2387" t="str">
            <v>03000</v>
          </cell>
          <cell r="H2387" t="str">
            <v>96315052</v>
          </cell>
          <cell r="I2387" t="str">
            <v>WEATHERSTRIP-INR,FRT DR</v>
          </cell>
          <cell r="K2387">
            <v>1</v>
          </cell>
          <cell r="M2387" t="str">
            <v>1</v>
          </cell>
          <cell r="Q2387" t="str">
            <v>1</v>
          </cell>
        </row>
        <row r="2388">
          <cell r="D2388" t="str">
            <v>CS620-</v>
          </cell>
          <cell r="E2388" t="str">
            <v>A</v>
          </cell>
          <cell r="F2388" t="str">
            <v>01</v>
          </cell>
          <cell r="G2388" t="str">
            <v>04000</v>
          </cell>
          <cell r="H2388" t="str">
            <v>96314553</v>
          </cell>
          <cell r="I2388" t="str">
            <v>MOLDING A-OTR CHNL,FRT DR</v>
          </cell>
          <cell r="K2388">
            <v>1</v>
          </cell>
          <cell r="M2388" t="str">
            <v>1</v>
          </cell>
          <cell r="Q2388" t="str">
            <v>1</v>
          </cell>
        </row>
        <row r="2389">
          <cell r="D2389" t="str">
            <v>CS620-</v>
          </cell>
          <cell r="E2389" t="str">
            <v>A</v>
          </cell>
          <cell r="F2389" t="str">
            <v>01</v>
          </cell>
          <cell r="G2389" t="str">
            <v>05000</v>
          </cell>
          <cell r="H2389" t="str">
            <v>09132-04022</v>
          </cell>
          <cell r="I2389" t="str">
            <v>SCREW-TAPPING</v>
          </cell>
          <cell r="K2389">
            <v>1</v>
          </cell>
          <cell r="M2389" t="str">
            <v>1</v>
          </cell>
          <cell r="Q2389" t="str">
            <v>1</v>
          </cell>
        </row>
        <row r="2390">
          <cell r="D2390" t="str">
            <v>CS620-</v>
          </cell>
          <cell r="E2390" t="str">
            <v>A</v>
          </cell>
          <cell r="F2390" t="str">
            <v>01</v>
          </cell>
          <cell r="G2390" t="str">
            <v>06000</v>
          </cell>
          <cell r="H2390" t="str">
            <v>96315053</v>
          </cell>
          <cell r="I2390" t="str">
            <v>WEATHERSTRIP-INR,FRT DR</v>
          </cell>
          <cell r="K2390">
            <v>1</v>
          </cell>
          <cell r="M2390" t="str">
            <v>1</v>
          </cell>
          <cell r="Q2390" t="str">
            <v>1</v>
          </cell>
        </row>
        <row r="2391">
          <cell r="D2391" t="str">
            <v>CS620-</v>
          </cell>
          <cell r="E2391" t="str">
            <v>A</v>
          </cell>
          <cell r="F2391" t="str">
            <v>01</v>
          </cell>
          <cell r="G2391" t="str">
            <v>07000</v>
          </cell>
          <cell r="H2391" t="str">
            <v>96314584</v>
          </cell>
          <cell r="I2391" t="str">
            <v>MOLDING A-OTR CHNL,RR DR</v>
          </cell>
          <cell r="K2391">
            <v>1</v>
          </cell>
          <cell r="M2391" t="str">
            <v>1</v>
          </cell>
          <cell r="Q2391" t="str">
            <v>1</v>
          </cell>
        </row>
        <row r="2392">
          <cell r="D2392" t="str">
            <v>CS620-</v>
          </cell>
          <cell r="E2392" t="str">
            <v>A</v>
          </cell>
          <cell r="F2392" t="str">
            <v>01</v>
          </cell>
          <cell r="G2392" t="str">
            <v>08000</v>
          </cell>
          <cell r="H2392" t="str">
            <v>09132-04022</v>
          </cell>
          <cell r="I2392" t="str">
            <v>SCREW-TAPPING</v>
          </cell>
          <cell r="K2392">
            <v>1</v>
          </cell>
          <cell r="M2392" t="str">
            <v>1</v>
          </cell>
          <cell r="Q2392" t="str">
            <v>1</v>
          </cell>
        </row>
        <row r="2393">
          <cell r="D2393" t="str">
            <v>CS620-</v>
          </cell>
          <cell r="E2393" t="str">
            <v>A</v>
          </cell>
          <cell r="F2393" t="str">
            <v>01</v>
          </cell>
          <cell r="G2393" t="str">
            <v>09000</v>
          </cell>
          <cell r="H2393" t="str">
            <v>96315078</v>
          </cell>
          <cell r="I2393" t="str">
            <v>WEATHERSTRIP-INR,RR DR</v>
          </cell>
          <cell r="K2393">
            <v>1</v>
          </cell>
          <cell r="M2393" t="str">
            <v>1</v>
          </cell>
          <cell r="Q2393" t="str">
            <v>1</v>
          </cell>
        </row>
        <row r="2394">
          <cell r="D2394" t="str">
            <v>CS620-</v>
          </cell>
          <cell r="E2394" t="str">
            <v>A</v>
          </cell>
          <cell r="F2394" t="str">
            <v>01</v>
          </cell>
          <cell r="G2394" t="str">
            <v>10000</v>
          </cell>
          <cell r="H2394" t="str">
            <v>96314585</v>
          </cell>
          <cell r="I2394" t="str">
            <v>MOLDING A-OTR CHNL,RR DR</v>
          </cell>
          <cell r="K2394">
            <v>1</v>
          </cell>
          <cell r="M2394" t="str">
            <v>1</v>
          </cell>
          <cell r="Q2394" t="str">
            <v>1</v>
          </cell>
        </row>
        <row r="2395">
          <cell r="D2395" t="str">
            <v>CS620-</v>
          </cell>
          <cell r="E2395" t="str">
            <v>A</v>
          </cell>
          <cell r="F2395" t="str">
            <v>01</v>
          </cell>
          <cell r="G2395" t="str">
            <v>11000</v>
          </cell>
          <cell r="H2395" t="str">
            <v>09132-04022</v>
          </cell>
          <cell r="I2395" t="str">
            <v>SCREW-TAPPING</v>
          </cell>
          <cell r="K2395">
            <v>1</v>
          </cell>
          <cell r="M2395" t="str">
            <v>1</v>
          </cell>
          <cell r="Q2395" t="str">
            <v>1</v>
          </cell>
        </row>
        <row r="2396">
          <cell r="D2396" t="str">
            <v>CS620-</v>
          </cell>
          <cell r="E2396" t="str">
            <v>A</v>
          </cell>
          <cell r="F2396" t="str">
            <v>01</v>
          </cell>
          <cell r="G2396" t="str">
            <v>12000</v>
          </cell>
          <cell r="H2396" t="str">
            <v>96315079</v>
          </cell>
          <cell r="I2396" t="str">
            <v>WEATHERSTRIP-INR,RR DR</v>
          </cell>
          <cell r="K2396">
            <v>1</v>
          </cell>
          <cell r="M2396" t="str">
            <v>1</v>
          </cell>
          <cell r="Q2396" t="str">
            <v>1</v>
          </cell>
        </row>
        <row r="2397">
          <cell r="D2397" t="str">
            <v>CS620-</v>
          </cell>
          <cell r="E2397" t="str">
            <v>A</v>
          </cell>
          <cell r="F2397" t="str">
            <v>02</v>
          </cell>
          <cell r="G2397" t="str">
            <v>01000</v>
          </cell>
          <cell r="H2397" t="str">
            <v>96314552</v>
          </cell>
          <cell r="I2397" t="str">
            <v>MOLDING A-OTR CHNL,FRT DR</v>
          </cell>
          <cell r="L2397">
            <v>1</v>
          </cell>
          <cell r="N2397" t="str">
            <v>1</v>
          </cell>
          <cell r="R2397" t="str">
            <v>1</v>
          </cell>
        </row>
        <row r="2398">
          <cell r="D2398" t="str">
            <v>CS620-</v>
          </cell>
          <cell r="E2398" t="str">
            <v>A</v>
          </cell>
          <cell r="F2398" t="str">
            <v>02</v>
          </cell>
          <cell r="G2398" t="str">
            <v>02000</v>
          </cell>
          <cell r="H2398" t="str">
            <v>09132-04022</v>
          </cell>
          <cell r="I2398" t="str">
            <v>SCREW-TAPPING</v>
          </cell>
          <cell r="L2398">
            <v>1</v>
          </cell>
          <cell r="N2398" t="str">
            <v>1</v>
          </cell>
          <cell r="R2398" t="str">
            <v>1</v>
          </cell>
        </row>
        <row r="2399">
          <cell r="D2399" t="str">
            <v>CS620-</v>
          </cell>
          <cell r="E2399" t="str">
            <v>A</v>
          </cell>
          <cell r="F2399" t="str">
            <v>02</v>
          </cell>
          <cell r="G2399" t="str">
            <v>03000</v>
          </cell>
          <cell r="H2399" t="str">
            <v>96314553</v>
          </cell>
          <cell r="I2399" t="str">
            <v>MOLDING A-OTR CHNL,FRT DR</v>
          </cell>
          <cell r="L2399">
            <v>1</v>
          </cell>
          <cell r="N2399" t="str">
            <v>1</v>
          </cell>
          <cell r="R2399" t="str">
            <v>1</v>
          </cell>
        </row>
        <row r="2400">
          <cell r="D2400" t="str">
            <v>CS620-</v>
          </cell>
          <cell r="E2400" t="str">
            <v>A</v>
          </cell>
          <cell r="F2400" t="str">
            <v>02</v>
          </cell>
          <cell r="G2400" t="str">
            <v>04000</v>
          </cell>
          <cell r="H2400" t="str">
            <v>09132-04022</v>
          </cell>
          <cell r="I2400" t="str">
            <v>SCREW-TAPPING</v>
          </cell>
          <cell r="L2400">
            <v>1</v>
          </cell>
          <cell r="N2400" t="str">
            <v>1</v>
          </cell>
          <cell r="R2400" t="str">
            <v>1</v>
          </cell>
        </row>
        <row r="2401">
          <cell r="D2401" t="str">
            <v>CS620-</v>
          </cell>
          <cell r="E2401" t="str">
            <v>A</v>
          </cell>
          <cell r="F2401" t="str">
            <v>02</v>
          </cell>
          <cell r="G2401" t="str">
            <v>05000</v>
          </cell>
          <cell r="H2401" t="str">
            <v>96314584</v>
          </cell>
          <cell r="I2401" t="str">
            <v>MOLDING A-OTR CHNL,RR DR</v>
          </cell>
          <cell r="L2401">
            <v>1</v>
          </cell>
          <cell r="N2401" t="str">
            <v>1</v>
          </cell>
          <cell r="R2401" t="str">
            <v>1</v>
          </cell>
        </row>
        <row r="2402">
          <cell r="D2402" t="str">
            <v>CS620-</v>
          </cell>
          <cell r="E2402" t="str">
            <v>A</v>
          </cell>
          <cell r="F2402" t="str">
            <v>02</v>
          </cell>
          <cell r="G2402" t="str">
            <v>06000</v>
          </cell>
          <cell r="H2402" t="str">
            <v>09132-04022</v>
          </cell>
          <cell r="I2402" t="str">
            <v>SCREW-TAPPING</v>
          </cell>
          <cell r="L2402">
            <v>1</v>
          </cell>
          <cell r="N2402" t="str">
            <v>1</v>
          </cell>
          <cell r="R2402" t="str">
            <v>1</v>
          </cell>
        </row>
        <row r="2403">
          <cell r="D2403" t="str">
            <v>CS620-</v>
          </cell>
          <cell r="E2403" t="str">
            <v>A</v>
          </cell>
          <cell r="F2403" t="str">
            <v>02</v>
          </cell>
          <cell r="G2403" t="str">
            <v>07000</v>
          </cell>
          <cell r="H2403" t="str">
            <v>96314585</v>
          </cell>
          <cell r="I2403" t="str">
            <v>MOLDING A-OTR CHNL,RR DR</v>
          </cell>
          <cell r="L2403">
            <v>1</v>
          </cell>
          <cell r="N2403" t="str">
            <v>1</v>
          </cell>
          <cell r="R2403" t="str">
            <v>1</v>
          </cell>
        </row>
        <row r="2404">
          <cell r="D2404" t="str">
            <v>CS620-</v>
          </cell>
          <cell r="E2404" t="str">
            <v>A</v>
          </cell>
          <cell r="F2404" t="str">
            <v>02</v>
          </cell>
          <cell r="G2404" t="str">
            <v>08000</v>
          </cell>
          <cell r="H2404" t="str">
            <v>09132-04022</v>
          </cell>
          <cell r="I2404" t="str">
            <v>SCREW-TAPPING</v>
          </cell>
          <cell r="L2404">
            <v>1</v>
          </cell>
          <cell r="N2404" t="str">
            <v>1</v>
          </cell>
          <cell r="R2404" t="str">
            <v>1</v>
          </cell>
        </row>
        <row r="2405">
          <cell r="D2405" t="str">
            <v>CS620-</v>
          </cell>
          <cell r="E2405" t="str">
            <v>A</v>
          </cell>
          <cell r="F2405" t="str">
            <v>03</v>
          </cell>
          <cell r="G2405" t="str">
            <v>01000</v>
          </cell>
          <cell r="H2405" t="str">
            <v>96323241</v>
          </cell>
          <cell r="I2405" t="str">
            <v>MOLDING A-OTR CHNL,FRT DR</v>
          </cell>
          <cell r="S2405" t="str">
            <v>1</v>
          </cell>
          <cell r="U2405" t="str">
            <v>1</v>
          </cell>
        </row>
        <row r="2406">
          <cell r="D2406" t="str">
            <v>CS620-</v>
          </cell>
          <cell r="E2406" t="str">
            <v>A</v>
          </cell>
          <cell r="F2406" t="str">
            <v>03</v>
          </cell>
          <cell r="G2406" t="str">
            <v>02000</v>
          </cell>
          <cell r="H2406" t="str">
            <v>09132-04022</v>
          </cell>
          <cell r="I2406" t="str">
            <v>SCREW-TAPPING</v>
          </cell>
          <cell r="S2406" t="str">
            <v>1</v>
          </cell>
          <cell r="U2406" t="str">
            <v>1</v>
          </cell>
        </row>
        <row r="2407">
          <cell r="D2407" t="str">
            <v>CS620-</v>
          </cell>
          <cell r="E2407" t="str">
            <v>A</v>
          </cell>
          <cell r="F2407" t="str">
            <v>03</v>
          </cell>
          <cell r="G2407" t="str">
            <v>03000</v>
          </cell>
          <cell r="H2407" t="str">
            <v>96323237</v>
          </cell>
          <cell r="I2407" t="str">
            <v>WEATHERSTRIP-INR,FRT DR</v>
          </cell>
          <cell r="S2407" t="str">
            <v>1</v>
          </cell>
          <cell r="U2407" t="str">
            <v>1</v>
          </cell>
        </row>
        <row r="2408">
          <cell r="D2408" t="str">
            <v>CS620-</v>
          </cell>
          <cell r="E2408" t="str">
            <v>A</v>
          </cell>
          <cell r="F2408" t="str">
            <v>03</v>
          </cell>
          <cell r="G2408" t="str">
            <v>04000</v>
          </cell>
          <cell r="H2408" t="str">
            <v>96323242</v>
          </cell>
          <cell r="I2408" t="str">
            <v>MOLDING A-OTR CHNL,FRT DR</v>
          </cell>
          <cell r="S2408" t="str">
            <v>1</v>
          </cell>
          <cell r="U2408" t="str">
            <v>1</v>
          </cell>
        </row>
        <row r="2409">
          <cell r="D2409" t="str">
            <v>CS620-</v>
          </cell>
          <cell r="E2409" t="str">
            <v>A</v>
          </cell>
          <cell r="F2409" t="str">
            <v>03</v>
          </cell>
          <cell r="G2409" t="str">
            <v>05000</v>
          </cell>
          <cell r="H2409" t="str">
            <v>09132-04022</v>
          </cell>
          <cell r="I2409" t="str">
            <v>SCREW-TAPPING</v>
          </cell>
          <cell r="S2409" t="str">
            <v>1</v>
          </cell>
          <cell r="U2409" t="str">
            <v>1</v>
          </cell>
        </row>
        <row r="2410">
          <cell r="D2410" t="str">
            <v>CS620-</v>
          </cell>
          <cell r="E2410" t="str">
            <v>A</v>
          </cell>
          <cell r="F2410" t="str">
            <v>03</v>
          </cell>
          <cell r="G2410" t="str">
            <v>06000</v>
          </cell>
          <cell r="H2410" t="str">
            <v>96323238</v>
          </cell>
          <cell r="I2410" t="str">
            <v>WEATHERSTRIP-INR,FRT DR</v>
          </cell>
          <cell r="S2410" t="str">
            <v>1</v>
          </cell>
          <cell r="U2410" t="str">
            <v>1</v>
          </cell>
        </row>
        <row r="2411">
          <cell r="D2411" t="str">
            <v>CS620-</v>
          </cell>
          <cell r="E2411" t="str">
            <v>A</v>
          </cell>
          <cell r="F2411" t="str">
            <v>03</v>
          </cell>
          <cell r="G2411" t="str">
            <v>07000</v>
          </cell>
          <cell r="H2411" t="str">
            <v>96323243</v>
          </cell>
          <cell r="I2411" t="str">
            <v>MOLDING A-OTR CHNL,RR DR</v>
          </cell>
          <cell r="S2411" t="str">
            <v>1</v>
          </cell>
          <cell r="U2411" t="str">
            <v>1</v>
          </cell>
        </row>
        <row r="2412">
          <cell r="D2412" t="str">
            <v>CS620-</v>
          </cell>
          <cell r="E2412" t="str">
            <v>A</v>
          </cell>
          <cell r="F2412" t="str">
            <v>03</v>
          </cell>
          <cell r="G2412" t="str">
            <v>08000</v>
          </cell>
          <cell r="H2412" t="str">
            <v>09132-04022</v>
          </cell>
          <cell r="I2412" t="str">
            <v>SCREW-TAPPING</v>
          </cell>
          <cell r="S2412" t="str">
            <v>1</v>
          </cell>
          <cell r="U2412" t="str">
            <v>1</v>
          </cell>
        </row>
        <row r="2413">
          <cell r="D2413" t="str">
            <v>CS620-</v>
          </cell>
          <cell r="E2413" t="str">
            <v>A</v>
          </cell>
          <cell r="F2413" t="str">
            <v>03</v>
          </cell>
          <cell r="G2413" t="str">
            <v>09000</v>
          </cell>
          <cell r="H2413" t="str">
            <v>96323239</v>
          </cell>
          <cell r="I2413" t="str">
            <v>WEATHERSTRIP-INR,RR DR</v>
          </cell>
          <cell r="S2413" t="str">
            <v>1</v>
          </cell>
          <cell r="U2413" t="str">
            <v>1</v>
          </cell>
        </row>
        <row r="2414">
          <cell r="D2414" t="str">
            <v>CS620-</v>
          </cell>
          <cell r="E2414" t="str">
            <v>A</v>
          </cell>
          <cell r="F2414" t="str">
            <v>03</v>
          </cell>
          <cell r="G2414" t="str">
            <v>10000</v>
          </cell>
          <cell r="H2414" t="str">
            <v>96323244</v>
          </cell>
          <cell r="I2414" t="str">
            <v>MOLDING A-OTR CHNL,RR DR</v>
          </cell>
          <cell r="S2414" t="str">
            <v>1</v>
          </cell>
          <cell r="U2414" t="str">
            <v>1</v>
          </cell>
        </row>
        <row r="2415">
          <cell r="D2415" t="str">
            <v>CS620-</v>
          </cell>
          <cell r="E2415" t="str">
            <v>A</v>
          </cell>
          <cell r="F2415" t="str">
            <v>03</v>
          </cell>
          <cell r="G2415" t="str">
            <v>11000</v>
          </cell>
          <cell r="H2415" t="str">
            <v>09132-04022</v>
          </cell>
          <cell r="I2415" t="str">
            <v>SCREW-TAPPING</v>
          </cell>
          <cell r="S2415" t="str">
            <v>1</v>
          </cell>
          <cell r="U2415" t="str">
            <v>1</v>
          </cell>
        </row>
        <row r="2416">
          <cell r="D2416" t="str">
            <v>CS620-</v>
          </cell>
          <cell r="E2416" t="str">
            <v>A</v>
          </cell>
          <cell r="F2416" t="str">
            <v>03</v>
          </cell>
          <cell r="G2416" t="str">
            <v>12000</v>
          </cell>
          <cell r="H2416" t="str">
            <v>96323240</v>
          </cell>
          <cell r="I2416" t="str">
            <v>WEATHERSTRIP-INR,RR DR</v>
          </cell>
          <cell r="S2416" t="str">
            <v>1</v>
          </cell>
          <cell r="U2416" t="str">
            <v>1</v>
          </cell>
        </row>
        <row r="2417">
          <cell r="D2417" t="str">
            <v>CS620-</v>
          </cell>
          <cell r="E2417" t="str">
            <v>A</v>
          </cell>
          <cell r="F2417" t="str">
            <v>04</v>
          </cell>
          <cell r="G2417" t="str">
            <v>01000</v>
          </cell>
          <cell r="H2417" t="str">
            <v>96323241</v>
          </cell>
          <cell r="I2417" t="str">
            <v>MOLDING A-OTR CHNL,FRT DR</v>
          </cell>
          <cell r="T2417" t="str">
            <v>1</v>
          </cell>
          <cell r="V2417" t="str">
            <v>1</v>
          </cell>
        </row>
        <row r="2418">
          <cell r="D2418" t="str">
            <v>CS620-</v>
          </cell>
          <cell r="E2418" t="str">
            <v>A</v>
          </cell>
          <cell r="F2418" t="str">
            <v>04</v>
          </cell>
          <cell r="G2418" t="str">
            <v>02000</v>
          </cell>
          <cell r="H2418" t="str">
            <v>09132-04022</v>
          </cell>
          <cell r="I2418" t="str">
            <v>SCREW-TAPPING</v>
          </cell>
          <cell r="T2418" t="str">
            <v>1</v>
          </cell>
          <cell r="V2418" t="str">
            <v>1</v>
          </cell>
        </row>
        <row r="2419">
          <cell r="D2419" t="str">
            <v>CS620-</v>
          </cell>
          <cell r="E2419" t="str">
            <v>A</v>
          </cell>
          <cell r="F2419" t="str">
            <v>04</v>
          </cell>
          <cell r="G2419" t="str">
            <v>03000</v>
          </cell>
          <cell r="H2419" t="str">
            <v>96323242</v>
          </cell>
          <cell r="I2419" t="str">
            <v>MOLDING A-OTR CHNL,FRT DR</v>
          </cell>
          <cell r="T2419" t="str">
            <v>1</v>
          </cell>
          <cell r="V2419" t="str">
            <v>1</v>
          </cell>
        </row>
        <row r="2420">
          <cell r="D2420" t="str">
            <v>CS620-</v>
          </cell>
          <cell r="E2420" t="str">
            <v>A</v>
          </cell>
          <cell r="F2420" t="str">
            <v>04</v>
          </cell>
          <cell r="G2420" t="str">
            <v>04000</v>
          </cell>
          <cell r="H2420" t="str">
            <v>09132-04022</v>
          </cell>
          <cell r="I2420" t="str">
            <v>SCREW-TAPPING</v>
          </cell>
          <cell r="T2420" t="str">
            <v>1</v>
          </cell>
          <cell r="V2420" t="str">
            <v>1</v>
          </cell>
        </row>
        <row r="2421">
          <cell r="D2421" t="str">
            <v>CS620-</v>
          </cell>
          <cell r="E2421" t="str">
            <v>A</v>
          </cell>
          <cell r="F2421" t="str">
            <v>04</v>
          </cell>
          <cell r="G2421" t="str">
            <v>05000</v>
          </cell>
          <cell r="H2421" t="str">
            <v>96323243</v>
          </cell>
          <cell r="I2421" t="str">
            <v>MOLDING A-OTR CHNL,RR DR</v>
          </cell>
          <cell r="T2421" t="str">
            <v>1</v>
          </cell>
          <cell r="V2421" t="str">
            <v>1</v>
          </cell>
        </row>
        <row r="2422">
          <cell r="D2422" t="str">
            <v>CS620-</v>
          </cell>
          <cell r="E2422" t="str">
            <v>A</v>
          </cell>
          <cell r="F2422" t="str">
            <v>04</v>
          </cell>
          <cell r="G2422" t="str">
            <v>06000</v>
          </cell>
          <cell r="H2422" t="str">
            <v>09132-04022</v>
          </cell>
          <cell r="I2422" t="str">
            <v>SCREW-TAPPING</v>
          </cell>
          <cell r="T2422" t="str">
            <v>1</v>
          </cell>
          <cell r="V2422" t="str">
            <v>1</v>
          </cell>
        </row>
        <row r="2423">
          <cell r="D2423" t="str">
            <v>CS620-</v>
          </cell>
          <cell r="E2423" t="str">
            <v>A</v>
          </cell>
          <cell r="F2423" t="str">
            <v>04</v>
          </cell>
          <cell r="G2423" t="str">
            <v>07000</v>
          </cell>
          <cell r="H2423" t="str">
            <v>96323244</v>
          </cell>
          <cell r="I2423" t="str">
            <v>MOLDING A-OTR CHNL,RR DR</v>
          </cell>
          <cell r="T2423" t="str">
            <v>1</v>
          </cell>
          <cell r="V2423" t="str">
            <v>1</v>
          </cell>
        </row>
        <row r="2424">
          <cell r="D2424" t="str">
            <v>CS620-</v>
          </cell>
          <cell r="E2424" t="str">
            <v>A</v>
          </cell>
          <cell r="F2424" t="str">
            <v>04</v>
          </cell>
          <cell r="G2424" t="str">
            <v>08000</v>
          </cell>
          <cell r="H2424" t="str">
            <v>09132-04022</v>
          </cell>
          <cell r="I2424" t="str">
            <v>SCREW-TAPPING</v>
          </cell>
          <cell r="T2424" t="str">
            <v>1</v>
          </cell>
          <cell r="V2424" t="str">
            <v>1</v>
          </cell>
        </row>
        <row r="2425">
          <cell r="D2425" t="str">
            <v>CS631-</v>
          </cell>
          <cell r="E2425" t="str">
            <v>A</v>
          </cell>
          <cell r="F2425" t="str">
            <v>01</v>
          </cell>
          <cell r="G2425" t="str">
            <v>01000</v>
          </cell>
          <cell r="H2425" t="str">
            <v>96316272</v>
          </cell>
          <cell r="I2425" t="str">
            <v>GARNISH A-OUTER,REAR DOOR,LH</v>
          </cell>
          <cell r="K2425">
            <v>1</v>
          </cell>
          <cell r="L2425">
            <v>1</v>
          </cell>
          <cell r="M2425" t="str">
            <v>1</v>
          </cell>
          <cell r="N2425" t="str">
            <v>1</v>
          </cell>
          <cell r="Q2425" t="str">
            <v>1</v>
          </cell>
          <cell r="R2425" t="str">
            <v>1</v>
          </cell>
          <cell r="S2425" t="str">
            <v>1</v>
          </cell>
          <cell r="T2425" t="str">
            <v>1</v>
          </cell>
          <cell r="U2425" t="str">
            <v>1</v>
          </cell>
          <cell r="V2425" t="str">
            <v>1</v>
          </cell>
        </row>
        <row r="2426">
          <cell r="D2426" t="str">
            <v>CS631-</v>
          </cell>
          <cell r="E2426" t="str">
            <v>A</v>
          </cell>
          <cell r="F2426" t="str">
            <v>01</v>
          </cell>
          <cell r="G2426" t="str">
            <v>04000</v>
          </cell>
          <cell r="H2426" t="str">
            <v>03140-42093</v>
          </cell>
          <cell r="I2426" t="str">
            <v>SCREW-TAPPING</v>
          </cell>
          <cell r="K2426">
            <v>1</v>
          </cell>
          <cell r="L2426">
            <v>1</v>
          </cell>
          <cell r="M2426" t="str">
            <v>1</v>
          </cell>
          <cell r="N2426" t="str">
            <v>1</v>
          </cell>
          <cell r="Q2426" t="str">
            <v>1</v>
          </cell>
          <cell r="R2426" t="str">
            <v>1</v>
          </cell>
          <cell r="S2426" t="str">
            <v>1</v>
          </cell>
          <cell r="T2426" t="str">
            <v>1</v>
          </cell>
          <cell r="U2426" t="str">
            <v>1</v>
          </cell>
          <cell r="V2426" t="str">
            <v>1</v>
          </cell>
        </row>
        <row r="2427">
          <cell r="D2427" t="str">
            <v>CS631-</v>
          </cell>
          <cell r="E2427" t="str">
            <v>A</v>
          </cell>
          <cell r="F2427" t="str">
            <v>01</v>
          </cell>
          <cell r="G2427" t="str">
            <v>05000</v>
          </cell>
          <cell r="H2427" t="str">
            <v>96316273</v>
          </cell>
          <cell r="I2427" t="str">
            <v>GARNISH A-OUTER,REAR DOOR,RH</v>
          </cell>
          <cell r="K2427">
            <v>1</v>
          </cell>
          <cell r="L2427">
            <v>1</v>
          </cell>
          <cell r="M2427" t="str">
            <v>1</v>
          </cell>
          <cell r="N2427" t="str">
            <v>1</v>
          </cell>
          <cell r="Q2427" t="str">
            <v>1</v>
          </cell>
          <cell r="R2427" t="str">
            <v>1</v>
          </cell>
          <cell r="S2427" t="str">
            <v>1</v>
          </cell>
          <cell r="T2427" t="str">
            <v>1</v>
          </cell>
          <cell r="U2427" t="str">
            <v>1</v>
          </cell>
          <cell r="V2427" t="str">
            <v>1</v>
          </cell>
        </row>
        <row r="2428">
          <cell r="D2428" t="str">
            <v>CS631-</v>
          </cell>
          <cell r="E2428" t="str">
            <v>A</v>
          </cell>
          <cell r="F2428" t="str">
            <v>01</v>
          </cell>
          <cell r="G2428" t="str">
            <v>08000</v>
          </cell>
          <cell r="H2428" t="str">
            <v>03140-42093</v>
          </cell>
          <cell r="I2428" t="str">
            <v>SCREW-TAPPING</v>
          </cell>
          <cell r="K2428">
            <v>1</v>
          </cell>
          <cell r="L2428">
            <v>1</v>
          </cell>
          <cell r="M2428" t="str">
            <v>1</v>
          </cell>
          <cell r="N2428" t="str">
            <v>1</v>
          </cell>
          <cell r="Q2428" t="str">
            <v>1</v>
          </cell>
          <cell r="R2428" t="str">
            <v>1</v>
          </cell>
          <cell r="S2428" t="str">
            <v>1</v>
          </cell>
          <cell r="T2428" t="str">
            <v>1</v>
          </cell>
          <cell r="U2428" t="str">
            <v>1</v>
          </cell>
          <cell r="V2428" t="str">
            <v>1</v>
          </cell>
        </row>
        <row r="2429">
          <cell r="D2429" t="str">
            <v>CS635-</v>
          </cell>
          <cell r="E2429" t="str">
            <v>A</v>
          </cell>
          <cell r="F2429" t="str">
            <v>02</v>
          </cell>
          <cell r="G2429" t="str">
            <v>01000</v>
          </cell>
          <cell r="H2429" t="str">
            <v>67627A70000-000</v>
          </cell>
          <cell r="I2429" t="str">
            <v>SEAL</v>
          </cell>
          <cell r="K2429">
            <v>3</v>
          </cell>
          <cell r="L2429">
            <v>3</v>
          </cell>
          <cell r="M2429" t="str">
            <v>3</v>
          </cell>
          <cell r="N2429" t="str">
            <v>3</v>
          </cell>
          <cell r="P2429" t="str">
            <v>j0</v>
          </cell>
          <cell r="Q2429" t="str">
            <v>3</v>
          </cell>
          <cell r="R2429" t="str">
            <v>3</v>
          </cell>
          <cell r="S2429" t="str">
            <v>3</v>
          </cell>
          <cell r="T2429" t="str">
            <v>3</v>
          </cell>
          <cell r="U2429" t="str">
            <v>3</v>
          </cell>
          <cell r="V2429" t="str">
            <v>3</v>
          </cell>
        </row>
        <row r="2430">
          <cell r="B2430" t="str">
            <v>O</v>
          </cell>
          <cell r="C2430" t="str">
            <v>O</v>
          </cell>
          <cell r="D2430" t="str">
            <v>CS635-</v>
          </cell>
          <cell r="E2430" t="str">
            <v>A</v>
          </cell>
          <cell r="F2430" t="str">
            <v>03</v>
          </cell>
          <cell r="G2430" t="str">
            <v>01000</v>
          </cell>
          <cell r="H2430" t="str">
            <v>96323292</v>
          </cell>
          <cell r="I2430" t="str">
            <v>SPOILER A</v>
          </cell>
          <cell r="L2430">
            <v>1</v>
          </cell>
          <cell r="N2430" t="str">
            <v>1</v>
          </cell>
          <cell r="P2430" t="str">
            <v>j1</v>
          </cell>
        </row>
        <row r="2431">
          <cell r="B2431" t="str">
            <v>N</v>
          </cell>
          <cell r="C2431" t="str">
            <v>X</v>
          </cell>
          <cell r="D2431" t="str">
            <v>CS635-</v>
          </cell>
          <cell r="E2431" t="str">
            <v>A</v>
          </cell>
          <cell r="F2431" t="str">
            <v>03</v>
          </cell>
          <cell r="G2431" t="str">
            <v>01000</v>
          </cell>
          <cell r="H2431" t="str">
            <v>96507763</v>
          </cell>
          <cell r="I2431" t="str">
            <v>SPOILER A</v>
          </cell>
          <cell r="L2431">
            <v>1</v>
          </cell>
          <cell r="N2431" t="str">
            <v>1</v>
          </cell>
          <cell r="P2431" t="str">
            <v>j1</v>
          </cell>
        </row>
        <row r="2432">
          <cell r="D2432" t="str">
            <v>CS635-</v>
          </cell>
          <cell r="E2432" t="str">
            <v>A</v>
          </cell>
          <cell r="F2432" t="str">
            <v>03</v>
          </cell>
          <cell r="G2432" t="str">
            <v>02200</v>
          </cell>
          <cell r="H2432" t="str">
            <v>08361-25060-000</v>
          </cell>
          <cell r="I2432" t="str">
            <v>NUT-HEXAGON,W/WASHER</v>
          </cell>
          <cell r="L2432">
            <v>3</v>
          </cell>
          <cell r="N2432" t="str">
            <v>3</v>
          </cell>
          <cell r="P2432" t="str">
            <v>j1</v>
          </cell>
        </row>
        <row r="2433">
          <cell r="D2433" t="str">
            <v>CS635-</v>
          </cell>
          <cell r="E2433" t="str">
            <v>A</v>
          </cell>
          <cell r="F2433" t="str">
            <v>03</v>
          </cell>
          <cell r="G2433" t="str">
            <v>03000</v>
          </cell>
          <cell r="H2433" t="str">
            <v>67627A70000-000</v>
          </cell>
          <cell r="I2433" t="str">
            <v>SEAL</v>
          </cell>
          <cell r="L2433">
            <v>3</v>
          </cell>
          <cell r="N2433" t="str">
            <v>3</v>
          </cell>
          <cell r="P2433" t="str">
            <v>j1</v>
          </cell>
        </row>
        <row r="2434">
          <cell r="D2434" t="str">
            <v>CS665-</v>
          </cell>
          <cell r="E2434" t="str">
            <v>A</v>
          </cell>
          <cell r="F2434" t="str">
            <v>01</v>
          </cell>
          <cell r="G2434" t="str">
            <v>01000</v>
          </cell>
          <cell r="H2434" t="str">
            <v>96503329</v>
          </cell>
          <cell r="I2434" t="str">
            <v>GLASS A-WINDSHIELD</v>
          </cell>
          <cell r="Q2434" t="str">
            <v>1</v>
          </cell>
        </row>
        <row r="2435">
          <cell r="D2435" t="str">
            <v>CS665-</v>
          </cell>
          <cell r="E2435" t="str">
            <v>A</v>
          </cell>
          <cell r="F2435" t="str">
            <v>01</v>
          </cell>
          <cell r="G2435" t="str">
            <v>02000</v>
          </cell>
          <cell r="H2435">
            <v>96507762</v>
          </cell>
          <cell r="I2435" t="str">
            <v>LOCATOR A-WINDSHIELD</v>
          </cell>
          <cell r="Q2435">
            <v>2</v>
          </cell>
        </row>
        <row r="2436">
          <cell r="D2436" t="str">
            <v>CS665-</v>
          </cell>
          <cell r="E2436" t="str">
            <v>A</v>
          </cell>
          <cell r="F2436" t="str">
            <v>01</v>
          </cell>
          <cell r="G2436" t="str">
            <v>03000</v>
          </cell>
          <cell r="H2436" t="str">
            <v>96314532</v>
          </cell>
          <cell r="I2436" t="str">
            <v>GLASS-FIXED,FRONT DOOR</v>
          </cell>
          <cell r="Q2436" t="str">
            <v>1</v>
          </cell>
        </row>
        <row r="2437">
          <cell r="D2437" t="str">
            <v>CS665-</v>
          </cell>
          <cell r="E2437" t="str">
            <v>A</v>
          </cell>
          <cell r="F2437" t="str">
            <v>01</v>
          </cell>
          <cell r="G2437" t="str">
            <v>04000</v>
          </cell>
          <cell r="H2437" t="str">
            <v>96314533</v>
          </cell>
          <cell r="I2437" t="str">
            <v>GLASS-FIXED,FRONT DOOR</v>
          </cell>
          <cell r="Q2437" t="str">
            <v>1</v>
          </cell>
        </row>
        <row r="2438">
          <cell r="D2438" t="str">
            <v>CS665-</v>
          </cell>
          <cell r="E2438" t="str">
            <v>A</v>
          </cell>
          <cell r="F2438" t="str">
            <v>01</v>
          </cell>
          <cell r="G2438" t="str">
            <v>05000</v>
          </cell>
          <cell r="H2438" t="str">
            <v>96255765</v>
          </cell>
          <cell r="I2438" t="str">
            <v>GLASS-WINDOW,FRONT DOOR</v>
          </cell>
          <cell r="Q2438" t="str">
            <v>1</v>
          </cell>
        </row>
        <row r="2439">
          <cell r="D2439" t="str">
            <v>CS665-</v>
          </cell>
          <cell r="E2439" t="str">
            <v>A</v>
          </cell>
          <cell r="F2439" t="str">
            <v>01</v>
          </cell>
          <cell r="G2439" t="str">
            <v>06000</v>
          </cell>
          <cell r="H2439" t="str">
            <v>96255766</v>
          </cell>
          <cell r="I2439" t="str">
            <v>GLASS-WINDOW,FRONT DOOR</v>
          </cell>
          <cell r="Q2439" t="str">
            <v>1</v>
          </cell>
        </row>
        <row r="2440">
          <cell r="D2440" t="str">
            <v>CS665-</v>
          </cell>
          <cell r="E2440" t="str">
            <v>A</v>
          </cell>
          <cell r="F2440" t="str">
            <v>01</v>
          </cell>
          <cell r="G2440" t="str">
            <v>07000</v>
          </cell>
          <cell r="H2440" t="str">
            <v>96255769</v>
          </cell>
          <cell r="I2440" t="str">
            <v>GLASS-WINDOW,REAR DOOR</v>
          </cell>
          <cell r="Q2440" t="str">
            <v>1</v>
          </cell>
        </row>
        <row r="2441">
          <cell r="D2441" t="str">
            <v>CS665-</v>
          </cell>
          <cell r="E2441" t="str">
            <v>A</v>
          </cell>
          <cell r="F2441" t="str">
            <v>01</v>
          </cell>
          <cell r="G2441" t="str">
            <v>08000</v>
          </cell>
          <cell r="H2441" t="str">
            <v>96255770</v>
          </cell>
          <cell r="I2441" t="str">
            <v>GLASS-WINDOW,REAR DOOR</v>
          </cell>
          <cell r="Q2441" t="str">
            <v>1</v>
          </cell>
        </row>
        <row r="2442">
          <cell r="D2442" t="str">
            <v>CS665-</v>
          </cell>
          <cell r="E2442" t="str">
            <v>A</v>
          </cell>
          <cell r="F2442" t="str">
            <v>01</v>
          </cell>
          <cell r="G2442" t="str">
            <v>09000</v>
          </cell>
          <cell r="H2442" t="str">
            <v>96318090</v>
          </cell>
          <cell r="I2442" t="str">
            <v>GLASS A-TAILGATE</v>
          </cell>
          <cell r="Q2442" t="str">
            <v>1</v>
          </cell>
        </row>
        <row r="2443">
          <cell r="D2443" t="str">
            <v>CS665-</v>
          </cell>
          <cell r="E2443" t="str">
            <v>A</v>
          </cell>
          <cell r="F2443" t="str">
            <v>01</v>
          </cell>
          <cell r="G2443">
            <v>13000</v>
          </cell>
          <cell r="H2443" t="str">
            <v>96256361</v>
          </cell>
          <cell r="I2443" t="str">
            <v>LOCK DUAL</v>
          </cell>
          <cell r="Q2443" t="str">
            <v>2</v>
          </cell>
        </row>
        <row r="2444">
          <cell r="D2444" t="str">
            <v>CS665-</v>
          </cell>
          <cell r="E2444" t="str">
            <v>A</v>
          </cell>
          <cell r="F2444" t="str">
            <v>02</v>
          </cell>
          <cell r="G2444" t="str">
            <v>01000</v>
          </cell>
          <cell r="H2444" t="str">
            <v>96503329</v>
          </cell>
          <cell r="I2444" t="str">
            <v>GLASS A-WINDSHIELD</v>
          </cell>
          <cell r="K2444">
            <v>1</v>
          </cell>
          <cell r="M2444" t="str">
            <v>1</v>
          </cell>
        </row>
        <row r="2445">
          <cell r="D2445" t="str">
            <v>CS665-</v>
          </cell>
          <cell r="E2445" t="str">
            <v>A</v>
          </cell>
          <cell r="F2445" t="str">
            <v>02</v>
          </cell>
          <cell r="G2445" t="str">
            <v>02000</v>
          </cell>
          <cell r="H2445">
            <v>96507762</v>
          </cell>
          <cell r="I2445" t="str">
            <v>LOCATOR A-WINDSHIELD</v>
          </cell>
          <cell r="K2445">
            <v>2</v>
          </cell>
          <cell r="M2445">
            <v>2</v>
          </cell>
        </row>
        <row r="2446">
          <cell r="D2446" t="str">
            <v>CS665-</v>
          </cell>
          <cell r="E2446" t="str">
            <v>A</v>
          </cell>
          <cell r="F2446" t="str">
            <v>02</v>
          </cell>
          <cell r="G2446" t="str">
            <v>03000</v>
          </cell>
          <cell r="H2446" t="str">
            <v>96314532</v>
          </cell>
          <cell r="I2446" t="str">
            <v>GLASS-FIXED,FRONT DOOR</v>
          </cell>
          <cell r="K2446">
            <v>1</v>
          </cell>
          <cell r="M2446" t="str">
            <v>1</v>
          </cell>
        </row>
        <row r="2447">
          <cell r="D2447" t="str">
            <v>CS665-</v>
          </cell>
          <cell r="E2447" t="str">
            <v>A</v>
          </cell>
          <cell r="F2447" t="str">
            <v>02</v>
          </cell>
          <cell r="G2447" t="str">
            <v>04000</v>
          </cell>
          <cell r="H2447" t="str">
            <v>96314533</v>
          </cell>
          <cell r="I2447" t="str">
            <v>GLASS-FIXED,FRONT DOOR</v>
          </cell>
          <cell r="K2447">
            <v>1</v>
          </cell>
          <cell r="M2447" t="str">
            <v>1</v>
          </cell>
        </row>
        <row r="2448">
          <cell r="D2448" t="str">
            <v>CS665-</v>
          </cell>
          <cell r="E2448" t="str">
            <v>A</v>
          </cell>
          <cell r="F2448" t="str">
            <v>02</v>
          </cell>
          <cell r="G2448" t="str">
            <v>05000</v>
          </cell>
          <cell r="H2448" t="str">
            <v>96255765</v>
          </cell>
          <cell r="I2448" t="str">
            <v>GLASS-WINDOW,FRONT DOOR</v>
          </cell>
          <cell r="K2448">
            <v>1</v>
          </cell>
          <cell r="M2448" t="str">
            <v>1</v>
          </cell>
        </row>
        <row r="2449">
          <cell r="D2449" t="str">
            <v>CS665-</v>
          </cell>
          <cell r="E2449" t="str">
            <v>A</v>
          </cell>
          <cell r="F2449" t="str">
            <v>02</v>
          </cell>
          <cell r="G2449" t="str">
            <v>06000</v>
          </cell>
          <cell r="H2449" t="str">
            <v>96255766</v>
          </cell>
          <cell r="I2449" t="str">
            <v>GLASS-WINDOW,FRONT DOOR</v>
          </cell>
          <cell r="K2449">
            <v>1</v>
          </cell>
          <cell r="M2449" t="str">
            <v>1</v>
          </cell>
        </row>
        <row r="2450">
          <cell r="D2450" t="str">
            <v>CS665-</v>
          </cell>
          <cell r="E2450" t="str">
            <v>A</v>
          </cell>
          <cell r="F2450" t="str">
            <v>02</v>
          </cell>
          <cell r="G2450" t="str">
            <v>07000</v>
          </cell>
          <cell r="H2450" t="str">
            <v>96255769</v>
          </cell>
          <cell r="I2450" t="str">
            <v>GLASS-WINDOW,REAR DOOR</v>
          </cell>
          <cell r="K2450">
            <v>1</v>
          </cell>
          <cell r="M2450" t="str">
            <v>1</v>
          </cell>
        </row>
        <row r="2451">
          <cell r="D2451" t="str">
            <v>CS665-</v>
          </cell>
          <cell r="E2451" t="str">
            <v>A</v>
          </cell>
          <cell r="F2451" t="str">
            <v>02</v>
          </cell>
          <cell r="G2451" t="str">
            <v>08000</v>
          </cell>
          <cell r="H2451" t="str">
            <v>96255770</v>
          </cell>
          <cell r="I2451" t="str">
            <v>GLASS-WINDOW,REAR DOOR</v>
          </cell>
          <cell r="K2451">
            <v>1</v>
          </cell>
          <cell r="M2451" t="str">
            <v>1</v>
          </cell>
        </row>
        <row r="2452">
          <cell r="D2452" t="str">
            <v>CS665-</v>
          </cell>
          <cell r="E2452" t="str">
            <v>A</v>
          </cell>
          <cell r="F2452" t="str">
            <v>02</v>
          </cell>
          <cell r="G2452" t="str">
            <v>09000</v>
          </cell>
          <cell r="H2452" t="str">
            <v>96314511</v>
          </cell>
          <cell r="I2452" t="str">
            <v>GLASS A-TAILGATE</v>
          </cell>
          <cell r="K2452">
            <v>1</v>
          </cell>
          <cell r="M2452" t="str">
            <v>1</v>
          </cell>
        </row>
        <row r="2453">
          <cell r="D2453" t="str">
            <v>CS665-</v>
          </cell>
          <cell r="E2453" t="str">
            <v>A</v>
          </cell>
          <cell r="F2453" t="str">
            <v>02</v>
          </cell>
          <cell r="G2453">
            <v>13000</v>
          </cell>
          <cell r="H2453" t="str">
            <v>96256361</v>
          </cell>
          <cell r="I2453" t="str">
            <v>LOCK DUAL</v>
          </cell>
          <cell r="K2453">
            <v>2</v>
          </cell>
          <cell r="M2453" t="str">
            <v>2</v>
          </cell>
        </row>
        <row r="2454">
          <cell r="D2454" t="str">
            <v>CS665-</v>
          </cell>
          <cell r="E2454" t="str">
            <v>A</v>
          </cell>
          <cell r="F2454" t="str">
            <v>03</v>
          </cell>
          <cell r="G2454" t="str">
            <v>01000</v>
          </cell>
          <cell r="H2454" t="str">
            <v>96503330</v>
          </cell>
          <cell r="I2454" t="str">
            <v>GLASS A-WINDSHIELD</v>
          </cell>
          <cell r="T2454" t="str">
            <v>1</v>
          </cell>
          <cell r="V2454" t="str">
            <v>1</v>
          </cell>
          <cell r="Y2454" t="str">
            <v>SKD</v>
          </cell>
        </row>
        <row r="2455">
          <cell r="D2455" t="str">
            <v>CS665-</v>
          </cell>
          <cell r="E2455" t="str">
            <v>A</v>
          </cell>
          <cell r="F2455" t="str">
            <v>03</v>
          </cell>
          <cell r="G2455" t="str">
            <v>02000</v>
          </cell>
          <cell r="H2455">
            <v>96507762</v>
          </cell>
          <cell r="I2455" t="str">
            <v>LOCATOR A-WINDSHIELD</v>
          </cell>
          <cell r="T2455">
            <v>2</v>
          </cell>
          <cell r="V2455">
            <v>2</v>
          </cell>
          <cell r="Y2455" t="str">
            <v>SKD</v>
          </cell>
        </row>
        <row r="2456">
          <cell r="D2456" t="str">
            <v>CS665-</v>
          </cell>
          <cell r="E2456" t="str">
            <v>A</v>
          </cell>
          <cell r="F2456" t="str">
            <v>03</v>
          </cell>
          <cell r="G2456" t="str">
            <v>03000</v>
          </cell>
          <cell r="H2456" t="str">
            <v>96314532</v>
          </cell>
          <cell r="I2456" t="str">
            <v>GLASS-FIXED,FRONT DOOR</v>
          </cell>
          <cell r="T2456" t="str">
            <v>1</v>
          </cell>
          <cell r="V2456" t="str">
            <v>1</v>
          </cell>
          <cell r="Y2456" t="str">
            <v>SKD</v>
          </cell>
        </row>
        <row r="2457">
          <cell r="D2457" t="str">
            <v>CS665-</v>
          </cell>
          <cell r="E2457" t="str">
            <v>A</v>
          </cell>
          <cell r="F2457" t="str">
            <v>03</v>
          </cell>
          <cell r="G2457" t="str">
            <v>04000</v>
          </cell>
          <cell r="H2457" t="str">
            <v>96314533</v>
          </cell>
          <cell r="I2457" t="str">
            <v>GLASS-FIXED,FRONT DOOR</v>
          </cell>
          <cell r="T2457" t="str">
            <v>1</v>
          </cell>
          <cell r="V2457" t="str">
            <v>1</v>
          </cell>
          <cell r="Y2457" t="str">
            <v>SKD</v>
          </cell>
        </row>
        <row r="2458">
          <cell r="D2458" t="str">
            <v>CS665-</v>
          </cell>
          <cell r="E2458" t="str">
            <v>A</v>
          </cell>
          <cell r="F2458" t="str">
            <v>03</v>
          </cell>
          <cell r="G2458" t="str">
            <v>05000</v>
          </cell>
          <cell r="H2458" t="str">
            <v>96265765</v>
          </cell>
          <cell r="I2458" t="str">
            <v>GLASS-WINDOW,FRONT DOOR</v>
          </cell>
          <cell r="T2458" t="str">
            <v>1</v>
          </cell>
          <cell r="V2458" t="str">
            <v>1</v>
          </cell>
          <cell r="Y2458" t="str">
            <v>SKD</v>
          </cell>
        </row>
        <row r="2459">
          <cell r="D2459" t="str">
            <v>CS665-</v>
          </cell>
          <cell r="E2459" t="str">
            <v>A</v>
          </cell>
          <cell r="F2459" t="str">
            <v>03</v>
          </cell>
          <cell r="G2459" t="str">
            <v>06000</v>
          </cell>
          <cell r="H2459" t="str">
            <v>96265766</v>
          </cell>
          <cell r="I2459" t="str">
            <v>GLASS-WINDOW,FRONT DOOR</v>
          </cell>
          <cell r="T2459" t="str">
            <v>1</v>
          </cell>
          <cell r="V2459" t="str">
            <v>1</v>
          </cell>
          <cell r="Y2459" t="str">
            <v>SKD</v>
          </cell>
        </row>
        <row r="2460">
          <cell r="D2460" t="str">
            <v>CS665-</v>
          </cell>
          <cell r="E2460" t="str">
            <v>A</v>
          </cell>
          <cell r="F2460" t="str">
            <v>03</v>
          </cell>
          <cell r="G2460" t="str">
            <v>07000</v>
          </cell>
          <cell r="H2460" t="str">
            <v>96255769</v>
          </cell>
          <cell r="I2460" t="str">
            <v>GLASS-WINDOW,REAR DOOR</v>
          </cell>
          <cell r="T2460" t="str">
            <v>1</v>
          </cell>
          <cell r="V2460" t="str">
            <v>1</v>
          </cell>
          <cell r="Y2460" t="str">
            <v>SKD</v>
          </cell>
        </row>
        <row r="2461">
          <cell r="D2461" t="str">
            <v>CS665-</v>
          </cell>
          <cell r="E2461" t="str">
            <v>A</v>
          </cell>
          <cell r="F2461" t="str">
            <v>03</v>
          </cell>
          <cell r="G2461" t="str">
            <v>08000</v>
          </cell>
          <cell r="H2461" t="str">
            <v>96255770</v>
          </cell>
          <cell r="I2461" t="str">
            <v>GLASS-WINDOW,REAR DOOR</v>
          </cell>
          <cell r="T2461" t="str">
            <v>1</v>
          </cell>
          <cell r="V2461" t="str">
            <v>1</v>
          </cell>
          <cell r="Y2461" t="str">
            <v>SKD</v>
          </cell>
        </row>
        <row r="2462">
          <cell r="D2462" t="str">
            <v>CS665-</v>
          </cell>
          <cell r="E2462" t="str">
            <v>A</v>
          </cell>
          <cell r="F2462" t="str">
            <v>03</v>
          </cell>
          <cell r="G2462" t="str">
            <v>09000</v>
          </cell>
          <cell r="H2462" t="str">
            <v>96318090</v>
          </cell>
          <cell r="I2462" t="str">
            <v>GLASS A-TAILGATE</v>
          </cell>
          <cell r="T2462" t="str">
            <v>1</v>
          </cell>
          <cell r="V2462" t="str">
            <v>1</v>
          </cell>
          <cell r="Y2462" t="str">
            <v>SKD</v>
          </cell>
        </row>
        <row r="2463">
          <cell r="D2463" t="str">
            <v>CS665-</v>
          </cell>
          <cell r="E2463" t="str">
            <v>A</v>
          </cell>
          <cell r="F2463" t="str">
            <v>03</v>
          </cell>
          <cell r="G2463">
            <v>13000</v>
          </cell>
          <cell r="H2463" t="str">
            <v>96256361</v>
          </cell>
          <cell r="I2463" t="str">
            <v>LOCK DUAL</v>
          </cell>
          <cell r="T2463" t="str">
            <v>2</v>
          </cell>
          <cell r="V2463" t="str">
            <v>2</v>
          </cell>
          <cell r="Y2463" t="str">
            <v>SKD</v>
          </cell>
        </row>
        <row r="2464">
          <cell r="D2464" t="str">
            <v>CS665-</v>
          </cell>
          <cell r="E2464" t="str">
            <v>A</v>
          </cell>
          <cell r="F2464" t="str">
            <v>04</v>
          </cell>
          <cell r="G2464" t="str">
            <v>01000</v>
          </cell>
          <cell r="H2464" t="str">
            <v>96503330</v>
          </cell>
          <cell r="I2464" t="str">
            <v>GLASS A-WINDSHIELD</v>
          </cell>
          <cell r="L2464">
            <v>1</v>
          </cell>
          <cell r="N2464" t="str">
            <v>1</v>
          </cell>
          <cell r="R2464" t="str">
            <v>1</v>
          </cell>
        </row>
        <row r="2465">
          <cell r="D2465" t="str">
            <v>CS665-</v>
          </cell>
          <cell r="E2465" t="str">
            <v>A</v>
          </cell>
          <cell r="F2465" t="str">
            <v>04</v>
          </cell>
          <cell r="G2465" t="str">
            <v>02000</v>
          </cell>
          <cell r="H2465">
            <v>96507762</v>
          </cell>
          <cell r="I2465" t="str">
            <v>LOCATOR A-WINDSHIELD</v>
          </cell>
          <cell r="L2465">
            <v>2</v>
          </cell>
          <cell r="N2465">
            <v>2</v>
          </cell>
          <cell r="R2465">
            <v>2</v>
          </cell>
        </row>
        <row r="2466">
          <cell r="D2466" t="str">
            <v>CS665-</v>
          </cell>
          <cell r="E2466" t="str">
            <v>A</v>
          </cell>
          <cell r="F2466" t="str">
            <v>04</v>
          </cell>
          <cell r="G2466" t="str">
            <v>03000</v>
          </cell>
          <cell r="H2466" t="str">
            <v>96314534</v>
          </cell>
          <cell r="I2466" t="str">
            <v>GLASS-FIXED,FRONT DOOR</v>
          </cell>
          <cell r="L2466">
            <v>1</v>
          </cell>
          <cell r="N2466" t="str">
            <v>1</v>
          </cell>
          <cell r="R2466" t="str">
            <v>1</v>
          </cell>
        </row>
        <row r="2467">
          <cell r="D2467" t="str">
            <v>CS665-</v>
          </cell>
          <cell r="E2467" t="str">
            <v>A</v>
          </cell>
          <cell r="F2467" t="str">
            <v>04</v>
          </cell>
          <cell r="G2467" t="str">
            <v>04000</v>
          </cell>
          <cell r="H2467" t="str">
            <v>96314535</v>
          </cell>
          <cell r="I2467" t="str">
            <v>GLASS-FIXED,FRONT DOOR</v>
          </cell>
          <cell r="L2467">
            <v>1</v>
          </cell>
          <cell r="N2467" t="str">
            <v>1</v>
          </cell>
          <cell r="R2467" t="str">
            <v>1</v>
          </cell>
        </row>
        <row r="2468">
          <cell r="D2468" t="str">
            <v>CS665-</v>
          </cell>
          <cell r="E2468" t="str">
            <v>A</v>
          </cell>
          <cell r="F2468" t="str">
            <v>04</v>
          </cell>
          <cell r="G2468" t="str">
            <v>05000</v>
          </cell>
          <cell r="H2468" t="str">
            <v>96255767</v>
          </cell>
          <cell r="I2468" t="str">
            <v>GLASS-WINDOW,FRONT DOOR</v>
          </cell>
          <cell r="L2468">
            <v>1</v>
          </cell>
          <cell r="N2468" t="str">
            <v>1</v>
          </cell>
          <cell r="R2468" t="str">
            <v>1</v>
          </cell>
        </row>
        <row r="2469">
          <cell r="D2469" t="str">
            <v>CS665-</v>
          </cell>
          <cell r="E2469" t="str">
            <v>A</v>
          </cell>
          <cell r="F2469" t="str">
            <v>04</v>
          </cell>
          <cell r="G2469" t="str">
            <v>06000</v>
          </cell>
          <cell r="H2469" t="str">
            <v>96255768</v>
          </cell>
          <cell r="I2469" t="str">
            <v>GLASS-WINDOW,FRONT DOOR</v>
          </cell>
          <cell r="L2469">
            <v>1</v>
          </cell>
          <cell r="N2469" t="str">
            <v>1</v>
          </cell>
          <cell r="R2469" t="str">
            <v>1</v>
          </cell>
        </row>
        <row r="2470">
          <cell r="D2470" t="str">
            <v>CS665-</v>
          </cell>
          <cell r="E2470" t="str">
            <v>A</v>
          </cell>
          <cell r="F2470" t="str">
            <v>04</v>
          </cell>
          <cell r="G2470" t="str">
            <v>07000</v>
          </cell>
          <cell r="H2470" t="str">
            <v>96255771</v>
          </cell>
          <cell r="I2470" t="str">
            <v>GLASS-WINDOW,REAR DOOR</v>
          </cell>
          <cell r="L2470">
            <v>1</v>
          </cell>
          <cell r="N2470" t="str">
            <v>1</v>
          </cell>
          <cell r="R2470" t="str">
            <v>1</v>
          </cell>
        </row>
        <row r="2471">
          <cell r="D2471" t="str">
            <v>CS665-</v>
          </cell>
          <cell r="E2471" t="str">
            <v>A</v>
          </cell>
          <cell r="F2471" t="str">
            <v>04</v>
          </cell>
          <cell r="G2471" t="str">
            <v>08000</v>
          </cell>
          <cell r="H2471" t="str">
            <v>96255772</v>
          </cell>
          <cell r="I2471" t="str">
            <v>GLASS-WINDOW,REAR DOOR</v>
          </cell>
          <cell r="L2471">
            <v>1</v>
          </cell>
          <cell r="N2471" t="str">
            <v>1</v>
          </cell>
          <cell r="R2471" t="str">
            <v>1</v>
          </cell>
        </row>
        <row r="2472">
          <cell r="D2472" t="str">
            <v>CS665-</v>
          </cell>
          <cell r="E2472" t="str">
            <v>A</v>
          </cell>
          <cell r="F2472" t="str">
            <v>04</v>
          </cell>
          <cell r="G2472" t="str">
            <v>09000</v>
          </cell>
          <cell r="H2472" t="str">
            <v>96314512</v>
          </cell>
          <cell r="I2472" t="str">
            <v>GLASS A-TAILGATE</v>
          </cell>
          <cell r="L2472">
            <v>1</v>
          </cell>
          <cell r="N2472" t="str">
            <v>1</v>
          </cell>
          <cell r="R2472" t="str">
            <v>1</v>
          </cell>
        </row>
        <row r="2473">
          <cell r="D2473" t="str">
            <v>CS665-</v>
          </cell>
          <cell r="E2473" t="str">
            <v>A</v>
          </cell>
          <cell r="F2473" t="str">
            <v>04</v>
          </cell>
          <cell r="G2473">
            <v>13000</v>
          </cell>
          <cell r="H2473" t="str">
            <v>96256361</v>
          </cell>
          <cell r="I2473" t="str">
            <v>LOCK DUAL</v>
          </cell>
          <cell r="L2473">
            <v>2</v>
          </cell>
          <cell r="N2473" t="str">
            <v>2</v>
          </cell>
          <cell r="R2473" t="str">
            <v>2</v>
          </cell>
        </row>
        <row r="2474">
          <cell r="D2474" t="str">
            <v>CS665-</v>
          </cell>
          <cell r="E2474" t="str">
            <v>A</v>
          </cell>
          <cell r="F2474" t="str">
            <v>06</v>
          </cell>
          <cell r="G2474" t="str">
            <v>01000</v>
          </cell>
          <cell r="H2474" t="str">
            <v>96503329</v>
          </cell>
          <cell r="I2474" t="str">
            <v>GLASS A-WINDSHIELD</v>
          </cell>
          <cell r="S2474" t="str">
            <v>1</v>
          </cell>
          <cell r="U2474" t="str">
            <v>1</v>
          </cell>
          <cell r="Y2474" t="str">
            <v>SKD</v>
          </cell>
        </row>
        <row r="2475">
          <cell r="D2475" t="str">
            <v>CS665-</v>
          </cell>
          <cell r="E2475" t="str">
            <v>A</v>
          </cell>
          <cell r="F2475" t="str">
            <v>06</v>
          </cell>
          <cell r="G2475" t="str">
            <v>02000</v>
          </cell>
          <cell r="H2475">
            <v>96507762</v>
          </cell>
          <cell r="I2475" t="str">
            <v>LOCATOR A-WINDSHIELD</v>
          </cell>
          <cell r="S2475">
            <v>2</v>
          </cell>
          <cell r="U2475">
            <v>2</v>
          </cell>
          <cell r="Y2475" t="str">
            <v>SKD</v>
          </cell>
        </row>
        <row r="2476">
          <cell r="D2476" t="str">
            <v>CS665-</v>
          </cell>
          <cell r="E2476" t="str">
            <v>A</v>
          </cell>
          <cell r="F2476" t="str">
            <v>06</v>
          </cell>
          <cell r="G2476" t="str">
            <v>03000</v>
          </cell>
          <cell r="H2476" t="str">
            <v>96314532</v>
          </cell>
          <cell r="I2476" t="str">
            <v>GLASS-FIXED,FRONT DOOR</v>
          </cell>
          <cell r="S2476" t="str">
            <v>1</v>
          </cell>
          <cell r="U2476" t="str">
            <v>1</v>
          </cell>
          <cell r="Y2476" t="str">
            <v>SKD</v>
          </cell>
        </row>
        <row r="2477">
          <cell r="D2477" t="str">
            <v>CS665-</v>
          </cell>
          <cell r="E2477" t="str">
            <v>A</v>
          </cell>
          <cell r="F2477" t="str">
            <v>06</v>
          </cell>
          <cell r="G2477" t="str">
            <v>04000</v>
          </cell>
          <cell r="H2477" t="str">
            <v>96314533</v>
          </cell>
          <cell r="I2477" t="str">
            <v>GLASS-FIXED,FRONT DOOR</v>
          </cell>
          <cell r="S2477" t="str">
            <v>1</v>
          </cell>
          <cell r="U2477" t="str">
            <v>1</v>
          </cell>
          <cell r="Y2477" t="str">
            <v>SKD</v>
          </cell>
        </row>
        <row r="2478">
          <cell r="D2478" t="str">
            <v>CS665-</v>
          </cell>
          <cell r="E2478" t="str">
            <v>A</v>
          </cell>
          <cell r="F2478" t="str">
            <v>06</v>
          </cell>
          <cell r="G2478" t="str">
            <v>05000</v>
          </cell>
          <cell r="H2478" t="str">
            <v>96265765</v>
          </cell>
          <cell r="I2478" t="str">
            <v>GLASS-WINDOW,FRONT DOOR</v>
          </cell>
          <cell r="S2478" t="str">
            <v>1</v>
          </cell>
          <cell r="U2478" t="str">
            <v>1</v>
          </cell>
          <cell r="Y2478" t="str">
            <v>SKD</v>
          </cell>
        </row>
        <row r="2479">
          <cell r="D2479" t="str">
            <v>CS665-</v>
          </cell>
          <cell r="E2479" t="str">
            <v>A</v>
          </cell>
          <cell r="F2479" t="str">
            <v>06</v>
          </cell>
          <cell r="G2479" t="str">
            <v>06000</v>
          </cell>
          <cell r="H2479" t="str">
            <v>96265766</v>
          </cell>
          <cell r="I2479" t="str">
            <v>GLASS-WINDOW,FRONT DOOR</v>
          </cell>
          <cell r="S2479" t="str">
            <v>1</v>
          </cell>
          <cell r="U2479" t="str">
            <v>1</v>
          </cell>
          <cell r="Y2479" t="str">
            <v>SKD</v>
          </cell>
        </row>
        <row r="2480">
          <cell r="D2480" t="str">
            <v>CS665-</v>
          </cell>
          <cell r="E2480" t="str">
            <v>A</v>
          </cell>
          <cell r="F2480" t="str">
            <v>06</v>
          </cell>
          <cell r="G2480" t="str">
            <v>07000</v>
          </cell>
          <cell r="H2480" t="str">
            <v>96255769</v>
          </cell>
          <cell r="I2480" t="str">
            <v>GLASS-WINDOW,REAR DOOR</v>
          </cell>
          <cell r="S2480" t="str">
            <v>1</v>
          </cell>
          <cell r="U2480" t="str">
            <v>1</v>
          </cell>
          <cell r="Y2480" t="str">
            <v>SKD</v>
          </cell>
        </row>
        <row r="2481">
          <cell r="D2481" t="str">
            <v>CS665-</v>
          </cell>
          <cell r="E2481" t="str">
            <v>A</v>
          </cell>
          <cell r="F2481" t="str">
            <v>06</v>
          </cell>
          <cell r="G2481" t="str">
            <v>08000</v>
          </cell>
          <cell r="H2481" t="str">
            <v>96255770</v>
          </cell>
          <cell r="I2481" t="str">
            <v>GLASS-WINDOW,REAR DOOR</v>
          </cell>
          <cell r="S2481" t="str">
            <v>1</v>
          </cell>
          <cell r="U2481" t="str">
            <v>1</v>
          </cell>
          <cell r="Y2481" t="str">
            <v>SKD</v>
          </cell>
        </row>
        <row r="2482">
          <cell r="D2482" t="str">
            <v>CS665-</v>
          </cell>
          <cell r="E2482" t="str">
            <v>A</v>
          </cell>
          <cell r="F2482" t="str">
            <v>06</v>
          </cell>
          <cell r="G2482" t="str">
            <v>09000</v>
          </cell>
          <cell r="H2482" t="str">
            <v>96318090</v>
          </cell>
          <cell r="I2482" t="str">
            <v>GLASS A-TAILGATE</v>
          </cell>
          <cell r="S2482" t="str">
            <v>1</v>
          </cell>
          <cell r="U2482" t="str">
            <v>1</v>
          </cell>
          <cell r="Y2482" t="str">
            <v>SKD</v>
          </cell>
        </row>
        <row r="2483">
          <cell r="D2483" t="str">
            <v>CS665-</v>
          </cell>
          <cell r="E2483" t="str">
            <v>A</v>
          </cell>
          <cell r="F2483" t="str">
            <v>06</v>
          </cell>
          <cell r="G2483">
            <v>13000</v>
          </cell>
          <cell r="H2483" t="str">
            <v>96256361</v>
          </cell>
          <cell r="I2483" t="str">
            <v>LOCK DUAL</v>
          </cell>
          <cell r="S2483" t="str">
            <v>2</v>
          </cell>
          <cell r="U2483" t="str">
            <v>2</v>
          </cell>
          <cell r="Y2483" t="str">
            <v>SKD</v>
          </cell>
        </row>
        <row r="2484">
          <cell r="D2484" t="str">
            <v>CS665-</v>
          </cell>
          <cell r="E2484" t="str">
            <v>A</v>
          </cell>
          <cell r="F2484" t="str">
            <v>07</v>
          </cell>
          <cell r="G2484" t="str">
            <v>01000</v>
          </cell>
          <cell r="H2484" t="str">
            <v>96323646</v>
          </cell>
          <cell r="I2484" t="str">
            <v>GLASS A-WINDSHIELD</v>
          </cell>
          <cell r="T2484" t="str">
            <v>1</v>
          </cell>
          <cell r="V2484" t="str">
            <v>1</v>
          </cell>
        </row>
        <row r="2485">
          <cell r="D2485" t="str">
            <v>CS665-</v>
          </cell>
          <cell r="E2485" t="str">
            <v>A</v>
          </cell>
          <cell r="F2485" t="str">
            <v>07</v>
          </cell>
          <cell r="G2485" t="str">
            <v>02000</v>
          </cell>
          <cell r="H2485" t="str">
            <v>96256361</v>
          </cell>
          <cell r="I2485" t="str">
            <v>LOCK DUAL</v>
          </cell>
          <cell r="T2485">
            <v>2</v>
          </cell>
          <cell r="V2485">
            <v>2</v>
          </cell>
        </row>
        <row r="2486">
          <cell r="D2486" t="str">
            <v>CS665-</v>
          </cell>
          <cell r="E2486" t="str">
            <v>A</v>
          </cell>
          <cell r="F2486" t="str">
            <v>07</v>
          </cell>
          <cell r="G2486" t="str">
            <v>03000</v>
          </cell>
          <cell r="H2486" t="str">
            <v>96314532</v>
          </cell>
          <cell r="I2486" t="str">
            <v>GLASS-FIXED,FRONT DOOR</v>
          </cell>
          <cell r="T2486" t="str">
            <v>1</v>
          </cell>
          <cell r="V2486" t="str">
            <v>1</v>
          </cell>
        </row>
        <row r="2487">
          <cell r="D2487" t="str">
            <v>CS665-</v>
          </cell>
          <cell r="E2487" t="str">
            <v>A</v>
          </cell>
          <cell r="F2487" t="str">
            <v>07</v>
          </cell>
          <cell r="G2487" t="str">
            <v>04000</v>
          </cell>
          <cell r="H2487" t="str">
            <v>96314533</v>
          </cell>
          <cell r="I2487" t="str">
            <v>GLASS-FIXED,FRONT DOOR</v>
          </cell>
          <cell r="T2487" t="str">
            <v>1</v>
          </cell>
          <cell r="V2487" t="str">
            <v>1</v>
          </cell>
        </row>
        <row r="2488">
          <cell r="D2488" t="str">
            <v>CS665-</v>
          </cell>
          <cell r="E2488" t="str">
            <v>A</v>
          </cell>
          <cell r="F2488" t="str">
            <v>07</v>
          </cell>
          <cell r="G2488" t="str">
            <v>05000</v>
          </cell>
          <cell r="H2488" t="str">
            <v>96265765</v>
          </cell>
          <cell r="I2488" t="str">
            <v>GLASS-WINDOW,FRONT DOOR</v>
          </cell>
          <cell r="T2488" t="str">
            <v>1</v>
          </cell>
          <cell r="V2488" t="str">
            <v>1</v>
          </cell>
        </row>
        <row r="2489">
          <cell r="D2489" t="str">
            <v>CS665-</v>
          </cell>
          <cell r="E2489" t="str">
            <v>A</v>
          </cell>
          <cell r="F2489" t="str">
            <v>07</v>
          </cell>
          <cell r="G2489" t="str">
            <v>06000</v>
          </cell>
          <cell r="H2489" t="str">
            <v>96265766</v>
          </cell>
          <cell r="I2489" t="str">
            <v>GLASS-WINDOW,FRONT DOOR</v>
          </cell>
          <cell r="T2489" t="str">
            <v>1</v>
          </cell>
          <cell r="V2489" t="str">
            <v>1</v>
          </cell>
        </row>
        <row r="2490">
          <cell r="D2490" t="str">
            <v>CS665-</v>
          </cell>
          <cell r="E2490" t="str">
            <v>A</v>
          </cell>
          <cell r="F2490" t="str">
            <v>07</v>
          </cell>
          <cell r="G2490" t="str">
            <v>07000</v>
          </cell>
          <cell r="H2490" t="str">
            <v>96255769</v>
          </cell>
          <cell r="I2490" t="str">
            <v>GLASS-WINDOW,REAR DOOR</v>
          </cell>
          <cell r="T2490" t="str">
            <v>1</v>
          </cell>
          <cell r="V2490" t="str">
            <v>1</v>
          </cell>
        </row>
        <row r="2491">
          <cell r="D2491" t="str">
            <v>CS665-</v>
          </cell>
          <cell r="E2491" t="str">
            <v>A</v>
          </cell>
          <cell r="F2491" t="str">
            <v>07</v>
          </cell>
          <cell r="G2491" t="str">
            <v>08000</v>
          </cell>
          <cell r="H2491" t="str">
            <v>96255770</v>
          </cell>
          <cell r="I2491" t="str">
            <v>GLASS-WINDOW,REAR DOOR</v>
          </cell>
          <cell r="T2491" t="str">
            <v>1</v>
          </cell>
          <cell r="V2491" t="str">
            <v>1</v>
          </cell>
        </row>
        <row r="2492">
          <cell r="D2492" t="str">
            <v>CS665-</v>
          </cell>
          <cell r="E2492" t="str">
            <v>A</v>
          </cell>
          <cell r="F2492" t="str">
            <v>07</v>
          </cell>
          <cell r="G2492" t="str">
            <v>09000</v>
          </cell>
          <cell r="H2492" t="str">
            <v>96286859</v>
          </cell>
          <cell r="I2492" t="str">
            <v>GLASS A-TAILGATE</v>
          </cell>
          <cell r="T2492" t="str">
            <v>1</v>
          </cell>
          <cell r="V2492" t="str">
            <v>1</v>
          </cell>
        </row>
        <row r="2493">
          <cell r="D2493" t="str">
            <v>CS665-</v>
          </cell>
          <cell r="E2493" t="str">
            <v>A</v>
          </cell>
          <cell r="F2493" t="str">
            <v>07</v>
          </cell>
          <cell r="G2493">
            <v>13000</v>
          </cell>
          <cell r="H2493" t="str">
            <v>96255657</v>
          </cell>
          <cell r="I2493" t="str">
            <v>DEADENING TAPE</v>
          </cell>
          <cell r="T2493" t="str">
            <v>2</v>
          </cell>
          <cell r="V2493" t="str">
            <v>2</v>
          </cell>
        </row>
        <row r="2494">
          <cell r="D2494" t="str">
            <v>CS665-</v>
          </cell>
          <cell r="E2494" t="str">
            <v>A</v>
          </cell>
          <cell r="F2494" t="str">
            <v>08</v>
          </cell>
          <cell r="G2494" t="str">
            <v>01000</v>
          </cell>
          <cell r="H2494" t="str">
            <v>96314514</v>
          </cell>
          <cell r="I2494" t="str">
            <v>GLASS A-WINDSHIELD</v>
          </cell>
          <cell r="S2494" t="str">
            <v>1</v>
          </cell>
          <cell r="U2494" t="str">
            <v>1</v>
          </cell>
          <cell r="Y2494" t="str">
            <v>CKD</v>
          </cell>
        </row>
        <row r="2495">
          <cell r="D2495" t="str">
            <v>CS665-</v>
          </cell>
          <cell r="E2495" t="str">
            <v>A</v>
          </cell>
          <cell r="F2495" t="str">
            <v>08</v>
          </cell>
          <cell r="G2495" t="str">
            <v>02000</v>
          </cell>
          <cell r="H2495" t="str">
            <v>96256361</v>
          </cell>
          <cell r="I2495" t="str">
            <v>LOCK DUAL</v>
          </cell>
          <cell r="S2495">
            <v>2</v>
          </cell>
          <cell r="U2495">
            <v>2</v>
          </cell>
          <cell r="Y2495" t="str">
            <v>CKD</v>
          </cell>
        </row>
        <row r="2496">
          <cell r="D2496" t="str">
            <v>CS665-</v>
          </cell>
          <cell r="E2496" t="str">
            <v>A</v>
          </cell>
          <cell r="F2496" t="str">
            <v>08</v>
          </cell>
          <cell r="G2496" t="str">
            <v>03000</v>
          </cell>
          <cell r="H2496" t="str">
            <v>96314532</v>
          </cell>
          <cell r="I2496" t="str">
            <v>GLASS-FIXED,FRONT DOOR</v>
          </cell>
          <cell r="S2496" t="str">
            <v>1</v>
          </cell>
          <cell r="U2496" t="str">
            <v>1</v>
          </cell>
          <cell r="Y2496" t="str">
            <v>CKD</v>
          </cell>
        </row>
        <row r="2497">
          <cell r="D2497" t="str">
            <v>CS665-</v>
          </cell>
          <cell r="E2497" t="str">
            <v>A</v>
          </cell>
          <cell r="F2497" t="str">
            <v>08</v>
          </cell>
          <cell r="G2497" t="str">
            <v>04000</v>
          </cell>
          <cell r="H2497" t="str">
            <v>96314533</v>
          </cell>
          <cell r="I2497" t="str">
            <v>GLASS-FIXED,FRONT DOOR</v>
          </cell>
          <cell r="S2497" t="str">
            <v>1</v>
          </cell>
          <cell r="U2497" t="str">
            <v>1</v>
          </cell>
          <cell r="Y2497" t="str">
            <v>CKD</v>
          </cell>
        </row>
        <row r="2498">
          <cell r="D2498" t="str">
            <v>CS665-</v>
          </cell>
          <cell r="E2498" t="str">
            <v>A</v>
          </cell>
          <cell r="F2498" t="str">
            <v>08</v>
          </cell>
          <cell r="G2498" t="str">
            <v>05000</v>
          </cell>
          <cell r="H2498" t="str">
            <v>96265765</v>
          </cell>
          <cell r="I2498" t="str">
            <v>GLASS-WINDOW,FRONT DOOR</v>
          </cell>
          <cell r="S2498" t="str">
            <v>1</v>
          </cell>
          <cell r="U2498" t="str">
            <v>1</v>
          </cell>
          <cell r="Y2498" t="str">
            <v>CKD</v>
          </cell>
        </row>
        <row r="2499">
          <cell r="D2499" t="str">
            <v>CS665-</v>
          </cell>
          <cell r="E2499" t="str">
            <v>A</v>
          </cell>
          <cell r="F2499" t="str">
            <v>08</v>
          </cell>
          <cell r="G2499" t="str">
            <v>06000</v>
          </cell>
          <cell r="H2499" t="str">
            <v>96265766</v>
          </cell>
          <cell r="I2499" t="str">
            <v>GLASS-WINDOW,FRONT DOOR</v>
          </cell>
          <cell r="S2499" t="str">
            <v>1</v>
          </cell>
          <cell r="U2499" t="str">
            <v>1</v>
          </cell>
          <cell r="Y2499" t="str">
            <v>CKD</v>
          </cell>
        </row>
        <row r="2500">
          <cell r="D2500" t="str">
            <v>CS665-</v>
          </cell>
          <cell r="E2500" t="str">
            <v>A</v>
          </cell>
          <cell r="F2500" t="str">
            <v>08</v>
          </cell>
          <cell r="G2500" t="str">
            <v>07000</v>
          </cell>
          <cell r="H2500" t="str">
            <v>96255769</v>
          </cell>
          <cell r="I2500" t="str">
            <v>GLASS-WINDOW,REAR DOOR</v>
          </cell>
          <cell r="S2500" t="str">
            <v>1</v>
          </cell>
          <cell r="U2500" t="str">
            <v>1</v>
          </cell>
          <cell r="Y2500" t="str">
            <v>CKD</v>
          </cell>
        </row>
        <row r="2501">
          <cell r="D2501" t="str">
            <v>CS665-</v>
          </cell>
          <cell r="E2501" t="str">
            <v>A</v>
          </cell>
          <cell r="F2501" t="str">
            <v>08</v>
          </cell>
          <cell r="G2501" t="str">
            <v>08000</v>
          </cell>
          <cell r="H2501" t="str">
            <v>96255770</v>
          </cell>
          <cell r="I2501" t="str">
            <v>GLASS-WINDOW,REAR DOOR</v>
          </cell>
          <cell r="S2501" t="str">
            <v>1</v>
          </cell>
          <cell r="U2501" t="str">
            <v>1</v>
          </cell>
          <cell r="Y2501" t="str">
            <v>CKD</v>
          </cell>
        </row>
        <row r="2502">
          <cell r="D2502" t="str">
            <v>CS665-</v>
          </cell>
          <cell r="E2502" t="str">
            <v>A</v>
          </cell>
          <cell r="F2502" t="str">
            <v>08</v>
          </cell>
          <cell r="G2502" t="str">
            <v>09000</v>
          </cell>
          <cell r="H2502" t="str">
            <v>96286859</v>
          </cell>
          <cell r="I2502" t="str">
            <v>GLASS A-TAILGATE</v>
          </cell>
          <cell r="S2502" t="str">
            <v>1</v>
          </cell>
          <cell r="U2502" t="str">
            <v>1</v>
          </cell>
          <cell r="Y2502" t="str">
            <v>CKD</v>
          </cell>
        </row>
        <row r="2503">
          <cell r="D2503" t="str">
            <v>CS665-</v>
          </cell>
          <cell r="E2503" t="str">
            <v>A</v>
          </cell>
          <cell r="F2503" t="str">
            <v>08</v>
          </cell>
          <cell r="G2503">
            <v>13000</v>
          </cell>
          <cell r="H2503" t="str">
            <v>96255657</v>
          </cell>
          <cell r="I2503" t="str">
            <v>DEADENING TAPE</v>
          </cell>
          <cell r="S2503" t="str">
            <v>2</v>
          </cell>
          <cell r="U2503" t="str">
            <v>2</v>
          </cell>
          <cell r="Y2503" t="str">
            <v>CKD</v>
          </cell>
        </row>
        <row r="2504">
          <cell r="D2504" t="str">
            <v>CS675-</v>
          </cell>
          <cell r="E2504" t="str">
            <v>A</v>
          </cell>
          <cell r="F2504" t="str">
            <v>01</v>
          </cell>
          <cell r="G2504" t="str">
            <v>01000</v>
          </cell>
          <cell r="H2504" t="str">
            <v>96314513</v>
          </cell>
          <cell r="I2504" t="str">
            <v>MOLDING A-WINDSHIELD</v>
          </cell>
          <cell r="K2504">
            <v>1</v>
          </cell>
          <cell r="L2504">
            <v>1</v>
          </cell>
          <cell r="M2504" t="str">
            <v>1</v>
          </cell>
          <cell r="N2504" t="str">
            <v>1</v>
          </cell>
          <cell r="Q2504" t="str">
            <v>1</v>
          </cell>
          <cell r="R2504" t="str">
            <v>1</v>
          </cell>
        </row>
        <row r="2505">
          <cell r="D2505" t="str">
            <v>CS675-</v>
          </cell>
          <cell r="E2505" t="str">
            <v>A</v>
          </cell>
          <cell r="F2505" t="str">
            <v>01</v>
          </cell>
          <cell r="G2505" t="str">
            <v>02000</v>
          </cell>
          <cell r="H2505" t="str">
            <v>96314536</v>
          </cell>
          <cell r="I2505" t="str">
            <v>MOLDING-FIXED GLASS,FRT DR</v>
          </cell>
          <cell r="K2505">
            <v>1</v>
          </cell>
          <cell r="L2505">
            <v>1</v>
          </cell>
          <cell r="M2505" t="str">
            <v>1</v>
          </cell>
          <cell r="N2505" t="str">
            <v>1</v>
          </cell>
          <cell r="Q2505" t="str">
            <v>1</v>
          </cell>
          <cell r="R2505" t="str">
            <v>1</v>
          </cell>
        </row>
        <row r="2506">
          <cell r="D2506" t="str">
            <v>CS675-</v>
          </cell>
          <cell r="E2506" t="str">
            <v>A</v>
          </cell>
          <cell r="F2506" t="str">
            <v>01</v>
          </cell>
          <cell r="G2506" t="str">
            <v>03000</v>
          </cell>
          <cell r="H2506" t="str">
            <v>96314537</v>
          </cell>
          <cell r="I2506" t="str">
            <v>MOLDING-FIXED GLASS FRT,DR</v>
          </cell>
          <cell r="K2506">
            <v>1</v>
          </cell>
          <cell r="L2506">
            <v>1</v>
          </cell>
          <cell r="M2506" t="str">
            <v>1</v>
          </cell>
          <cell r="N2506" t="str">
            <v>1</v>
          </cell>
          <cell r="Q2506" t="str">
            <v>1</v>
          </cell>
          <cell r="R2506" t="str">
            <v>1</v>
          </cell>
        </row>
        <row r="2507">
          <cell r="D2507" t="str">
            <v>CS675-</v>
          </cell>
          <cell r="E2507" t="str">
            <v>A</v>
          </cell>
          <cell r="F2507" t="str">
            <v>01</v>
          </cell>
          <cell r="G2507" t="str">
            <v>04000</v>
          </cell>
          <cell r="H2507" t="str">
            <v>96318388</v>
          </cell>
          <cell r="I2507" t="str">
            <v>DAM-GLASS,TAILGATE</v>
          </cell>
          <cell r="K2507">
            <v>2</v>
          </cell>
          <cell r="L2507">
            <v>2</v>
          </cell>
          <cell r="M2507" t="str">
            <v>2</v>
          </cell>
          <cell r="N2507" t="str">
            <v>2</v>
          </cell>
          <cell r="Q2507" t="str">
            <v>2</v>
          </cell>
          <cell r="R2507" t="str">
            <v>2</v>
          </cell>
        </row>
        <row r="2508">
          <cell r="D2508" t="str">
            <v>CS675-</v>
          </cell>
          <cell r="E2508" t="str">
            <v>A</v>
          </cell>
          <cell r="F2508" t="str">
            <v>01</v>
          </cell>
          <cell r="G2508" t="str">
            <v>05000</v>
          </cell>
          <cell r="H2508" t="str">
            <v>96315752</v>
          </cell>
          <cell r="I2508" t="str">
            <v>WEATHERSTRIP A-FRONT DOOR</v>
          </cell>
          <cell r="K2508">
            <v>1</v>
          </cell>
          <cell r="L2508">
            <v>1</v>
          </cell>
          <cell r="M2508" t="str">
            <v>1</v>
          </cell>
          <cell r="N2508" t="str">
            <v>1</v>
          </cell>
          <cell r="Q2508" t="str">
            <v>1</v>
          </cell>
          <cell r="R2508" t="str">
            <v>1</v>
          </cell>
        </row>
        <row r="2509">
          <cell r="D2509" t="str">
            <v>CS675-</v>
          </cell>
          <cell r="E2509" t="str">
            <v>A</v>
          </cell>
          <cell r="F2509" t="str">
            <v>01</v>
          </cell>
          <cell r="G2509" t="str">
            <v>07000</v>
          </cell>
          <cell r="H2509" t="str">
            <v>96315753</v>
          </cell>
          <cell r="I2509" t="str">
            <v>WEATHERSTRIP A-FRONT DOOR</v>
          </cell>
          <cell r="K2509">
            <v>1</v>
          </cell>
          <cell r="L2509">
            <v>1</v>
          </cell>
          <cell r="M2509" t="str">
            <v>1</v>
          </cell>
          <cell r="N2509" t="str">
            <v>1</v>
          </cell>
          <cell r="Q2509" t="str">
            <v>1</v>
          </cell>
          <cell r="R2509" t="str">
            <v>1</v>
          </cell>
        </row>
        <row r="2510">
          <cell r="D2510" t="str">
            <v>CS675-</v>
          </cell>
          <cell r="E2510" t="str">
            <v>A</v>
          </cell>
          <cell r="F2510" t="str">
            <v>01</v>
          </cell>
          <cell r="G2510" t="str">
            <v>09000</v>
          </cell>
          <cell r="H2510" t="str">
            <v>96315704</v>
          </cell>
          <cell r="I2510" t="str">
            <v>WEATHERSTRIP A-REAR DOOR</v>
          </cell>
          <cell r="K2510">
            <v>1</v>
          </cell>
          <cell r="L2510">
            <v>1</v>
          </cell>
          <cell r="M2510" t="str">
            <v>1</v>
          </cell>
          <cell r="N2510" t="str">
            <v>1</v>
          </cell>
          <cell r="Q2510" t="str">
            <v>1</v>
          </cell>
          <cell r="R2510" t="str">
            <v>1</v>
          </cell>
        </row>
        <row r="2511">
          <cell r="D2511" t="str">
            <v>CS675-</v>
          </cell>
          <cell r="E2511" t="str">
            <v>A</v>
          </cell>
          <cell r="F2511" t="str">
            <v>01</v>
          </cell>
          <cell r="G2511" t="str">
            <v>11000</v>
          </cell>
          <cell r="H2511" t="str">
            <v>96315705</v>
          </cell>
          <cell r="I2511" t="str">
            <v>WEATHERSTRIP A-REAR DOOR</v>
          </cell>
          <cell r="K2511">
            <v>1</v>
          </cell>
          <cell r="L2511">
            <v>1</v>
          </cell>
          <cell r="M2511" t="str">
            <v>1</v>
          </cell>
          <cell r="N2511" t="str">
            <v>1</v>
          </cell>
          <cell r="Q2511" t="str">
            <v>1</v>
          </cell>
          <cell r="R2511" t="str">
            <v>1</v>
          </cell>
        </row>
        <row r="2512">
          <cell r="D2512" t="str">
            <v>CS675-</v>
          </cell>
          <cell r="E2512" t="str">
            <v>A</v>
          </cell>
          <cell r="F2512" t="str">
            <v>01</v>
          </cell>
          <cell r="G2512" t="str">
            <v>12100</v>
          </cell>
          <cell r="H2512" t="str">
            <v>96323476</v>
          </cell>
          <cell r="I2512" t="str">
            <v>CLIP-WEATHERSTRIP,DOOR</v>
          </cell>
          <cell r="K2512">
            <v>6</v>
          </cell>
          <cell r="L2512">
            <v>6</v>
          </cell>
          <cell r="M2512" t="str">
            <v>6</v>
          </cell>
          <cell r="N2512" t="str">
            <v>6</v>
          </cell>
          <cell r="Q2512" t="str">
            <v>6</v>
          </cell>
          <cell r="R2512" t="str">
            <v>6</v>
          </cell>
        </row>
        <row r="2513">
          <cell r="D2513" t="str">
            <v>CS675-</v>
          </cell>
          <cell r="E2513" t="str">
            <v>A</v>
          </cell>
          <cell r="F2513" t="str">
            <v>01</v>
          </cell>
          <cell r="G2513" t="str">
            <v>13000</v>
          </cell>
          <cell r="H2513" t="str">
            <v>96314608</v>
          </cell>
          <cell r="I2513" t="str">
            <v>WEATHERSTRIP-TAILGATE</v>
          </cell>
          <cell r="K2513">
            <v>1</v>
          </cell>
          <cell r="L2513">
            <v>1</v>
          </cell>
          <cell r="M2513" t="str">
            <v>1</v>
          </cell>
          <cell r="N2513" t="str">
            <v>1</v>
          </cell>
          <cell r="Q2513" t="str">
            <v>1</v>
          </cell>
          <cell r="R2513" t="str">
            <v>1</v>
          </cell>
        </row>
        <row r="2514">
          <cell r="D2514" t="str">
            <v>CS675-</v>
          </cell>
          <cell r="E2514" t="str">
            <v>A</v>
          </cell>
          <cell r="F2514" t="str">
            <v>01</v>
          </cell>
          <cell r="G2514" t="str">
            <v>14000</v>
          </cell>
          <cell r="H2514" t="str">
            <v>96317849</v>
          </cell>
          <cell r="I2514" t="str">
            <v>W/STRIP-SIDE DOOR OPG,FRONT</v>
          </cell>
          <cell r="K2514">
            <v>2</v>
          </cell>
          <cell r="L2514">
            <v>2</v>
          </cell>
          <cell r="M2514" t="str">
            <v>2</v>
          </cell>
          <cell r="N2514" t="str">
            <v>2</v>
          </cell>
          <cell r="Q2514" t="str">
            <v>2</v>
          </cell>
          <cell r="R2514" t="str">
            <v>2</v>
          </cell>
        </row>
        <row r="2515">
          <cell r="D2515" t="str">
            <v>CS675-</v>
          </cell>
          <cell r="E2515" t="str">
            <v>A</v>
          </cell>
          <cell r="F2515" t="str">
            <v>01</v>
          </cell>
          <cell r="G2515" t="str">
            <v>15000</v>
          </cell>
          <cell r="H2515" t="str">
            <v>96317850</v>
          </cell>
          <cell r="I2515" t="str">
            <v>W/STRIP-SIDE DOOR OPG,REAR</v>
          </cell>
          <cell r="K2515">
            <v>2</v>
          </cell>
          <cell r="L2515">
            <v>2</v>
          </cell>
          <cell r="M2515" t="str">
            <v>2</v>
          </cell>
          <cell r="N2515" t="str">
            <v>2</v>
          </cell>
          <cell r="Q2515" t="str">
            <v>2</v>
          </cell>
          <cell r="R2515" t="str">
            <v>2</v>
          </cell>
        </row>
        <row r="2516">
          <cell r="D2516" t="str">
            <v>CS675-</v>
          </cell>
          <cell r="E2516" t="str">
            <v>A</v>
          </cell>
          <cell r="F2516" t="str">
            <v>06</v>
          </cell>
          <cell r="G2516" t="str">
            <v>01000</v>
          </cell>
          <cell r="H2516" t="str">
            <v>96314513</v>
          </cell>
          <cell r="I2516" t="str">
            <v>MOLDING A-WINDSHIELD</v>
          </cell>
          <cell r="S2516" t="str">
            <v>1</v>
          </cell>
          <cell r="T2516" t="str">
            <v>1</v>
          </cell>
          <cell r="U2516" t="str">
            <v>1</v>
          </cell>
          <cell r="V2516" t="str">
            <v>1</v>
          </cell>
          <cell r="Y2516" t="str">
            <v>SKD</v>
          </cell>
        </row>
        <row r="2517">
          <cell r="D2517" t="str">
            <v>CS675-</v>
          </cell>
          <cell r="E2517" t="str">
            <v>A</v>
          </cell>
          <cell r="F2517" t="str">
            <v>06</v>
          </cell>
          <cell r="G2517" t="str">
            <v>02000</v>
          </cell>
          <cell r="H2517" t="str">
            <v>96314536</v>
          </cell>
          <cell r="I2517" t="str">
            <v>MOLDING-FIXED GLASS,FRT DR</v>
          </cell>
          <cell r="S2517" t="str">
            <v>1</v>
          </cell>
          <cell r="T2517" t="str">
            <v>1</v>
          </cell>
          <cell r="U2517" t="str">
            <v>1</v>
          </cell>
          <cell r="V2517" t="str">
            <v>1</v>
          </cell>
          <cell r="Y2517" t="str">
            <v>SKD</v>
          </cell>
        </row>
        <row r="2518">
          <cell r="D2518" t="str">
            <v>CS675-</v>
          </cell>
          <cell r="E2518" t="str">
            <v>A</v>
          </cell>
          <cell r="F2518" t="str">
            <v>06</v>
          </cell>
          <cell r="G2518" t="str">
            <v>03000</v>
          </cell>
          <cell r="H2518" t="str">
            <v>96314537</v>
          </cell>
          <cell r="I2518" t="str">
            <v>MOLDING-FIXED GLASS FRT,DR</v>
          </cell>
          <cell r="S2518" t="str">
            <v>1</v>
          </cell>
          <cell r="T2518" t="str">
            <v>1</v>
          </cell>
          <cell r="U2518" t="str">
            <v>1</v>
          </cell>
          <cell r="V2518" t="str">
            <v>1</v>
          </cell>
          <cell r="Y2518" t="str">
            <v>SKD</v>
          </cell>
        </row>
        <row r="2519">
          <cell r="D2519" t="str">
            <v>CS675-</v>
          </cell>
          <cell r="E2519" t="str">
            <v>A</v>
          </cell>
          <cell r="F2519" t="str">
            <v>06</v>
          </cell>
          <cell r="G2519" t="str">
            <v>04000</v>
          </cell>
          <cell r="H2519" t="str">
            <v>96318388</v>
          </cell>
          <cell r="I2519" t="str">
            <v>DAM-GLASS,TAILGATE</v>
          </cell>
          <cell r="S2519" t="str">
            <v>2</v>
          </cell>
          <cell r="T2519" t="str">
            <v>2</v>
          </cell>
          <cell r="U2519" t="str">
            <v>2</v>
          </cell>
          <cell r="V2519" t="str">
            <v>2</v>
          </cell>
          <cell r="Y2519" t="str">
            <v>SKD</v>
          </cell>
        </row>
        <row r="2520">
          <cell r="D2520" t="str">
            <v>CS675-</v>
          </cell>
          <cell r="E2520" t="str">
            <v>A</v>
          </cell>
          <cell r="F2520" t="str">
            <v>06</v>
          </cell>
          <cell r="G2520" t="str">
            <v>05000</v>
          </cell>
          <cell r="H2520" t="str">
            <v>96315752</v>
          </cell>
          <cell r="I2520" t="str">
            <v>WEATHERSTRIP A-FRONT DOOR</v>
          </cell>
          <cell r="S2520" t="str">
            <v>1</v>
          </cell>
          <cell r="T2520" t="str">
            <v>1</v>
          </cell>
          <cell r="U2520" t="str">
            <v>1</v>
          </cell>
          <cell r="V2520" t="str">
            <v>1</v>
          </cell>
          <cell r="Y2520" t="str">
            <v>SKD</v>
          </cell>
        </row>
        <row r="2521">
          <cell r="D2521" t="str">
            <v>CS675-</v>
          </cell>
          <cell r="E2521" t="str">
            <v>A</v>
          </cell>
          <cell r="F2521" t="str">
            <v>06</v>
          </cell>
          <cell r="G2521" t="str">
            <v>07000</v>
          </cell>
          <cell r="H2521" t="str">
            <v>96315753</v>
          </cell>
          <cell r="I2521" t="str">
            <v>WEATHERSTRIP A-FRONT DOOR</v>
          </cell>
          <cell r="S2521" t="str">
            <v>1</v>
          </cell>
          <cell r="T2521" t="str">
            <v>1</v>
          </cell>
          <cell r="U2521" t="str">
            <v>1</v>
          </cell>
          <cell r="V2521" t="str">
            <v>1</v>
          </cell>
          <cell r="Y2521" t="str">
            <v>SKD</v>
          </cell>
        </row>
        <row r="2522">
          <cell r="D2522" t="str">
            <v>CS675-</v>
          </cell>
          <cell r="E2522" t="str">
            <v>A</v>
          </cell>
          <cell r="F2522" t="str">
            <v>06</v>
          </cell>
          <cell r="G2522" t="str">
            <v>09000</v>
          </cell>
          <cell r="H2522" t="str">
            <v>96315704</v>
          </cell>
          <cell r="I2522" t="str">
            <v>WEATHERSTRIP A-REAR DOOR</v>
          </cell>
          <cell r="S2522" t="str">
            <v>1</v>
          </cell>
          <cell r="T2522" t="str">
            <v>1</v>
          </cell>
          <cell r="U2522" t="str">
            <v>1</v>
          </cell>
          <cell r="V2522" t="str">
            <v>1</v>
          </cell>
          <cell r="Y2522" t="str">
            <v>SKD</v>
          </cell>
        </row>
        <row r="2523">
          <cell r="D2523" t="str">
            <v>CS675-</v>
          </cell>
          <cell r="E2523" t="str">
            <v>A</v>
          </cell>
          <cell r="F2523" t="str">
            <v>06</v>
          </cell>
          <cell r="G2523" t="str">
            <v>11000</v>
          </cell>
          <cell r="H2523" t="str">
            <v>96315705</v>
          </cell>
          <cell r="I2523" t="str">
            <v>WEATHERSTRIP A-REAR DOOR</v>
          </cell>
          <cell r="S2523" t="str">
            <v>1</v>
          </cell>
          <cell r="T2523" t="str">
            <v>1</v>
          </cell>
          <cell r="U2523" t="str">
            <v>1</v>
          </cell>
          <cell r="V2523" t="str">
            <v>1</v>
          </cell>
          <cell r="Y2523" t="str">
            <v>SKD</v>
          </cell>
        </row>
        <row r="2524">
          <cell r="D2524" t="str">
            <v>CS675-</v>
          </cell>
          <cell r="E2524" t="str">
            <v>A</v>
          </cell>
          <cell r="F2524" t="str">
            <v>06</v>
          </cell>
          <cell r="G2524" t="str">
            <v>12100</v>
          </cell>
          <cell r="H2524" t="str">
            <v>96323476</v>
          </cell>
          <cell r="I2524" t="str">
            <v>CLIP-WEATHERSTRIP,DOOR</v>
          </cell>
          <cell r="S2524" t="str">
            <v>6</v>
          </cell>
          <cell r="T2524" t="str">
            <v>6</v>
          </cell>
          <cell r="U2524" t="str">
            <v>6</v>
          </cell>
          <cell r="V2524" t="str">
            <v>6</v>
          </cell>
          <cell r="Y2524" t="str">
            <v>SKD</v>
          </cell>
        </row>
        <row r="2525">
          <cell r="D2525" t="str">
            <v>CS675-</v>
          </cell>
          <cell r="E2525" t="str">
            <v>A</v>
          </cell>
          <cell r="F2525" t="str">
            <v>06</v>
          </cell>
          <cell r="G2525" t="str">
            <v>13000</v>
          </cell>
          <cell r="H2525" t="str">
            <v>96314608</v>
          </cell>
          <cell r="I2525" t="str">
            <v>WEATHERSTRIP-TAILGATE</v>
          </cell>
          <cell r="S2525" t="str">
            <v>1</v>
          </cell>
          <cell r="T2525" t="str">
            <v>1</v>
          </cell>
          <cell r="U2525" t="str">
            <v>1</v>
          </cell>
          <cell r="V2525" t="str">
            <v>1</v>
          </cell>
          <cell r="Y2525" t="str">
            <v>SKD</v>
          </cell>
        </row>
        <row r="2526">
          <cell r="D2526" t="str">
            <v>CS675-</v>
          </cell>
          <cell r="E2526" t="str">
            <v>A</v>
          </cell>
          <cell r="F2526" t="str">
            <v>06</v>
          </cell>
          <cell r="G2526" t="str">
            <v>14000</v>
          </cell>
          <cell r="H2526" t="str">
            <v>96317849</v>
          </cell>
          <cell r="I2526" t="str">
            <v>W/STRIP-SIDE DOOR OPG,FRONT</v>
          </cell>
          <cell r="S2526" t="str">
            <v>2</v>
          </cell>
          <cell r="T2526" t="str">
            <v>2</v>
          </cell>
          <cell r="U2526" t="str">
            <v>2</v>
          </cell>
          <cell r="V2526" t="str">
            <v>2</v>
          </cell>
          <cell r="Y2526" t="str">
            <v>SKD</v>
          </cell>
        </row>
        <row r="2527">
          <cell r="D2527" t="str">
            <v>CS675-</v>
          </cell>
          <cell r="E2527" t="str">
            <v>A</v>
          </cell>
          <cell r="F2527" t="str">
            <v>06</v>
          </cell>
          <cell r="G2527" t="str">
            <v>15000</v>
          </cell>
          <cell r="H2527" t="str">
            <v>96317850</v>
          </cell>
          <cell r="I2527" t="str">
            <v>W/STRIP-SIDE DOOR OPG,REAR</v>
          </cell>
          <cell r="S2527" t="str">
            <v>2</v>
          </cell>
          <cell r="T2527" t="str">
            <v>2</v>
          </cell>
          <cell r="U2527" t="str">
            <v>2</v>
          </cell>
          <cell r="V2527" t="str">
            <v>2</v>
          </cell>
          <cell r="Y2527" t="str">
            <v>SKD</v>
          </cell>
        </row>
        <row r="2528">
          <cell r="D2528" t="str">
            <v>CS675-</v>
          </cell>
          <cell r="E2528" t="str">
            <v>A</v>
          </cell>
          <cell r="F2528" t="str">
            <v>07</v>
          </cell>
          <cell r="G2528" t="str">
            <v>01000</v>
          </cell>
          <cell r="H2528" t="str">
            <v>96323311</v>
          </cell>
          <cell r="I2528" t="str">
            <v>MOLDING A-WINDSHIELD</v>
          </cell>
          <cell r="S2528" t="str">
            <v>1</v>
          </cell>
          <cell r="T2528" t="str">
            <v>1</v>
          </cell>
          <cell r="U2528" t="str">
            <v>1</v>
          </cell>
          <cell r="V2528" t="str">
            <v>1</v>
          </cell>
          <cell r="Y2528" t="str">
            <v>CKD</v>
          </cell>
        </row>
        <row r="2529">
          <cell r="D2529" t="str">
            <v>CS675-</v>
          </cell>
          <cell r="E2529" t="str">
            <v>A</v>
          </cell>
          <cell r="F2529" t="str">
            <v>07</v>
          </cell>
          <cell r="G2529" t="str">
            <v>02000</v>
          </cell>
          <cell r="H2529" t="str">
            <v>96314536</v>
          </cell>
          <cell r="I2529" t="str">
            <v>MOLDING-FIXED GLASS,FRT DR</v>
          </cell>
          <cell r="S2529" t="str">
            <v>1</v>
          </cell>
          <cell r="T2529" t="str">
            <v>1</v>
          </cell>
          <cell r="U2529" t="str">
            <v>1</v>
          </cell>
          <cell r="V2529" t="str">
            <v>1</v>
          </cell>
          <cell r="Y2529" t="str">
            <v>CKD</v>
          </cell>
        </row>
        <row r="2530">
          <cell r="D2530" t="str">
            <v>CS675-</v>
          </cell>
          <cell r="E2530" t="str">
            <v>A</v>
          </cell>
          <cell r="F2530" t="str">
            <v>07</v>
          </cell>
          <cell r="G2530" t="str">
            <v>03000</v>
          </cell>
          <cell r="H2530" t="str">
            <v>96314537</v>
          </cell>
          <cell r="I2530" t="str">
            <v>MOLDING-FIXED GLASS FRT,DR</v>
          </cell>
          <cell r="S2530" t="str">
            <v>1</v>
          </cell>
          <cell r="T2530" t="str">
            <v>1</v>
          </cell>
          <cell r="U2530" t="str">
            <v>1</v>
          </cell>
          <cell r="V2530" t="str">
            <v>1</v>
          </cell>
          <cell r="Y2530" t="str">
            <v>CKD</v>
          </cell>
        </row>
        <row r="2531">
          <cell r="D2531" t="str">
            <v>CS675-</v>
          </cell>
          <cell r="E2531" t="str">
            <v>A</v>
          </cell>
          <cell r="F2531" t="str">
            <v>07</v>
          </cell>
          <cell r="G2531" t="str">
            <v>04000</v>
          </cell>
          <cell r="H2531" t="str">
            <v>96318388</v>
          </cell>
          <cell r="I2531" t="str">
            <v>DAM-GLASS,TAILGATE</v>
          </cell>
          <cell r="S2531" t="str">
            <v>2</v>
          </cell>
          <cell r="T2531" t="str">
            <v>2</v>
          </cell>
          <cell r="U2531" t="str">
            <v>2</v>
          </cell>
          <cell r="V2531" t="str">
            <v>2</v>
          </cell>
          <cell r="Y2531" t="str">
            <v>CKD</v>
          </cell>
        </row>
        <row r="2532">
          <cell r="D2532" t="str">
            <v>CS675-</v>
          </cell>
          <cell r="E2532" t="str">
            <v>A</v>
          </cell>
          <cell r="F2532" t="str">
            <v>07</v>
          </cell>
          <cell r="G2532" t="str">
            <v>05000</v>
          </cell>
          <cell r="H2532" t="str">
            <v>96315752</v>
          </cell>
          <cell r="I2532" t="str">
            <v>WEATHERSTRIP A-FRONT DOOR</v>
          </cell>
          <cell r="S2532" t="str">
            <v>1</v>
          </cell>
          <cell r="T2532" t="str">
            <v>1</v>
          </cell>
          <cell r="U2532" t="str">
            <v>1</v>
          </cell>
          <cell r="V2532" t="str">
            <v>1</v>
          </cell>
          <cell r="Y2532" t="str">
            <v>CKD</v>
          </cell>
        </row>
        <row r="2533">
          <cell r="D2533" t="str">
            <v>CS675-</v>
          </cell>
          <cell r="E2533" t="str">
            <v>A</v>
          </cell>
          <cell r="F2533" t="str">
            <v>07</v>
          </cell>
          <cell r="G2533" t="str">
            <v>07000</v>
          </cell>
          <cell r="H2533" t="str">
            <v>96315753</v>
          </cell>
          <cell r="I2533" t="str">
            <v>WEATHERSTRIP A-FRONT DOOR</v>
          </cell>
          <cell r="S2533" t="str">
            <v>1</v>
          </cell>
          <cell r="T2533" t="str">
            <v>1</v>
          </cell>
          <cell r="U2533" t="str">
            <v>1</v>
          </cell>
          <cell r="V2533" t="str">
            <v>1</v>
          </cell>
          <cell r="Y2533" t="str">
            <v>CKD</v>
          </cell>
        </row>
        <row r="2534">
          <cell r="D2534" t="str">
            <v>CS675-</v>
          </cell>
          <cell r="E2534" t="str">
            <v>A</v>
          </cell>
          <cell r="F2534" t="str">
            <v>07</v>
          </cell>
          <cell r="G2534" t="str">
            <v>09000</v>
          </cell>
          <cell r="H2534" t="str">
            <v>96315704</v>
          </cell>
          <cell r="I2534" t="str">
            <v>WEATHERSTRIP A-REAR DOOR</v>
          </cell>
          <cell r="S2534" t="str">
            <v>1</v>
          </cell>
          <cell r="T2534" t="str">
            <v>1</v>
          </cell>
          <cell r="U2534" t="str">
            <v>1</v>
          </cell>
          <cell r="V2534" t="str">
            <v>1</v>
          </cell>
          <cell r="Y2534" t="str">
            <v>CKD</v>
          </cell>
        </row>
        <row r="2535">
          <cell r="D2535" t="str">
            <v>CS675-</v>
          </cell>
          <cell r="E2535" t="str">
            <v>A</v>
          </cell>
          <cell r="F2535" t="str">
            <v>07</v>
          </cell>
          <cell r="G2535" t="str">
            <v>11000</v>
          </cell>
          <cell r="H2535" t="str">
            <v>96315705</v>
          </cell>
          <cell r="I2535" t="str">
            <v>WEATHERSTRIP A-REAR DOOR</v>
          </cell>
          <cell r="S2535" t="str">
            <v>1</v>
          </cell>
          <cell r="T2535" t="str">
            <v>1</v>
          </cell>
          <cell r="U2535" t="str">
            <v>1</v>
          </cell>
          <cell r="V2535" t="str">
            <v>1</v>
          </cell>
          <cell r="Y2535" t="str">
            <v>CKD</v>
          </cell>
        </row>
        <row r="2536">
          <cell r="D2536" t="str">
            <v>CS675-</v>
          </cell>
          <cell r="E2536" t="str">
            <v>A</v>
          </cell>
          <cell r="F2536" t="str">
            <v>07</v>
          </cell>
          <cell r="G2536" t="str">
            <v>12100</v>
          </cell>
          <cell r="H2536" t="str">
            <v>96323476</v>
          </cell>
          <cell r="I2536" t="str">
            <v>CLIP-WEATHERSTRIP,DOOR</v>
          </cell>
          <cell r="S2536" t="str">
            <v>6</v>
          </cell>
          <cell r="T2536" t="str">
            <v>6</v>
          </cell>
          <cell r="U2536" t="str">
            <v>6</v>
          </cell>
          <cell r="V2536" t="str">
            <v>6</v>
          </cell>
          <cell r="Y2536" t="str">
            <v>CKD</v>
          </cell>
        </row>
        <row r="2537">
          <cell r="D2537" t="str">
            <v>CS675-</v>
          </cell>
          <cell r="E2537" t="str">
            <v>A</v>
          </cell>
          <cell r="F2537" t="str">
            <v>07</v>
          </cell>
          <cell r="G2537" t="str">
            <v>13000</v>
          </cell>
          <cell r="H2537" t="str">
            <v>96314608</v>
          </cell>
          <cell r="I2537" t="str">
            <v>WEATHERSTRIP-TAILGATE</v>
          </cell>
          <cell r="S2537" t="str">
            <v>1</v>
          </cell>
          <cell r="T2537" t="str">
            <v>1</v>
          </cell>
          <cell r="U2537" t="str">
            <v>1</v>
          </cell>
          <cell r="V2537" t="str">
            <v>1</v>
          </cell>
          <cell r="Y2537" t="str">
            <v>CKD</v>
          </cell>
        </row>
        <row r="2538">
          <cell r="D2538" t="str">
            <v>CS675-</v>
          </cell>
          <cell r="E2538" t="str">
            <v>A</v>
          </cell>
          <cell r="F2538" t="str">
            <v>07</v>
          </cell>
          <cell r="G2538" t="str">
            <v>14000</v>
          </cell>
          <cell r="H2538" t="str">
            <v>96323236</v>
          </cell>
          <cell r="I2538" t="str">
            <v>W/STRIP-SIDE DOOR OPG,FRONT</v>
          </cell>
          <cell r="S2538" t="str">
            <v>2</v>
          </cell>
          <cell r="T2538" t="str">
            <v>2</v>
          </cell>
          <cell r="U2538" t="str">
            <v>2</v>
          </cell>
          <cell r="V2538" t="str">
            <v>2</v>
          </cell>
          <cell r="Y2538" t="str">
            <v>CKD</v>
          </cell>
        </row>
        <row r="2539">
          <cell r="D2539" t="str">
            <v>CS675-</v>
          </cell>
          <cell r="E2539" t="str">
            <v>A</v>
          </cell>
          <cell r="F2539" t="str">
            <v>07</v>
          </cell>
          <cell r="G2539" t="str">
            <v>15000</v>
          </cell>
          <cell r="H2539" t="str">
            <v>96323249</v>
          </cell>
          <cell r="I2539" t="str">
            <v>W/STRIP-SIDE DOOR OPG,REAR</v>
          </cell>
          <cell r="S2539" t="str">
            <v>2</v>
          </cell>
          <cell r="T2539" t="str">
            <v>2</v>
          </cell>
          <cell r="U2539" t="str">
            <v>2</v>
          </cell>
          <cell r="V2539" t="str">
            <v>2</v>
          </cell>
          <cell r="Y2539" t="str">
            <v>CKD</v>
          </cell>
        </row>
        <row r="2540">
          <cell r="D2540" t="str">
            <v>CS680-</v>
          </cell>
          <cell r="E2540" t="str">
            <v>A</v>
          </cell>
          <cell r="F2540" t="str">
            <v>01</v>
          </cell>
          <cell r="G2540" t="str">
            <v>01000</v>
          </cell>
          <cell r="H2540" t="str">
            <v>96314384</v>
          </cell>
          <cell r="I2540" t="str">
            <v>MIRROR A-OUTSIDE</v>
          </cell>
          <cell r="K2540">
            <v>1</v>
          </cell>
          <cell r="M2540" t="str">
            <v>1</v>
          </cell>
          <cell r="Q2540" t="str">
            <v>1</v>
          </cell>
        </row>
        <row r="2541">
          <cell r="D2541" t="str">
            <v>CS680-</v>
          </cell>
          <cell r="E2541" t="str">
            <v>A</v>
          </cell>
          <cell r="F2541" t="str">
            <v>01</v>
          </cell>
          <cell r="G2541" t="str">
            <v>02000</v>
          </cell>
          <cell r="H2541" t="str">
            <v>96380522</v>
          </cell>
          <cell r="I2541" t="str">
            <v>MIRROR A-OUTSIDE</v>
          </cell>
          <cell r="K2541">
            <v>1</v>
          </cell>
          <cell r="M2541" t="str">
            <v>1</v>
          </cell>
          <cell r="Q2541" t="str">
            <v>1</v>
          </cell>
        </row>
        <row r="2542">
          <cell r="D2542" t="str">
            <v>CS680-</v>
          </cell>
          <cell r="E2542" t="str">
            <v>A</v>
          </cell>
          <cell r="F2542" t="str">
            <v>01</v>
          </cell>
          <cell r="G2542" t="str">
            <v>03000</v>
          </cell>
          <cell r="H2542" t="str">
            <v>96316107</v>
          </cell>
          <cell r="I2542" t="str">
            <v>COVER-BASE,OUTSIDE MIRROR</v>
          </cell>
          <cell r="K2542">
            <v>1</v>
          </cell>
          <cell r="M2542" t="str">
            <v>1</v>
          </cell>
          <cell r="Q2542" t="str">
            <v>1</v>
          </cell>
        </row>
        <row r="2543">
          <cell r="D2543" t="str">
            <v>CS680-</v>
          </cell>
          <cell r="E2543" t="str">
            <v>A</v>
          </cell>
          <cell r="F2543" t="str">
            <v>01</v>
          </cell>
          <cell r="G2543" t="str">
            <v>04000</v>
          </cell>
          <cell r="H2543" t="str">
            <v>96316108</v>
          </cell>
          <cell r="I2543" t="str">
            <v>COVER-BASE,OUTSIDE MIRROR</v>
          </cell>
          <cell r="K2543">
            <v>1</v>
          </cell>
          <cell r="M2543" t="str">
            <v>1</v>
          </cell>
          <cell r="Q2543" t="str">
            <v>1</v>
          </cell>
        </row>
        <row r="2544">
          <cell r="D2544" t="str">
            <v>CS680-</v>
          </cell>
          <cell r="E2544" t="str">
            <v>A</v>
          </cell>
          <cell r="F2544" t="str">
            <v>01</v>
          </cell>
          <cell r="G2544" t="str">
            <v>05000</v>
          </cell>
          <cell r="H2544" t="str">
            <v>09125-06007</v>
          </cell>
          <cell r="I2544" t="str">
            <v>SCREW-MACHINE</v>
          </cell>
          <cell r="K2544">
            <v>4</v>
          </cell>
          <cell r="M2544" t="str">
            <v>4</v>
          </cell>
          <cell r="Q2544" t="str">
            <v>4</v>
          </cell>
        </row>
        <row r="2545">
          <cell r="D2545" t="str">
            <v>CS680-</v>
          </cell>
          <cell r="E2545" t="str">
            <v>A</v>
          </cell>
          <cell r="F2545" t="str">
            <v>02</v>
          </cell>
          <cell r="G2545" t="str">
            <v>01000</v>
          </cell>
          <cell r="H2545" t="str">
            <v>96316844</v>
          </cell>
          <cell r="I2545" t="str">
            <v>MIRROR A-OUTSIDE</v>
          </cell>
          <cell r="S2545" t="str">
            <v>1</v>
          </cell>
          <cell r="T2545" t="str">
            <v>1</v>
          </cell>
          <cell r="U2545" t="str">
            <v>1</v>
          </cell>
          <cell r="V2545" t="str">
            <v>1</v>
          </cell>
          <cell r="Y2545" t="str">
            <v>SKD(S)</v>
          </cell>
        </row>
        <row r="2546">
          <cell r="D2546" t="str">
            <v>CS680-</v>
          </cell>
          <cell r="E2546" t="str">
            <v>A</v>
          </cell>
          <cell r="F2546" t="str">
            <v>02</v>
          </cell>
          <cell r="G2546" t="str">
            <v>02000</v>
          </cell>
          <cell r="H2546" t="str">
            <v>96316845</v>
          </cell>
          <cell r="I2546" t="str">
            <v>MIRROR A-OUTSIDE</v>
          </cell>
          <cell r="S2546" t="str">
            <v>1</v>
          </cell>
          <cell r="T2546" t="str">
            <v>1</v>
          </cell>
          <cell r="U2546" t="str">
            <v>1</v>
          </cell>
          <cell r="V2546" t="str">
            <v>1</v>
          </cell>
          <cell r="Y2546" t="str">
            <v>SKD(S)</v>
          </cell>
        </row>
        <row r="2547">
          <cell r="D2547" t="str">
            <v>CS680-</v>
          </cell>
          <cell r="E2547" t="str">
            <v>A</v>
          </cell>
          <cell r="F2547" t="str">
            <v>02</v>
          </cell>
          <cell r="G2547" t="str">
            <v>03000</v>
          </cell>
          <cell r="H2547" t="str">
            <v>96316109</v>
          </cell>
          <cell r="I2547" t="str">
            <v>COVER-BASE,OUTSIDE MIRROR</v>
          </cell>
          <cell r="S2547" t="str">
            <v>1</v>
          </cell>
          <cell r="T2547" t="str">
            <v>1</v>
          </cell>
          <cell r="U2547" t="str">
            <v>1</v>
          </cell>
          <cell r="V2547" t="str">
            <v>1</v>
          </cell>
          <cell r="Y2547" t="str">
            <v>SKD(S)</v>
          </cell>
        </row>
        <row r="2548">
          <cell r="D2548" t="str">
            <v>CS680-</v>
          </cell>
          <cell r="E2548" t="str">
            <v>A</v>
          </cell>
          <cell r="F2548" t="str">
            <v>02</v>
          </cell>
          <cell r="G2548" t="str">
            <v>04000</v>
          </cell>
          <cell r="H2548" t="str">
            <v>96316110</v>
          </cell>
          <cell r="I2548" t="str">
            <v>COVER-BASE,OUTSIDE MIRROR</v>
          </cell>
          <cell r="S2548" t="str">
            <v>1</v>
          </cell>
          <cell r="T2548" t="str">
            <v>1</v>
          </cell>
          <cell r="U2548" t="str">
            <v>1</v>
          </cell>
          <cell r="V2548" t="str">
            <v>1</v>
          </cell>
          <cell r="Y2548" t="str">
            <v>SKD(S)</v>
          </cell>
        </row>
        <row r="2549">
          <cell r="D2549" t="str">
            <v>CS680-</v>
          </cell>
          <cell r="E2549" t="str">
            <v>A</v>
          </cell>
          <cell r="F2549" t="str">
            <v>02</v>
          </cell>
          <cell r="G2549" t="str">
            <v>05000</v>
          </cell>
          <cell r="H2549" t="str">
            <v>09125-06007</v>
          </cell>
          <cell r="I2549" t="str">
            <v>SCREW-MACHINE</v>
          </cell>
          <cell r="S2549" t="str">
            <v>4</v>
          </cell>
          <cell r="T2549" t="str">
            <v>4</v>
          </cell>
          <cell r="U2549" t="str">
            <v>4</v>
          </cell>
          <cell r="V2549" t="str">
            <v>4</v>
          </cell>
          <cell r="Y2549" t="str">
            <v>SKD(S)</v>
          </cell>
        </row>
        <row r="2550">
          <cell r="D2550" t="str">
            <v>CS680-</v>
          </cell>
          <cell r="E2550" t="str">
            <v>A</v>
          </cell>
          <cell r="F2550" t="str">
            <v>03</v>
          </cell>
          <cell r="G2550" t="str">
            <v>01000</v>
          </cell>
          <cell r="H2550" t="str">
            <v>96323344</v>
          </cell>
          <cell r="I2550" t="str">
            <v>MIRROR A-OUTSIDE</v>
          </cell>
          <cell r="L2550">
            <v>1</v>
          </cell>
          <cell r="N2550" t="str">
            <v>1</v>
          </cell>
          <cell r="R2550" t="str">
            <v>1</v>
          </cell>
        </row>
        <row r="2551">
          <cell r="D2551" t="str">
            <v>CS680-</v>
          </cell>
          <cell r="E2551" t="str">
            <v>A</v>
          </cell>
          <cell r="F2551" t="str">
            <v>03</v>
          </cell>
          <cell r="G2551" t="str">
            <v>02000</v>
          </cell>
          <cell r="H2551" t="str">
            <v>96323392</v>
          </cell>
          <cell r="I2551" t="str">
            <v>MIRROR A-OUTSIDE</v>
          </cell>
          <cell r="L2551">
            <v>1</v>
          </cell>
          <cell r="N2551" t="str">
            <v>1</v>
          </cell>
          <cell r="R2551" t="str">
            <v>1</v>
          </cell>
        </row>
        <row r="2552">
          <cell r="D2552" t="str">
            <v>CS680-</v>
          </cell>
          <cell r="E2552" t="str">
            <v>A</v>
          </cell>
          <cell r="F2552" t="str">
            <v>03</v>
          </cell>
          <cell r="G2552" t="str">
            <v>03000</v>
          </cell>
          <cell r="H2552" t="str">
            <v>96316107</v>
          </cell>
          <cell r="I2552" t="str">
            <v>COVER-BASE,OUTSIDE MIRROR</v>
          </cell>
          <cell r="L2552">
            <v>1</v>
          </cell>
          <cell r="N2552" t="str">
            <v>1</v>
          </cell>
          <cell r="R2552" t="str">
            <v>1</v>
          </cell>
        </row>
        <row r="2553">
          <cell r="D2553" t="str">
            <v>CS680-</v>
          </cell>
          <cell r="E2553" t="str">
            <v>A</v>
          </cell>
          <cell r="F2553" t="str">
            <v>03</v>
          </cell>
          <cell r="G2553" t="str">
            <v>04000</v>
          </cell>
          <cell r="H2553" t="str">
            <v>96316108</v>
          </cell>
          <cell r="I2553" t="str">
            <v>COVER-BASE,OUTSIDE MIRROR</v>
          </cell>
          <cell r="L2553">
            <v>1</v>
          </cell>
          <cell r="N2553" t="str">
            <v>1</v>
          </cell>
          <cell r="R2553" t="str">
            <v>1</v>
          </cell>
        </row>
        <row r="2554">
          <cell r="D2554" t="str">
            <v>CS680-</v>
          </cell>
          <cell r="E2554" t="str">
            <v>A</v>
          </cell>
          <cell r="F2554" t="str">
            <v>03</v>
          </cell>
          <cell r="G2554" t="str">
            <v>05000</v>
          </cell>
          <cell r="H2554" t="str">
            <v>09125-06007</v>
          </cell>
          <cell r="I2554" t="str">
            <v>SCREW-MACHINE</v>
          </cell>
          <cell r="L2554">
            <v>4</v>
          </cell>
          <cell r="N2554" t="str">
            <v>4</v>
          </cell>
          <cell r="R2554" t="str">
            <v>4</v>
          </cell>
        </row>
        <row r="2555">
          <cell r="B2555" t="str">
            <v>O</v>
          </cell>
          <cell r="C2555" t="str">
            <v>O</v>
          </cell>
          <cell r="D2555" t="str">
            <v>CS680-</v>
          </cell>
          <cell r="E2555" t="str">
            <v>A</v>
          </cell>
          <cell r="F2555" t="str">
            <v>03</v>
          </cell>
          <cell r="G2555" t="str">
            <v>06000</v>
          </cell>
          <cell r="H2555" t="str">
            <v>96323362</v>
          </cell>
          <cell r="I2555" t="str">
            <v>COVER-TRIM,OUTSIDE MIRROR</v>
          </cell>
          <cell r="L2555">
            <v>1</v>
          </cell>
          <cell r="N2555" t="str">
            <v>1</v>
          </cell>
          <cell r="R2555" t="str">
            <v>1</v>
          </cell>
        </row>
        <row r="2556">
          <cell r="B2556" t="str">
            <v>N</v>
          </cell>
          <cell r="C2556" t="str">
            <v>X</v>
          </cell>
          <cell r="D2556" t="str">
            <v>CS680-</v>
          </cell>
          <cell r="E2556" t="str">
            <v>A</v>
          </cell>
          <cell r="F2556" t="str">
            <v>03</v>
          </cell>
          <cell r="G2556" t="str">
            <v>06000</v>
          </cell>
          <cell r="H2556" t="str">
            <v>96507825</v>
          </cell>
          <cell r="I2556" t="str">
            <v>COVER-TRIM,OUTSIDE MIRROR</v>
          </cell>
          <cell r="L2556">
            <v>1</v>
          </cell>
          <cell r="N2556" t="str">
            <v>1</v>
          </cell>
          <cell r="R2556" t="str">
            <v>1</v>
          </cell>
        </row>
        <row r="2557">
          <cell r="B2557" t="str">
            <v>O</v>
          </cell>
          <cell r="C2557" t="str">
            <v>O</v>
          </cell>
          <cell r="D2557" t="str">
            <v>CS680-</v>
          </cell>
          <cell r="E2557" t="str">
            <v>A</v>
          </cell>
          <cell r="F2557" t="str">
            <v>03</v>
          </cell>
          <cell r="G2557" t="str">
            <v>07000</v>
          </cell>
          <cell r="H2557" t="str">
            <v>96323363</v>
          </cell>
          <cell r="I2557" t="str">
            <v>COVER-TRIM,OUTSIDE MIRROR</v>
          </cell>
          <cell r="L2557">
            <v>1</v>
          </cell>
          <cell r="N2557" t="str">
            <v>1</v>
          </cell>
          <cell r="R2557" t="str">
            <v>1</v>
          </cell>
        </row>
        <row r="2558">
          <cell r="B2558" t="str">
            <v>N</v>
          </cell>
          <cell r="C2558" t="str">
            <v>X</v>
          </cell>
          <cell r="D2558" t="str">
            <v>CS680-</v>
          </cell>
          <cell r="E2558" t="str">
            <v>A</v>
          </cell>
          <cell r="F2558" t="str">
            <v>03</v>
          </cell>
          <cell r="G2558" t="str">
            <v>07000</v>
          </cell>
          <cell r="H2558" t="str">
            <v>96507826</v>
          </cell>
          <cell r="I2558" t="str">
            <v>COVER-TRIM,OUTSIDE MIRROR</v>
          </cell>
          <cell r="L2558">
            <v>1</v>
          </cell>
          <cell r="N2558" t="str">
            <v>1</v>
          </cell>
          <cell r="R2558" t="str">
            <v>1</v>
          </cell>
        </row>
        <row r="2559">
          <cell r="D2559" t="str">
            <v>CS680-</v>
          </cell>
          <cell r="E2559" t="str">
            <v>A</v>
          </cell>
          <cell r="F2559" t="str">
            <v>03</v>
          </cell>
          <cell r="G2559" t="str">
            <v>08000</v>
          </cell>
          <cell r="H2559" t="str">
            <v>08316-26046-000</v>
          </cell>
          <cell r="I2559" t="str">
            <v>NUT-HEXAGONE</v>
          </cell>
          <cell r="L2559">
            <v>4</v>
          </cell>
          <cell r="N2559" t="str">
            <v>4</v>
          </cell>
          <cell r="R2559" t="str">
            <v>4</v>
          </cell>
        </row>
        <row r="2560">
          <cell r="D2560" t="str">
            <v>CS680-</v>
          </cell>
          <cell r="E2560" t="str">
            <v>A</v>
          </cell>
          <cell r="F2560" t="str">
            <v>04</v>
          </cell>
          <cell r="G2560" t="str">
            <v>01000</v>
          </cell>
          <cell r="H2560" t="str">
            <v>96316845</v>
          </cell>
          <cell r="I2560" t="str">
            <v>MIRROR A-OUTSIDE</v>
          </cell>
          <cell r="S2560" t="str">
            <v>1</v>
          </cell>
          <cell r="U2560" t="str">
            <v>1</v>
          </cell>
          <cell r="Y2560" t="str">
            <v>CKD</v>
          </cell>
        </row>
        <row r="2561">
          <cell r="D2561" t="str">
            <v>CS680-</v>
          </cell>
          <cell r="E2561" t="str">
            <v>A</v>
          </cell>
          <cell r="F2561" t="str">
            <v>04</v>
          </cell>
          <cell r="G2561" t="str">
            <v>03000</v>
          </cell>
          <cell r="H2561" t="str">
            <v>96316110</v>
          </cell>
          <cell r="I2561" t="str">
            <v>COVER-BASE,OUTSIDE MIRROR</v>
          </cell>
          <cell r="S2561" t="str">
            <v>1</v>
          </cell>
          <cell r="U2561" t="str">
            <v>1</v>
          </cell>
          <cell r="Y2561" t="str">
            <v>CKD</v>
          </cell>
        </row>
        <row r="2562">
          <cell r="D2562" t="str">
            <v>CS680-</v>
          </cell>
          <cell r="E2562" t="str">
            <v>A</v>
          </cell>
          <cell r="F2562" t="str">
            <v>04</v>
          </cell>
          <cell r="G2562" t="str">
            <v>04000</v>
          </cell>
          <cell r="H2562" t="str">
            <v>96323639</v>
          </cell>
          <cell r="I2562" t="str">
            <v>COVER-BLANK OSRVM,LH</v>
          </cell>
          <cell r="S2562">
            <v>1</v>
          </cell>
          <cell r="U2562">
            <v>1</v>
          </cell>
          <cell r="Y2562" t="str">
            <v>CKD</v>
          </cell>
        </row>
        <row r="2563">
          <cell r="D2563" t="str">
            <v>CS680-</v>
          </cell>
          <cell r="E2563" t="str">
            <v>A</v>
          </cell>
          <cell r="F2563" t="str">
            <v>04</v>
          </cell>
          <cell r="G2563" t="str">
            <v>05000</v>
          </cell>
          <cell r="H2563" t="str">
            <v>09125-06007</v>
          </cell>
          <cell r="I2563" t="str">
            <v>SCREW-MACHINE</v>
          </cell>
          <cell r="S2563" t="str">
            <v>4</v>
          </cell>
          <cell r="U2563" t="str">
            <v>4</v>
          </cell>
          <cell r="Y2563" t="str">
            <v>CKD</v>
          </cell>
        </row>
        <row r="2564">
          <cell r="D2564" t="str">
            <v>CS685-</v>
          </cell>
          <cell r="E2564" t="str">
            <v>A</v>
          </cell>
          <cell r="F2564" t="str">
            <v>01</v>
          </cell>
          <cell r="G2564" t="str">
            <v>01000</v>
          </cell>
          <cell r="H2564">
            <v>96317813</v>
          </cell>
          <cell r="I2564" t="str">
            <v>MIRROR A1-INSIDE,NON TILT</v>
          </cell>
          <cell r="Q2564">
            <v>1</v>
          </cell>
          <cell r="S2564">
            <v>1</v>
          </cell>
          <cell r="U2564">
            <v>1</v>
          </cell>
        </row>
        <row r="2565">
          <cell r="B2565" t="str">
            <v>O</v>
          </cell>
          <cell r="C2565" t="str">
            <v>O</v>
          </cell>
          <cell r="D2565" t="str">
            <v>CS685-</v>
          </cell>
          <cell r="E2565" t="str">
            <v>A</v>
          </cell>
          <cell r="F2565" t="str">
            <v>02</v>
          </cell>
          <cell r="G2565" t="str">
            <v>01000</v>
          </cell>
          <cell r="H2565" t="str">
            <v>96380626</v>
          </cell>
          <cell r="I2565" t="str">
            <v>MIRROR A1-INSIDE,TILTABLE</v>
          </cell>
          <cell r="K2565">
            <v>1</v>
          </cell>
          <cell r="L2565">
            <v>1</v>
          </cell>
          <cell r="M2565" t="str">
            <v>1</v>
          </cell>
          <cell r="N2565" t="str">
            <v>1</v>
          </cell>
          <cell r="R2565" t="str">
            <v>1</v>
          </cell>
          <cell r="T2565">
            <v>1</v>
          </cell>
          <cell r="V2565">
            <v>1</v>
          </cell>
        </row>
        <row r="2566">
          <cell r="B2566" t="str">
            <v>N</v>
          </cell>
          <cell r="C2566" t="str">
            <v>X</v>
          </cell>
          <cell r="D2566" t="str">
            <v>CS685-</v>
          </cell>
          <cell r="E2566" t="str">
            <v>A</v>
          </cell>
          <cell r="F2566" t="str">
            <v>02</v>
          </cell>
          <cell r="G2566" t="str">
            <v>01000</v>
          </cell>
          <cell r="H2566" t="str">
            <v>96508078</v>
          </cell>
          <cell r="I2566" t="str">
            <v>MIRROR A1-INSIDE,TILTABLE</v>
          </cell>
          <cell r="K2566">
            <v>1</v>
          </cell>
          <cell r="L2566">
            <v>1</v>
          </cell>
          <cell r="M2566" t="str">
            <v>1</v>
          </cell>
          <cell r="N2566" t="str">
            <v>1</v>
          </cell>
          <cell r="R2566" t="str">
            <v>1</v>
          </cell>
          <cell r="T2566">
            <v>1</v>
          </cell>
          <cell r="V2566">
            <v>1</v>
          </cell>
        </row>
        <row r="2567">
          <cell r="D2567" t="str">
            <v>CS690-</v>
          </cell>
          <cell r="E2567" t="str">
            <v>A</v>
          </cell>
          <cell r="F2567" t="str">
            <v>01</v>
          </cell>
          <cell r="G2567" t="str">
            <v>01000</v>
          </cell>
          <cell r="H2567" t="str">
            <v>96286853</v>
          </cell>
          <cell r="I2567" t="str">
            <v>SUNVISOR A,L</v>
          </cell>
          <cell r="K2567">
            <v>1</v>
          </cell>
          <cell r="M2567" t="str">
            <v>1</v>
          </cell>
          <cell r="Q2567" t="str">
            <v>1</v>
          </cell>
        </row>
        <row r="2568">
          <cell r="D2568" t="str">
            <v>CS690-</v>
          </cell>
          <cell r="E2568" t="str">
            <v>A</v>
          </cell>
          <cell r="F2568" t="str">
            <v>01</v>
          </cell>
          <cell r="G2568" t="str">
            <v>02000</v>
          </cell>
          <cell r="H2568" t="str">
            <v>96280097</v>
          </cell>
          <cell r="I2568" t="str">
            <v>SUNVISOR A,R</v>
          </cell>
          <cell r="K2568">
            <v>1</v>
          </cell>
          <cell r="M2568" t="str">
            <v>1</v>
          </cell>
          <cell r="Q2568" t="str">
            <v>1</v>
          </cell>
        </row>
        <row r="2569">
          <cell r="D2569" t="str">
            <v>CS690-</v>
          </cell>
          <cell r="E2569" t="str">
            <v>A</v>
          </cell>
          <cell r="F2569" t="str">
            <v>01</v>
          </cell>
          <cell r="G2569" t="str">
            <v>03000</v>
          </cell>
          <cell r="H2569" t="str">
            <v>02126-05208</v>
          </cell>
          <cell r="I2569" t="str">
            <v>SCREW-CR MACHINE</v>
          </cell>
          <cell r="K2569">
            <v>4</v>
          </cell>
          <cell r="M2569" t="str">
            <v>4</v>
          </cell>
          <cell r="Q2569" t="str">
            <v>4</v>
          </cell>
        </row>
        <row r="2570">
          <cell r="D2570" t="str">
            <v>CS690-</v>
          </cell>
          <cell r="E2570" t="str">
            <v>A</v>
          </cell>
          <cell r="F2570" t="str">
            <v>01</v>
          </cell>
          <cell r="G2570" t="str">
            <v>04000</v>
          </cell>
          <cell r="H2570" t="str">
            <v>03211-05125-000</v>
          </cell>
          <cell r="I2570" t="str">
            <v>SCREW-TAPPING</v>
          </cell>
          <cell r="K2570">
            <v>2</v>
          </cell>
          <cell r="M2570" t="str">
            <v>2</v>
          </cell>
          <cell r="Q2570" t="str">
            <v>2</v>
          </cell>
        </row>
        <row r="2571">
          <cell r="D2571" t="str">
            <v>CS690-</v>
          </cell>
          <cell r="E2571" t="str">
            <v>A</v>
          </cell>
          <cell r="F2571" t="str">
            <v>01</v>
          </cell>
          <cell r="G2571" t="str">
            <v>05000</v>
          </cell>
          <cell r="H2571" t="str">
            <v>96285517</v>
          </cell>
          <cell r="I2571" t="str">
            <v>HOLDER-SUNVISOR</v>
          </cell>
          <cell r="K2571">
            <v>2</v>
          </cell>
          <cell r="M2571" t="str">
            <v>2</v>
          </cell>
          <cell r="Q2571" t="str">
            <v>2</v>
          </cell>
        </row>
        <row r="2572">
          <cell r="D2572" t="str">
            <v>CS690-</v>
          </cell>
          <cell r="E2572" t="str">
            <v>A</v>
          </cell>
          <cell r="F2572" t="str">
            <v>03</v>
          </cell>
          <cell r="G2572" t="str">
            <v>01000</v>
          </cell>
          <cell r="H2572" t="str">
            <v>96286853</v>
          </cell>
          <cell r="I2572" t="str">
            <v>SUNVISOR A,L</v>
          </cell>
          <cell r="L2572">
            <v>1</v>
          </cell>
          <cell r="N2572" t="str">
            <v>1</v>
          </cell>
          <cell r="P2572" t="str">
            <v>ZA</v>
          </cell>
          <cell r="R2572" t="str">
            <v>1</v>
          </cell>
        </row>
        <row r="2573">
          <cell r="D2573" t="str">
            <v>CS690-</v>
          </cell>
          <cell r="E2573" t="str">
            <v>A</v>
          </cell>
          <cell r="F2573" t="str">
            <v>03</v>
          </cell>
          <cell r="G2573" t="str">
            <v>02000</v>
          </cell>
          <cell r="H2573" t="str">
            <v>96280100</v>
          </cell>
          <cell r="I2573" t="str">
            <v>SUNVISOR A,R</v>
          </cell>
          <cell r="L2573">
            <v>1</v>
          </cell>
          <cell r="N2573" t="str">
            <v>1</v>
          </cell>
          <cell r="P2573" t="str">
            <v>ZA</v>
          </cell>
          <cell r="R2573" t="str">
            <v>1</v>
          </cell>
        </row>
        <row r="2574">
          <cell r="D2574" t="str">
            <v>CS690-</v>
          </cell>
          <cell r="E2574" t="str">
            <v>A</v>
          </cell>
          <cell r="F2574" t="str">
            <v>03</v>
          </cell>
          <cell r="G2574" t="str">
            <v>03000</v>
          </cell>
          <cell r="H2574" t="str">
            <v>02126-05208</v>
          </cell>
          <cell r="I2574" t="str">
            <v>SCREW-CR MACHINE</v>
          </cell>
          <cell r="L2574">
            <v>4</v>
          </cell>
          <cell r="N2574" t="str">
            <v>4</v>
          </cell>
          <cell r="P2574" t="str">
            <v>ZA</v>
          </cell>
          <cell r="R2574" t="str">
            <v>4</v>
          </cell>
        </row>
        <row r="2575">
          <cell r="D2575" t="str">
            <v>CS690-</v>
          </cell>
          <cell r="E2575" t="str">
            <v>A</v>
          </cell>
          <cell r="F2575" t="str">
            <v>03</v>
          </cell>
          <cell r="G2575" t="str">
            <v>04000</v>
          </cell>
          <cell r="H2575" t="str">
            <v>03211-05125-000</v>
          </cell>
          <cell r="I2575" t="str">
            <v>SCREW-TAPPING</v>
          </cell>
          <cell r="L2575">
            <v>2</v>
          </cell>
          <cell r="N2575" t="str">
            <v>2</v>
          </cell>
          <cell r="P2575" t="str">
            <v>ZA</v>
          </cell>
          <cell r="R2575" t="str">
            <v>2</v>
          </cell>
        </row>
        <row r="2576">
          <cell r="D2576" t="str">
            <v>CS690-</v>
          </cell>
          <cell r="E2576" t="str">
            <v>A</v>
          </cell>
          <cell r="F2576" t="str">
            <v>03</v>
          </cell>
          <cell r="G2576" t="str">
            <v>05000</v>
          </cell>
          <cell r="H2576" t="str">
            <v>96285517</v>
          </cell>
          <cell r="I2576" t="str">
            <v>HOLDER-SUNVISOR</v>
          </cell>
          <cell r="L2576">
            <v>2</v>
          </cell>
          <cell r="N2576" t="str">
            <v>2</v>
          </cell>
          <cell r="P2576" t="str">
            <v>ZA</v>
          </cell>
          <cell r="R2576" t="str">
            <v>2</v>
          </cell>
        </row>
        <row r="2577">
          <cell r="D2577" t="str">
            <v>CS690-</v>
          </cell>
          <cell r="E2577" t="str">
            <v>A</v>
          </cell>
          <cell r="F2577" t="str">
            <v>16</v>
          </cell>
          <cell r="G2577" t="str">
            <v>01000</v>
          </cell>
          <cell r="H2577" t="str">
            <v>96279932</v>
          </cell>
          <cell r="I2577" t="str">
            <v>SUNVISOR A,L</v>
          </cell>
          <cell r="L2577">
            <v>1</v>
          </cell>
          <cell r="N2577" t="str">
            <v>1</v>
          </cell>
          <cell r="P2577" t="str">
            <v>ZX</v>
          </cell>
        </row>
        <row r="2578">
          <cell r="D2578" t="str">
            <v>CS690-</v>
          </cell>
          <cell r="E2578" t="str">
            <v>A</v>
          </cell>
          <cell r="F2578" t="str">
            <v>16</v>
          </cell>
          <cell r="G2578" t="str">
            <v>02000</v>
          </cell>
          <cell r="H2578" t="str">
            <v>96280100</v>
          </cell>
          <cell r="I2578" t="str">
            <v>SUNVISOR A,R</v>
          </cell>
          <cell r="L2578">
            <v>1</v>
          </cell>
          <cell r="N2578" t="str">
            <v>1</v>
          </cell>
          <cell r="P2578" t="str">
            <v>ZX</v>
          </cell>
        </row>
        <row r="2579">
          <cell r="D2579" t="str">
            <v>CS690-</v>
          </cell>
          <cell r="E2579" t="str">
            <v>A</v>
          </cell>
          <cell r="F2579" t="str">
            <v>16</v>
          </cell>
          <cell r="G2579" t="str">
            <v>03000</v>
          </cell>
          <cell r="H2579" t="str">
            <v>02126-05208</v>
          </cell>
          <cell r="I2579" t="str">
            <v>SCREW-CR MACHINE</v>
          </cell>
          <cell r="L2579">
            <v>4</v>
          </cell>
          <cell r="N2579" t="str">
            <v>4</v>
          </cell>
          <cell r="P2579" t="str">
            <v>ZX</v>
          </cell>
        </row>
        <row r="2580">
          <cell r="D2580" t="str">
            <v>CS690-</v>
          </cell>
          <cell r="E2580" t="str">
            <v>A</v>
          </cell>
          <cell r="F2580" t="str">
            <v>16</v>
          </cell>
          <cell r="G2580" t="str">
            <v>04000</v>
          </cell>
          <cell r="H2580" t="str">
            <v>03211-05125-000</v>
          </cell>
          <cell r="I2580" t="str">
            <v>SCREW-TAPPING</v>
          </cell>
          <cell r="L2580">
            <v>2</v>
          </cell>
          <cell r="N2580" t="str">
            <v>2</v>
          </cell>
          <cell r="P2580" t="str">
            <v>ZX</v>
          </cell>
        </row>
        <row r="2581">
          <cell r="D2581" t="str">
            <v>CS690-</v>
          </cell>
          <cell r="E2581" t="str">
            <v>A</v>
          </cell>
          <cell r="F2581" t="str">
            <v>16</v>
          </cell>
          <cell r="G2581" t="str">
            <v>05000</v>
          </cell>
          <cell r="H2581" t="str">
            <v>96285517</v>
          </cell>
          <cell r="I2581" t="str">
            <v>HOLDER-SUNVISOR</v>
          </cell>
          <cell r="L2581">
            <v>2</v>
          </cell>
          <cell r="N2581" t="str">
            <v>2</v>
          </cell>
          <cell r="P2581" t="str">
            <v>ZX</v>
          </cell>
        </row>
        <row r="2582">
          <cell r="D2582" t="str">
            <v>CS690-</v>
          </cell>
          <cell r="E2582" t="str">
            <v>A</v>
          </cell>
          <cell r="F2582" t="str">
            <v>47</v>
          </cell>
          <cell r="G2582" t="str">
            <v>01000</v>
          </cell>
          <cell r="H2582" t="str">
            <v>96280091</v>
          </cell>
          <cell r="I2582" t="str">
            <v>SUNVISOR A,L</v>
          </cell>
          <cell r="S2582" t="str">
            <v>1</v>
          </cell>
          <cell r="U2582" t="str">
            <v>1</v>
          </cell>
        </row>
        <row r="2583">
          <cell r="D2583" t="str">
            <v>CS690-</v>
          </cell>
          <cell r="E2583" t="str">
            <v>A</v>
          </cell>
          <cell r="F2583" t="str">
            <v>47</v>
          </cell>
          <cell r="G2583" t="str">
            <v>02000</v>
          </cell>
          <cell r="H2583" t="str">
            <v>96280097</v>
          </cell>
          <cell r="I2583" t="str">
            <v>SUNVISOR A,R</v>
          </cell>
          <cell r="S2583" t="str">
            <v>1</v>
          </cell>
          <cell r="U2583" t="str">
            <v>1</v>
          </cell>
        </row>
        <row r="2584">
          <cell r="D2584" t="str">
            <v>CS690-</v>
          </cell>
          <cell r="E2584" t="str">
            <v>A</v>
          </cell>
          <cell r="F2584" t="str">
            <v>47</v>
          </cell>
          <cell r="G2584" t="str">
            <v>03000</v>
          </cell>
          <cell r="H2584" t="str">
            <v>02126-05208</v>
          </cell>
          <cell r="I2584" t="str">
            <v>SCREW-CR MACHINE</v>
          </cell>
          <cell r="S2584" t="str">
            <v>4</v>
          </cell>
          <cell r="U2584" t="str">
            <v>4</v>
          </cell>
        </row>
        <row r="2585">
          <cell r="D2585" t="str">
            <v>CS690-</v>
          </cell>
          <cell r="E2585" t="str">
            <v>A</v>
          </cell>
          <cell r="F2585" t="str">
            <v>47</v>
          </cell>
          <cell r="G2585" t="str">
            <v>04000</v>
          </cell>
          <cell r="H2585" t="str">
            <v>03211-05125-000</v>
          </cell>
          <cell r="I2585" t="str">
            <v>SCREW-TAPPING</v>
          </cell>
          <cell r="S2585" t="str">
            <v>2</v>
          </cell>
          <cell r="U2585" t="str">
            <v>2</v>
          </cell>
        </row>
        <row r="2586">
          <cell r="D2586" t="str">
            <v>CS690-</v>
          </cell>
          <cell r="E2586" t="str">
            <v>A</v>
          </cell>
          <cell r="F2586" t="str">
            <v>47</v>
          </cell>
          <cell r="G2586" t="str">
            <v>05000</v>
          </cell>
          <cell r="H2586" t="str">
            <v>96285517</v>
          </cell>
          <cell r="I2586" t="str">
            <v>HOLDER-SUNVISOR</v>
          </cell>
          <cell r="S2586" t="str">
            <v>2</v>
          </cell>
          <cell r="U2586" t="str">
            <v>2</v>
          </cell>
        </row>
        <row r="2587">
          <cell r="D2587" t="str">
            <v>CS690-</v>
          </cell>
          <cell r="E2587" t="str">
            <v>A</v>
          </cell>
          <cell r="F2587" t="str">
            <v>48</v>
          </cell>
          <cell r="G2587" t="str">
            <v>01000</v>
          </cell>
          <cell r="H2587" t="str">
            <v>96280094</v>
          </cell>
          <cell r="I2587" t="str">
            <v>SUNVISOR A,L</v>
          </cell>
          <cell r="T2587" t="str">
            <v>1</v>
          </cell>
          <cell r="V2587" t="str">
            <v>1</v>
          </cell>
        </row>
        <row r="2588">
          <cell r="D2588" t="str">
            <v>CS690-</v>
          </cell>
          <cell r="E2588" t="str">
            <v>A</v>
          </cell>
          <cell r="F2588" t="str">
            <v>48</v>
          </cell>
          <cell r="G2588" t="str">
            <v>02000</v>
          </cell>
          <cell r="H2588" t="str">
            <v>96280103</v>
          </cell>
          <cell r="I2588" t="str">
            <v>SUNVISOR A,R</v>
          </cell>
          <cell r="T2588" t="str">
            <v>1</v>
          </cell>
          <cell r="V2588" t="str">
            <v>1</v>
          </cell>
        </row>
        <row r="2589">
          <cell r="D2589" t="str">
            <v>CS690-</v>
          </cell>
          <cell r="E2589" t="str">
            <v>A</v>
          </cell>
          <cell r="F2589" t="str">
            <v>48</v>
          </cell>
          <cell r="G2589" t="str">
            <v>03000</v>
          </cell>
          <cell r="H2589" t="str">
            <v>02126-05208</v>
          </cell>
          <cell r="I2589" t="str">
            <v>SCREW-CR MACHINE</v>
          </cell>
          <cell r="T2589" t="str">
            <v>4</v>
          </cell>
          <cell r="V2589" t="str">
            <v>4</v>
          </cell>
        </row>
        <row r="2590">
          <cell r="D2590" t="str">
            <v>CS690-</v>
          </cell>
          <cell r="E2590" t="str">
            <v>A</v>
          </cell>
          <cell r="F2590" t="str">
            <v>48</v>
          </cell>
          <cell r="G2590" t="str">
            <v>04000</v>
          </cell>
          <cell r="H2590" t="str">
            <v>03211-05125-000</v>
          </cell>
          <cell r="I2590" t="str">
            <v>SCREW-TAPPING</v>
          </cell>
          <cell r="T2590" t="str">
            <v>2</v>
          </cell>
          <cell r="V2590" t="str">
            <v>2</v>
          </cell>
        </row>
        <row r="2591">
          <cell r="D2591" t="str">
            <v>CS690-</v>
          </cell>
          <cell r="E2591" t="str">
            <v>A</v>
          </cell>
          <cell r="F2591" t="str">
            <v>48</v>
          </cell>
          <cell r="G2591" t="str">
            <v>05000</v>
          </cell>
          <cell r="H2591" t="str">
            <v>96285517</v>
          </cell>
          <cell r="I2591" t="str">
            <v>HOLDER-SUNVISOR</v>
          </cell>
          <cell r="T2591" t="str">
            <v>2</v>
          </cell>
          <cell r="V2591" t="str">
            <v>2</v>
          </cell>
        </row>
        <row r="2592">
          <cell r="D2592" t="str">
            <v>CS700-</v>
          </cell>
          <cell r="E2592" t="str">
            <v>A</v>
          </cell>
          <cell r="F2592" t="str">
            <v>05</v>
          </cell>
          <cell r="G2592" t="str">
            <v>01000</v>
          </cell>
          <cell r="H2592" t="str">
            <v>96314893</v>
          </cell>
          <cell r="I2592" t="str">
            <v>SEAT BELT A-FRONT,L</v>
          </cell>
          <cell r="S2592" t="str">
            <v>1</v>
          </cell>
          <cell r="T2592" t="str">
            <v>1</v>
          </cell>
          <cell r="U2592" t="str">
            <v>1</v>
          </cell>
          <cell r="V2592" t="str">
            <v>1</v>
          </cell>
        </row>
        <row r="2593">
          <cell r="D2593" t="str">
            <v>CS700-</v>
          </cell>
          <cell r="E2593" t="str">
            <v>A</v>
          </cell>
          <cell r="F2593" t="str">
            <v>05</v>
          </cell>
          <cell r="G2593" t="str">
            <v>02000</v>
          </cell>
          <cell r="H2593" t="str">
            <v>96314894</v>
          </cell>
          <cell r="I2593" t="str">
            <v>SEAT BELT A-FRONT,R</v>
          </cell>
          <cell r="S2593" t="str">
            <v>1</v>
          </cell>
          <cell r="T2593" t="str">
            <v>1</v>
          </cell>
          <cell r="U2593" t="str">
            <v>1</v>
          </cell>
          <cell r="V2593" t="str">
            <v>1</v>
          </cell>
        </row>
        <row r="2594">
          <cell r="D2594" t="str">
            <v>CS700-</v>
          </cell>
          <cell r="E2594" t="str">
            <v>A</v>
          </cell>
          <cell r="F2594" t="str">
            <v>06</v>
          </cell>
          <cell r="G2594" t="str">
            <v>01000</v>
          </cell>
          <cell r="H2594" t="str">
            <v>96267983</v>
          </cell>
          <cell r="I2594" t="str">
            <v>SEAT BELT A-FRONT,L</v>
          </cell>
          <cell r="K2594">
            <v>1</v>
          </cell>
          <cell r="L2594">
            <v>1</v>
          </cell>
          <cell r="M2594" t="str">
            <v>1</v>
          </cell>
          <cell r="N2594" t="str">
            <v>1</v>
          </cell>
          <cell r="Q2594" t="str">
            <v>1</v>
          </cell>
          <cell r="R2594" t="str">
            <v>1</v>
          </cell>
        </row>
        <row r="2595">
          <cell r="D2595" t="str">
            <v>CS700-</v>
          </cell>
          <cell r="E2595" t="str">
            <v>A</v>
          </cell>
          <cell r="F2595" t="str">
            <v>06</v>
          </cell>
          <cell r="G2595" t="str">
            <v>02000</v>
          </cell>
          <cell r="H2595" t="str">
            <v>96267984</v>
          </cell>
          <cell r="I2595" t="str">
            <v>SEAT BELT A-FRONT,R</v>
          </cell>
          <cell r="K2595">
            <v>1</v>
          </cell>
          <cell r="L2595">
            <v>1</v>
          </cell>
          <cell r="M2595" t="str">
            <v>1</v>
          </cell>
          <cell r="N2595" t="str">
            <v>1</v>
          </cell>
          <cell r="Q2595" t="str">
            <v>1</v>
          </cell>
          <cell r="R2595" t="str">
            <v>1</v>
          </cell>
        </row>
        <row r="2596">
          <cell r="D2596" t="str">
            <v>CS700-</v>
          </cell>
          <cell r="E2596" t="str">
            <v>A</v>
          </cell>
          <cell r="F2596" t="str">
            <v>06</v>
          </cell>
          <cell r="G2596" t="str">
            <v>05000</v>
          </cell>
          <cell r="H2596" t="str">
            <v>96314910</v>
          </cell>
          <cell r="I2596" t="str">
            <v>SEAT BELT A-REAR,L</v>
          </cell>
          <cell r="K2596">
            <v>1</v>
          </cell>
          <cell r="L2596">
            <v>1</v>
          </cell>
          <cell r="M2596" t="str">
            <v>1</v>
          </cell>
          <cell r="N2596" t="str">
            <v>1</v>
          </cell>
          <cell r="Q2596" t="str">
            <v>1</v>
          </cell>
          <cell r="R2596" t="str">
            <v>1</v>
          </cell>
        </row>
        <row r="2597">
          <cell r="D2597" t="str">
            <v>CS700-</v>
          </cell>
          <cell r="E2597" t="str">
            <v>A</v>
          </cell>
          <cell r="F2597" t="str">
            <v>06</v>
          </cell>
          <cell r="G2597" t="str">
            <v>06000</v>
          </cell>
          <cell r="H2597" t="str">
            <v>96314911</v>
          </cell>
          <cell r="I2597" t="str">
            <v>SEAT BELT A-REAR,R</v>
          </cell>
          <cell r="K2597">
            <v>1</v>
          </cell>
          <cell r="L2597">
            <v>1</v>
          </cell>
          <cell r="M2597" t="str">
            <v>1</v>
          </cell>
          <cell r="N2597" t="str">
            <v>1</v>
          </cell>
          <cell r="Q2597" t="str">
            <v>1</v>
          </cell>
          <cell r="R2597" t="str">
            <v>1</v>
          </cell>
        </row>
        <row r="2598">
          <cell r="D2598" t="str">
            <v>CS700-</v>
          </cell>
          <cell r="E2598" t="str">
            <v>A</v>
          </cell>
          <cell r="F2598" t="str">
            <v>06</v>
          </cell>
          <cell r="G2598" t="str">
            <v>07000</v>
          </cell>
          <cell r="H2598" t="str">
            <v>96314918</v>
          </cell>
          <cell r="I2598" t="str">
            <v>BELT A-PELVIS,REAR,CTR</v>
          </cell>
          <cell r="K2598">
            <v>1</v>
          </cell>
          <cell r="L2598">
            <v>1</v>
          </cell>
          <cell r="M2598" t="str">
            <v>1</v>
          </cell>
          <cell r="N2598" t="str">
            <v>1</v>
          </cell>
          <cell r="Q2598" t="str">
            <v>1</v>
          </cell>
          <cell r="R2598" t="str">
            <v>1</v>
          </cell>
        </row>
        <row r="2599">
          <cell r="D2599" t="str">
            <v>CS700-</v>
          </cell>
          <cell r="E2599" t="str">
            <v>A</v>
          </cell>
          <cell r="F2599" t="str">
            <v>06</v>
          </cell>
          <cell r="G2599" t="str">
            <v>08000</v>
          </cell>
          <cell r="H2599" t="str">
            <v>96314919</v>
          </cell>
          <cell r="I2599" t="str">
            <v>BUCKLE A-BELT,REAR</v>
          </cell>
          <cell r="K2599">
            <v>1</v>
          </cell>
          <cell r="L2599">
            <v>1</v>
          </cell>
          <cell r="M2599" t="str">
            <v>1</v>
          </cell>
          <cell r="N2599" t="str">
            <v>1</v>
          </cell>
          <cell r="Q2599" t="str">
            <v>1</v>
          </cell>
          <cell r="R2599" t="str">
            <v>1</v>
          </cell>
        </row>
        <row r="2600">
          <cell r="D2600" t="str">
            <v>CS705-</v>
          </cell>
          <cell r="E2600" t="str">
            <v>A</v>
          </cell>
          <cell r="F2600" t="str">
            <v>01</v>
          </cell>
          <cell r="G2600" t="str">
            <v>01000</v>
          </cell>
          <cell r="H2600" t="str">
            <v>96179417</v>
          </cell>
          <cell r="I2600" t="str">
            <v>BOLT-TORX</v>
          </cell>
          <cell r="L2600">
            <v>2</v>
          </cell>
          <cell r="N2600" t="str">
            <v>2</v>
          </cell>
          <cell r="P2600" t="str">
            <v>ZX</v>
          </cell>
        </row>
        <row r="2601">
          <cell r="D2601" t="str">
            <v>CS705-</v>
          </cell>
          <cell r="E2601" t="str">
            <v>A</v>
          </cell>
          <cell r="F2601" t="str">
            <v>01</v>
          </cell>
          <cell r="G2601" t="str">
            <v>02000</v>
          </cell>
          <cell r="H2601" t="str">
            <v>96314922</v>
          </cell>
          <cell r="I2601" t="str">
            <v>MODULE-AIR BAG,DRIVER</v>
          </cell>
          <cell r="L2601">
            <v>1</v>
          </cell>
          <cell r="N2601" t="str">
            <v>1</v>
          </cell>
          <cell r="P2601" t="str">
            <v>ZX</v>
          </cell>
        </row>
        <row r="2602">
          <cell r="B2602" t="str">
            <v>O</v>
          </cell>
          <cell r="C2602" t="str">
            <v>O</v>
          </cell>
          <cell r="D2602" t="str">
            <v>CS740-</v>
          </cell>
          <cell r="E2602" t="str">
            <v>A</v>
          </cell>
          <cell r="F2602" t="str">
            <v>01</v>
          </cell>
          <cell r="G2602" t="str">
            <v>01000</v>
          </cell>
          <cell r="H2602" t="str">
            <v>09116-08001</v>
          </cell>
          <cell r="I2602" t="str">
            <v>BOLT-W/WASHER</v>
          </cell>
          <cell r="K2602">
            <v>4</v>
          </cell>
          <cell r="L2602">
            <v>4</v>
          </cell>
          <cell r="M2602" t="str">
            <v>4</v>
          </cell>
          <cell r="N2602" t="str">
            <v>4</v>
          </cell>
          <cell r="Q2602" t="str">
            <v>4</v>
          </cell>
          <cell r="R2602" t="str">
            <v>4</v>
          </cell>
          <cell r="S2602" t="str">
            <v>4</v>
          </cell>
          <cell r="T2602" t="str">
            <v>4</v>
          </cell>
          <cell r="U2602" t="str">
            <v>4</v>
          </cell>
          <cell r="V2602" t="str">
            <v>4</v>
          </cell>
        </row>
        <row r="2603">
          <cell r="B2603" t="str">
            <v>N</v>
          </cell>
          <cell r="C2603" t="str">
            <v>X</v>
          </cell>
          <cell r="D2603" t="str">
            <v>CS740-</v>
          </cell>
          <cell r="E2603" t="str">
            <v>A</v>
          </cell>
          <cell r="F2603" t="str">
            <v>01</v>
          </cell>
          <cell r="G2603" t="str">
            <v>01000</v>
          </cell>
          <cell r="H2603" t="str">
            <v>09116-08011</v>
          </cell>
          <cell r="I2603" t="str">
            <v>BOLT-W/WASHER</v>
          </cell>
          <cell r="K2603">
            <v>4</v>
          </cell>
          <cell r="L2603">
            <v>4</v>
          </cell>
          <cell r="M2603" t="str">
            <v>4</v>
          </cell>
          <cell r="N2603" t="str">
            <v>4</v>
          </cell>
          <cell r="Q2603" t="str">
            <v>4</v>
          </cell>
          <cell r="R2603" t="str">
            <v>4</v>
          </cell>
          <cell r="S2603" t="str">
            <v>4</v>
          </cell>
          <cell r="T2603" t="str">
            <v>4</v>
          </cell>
          <cell r="U2603" t="str">
            <v>4</v>
          </cell>
          <cell r="V2603" t="str">
            <v>4</v>
          </cell>
        </row>
        <row r="2604">
          <cell r="B2604" t="str">
            <v>O</v>
          </cell>
          <cell r="C2604" t="str">
            <v>O</v>
          </cell>
          <cell r="D2604" t="str">
            <v>CS750-</v>
          </cell>
          <cell r="E2604" t="str">
            <v>A</v>
          </cell>
          <cell r="F2604" t="str">
            <v>01</v>
          </cell>
          <cell r="G2604" t="str">
            <v>01000</v>
          </cell>
          <cell r="H2604" t="str">
            <v>09116-08001</v>
          </cell>
          <cell r="I2604" t="str">
            <v>BOLT-W/WASHER</v>
          </cell>
          <cell r="K2604">
            <v>4</v>
          </cell>
          <cell r="L2604">
            <v>4</v>
          </cell>
          <cell r="M2604" t="str">
            <v>4</v>
          </cell>
          <cell r="N2604" t="str">
            <v>4</v>
          </cell>
          <cell r="Q2604" t="str">
            <v>4</v>
          </cell>
          <cell r="R2604" t="str">
            <v>4</v>
          </cell>
          <cell r="S2604" t="str">
            <v>4</v>
          </cell>
          <cell r="T2604" t="str">
            <v>4</v>
          </cell>
          <cell r="U2604" t="str">
            <v>4</v>
          </cell>
          <cell r="V2604" t="str">
            <v>4</v>
          </cell>
        </row>
        <row r="2605">
          <cell r="B2605" t="str">
            <v>N</v>
          </cell>
          <cell r="C2605" t="str">
            <v>X</v>
          </cell>
          <cell r="D2605" t="str">
            <v>CS750-</v>
          </cell>
          <cell r="E2605" t="str">
            <v>A</v>
          </cell>
          <cell r="F2605" t="str">
            <v>01</v>
          </cell>
          <cell r="G2605" t="str">
            <v>01000</v>
          </cell>
          <cell r="H2605" t="str">
            <v>09116-08011</v>
          </cell>
          <cell r="I2605" t="str">
            <v>BOLT-W/WASHER</v>
          </cell>
          <cell r="K2605">
            <v>4</v>
          </cell>
          <cell r="L2605">
            <v>4</v>
          </cell>
          <cell r="M2605" t="str">
            <v>4</v>
          </cell>
          <cell r="N2605" t="str">
            <v>4</v>
          </cell>
          <cell r="Q2605" t="str">
            <v>4</v>
          </cell>
          <cell r="R2605" t="str">
            <v>4</v>
          </cell>
          <cell r="S2605" t="str">
            <v>4</v>
          </cell>
          <cell r="T2605" t="str">
            <v>4</v>
          </cell>
          <cell r="U2605" t="str">
            <v>4</v>
          </cell>
          <cell r="V2605" t="str">
            <v>4</v>
          </cell>
        </row>
        <row r="2606">
          <cell r="D2606" t="str">
            <v>CS760-</v>
          </cell>
          <cell r="E2606" t="str">
            <v>A</v>
          </cell>
          <cell r="F2606" t="str">
            <v>03</v>
          </cell>
          <cell r="G2606" t="str">
            <v>01000</v>
          </cell>
          <cell r="H2606" t="str">
            <v>96258101</v>
          </cell>
          <cell r="I2606" t="str">
            <v>SEAT A-CUSHION FOLD,REAR</v>
          </cell>
          <cell r="S2606" t="str">
            <v>1</v>
          </cell>
          <cell r="T2606" t="str">
            <v>1</v>
          </cell>
          <cell r="U2606" t="str">
            <v>1</v>
          </cell>
          <cell r="V2606" t="str">
            <v>1</v>
          </cell>
        </row>
        <row r="2607">
          <cell r="D2607" t="str">
            <v>CS760-</v>
          </cell>
          <cell r="E2607" t="str">
            <v>A</v>
          </cell>
          <cell r="F2607" t="str">
            <v>03</v>
          </cell>
          <cell r="G2607" t="str">
            <v>02000</v>
          </cell>
          <cell r="H2607" t="str">
            <v>96315235</v>
          </cell>
          <cell r="I2607" t="str">
            <v>SEAT A-BACK FOLD REAR</v>
          </cell>
          <cell r="S2607" t="str">
            <v>1</v>
          </cell>
          <cell r="T2607" t="str">
            <v>1</v>
          </cell>
          <cell r="U2607" t="str">
            <v>1</v>
          </cell>
          <cell r="V2607" t="str">
            <v>1</v>
          </cell>
        </row>
        <row r="2608">
          <cell r="B2608" t="str">
            <v>O</v>
          </cell>
          <cell r="C2608" t="str">
            <v>O</v>
          </cell>
          <cell r="D2608" t="str">
            <v>CS760-</v>
          </cell>
          <cell r="E2608" t="str">
            <v>A</v>
          </cell>
          <cell r="F2608" t="str">
            <v>03</v>
          </cell>
          <cell r="G2608" t="str">
            <v>03300</v>
          </cell>
          <cell r="H2608" t="str">
            <v>01510-08165</v>
          </cell>
          <cell r="I2608" t="str">
            <v>BOLT-HEXAGON FLANGE</v>
          </cell>
          <cell r="S2608" t="str">
            <v>8</v>
          </cell>
          <cell r="T2608" t="str">
            <v>8</v>
          </cell>
          <cell r="U2608" t="str">
            <v>8</v>
          </cell>
          <cell r="V2608" t="str">
            <v>8</v>
          </cell>
        </row>
        <row r="2609">
          <cell r="B2609" t="str">
            <v>N</v>
          </cell>
          <cell r="C2609" t="str">
            <v>X</v>
          </cell>
          <cell r="D2609" t="str">
            <v>CS760-</v>
          </cell>
          <cell r="E2609" t="str">
            <v>A</v>
          </cell>
          <cell r="F2609" t="str">
            <v>03</v>
          </cell>
          <cell r="G2609" t="str">
            <v>03300</v>
          </cell>
          <cell r="H2609" t="str">
            <v>01510-08163</v>
          </cell>
          <cell r="I2609" t="str">
            <v>BOLT-HEXAGON FLANGE</v>
          </cell>
          <cell r="S2609" t="str">
            <v>8</v>
          </cell>
          <cell r="T2609" t="str">
            <v>8</v>
          </cell>
          <cell r="U2609" t="str">
            <v>8</v>
          </cell>
          <cell r="V2609" t="str">
            <v>8</v>
          </cell>
        </row>
        <row r="2610">
          <cell r="D2610" t="str">
            <v>CS760-</v>
          </cell>
          <cell r="E2610" t="str">
            <v>A</v>
          </cell>
          <cell r="F2610" t="str">
            <v>04</v>
          </cell>
          <cell r="G2610" t="str">
            <v>01000</v>
          </cell>
          <cell r="H2610" t="str">
            <v>96286670</v>
          </cell>
          <cell r="I2610" t="str">
            <v>SEAT A-CUSHION FOLD,REAR</v>
          </cell>
          <cell r="K2610">
            <v>1</v>
          </cell>
          <cell r="M2610" t="str">
            <v>1</v>
          </cell>
          <cell r="Q2610" t="str">
            <v>1</v>
          </cell>
        </row>
        <row r="2611">
          <cell r="D2611" t="str">
            <v>CS760-</v>
          </cell>
          <cell r="E2611" t="str">
            <v>A</v>
          </cell>
          <cell r="F2611" t="str">
            <v>04</v>
          </cell>
          <cell r="G2611" t="str">
            <v>02000</v>
          </cell>
          <cell r="H2611" t="str">
            <v>96288155</v>
          </cell>
          <cell r="I2611" t="str">
            <v>SEAT A-BACK FOLD REAR</v>
          </cell>
          <cell r="K2611">
            <v>1</v>
          </cell>
          <cell r="M2611" t="str">
            <v>1</v>
          </cell>
          <cell r="Q2611" t="str">
            <v>1</v>
          </cell>
        </row>
        <row r="2612">
          <cell r="B2612" t="str">
            <v>O</v>
          </cell>
          <cell r="C2612" t="str">
            <v>O</v>
          </cell>
          <cell r="D2612" t="str">
            <v>CS760-</v>
          </cell>
          <cell r="E2612" t="str">
            <v>A</v>
          </cell>
          <cell r="F2612" t="str">
            <v>04</v>
          </cell>
          <cell r="G2612" t="str">
            <v>03300</v>
          </cell>
          <cell r="H2612" t="str">
            <v>01510-08165</v>
          </cell>
          <cell r="I2612" t="str">
            <v>BOLT-HEXAGON FLANGE</v>
          </cell>
          <cell r="K2612">
            <v>8</v>
          </cell>
          <cell r="M2612" t="str">
            <v>8</v>
          </cell>
          <cell r="Q2612" t="str">
            <v>8</v>
          </cell>
        </row>
        <row r="2613">
          <cell r="B2613" t="str">
            <v>N</v>
          </cell>
          <cell r="C2613" t="str">
            <v>X</v>
          </cell>
          <cell r="D2613" t="str">
            <v>CS760-</v>
          </cell>
          <cell r="E2613" t="str">
            <v>A</v>
          </cell>
          <cell r="F2613" t="str">
            <v>04</v>
          </cell>
          <cell r="G2613" t="str">
            <v>03300</v>
          </cell>
          <cell r="H2613" t="str">
            <v>01510-08163</v>
          </cell>
          <cell r="I2613" t="str">
            <v>BOLT-HEXAGON FLANGE</v>
          </cell>
          <cell r="K2613">
            <v>8</v>
          </cell>
          <cell r="M2613" t="str">
            <v>8</v>
          </cell>
          <cell r="Q2613" t="str">
            <v>8</v>
          </cell>
        </row>
        <row r="2614">
          <cell r="D2614" t="str">
            <v>CS760-</v>
          </cell>
          <cell r="E2614" t="str">
            <v>A</v>
          </cell>
          <cell r="F2614" t="str">
            <v>05</v>
          </cell>
          <cell r="G2614" t="str">
            <v>01000</v>
          </cell>
          <cell r="H2614" t="str">
            <v>96316988</v>
          </cell>
          <cell r="I2614" t="str">
            <v>SEAT A-CUSHION S/FOLD,REAR</v>
          </cell>
          <cell r="L2614">
            <v>1</v>
          </cell>
          <cell r="N2614" t="str">
            <v>1</v>
          </cell>
          <cell r="P2614" t="str">
            <v>h1</v>
          </cell>
        </row>
        <row r="2615">
          <cell r="D2615" t="str">
            <v>CS760-</v>
          </cell>
          <cell r="E2615" t="str">
            <v>A</v>
          </cell>
          <cell r="F2615" t="str">
            <v>05</v>
          </cell>
          <cell r="G2615" t="str">
            <v>02000</v>
          </cell>
          <cell r="H2615" t="str">
            <v>96316989</v>
          </cell>
          <cell r="I2615" t="str">
            <v>SEAT A-CUSHION S/FOLD,REAR</v>
          </cell>
          <cell r="L2615">
            <v>1</v>
          </cell>
          <cell r="N2615" t="str">
            <v>1</v>
          </cell>
          <cell r="P2615" t="str">
            <v>h1</v>
          </cell>
        </row>
        <row r="2616">
          <cell r="D2616" t="str">
            <v>CS760-</v>
          </cell>
          <cell r="E2616" t="str">
            <v>A</v>
          </cell>
          <cell r="F2616" t="str">
            <v>05</v>
          </cell>
          <cell r="G2616" t="str">
            <v>03000</v>
          </cell>
          <cell r="H2616" t="str">
            <v>96320314</v>
          </cell>
          <cell r="I2616" t="str">
            <v>SEAT A-BACK S/FOLD,REAR</v>
          </cell>
          <cell r="L2616">
            <v>1</v>
          </cell>
          <cell r="N2616" t="str">
            <v>1</v>
          </cell>
          <cell r="P2616" t="str">
            <v>h1</v>
          </cell>
        </row>
        <row r="2617">
          <cell r="B2617" t="str">
            <v>O</v>
          </cell>
          <cell r="C2617" t="str">
            <v>O</v>
          </cell>
          <cell r="D2617" t="str">
            <v>CS760-</v>
          </cell>
          <cell r="E2617" t="str">
            <v>A</v>
          </cell>
          <cell r="F2617" t="str">
            <v>05</v>
          </cell>
          <cell r="G2617" t="str">
            <v>04700</v>
          </cell>
          <cell r="H2617" t="str">
            <v>96280162</v>
          </cell>
          <cell r="I2617" t="str">
            <v>BRKT-HINGE REAR SEAT CTR</v>
          </cell>
          <cell r="L2617">
            <v>1</v>
          </cell>
          <cell r="N2617">
            <v>1</v>
          </cell>
          <cell r="P2617" t="str">
            <v>h1</v>
          </cell>
        </row>
        <row r="2618">
          <cell r="B2618" t="str">
            <v>N</v>
          </cell>
          <cell r="C2618" t="str">
            <v>X</v>
          </cell>
          <cell r="D2618" t="str">
            <v>CS760-</v>
          </cell>
          <cell r="E2618" t="str">
            <v>A</v>
          </cell>
          <cell r="F2618" t="str">
            <v>05</v>
          </cell>
          <cell r="G2618" t="str">
            <v>04700</v>
          </cell>
          <cell r="H2618" t="str">
            <v>96280477</v>
          </cell>
          <cell r="I2618" t="str">
            <v>BRKT-HINGE REAR SEAT CTR</v>
          </cell>
          <cell r="L2618">
            <v>1</v>
          </cell>
          <cell r="N2618">
            <v>1</v>
          </cell>
          <cell r="P2618" t="str">
            <v>h1</v>
          </cell>
        </row>
        <row r="2619">
          <cell r="B2619" t="str">
            <v>O</v>
          </cell>
          <cell r="C2619" t="str">
            <v>O</v>
          </cell>
          <cell r="D2619" t="str">
            <v>CS760-</v>
          </cell>
          <cell r="E2619" t="str">
            <v>A</v>
          </cell>
          <cell r="F2619" t="str">
            <v>05</v>
          </cell>
          <cell r="G2619" t="str">
            <v>04800</v>
          </cell>
          <cell r="H2619" t="str">
            <v>01510-08165</v>
          </cell>
          <cell r="I2619" t="str">
            <v>BOLT-HEXAGON FLANGE</v>
          </cell>
          <cell r="L2619">
            <v>16</v>
          </cell>
          <cell r="N2619">
            <v>16</v>
          </cell>
          <cell r="P2619" t="str">
            <v>h1</v>
          </cell>
        </row>
        <row r="2620">
          <cell r="B2620" t="str">
            <v>N</v>
          </cell>
          <cell r="C2620" t="str">
            <v>X</v>
          </cell>
          <cell r="D2620" t="str">
            <v>CS760-</v>
          </cell>
          <cell r="E2620" t="str">
            <v>A</v>
          </cell>
          <cell r="F2620" t="str">
            <v>05</v>
          </cell>
          <cell r="G2620" t="str">
            <v>04800</v>
          </cell>
          <cell r="H2620" t="str">
            <v>01510-08163</v>
          </cell>
          <cell r="I2620" t="str">
            <v>BOLT-HEXAGON FLANGE</v>
          </cell>
          <cell r="L2620">
            <v>16</v>
          </cell>
          <cell r="N2620">
            <v>16</v>
          </cell>
          <cell r="P2620" t="str">
            <v>h1</v>
          </cell>
        </row>
        <row r="2621">
          <cell r="D2621" t="str">
            <v>CS760-</v>
          </cell>
          <cell r="E2621" t="str">
            <v>A</v>
          </cell>
          <cell r="F2621" t="str">
            <v>07</v>
          </cell>
          <cell r="G2621" t="str">
            <v>01000</v>
          </cell>
          <cell r="H2621" t="str">
            <v>96323654</v>
          </cell>
          <cell r="I2621" t="str">
            <v>SEAT A-CUSHION FOLD,REAR</v>
          </cell>
          <cell r="L2621">
            <v>1</v>
          </cell>
          <cell r="N2621" t="str">
            <v>1</v>
          </cell>
          <cell r="P2621" t="str">
            <v>h0</v>
          </cell>
          <cell r="R2621">
            <v>1</v>
          </cell>
        </row>
        <row r="2622">
          <cell r="D2622" t="str">
            <v>CS760-</v>
          </cell>
          <cell r="E2622" t="str">
            <v>A</v>
          </cell>
          <cell r="F2622" t="str">
            <v>07</v>
          </cell>
          <cell r="G2622" t="str">
            <v>02000</v>
          </cell>
          <cell r="H2622" t="str">
            <v>96323659</v>
          </cell>
          <cell r="I2622" t="str">
            <v>SEAT A-REAR BACK,FOLD</v>
          </cell>
          <cell r="L2622">
            <v>1</v>
          </cell>
          <cell r="N2622" t="str">
            <v>1</v>
          </cell>
          <cell r="P2622" t="str">
            <v>h0</v>
          </cell>
          <cell r="R2622">
            <v>1</v>
          </cell>
        </row>
        <row r="2623">
          <cell r="B2623" t="str">
            <v>O</v>
          </cell>
          <cell r="C2623" t="str">
            <v>O</v>
          </cell>
          <cell r="D2623" t="str">
            <v>CS760-</v>
          </cell>
          <cell r="E2623" t="str">
            <v>A</v>
          </cell>
          <cell r="F2623" t="str">
            <v>07</v>
          </cell>
          <cell r="G2623" t="str">
            <v>04000</v>
          </cell>
          <cell r="H2623" t="str">
            <v>01510-08165</v>
          </cell>
          <cell r="I2623" t="str">
            <v>BOLT-HEXAGON FLANGE</v>
          </cell>
          <cell r="L2623">
            <v>8</v>
          </cell>
          <cell r="N2623" t="str">
            <v>8</v>
          </cell>
          <cell r="P2623" t="str">
            <v>h0</v>
          </cell>
          <cell r="R2623">
            <v>8</v>
          </cell>
        </row>
        <row r="2624">
          <cell r="B2624" t="str">
            <v>N</v>
          </cell>
          <cell r="C2624" t="str">
            <v>X</v>
          </cell>
          <cell r="D2624" t="str">
            <v>CS760-</v>
          </cell>
          <cell r="E2624" t="str">
            <v>A</v>
          </cell>
          <cell r="F2624" t="str">
            <v>07</v>
          </cell>
          <cell r="G2624" t="str">
            <v>04000</v>
          </cell>
          <cell r="H2624" t="str">
            <v>01510-08163</v>
          </cell>
          <cell r="I2624" t="str">
            <v>BOLT-HEXAGON FLANGE</v>
          </cell>
          <cell r="L2624">
            <v>8</v>
          </cell>
          <cell r="N2624" t="str">
            <v>8</v>
          </cell>
          <cell r="P2624" t="str">
            <v>h0</v>
          </cell>
          <cell r="R2624">
            <v>8</v>
          </cell>
        </row>
        <row r="2625">
          <cell r="D2625" t="str">
            <v>CS820-</v>
          </cell>
          <cell r="E2625" t="str">
            <v>A</v>
          </cell>
          <cell r="F2625" t="str">
            <v>01</v>
          </cell>
          <cell r="G2625" t="str">
            <v>01000</v>
          </cell>
          <cell r="H2625" t="str">
            <v>96503354</v>
          </cell>
          <cell r="I2625" t="str">
            <v>COVER A-CENTRE,LOAD COMPT</v>
          </cell>
          <cell r="K2625">
            <v>1</v>
          </cell>
          <cell r="M2625" t="str">
            <v>1</v>
          </cell>
          <cell r="O2625" t="str">
            <v>LB/LZ</v>
          </cell>
          <cell r="P2625" t="str">
            <v>LBZA/LZZA</v>
          </cell>
        </row>
        <row r="2626">
          <cell r="D2626" t="str">
            <v>CS820-</v>
          </cell>
          <cell r="E2626" t="str">
            <v>A</v>
          </cell>
          <cell r="F2626" t="str">
            <v>01</v>
          </cell>
          <cell r="G2626" t="str">
            <v>04000</v>
          </cell>
          <cell r="H2626" t="str">
            <v>96279998</v>
          </cell>
          <cell r="I2626" t="str">
            <v>COVER A-SIDE LOAD COMPT</v>
          </cell>
          <cell r="K2626">
            <v>1</v>
          </cell>
          <cell r="M2626" t="str">
            <v>1</v>
          </cell>
          <cell r="O2626" t="str">
            <v>LB/LZ</v>
          </cell>
          <cell r="P2626" t="str">
            <v>LBZA/LZZA</v>
          </cell>
        </row>
        <row r="2627">
          <cell r="D2627" t="str">
            <v>CS820-</v>
          </cell>
          <cell r="E2627" t="str">
            <v>A</v>
          </cell>
          <cell r="F2627" t="str">
            <v>01</v>
          </cell>
          <cell r="G2627" t="str">
            <v>09000</v>
          </cell>
          <cell r="H2627" t="str">
            <v>03160-48165</v>
          </cell>
          <cell r="I2627" t="str">
            <v>SCREW-TAPPING</v>
          </cell>
          <cell r="K2627">
            <v>2</v>
          </cell>
          <cell r="M2627" t="str">
            <v>2</v>
          </cell>
          <cell r="O2627" t="str">
            <v>LB/LZ</v>
          </cell>
          <cell r="P2627" t="str">
            <v>LBZA/LZZA</v>
          </cell>
        </row>
        <row r="2628">
          <cell r="D2628" t="str">
            <v>CS820-</v>
          </cell>
          <cell r="E2628" t="str">
            <v>A</v>
          </cell>
          <cell r="F2628" t="str">
            <v>01</v>
          </cell>
          <cell r="G2628" t="str">
            <v>10000</v>
          </cell>
          <cell r="H2628" t="str">
            <v>09148-04005</v>
          </cell>
          <cell r="I2628" t="str">
            <v>NUT-SPEED</v>
          </cell>
          <cell r="K2628">
            <v>4</v>
          </cell>
          <cell r="M2628" t="str">
            <v>4</v>
          </cell>
          <cell r="O2628" t="str">
            <v>LB/LZ</v>
          </cell>
          <cell r="P2628" t="str">
            <v>LBZA/LZZA</v>
          </cell>
        </row>
        <row r="2629">
          <cell r="D2629" t="str">
            <v>CS820-</v>
          </cell>
          <cell r="E2629" t="str">
            <v>A</v>
          </cell>
          <cell r="F2629" t="str">
            <v>01</v>
          </cell>
          <cell r="G2629" t="str">
            <v>11000</v>
          </cell>
          <cell r="H2629" t="str">
            <v>96279999</v>
          </cell>
          <cell r="I2629" t="str">
            <v>COVER A-SIDE LOAD COMPT</v>
          </cell>
          <cell r="K2629">
            <v>1</v>
          </cell>
          <cell r="M2629" t="str">
            <v>1</v>
          </cell>
          <cell r="O2629" t="str">
            <v>LB/LZ</v>
          </cell>
          <cell r="P2629" t="str">
            <v>LBZA/LZZA</v>
          </cell>
        </row>
        <row r="2630">
          <cell r="D2630" t="str">
            <v>CS820-</v>
          </cell>
          <cell r="E2630" t="str">
            <v>A</v>
          </cell>
          <cell r="F2630" t="str">
            <v>01</v>
          </cell>
          <cell r="G2630" t="str">
            <v>11100</v>
          </cell>
          <cell r="H2630" t="str">
            <v>03160-48165</v>
          </cell>
          <cell r="I2630" t="str">
            <v>SCREW-TAPPING</v>
          </cell>
          <cell r="K2630">
            <v>2</v>
          </cell>
          <cell r="M2630" t="str">
            <v>2</v>
          </cell>
          <cell r="O2630" t="str">
            <v>LB/LZ</v>
          </cell>
          <cell r="P2630" t="str">
            <v>LBZA/LZZA</v>
          </cell>
        </row>
        <row r="2631">
          <cell r="D2631" t="str">
            <v>CS820-</v>
          </cell>
          <cell r="E2631" t="str">
            <v>A</v>
          </cell>
          <cell r="F2631" t="str">
            <v>01</v>
          </cell>
          <cell r="G2631" t="str">
            <v>11200</v>
          </cell>
          <cell r="H2631" t="str">
            <v>09148-04005</v>
          </cell>
          <cell r="I2631" t="str">
            <v>NUT-SPEED</v>
          </cell>
          <cell r="K2631">
            <v>2</v>
          </cell>
          <cell r="M2631" t="str">
            <v>2</v>
          </cell>
          <cell r="O2631" t="str">
            <v>LB/LZ</v>
          </cell>
          <cell r="P2631" t="str">
            <v>LBZA/LZZA</v>
          </cell>
        </row>
        <row r="2632">
          <cell r="D2632" t="str">
            <v>CS820-</v>
          </cell>
          <cell r="E2632" t="str">
            <v>A</v>
          </cell>
          <cell r="F2632" t="str">
            <v>01</v>
          </cell>
          <cell r="G2632" t="str">
            <v>11300</v>
          </cell>
          <cell r="H2632" t="str">
            <v>96320520</v>
          </cell>
          <cell r="I2632" t="str">
            <v>BUTTON-CORD</v>
          </cell>
          <cell r="K2632">
            <v>2</v>
          </cell>
          <cell r="M2632" t="str">
            <v>2</v>
          </cell>
          <cell r="O2632" t="str">
            <v>LB/LZ</v>
          </cell>
          <cell r="P2632" t="str">
            <v>LBZA/LZZA</v>
          </cell>
        </row>
        <row r="2633">
          <cell r="D2633" t="str">
            <v>CS820-</v>
          </cell>
          <cell r="E2633" t="str">
            <v>A</v>
          </cell>
          <cell r="F2633" t="str">
            <v>02</v>
          </cell>
          <cell r="G2633" t="str">
            <v>01000</v>
          </cell>
          <cell r="H2633" t="str">
            <v>96503354</v>
          </cell>
          <cell r="I2633" t="str">
            <v>COVER A-CENTRE,LOAD COMPT</v>
          </cell>
          <cell r="L2633">
            <v>1</v>
          </cell>
          <cell r="N2633" t="str">
            <v>1</v>
          </cell>
          <cell r="O2633" t="str">
            <v>LC</v>
          </cell>
          <cell r="P2633" t="str">
            <v>LCZA/ZX</v>
          </cell>
          <cell r="R2633" t="str">
            <v>1</v>
          </cell>
        </row>
        <row r="2634">
          <cell r="D2634" t="str">
            <v>CS820-</v>
          </cell>
          <cell r="E2634" t="str">
            <v>A</v>
          </cell>
          <cell r="F2634" t="str">
            <v>02</v>
          </cell>
          <cell r="G2634" t="str">
            <v>04000</v>
          </cell>
          <cell r="H2634" t="str">
            <v>96280010</v>
          </cell>
          <cell r="I2634" t="str">
            <v>COVER A-SIDE LOAD COMPT</v>
          </cell>
          <cell r="L2634">
            <v>1</v>
          </cell>
          <cell r="N2634" t="str">
            <v>1</v>
          </cell>
          <cell r="O2634" t="str">
            <v>LC</v>
          </cell>
          <cell r="P2634" t="str">
            <v>LCZA/ZX</v>
          </cell>
          <cell r="R2634" t="str">
            <v>1</v>
          </cell>
        </row>
        <row r="2635">
          <cell r="D2635" t="str">
            <v>CS820-</v>
          </cell>
          <cell r="E2635" t="str">
            <v>A</v>
          </cell>
          <cell r="F2635" t="str">
            <v>02</v>
          </cell>
          <cell r="G2635" t="str">
            <v>09000</v>
          </cell>
          <cell r="H2635" t="str">
            <v>03160-48165</v>
          </cell>
          <cell r="I2635" t="str">
            <v>SCREW-TAPPING</v>
          </cell>
          <cell r="L2635">
            <v>2</v>
          </cell>
          <cell r="N2635" t="str">
            <v>2</v>
          </cell>
          <cell r="O2635" t="str">
            <v>LC</v>
          </cell>
          <cell r="P2635" t="str">
            <v>LCZA/ZX</v>
          </cell>
          <cell r="R2635" t="str">
            <v>2</v>
          </cell>
        </row>
        <row r="2636">
          <cell r="D2636" t="str">
            <v>CS820-</v>
          </cell>
          <cell r="E2636" t="str">
            <v>A</v>
          </cell>
          <cell r="F2636" t="str">
            <v>02</v>
          </cell>
          <cell r="G2636" t="str">
            <v>10000</v>
          </cell>
          <cell r="H2636" t="str">
            <v>09148-04005</v>
          </cell>
          <cell r="I2636" t="str">
            <v>NUT-SPEED</v>
          </cell>
          <cell r="L2636">
            <v>2</v>
          </cell>
          <cell r="N2636" t="str">
            <v>2</v>
          </cell>
          <cell r="O2636" t="str">
            <v>LC</v>
          </cell>
          <cell r="P2636" t="str">
            <v>LCZA/ZX</v>
          </cell>
          <cell r="R2636" t="str">
            <v>2</v>
          </cell>
        </row>
        <row r="2637">
          <cell r="D2637" t="str">
            <v>CS820-</v>
          </cell>
          <cell r="E2637" t="str">
            <v>A</v>
          </cell>
          <cell r="F2637" t="str">
            <v>02</v>
          </cell>
          <cell r="G2637" t="str">
            <v>11000</v>
          </cell>
          <cell r="H2637" t="str">
            <v>96280011</v>
          </cell>
          <cell r="I2637" t="str">
            <v>COVER A-SIDE LOAD COMPT</v>
          </cell>
          <cell r="L2637">
            <v>1</v>
          </cell>
          <cell r="N2637" t="str">
            <v>1</v>
          </cell>
          <cell r="O2637" t="str">
            <v>LC</v>
          </cell>
          <cell r="P2637" t="str">
            <v>LCZA/ZX</v>
          </cell>
          <cell r="R2637" t="str">
            <v>1</v>
          </cell>
        </row>
        <row r="2638">
          <cell r="D2638" t="str">
            <v>CS820-</v>
          </cell>
          <cell r="E2638" t="str">
            <v>A</v>
          </cell>
          <cell r="F2638" t="str">
            <v>02</v>
          </cell>
          <cell r="G2638" t="str">
            <v>15000</v>
          </cell>
          <cell r="H2638" t="str">
            <v>03160-48165</v>
          </cell>
          <cell r="I2638" t="str">
            <v>SCREW-TAPPING</v>
          </cell>
          <cell r="L2638">
            <v>2</v>
          </cell>
          <cell r="N2638" t="str">
            <v>2</v>
          </cell>
          <cell r="O2638" t="str">
            <v>LC</v>
          </cell>
          <cell r="P2638" t="str">
            <v>LCZA/ZX</v>
          </cell>
          <cell r="R2638" t="str">
            <v>2</v>
          </cell>
        </row>
        <row r="2639">
          <cell r="D2639" t="str">
            <v>CS820-</v>
          </cell>
          <cell r="E2639" t="str">
            <v>A</v>
          </cell>
          <cell r="F2639" t="str">
            <v>02</v>
          </cell>
          <cell r="G2639" t="str">
            <v>16000</v>
          </cell>
          <cell r="H2639" t="str">
            <v>09148-04005</v>
          </cell>
          <cell r="I2639" t="str">
            <v>NUT-SPEED</v>
          </cell>
          <cell r="L2639">
            <v>2</v>
          </cell>
          <cell r="N2639" t="str">
            <v>2</v>
          </cell>
          <cell r="O2639" t="str">
            <v>LC</v>
          </cell>
          <cell r="P2639" t="str">
            <v>LCZA/ZX</v>
          </cell>
          <cell r="R2639" t="str">
            <v>2</v>
          </cell>
        </row>
        <row r="2640">
          <cell r="D2640" t="str">
            <v>CS820-</v>
          </cell>
          <cell r="E2640" t="str">
            <v>A</v>
          </cell>
          <cell r="F2640" t="str">
            <v>02</v>
          </cell>
          <cell r="G2640" t="str">
            <v>16500</v>
          </cell>
          <cell r="H2640" t="str">
            <v>96320520</v>
          </cell>
          <cell r="I2640" t="str">
            <v>BUTTON-CORD</v>
          </cell>
          <cell r="L2640">
            <v>2</v>
          </cell>
          <cell r="N2640">
            <v>2</v>
          </cell>
          <cell r="O2640" t="str">
            <v>LB/LZ</v>
          </cell>
          <cell r="P2640" t="str">
            <v>LBZA/LZZA</v>
          </cell>
          <cell r="R2640">
            <v>2</v>
          </cell>
        </row>
        <row r="2641">
          <cell r="D2641" t="str">
            <v>CS820-</v>
          </cell>
          <cell r="E2641" t="str">
            <v>A</v>
          </cell>
          <cell r="F2641" t="str">
            <v>03</v>
          </cell>
          <cell r="G2641" t="str">
            <v>01000</v>
          </cell>
          <cell r="H2641">
            <v>96255657</v>
          </cell>
          <cell r="I2641" t="str">
            <v>DEADENING TAPE</v>
          </cell>
          <cell r="Q2641">
            <v>4</v>
          </cell>
          <cell r="S2641">
            <v>4</v>
          </cell>
          <cell r="U2641">
            <v>4</v>
          </cell>
          <cell r="Y2641" t="str">
            <v>CKD</v>
          </cell>
        </row>
        <row r="2642">
          <cell r="D2642" t="str">
            <v>CS820-</v>
          </cell>
          <cell r="E2642" t="str">
            <v>A</v>
          </cell>
          <cell r="F2642" t="str">
            <v>03</v>
          </cell>
          <cell r="G2642" t="str">
            <v>02000</v>
          </cell>
          <cell r="H2642">
            <v>96503362</v>
          </cell>
          <cell r="I2642" t="str">
            <v>DEADENING TAPE</v>
          </cell>
          <cell r="Q2642">
            <v>2</v>
          </cell>
          <cell r="S2642">
            <v>2</v>
          </cell>
          <cell r="U2642">
            <v>2</v>
          </cell>
          <cell r="Y2642" t="str">
            <v>CKD</v>
          </cell>
        </row>
        <row r="2643">
          <cell r="D2643" t="str">
            <v>CS820-</v>
          </cell>
          <cell r="E2643" t="str">
            <v>A</v>
          </cell>
          <cell r="F2643" t="str">
            <v>04</v>
          </cell>
          <cell r="G2643" t="str">
            <v>01000</v>
          </cell>
          <cell r="H2643">
            <v>96255657</v>
          </cell>
          <cell r="I2643" t="str">
            <v>DEADENING TAPE</v>
          </cell>
          <cell r="S2643">
            <v>4</v>
          </cell>
          <cell r="U2643">
            <v>4</v>
          </cell>
          <cell r="Y2643" t="str">
            <v>SKD</v>
          </cell>
        </row>
        <row r="2644">
          <cell r="D2644" t="str">
            <v>CS820-</v>
          </cell>
          <cell r="E2644" t="str">
            <v>A</v>
          </cell>
          <cell r="F2644" t="str">
            <v>05</v>
          </cell>
          <cell r="G2644" t="str">
            <v>01000</v>
          </cell>
          <cell r="H2644" t="str">
            <v>96279696</v>
          </cell>
          <cell r="I2644" t="str">
            <v>COVER A-CENTRE,LOAD COMPT</v>
          </cell>
          <cell r="T2644" t="str">
            <v>1</v>
          </cell>
          <cell r="V2644" t="str">
            <v>1</v>
          </cell>
          <cell r="Y2644" t="str">
            <v>SKD</v>
          </cell>
        </row>
        <row r="2645">
          <cell r="D2645" t="str">
            <v>CS820-</v>
          </cell>
          <cell r="E2645" t="str">
            <v>A</v>
          </cell>
          <cell r="F2645" t="str">
            <v>05</v>
          </cell>
          <cell r="G2645" t="str">
            <v>04000</v>
          </cell>
          <cell r="H2645" t="str">
            <v>96279998</v>
          </cell>
          <cell r="I2645" t="str">
            <v>COVER A-SIDE LOAD COMPT</v>
          </cell>
          <cell r="T2645" t="str">
            <v>1</v>
          </cell>
          <cell r="V2645" t="str">
            <v>1</v>
          </cell>
          <cell r="Y2645" t="str">
            <v>SKD</v>
          </cell>
        </row>
        <row r="2646">
          <cell r="D2646" t="str">
            <v>CS820-</v>
          </cell>
          <cell r="E2646" t="str">
            <v>A</v>
          </cell>
          <cell r="F2646" t="str">
            <v>05</v>
          </cell>
          <cell r="G2646" t="str">
            <v>07000</v>
          </cell>
          <cell r="H2646" t="str">
            <v>03160-48165</v>
          </cell>
          <cell r="I2646" t="str">
            <v>SCREW-TAPPING</v>
          </cell>
          <cell r="T2646" t="str">
            <v>2</v>
          </cell>
          <cell r="V2646" t="str">
            <v>2</v>
          </cell>
          <cell r="Y2646" t="str">
            <v>SKD</v>
          </cell>
        </row>
        <row r="2647">
          <cell r="D2647" t="str">
            <v>CS820-</v>
          </cell>
          <cell r="E2647" t="str">
            <v>A</v>
          </cell>
          <cell r="F2647" t="str">
            <v>05</v>
          </cell>
          <cell r="G2647" t="str">
            <v>08000</v>
          </cell>
          <cell r="H2647" t="str">
            <v>09148-04005</v>
          </cell>
          <cell r="I2647" t="str">
            <v>NUT-SPEED</v>
          </cell>
          <cell r="T2647" t="str">
            <v>2</v>
          </cell>
          <cell r="V2647" t="str">
            <v>2</v>
          </cell>
          <cell r="Y2647" t="str">
            <v>SKD</v>
          </cell>
        </row>
        <row r="2648">
          <cell r="D2648" t="str">
            <v>CS820-</v>
          </cell>
          <cell r="E2648" t="str">
            <v>A</v>
          </cell>
          <cell r="F2648" t="str">
            <v>05</v>
          </cell>
          <cell r="G2648" t="str">
            <v>09000</v>
          </cell>
          <cell r="H2648" t="str">
            <v>96279999</v>
          </cell>
          <cell r="I2648" t="str">
            <v>COVER A-SIDE LOAD COMPT</v>
          </cell>
          <cell r="T2648" t="str">
            <v>1</v>
          </cell>
          <cell r="V2648" t="str">
            <v>1</v>
          </cell>
          <cell r="Y2648" t="str">
            <v>SKD</v>
          </cell>
        </row>
        <row r="2649">
          <cell r="D2649" t="str">
            <v>CS820-</v>
          </cell>
          <cell r="E2649" t="str">
            <v>A</v>
          </cell>
          <cell r="F2649" t="str">
            <v>05</v>
          </cell>
          <cell r="G2649" t="str">
            <v>11100</v>
          </cell>
          <cell r="H2649" t="str">
            <v>03160-48165</v>
          </cell>
          <cell r="I2649" t="str">
            <v>SCREW-TAPPING</v>
          </cell>
          <cell r="T2649" t="str">
            <v>2</v>
          </cell>
          <cell r="V2649" t="str">
            <v>2</v>
          </cell>
          <cell r="Y2649" t="str">
            <v>SKD</v>
          </cell>
        </row>
        <row r="2650">
          <cell r="D2650" t="str">
            <v>CS820-</v>
          </cell>
          <cell r="E2650" t="str">
            <v>A</v>
          </cell>
          <cell r="F2650" t="str">
            <v>05</v>
          </cell>
          <cell r="G2650" t="str">
            <v>11200</v>
          </cell>
          <cell r="H2650" t="str">
            <v>09148-04005</v>
          </cell>
          <cell r="I2650" t="str">
            <v>NUT-SPEED</v>
          </cell>
          <cell r="T2650" t="str">
            <v>2</v>
          </cell>
          <cell r="V2650" t="str">
            <v>2</v>
          </cell>
          <cell r="Y2650" t="str">
            <v>SKD</v>
          </cell>
        </row>
        <row r="2651">
          <cell r="D2651" t="str">
            <v>CS820-</v>
          </cell>
          <cell r="E2651" t="str">
            <v>A</v>
          </cell>
          <cell r="F2651" t="str">
            <v>05</v>
          </cell>
          <cell r="G2651" t="str">
            <v>11300</v>
          </cell>
          <cell r="H2651">
            <v>96503362</v>
          </cell>
          <cell r="I2651" t="str">
            <v>DEADENING TAPE</v>
          </cell>
          <cell r="T2651">
            <v>2</v>
          </cell>
          <cell r="V2651">
            <v>2</v>
          </cell>
          <cell r="Y2651" t="str">
            <v>SKD</v>
          </cell>
        </row>
        <row r="2652">
          <cell r="D2652" t="str">
            <v>CS820-</v>
          </cell>
          <cell r="E2652" t="str">
            <v>A</v>
          </cell>
          <cell r="F2652" t="str">
            <v>06</v>
          </cell>
          <cell r="G2652" t="str">
            <v>01000</v>
          </cell>
          <cell r="H2652" t="str">
            <v>96279696</v>
          </cell>
          <cell r="I2652" t="str">
            <v>COVER A-CENTRE,LOAD COMPT</v>
          </cell>
          <cell r="T2652" t="str">
            <v>1</v>
          </cell>
          <cell r="V2652" t="str">
            <v>1</v>
          </cell>
          <cell r="Y2652" t="str">
            <v>CKD</v>
          </cell>
        </row>
        <row r="2653">
          <cell r="D2653" t="str">
            <v>CS820-</v>
          </cell>
          <cell r="E2653" t="str">
            <v>A</v>
          </cell>
          <cell r="F2653" t="str">
            <v>06</v>
          </cell>
          <cell r="G2653" t="str">
            <v>04000</v>
          </cell>
          <cell r="H2653" t="str">
            <v>96279998</v>
          </cell>
          <cell r="I2653" t="str">
            <v>COVER A-SIDE LOAD COMPT</v>
          </cell>
          <cell r="T2653" t="str">
            <v>1</v>
          </cell>
          <cell r="V2653" t="str">
            <v>1</v>
          </cell>
          <cell r="Y2653" t="str">
            <v>CKD</v>
          </cell>
        </row>
        <row r="2654">
          <cell r="D2654" t="str">
            <v>CS820-</v>
          </cell>
          <cell r="E2654" t="str">
            <v>A</v>
          </cell>
          <cell r="F2654" t="str">
            <v>06</v>
          </cell>
          <cell r="G2654" t="str">
            <v>09000</v>
          </cell>
          <cell r="H2654" t="str">
            <v>03160-48165</v>
          </cell>
          <cell r="I2654" t="str">
            <v>SCREW-TAPPING</v>
          </cell>
          <cell r="T2654" t="str">
            <v>2</v>
          </cell>
          <cell r="V2654" t="str">
            <v>2</v>
          </cell>
          <cell r="Y2654" t="str">
            <v>CKD</v>
          </cell>
        </row>
        <row r="2655">
          <cell r="D2655" t="str">
            <v>CS820-</v>
          </cell>
          <cell r="E2655" t="str">
            <v>A</v>
          </cell>
          <cell r="F2655" t="str">
            <v>06</v>
          </cell>
          <cell r="G2655" t="str">
            <v>10000</v>
          </cell>
          <cell r="H2655" t="str">
            <v>09148-04005</v>
          </cell>
          <cell r="I2655" t="str">
            <v>NUT-SPEED</v>
          </cell>
          <cell r="T2655" t="str">
            <v>2</v>
          </cell>
          <cell r="V2655" t="str">
            <v>2</v>
          </cell>
          <cell r="Y2655" t="str">
            <v>CKD</v>
          </cell>
        </row>
        <row r="2656">
          <cell r="D2656" t="str">
            <v>CS820-</v>
          </cell>
          <cell r="E2656" t="str">
            <v>A</v>
          </cell>
          <cell r="F2656" t="str">
            <v>06</v>
          </cell>
          <cell r="G2656" t="str">
            <v>11000</v>
          </cell>
          <cell r="H2656" t="str">
            <v>96279999</v>
          </cell>
          <cell r="I2656" t="str">
            <v>COVER A-SIDE LOAD COMPT</v>
          </cell>
          <cell r="T2656" t="str">
            <v>1</v>
          </cell>
          <cell r="V2656" t="str">
            <v>1</v>
          </cell>
          <cell r="Y2656" t="str">
            <v>CKD</v>
          </cell>
        </row>
        <row r="2657">
          <cell r="D2657" t="str">
            <v>CS820-</v>
          </cell>
          <cell r="E2657" t="str">
            <v>A</v>
          </cell>
          <cell r="F2657" t="str">
            <v>06</v>
          </cell>
          <cell r="G2657" t="str">
            <v>15000</v>
          </cell>
          <cell r="H2657" t="str">
            <v>03160-48165</v>
          </cell>
          <cell r="I2657" t="str">
            <v>SCREW-TAPPING</v>
          </cell>
          <cell r="T2657" t="str">
            <v>2</v>
          </cell>
          <cell r="V2657" t="str">
            <v>2</v>
          </cell>
          <cell r="Y2657" t="str">
            <v>CKD</v>
          </cell>
        </row>
        <row r="2658">
          <cell r="D2658" t="str">
            <v>CS820-</v>
          </cell>
          <cell r="E2658" t="str">
            <v>A</v>
          </cell>
          <cell r="F2658" t="str">
            <v>06</v>
          </cell>
          <cell r="G2658" t="str">
            <v>16000</v>
          </cell>
          <cell r="H2658" t="str">
            <v>09148-04005</v>
          </cell>
          <cell r="I2658" t="str">
            <v>NUT-SPEED</v>
          </cell>
          <cell r="T2658" t="str">
            <v>2</v>
          </cell>
          <cell r="V2658" t="str">
            <v>2</v>
          </cell>
          <cell r="Y2658" t="str">
            <v>CKD</v>
          </cell>
        </row>
        <row r="2659">
          <cell r="D2659" t="str">
            <v>CS830-</v>
          </cell>
          <cell r="E2659" t="str">
            <v>A</v>
          </cell>
          <cell r="F2659" t="str">
            <v>01</v>
          </cell>
          <cell r="G2659" t="str">
            <v>00500</v>
          </cell>
          <cell r="H2659" t="str">
            <v>96323047</v>
          </cell>
          <cell r="I2659" t="str">
            <v>TANK SET-FUEL</v>
          </cell>
          <cell r="K2659">
            <v>1</v>
          </cell>
          <cell r="L2659">
            <v>1</v>
          </cell>
        </row>
        <row r="2660">
          <cell r="D2660" t="str">
            <v>CS830-</v>
          </cell>
          <cell r="E2660" t="str">
            <v>A</v>
          </cell>
          <cell r="F2660" t="str">
            <v>01</v>
          </cell>
          <cell r="G2660" t="str">
            <v>15000</v>
          </cell>
          <cell r="H2660" t="str">
            <v>25121074</v>
          </cell>
          <cell r="I2660" t="str">
            <v>FILTER A-FUEL</v>
          </cell>
          <cell r="K2660">
            <v>1</v>
          </cell>
          <cell r="L2660">
            <v>1</v>
          </cell>
        </row>
        <row r="2661">
          <cell r="D2661" t="str">
            <v>CS830-</v>
          </cell>
          <cell r="E2661" t="str">
            <v>A</v>
          </cell>
          <cell r="F2661" t="str">
            <v>01</v>
          </cell>
          <cell r="G2661" t="str">
            <v>19000</v>
          </cell>
          <cell r="H2661" t="str">
            <v>96276402</v>
          </cell>
          <cell r="I2661" t="str">
            <v>WIRE-GND,FILTER TO BODY</v>
          </cell>
          <cell r="K2661">
            <v>1</v>
          </cell>
          <cell r="L2661">
            <v>1</v>
          </cell>
        </row>
        <row r="2662">
          <cell r="D2662" t="str">
            <v>CS830-</v>
          </cell>
          <cell r="E2662" t="str">
            <v>A</v>
          </cell>
          <cell r="F2662" t="str">
            <v>01</v>
          </cell>
          <cell r="G2662" t="str">
            <v>20000</v>
          </cell>
          <cell r="H2662" t="str">
            <v>96320236</v>
          </cell>
          <cell r="I2662" t="str">
            <v>TUBE A-SUP,TANK TO FILTER</v>
          </cell>
          <cell r="K2662">
            <v>1</v>
          </cell>
          <cell r="L2662">
            <v>1</v>
          </cell>
        </row>
        <row r="2663">
          <cell r="D2663" t="str">
            <v>CS830-</v>
          </cell>
          <cell r="E2663" t="str">
            <v>A</v>
          </cell>
          <cell r="F2663" t="str">
            <v>01</v>
          </cell>
          <cell r="G2663" t="str">
            <v>25000</v>
          </cell>
          <cell r="H2663" t="str">
            <v>96320237</v>
          </cell>
          <cell r="I2663" t="str">
            <v>TUBE A-RTN,FILTER TO TANK</v>
          </cell>
          <cell r="K2663">
            <v>1</v>
          </cell>
          <cell r="L2663">
            <v>1</v>
          </cell>
        </row>
        <row r="2664">
          <cell r="D2664" t="str">
            <v>CS830-</v>
          </cell>
          <cell r="E2664" t="str">
            <v>A</v>
          </cell>
          <cell r="F2664" t="str">
            <v>01</v>
          </cell>
          <cell r="G2664" t="str">
            <v>31000</v>
          </cell>
          <cell r="H2664" t="str">
            <v>96320238</v>
          </cell>
          <cell r="I2664" t="str">
            <v>HOSE-VAPOR,REAR</v>
          </cell>
          <cell r="K2664">
            <v>1</v>
          </cell>
          <cell r="L2664">
            <v>1</v>
          </cell>
        </row>
        <row r="2665">
          <cell r="D2665" t="str">
            <v>CS830-</v>
          </cell>
          <cell r="E2665" t="str">
            <v>A</v>
          </cell>
          <cell r="F2665" t="str">
            <v>01</v>
          </cell>
          <cell r="G2665" t="str">
            <v>32000</v>
          </cell>
          <cell r="H2665" t="str">
            <v>09401-12401</v>
          </cell>
          <cell r="I2665" t="str">
            <v>CLIP</v>
          </cell>
          <cell r="K2665">
            <v>2</v>
          </cell>
          <cell r="L2665">
            <v>2</v>
          </cell>
        </row>
        <row r="2666">
          <cell r="D2666" t="str">
            <v>CS830-</v>
          </cell>
          <cell r="E2666" t="str">
            <v>A</v>
          </cell>
          <cell r="F2666" t="str">
            <v>01</v>
          </cell>
          <cell r="G2666" t="str">
            <v>33000</v>
          </cell>
          <cell r="H2666" t="str">
            <v>96320868</v>
          </cell>
          <cell r="I2666" t="str">
            <v>SCREW-FILTER MT</v>
          </cell>
          <cell r="K2666">
            <v>1</v>
          </cell>
          <cell r="L2666">
            <v>1</v>
          </cell>
        </row>
        <row r="2667">
          <cell r="D2667" t="str">
            <v>CS830-</v>
          </cell>
          <cell r="E2667" t="str">
            <v>A</v>
          </cell>
          <cell r="F2667" t="str">
            <v>01</v>
          </cell>
          <cell r="G2667" t="str">
            <v>34000</v>
          </cell>
          <cell r="H2667" t="str">
            <v>96320239</v>
          </cell>
          <cell r="I2667" t="str">
            <v>STRAP-TANK MTG,LH</v>
          </cell>
          <cell r="K2667">
            <v>1</v>
          </cell>
          <cell r="L2667">
            <v>1</v>
          </cell>
        </row>
        <row r="2668">
          <cell r="D2668" t="str">
            <v>CS830-</v>
          </cell>
          <cell r="E2668" t="str">
            <v>A</v>
          </cell>
          <cell r="F2668" t="str">
            <v>01</v>
          </cell>
          <cell r="G2668" t="str">
            <v>35000</v>
          </cell>
          <cell r="H2668" t="str">
            <v>96320240</v>
          </cell>
          <cell r="I2668" t="str">
            <v>STRAP-TANK MTG,RH</v>
          </cell>
          <cell r="K2668">
            <v>1</v>
          </cell>
          <cell r="L2668">
            <v>1</v>
          </cell>
        </row>
        <row r="2669">
          <cell r="D2669" t="str">
            <v>CS830-</v>
          </cell>
          <cell r="E2669" t="str">
            <v>A</v>
          </cell>
          <cell r="F2669" t="str">
            <v>01</v>
          </cell>
          <cell r="G2669" t="str">
            <v>36000</v>
          </cell>
          <cell r="H2669" t="str">
            <v>01987-08250</v>
          </cell>
          <cell r="I2669" t="str">
            <v>BOLT-W/WASHER</v>
          </cell>
          <cell r="K2669">
            <v>4</v>
          </cell>
          <cell r="L2669">
            <v>4</v>
          </cell>
        </row>
        <row r="2670">
          <cell r="D2670" t="str">
            <v>CS830-</v>
          </cell>
          <cell r="E2670" t="str">
            <v>A</v>
          </cell>
          <cell r="F2670" t="str">
            <v>01</v>
          </cell>
          <cell r="G2670" t="str">
            <v>37000</v>
          </cell>
          <cell r="H2670" t="str">
            <v>96274999</v>
          </cell>
          <cell r="I2670" t="str">
            <v>SPACER-FUEL TANK MTG</v>
          </cell>
          <cell r="K2670">
            <v>1</v>
          </cell>
          <cell r="L2670">
            <v>1</v>
          </cell>
        </row>
        <row r="2671">
          <cell r="D2671" t="str">
            <v>CS830-</v>
          </cell>
          <cell r="E2671" t="str">
            <v>A</v>
          </cell>
          <cell r="F2671" t="str">
            <v>02</v>
          </cell>
          <cell r="G2671" t="str">
            <v>02000</v>
          </cell>
          <cell r="H2671" t="str">
            <v>96323048</v>
          </cell>
          <cell r="I2671" t="str">
            <v>TANK SET-FUEL</v>
          </cell>
          <cell r="M2671" t="str">
            <v>1</v>
          </cell>
          <cell r="N2671" t="str">
            <v>1</v>
          </cell>
          <cell r="Q2671" t="str">
            <v>1</v>
          </cell>
          <cell r="R2671" t="str">
            <v>1</v>
          </cell>
        </row>
        <row r="2672">
          <cell r="D2672" t="str">
            <v>CS830-</v>
          </cell>
          <cell r="E2672" t="str">
            <v>A</v>
          </cell>
          <cell r="F2672" t="str">
            <v>02</v>
          </cell>
          <cell r="G2672" t="str">
            <v>17500</v>
          </cell>
          <cell r="H2672" t="str">
            <v>25121074</v>
          </cell>
          <cell r="I2672" t="str">
            <v>FILTER A-FUEL</v>
          </cell>
          <cell r="M2672" t="str">
            <v>1</v>
          </cell>
          <cell r="N2672" t="str">
            <v>1</v>
          </cell>
          <cell r="Q2672" t="str">
            <v>1</v>
          </cell>
          <cell r="R2672" t="str">
            <v>1</v>
          </cell>
        </row>
        <row r="2673">
          <cell r="D2673" t="str">
            <v>CS830-</v>
          </cell>
          <cell r="E2673" t="str">
            <v>A</v>
          </cell>
          <cell r="F2673" t="str">
            <v>02</v>
          </cell>
          <cell r="G2673" t="str">
            <v>18000</v>
          </cell>
          <cell r="H2673" t="str">
            <v>96276402</v>
          </cell>
          <cell r="I2673" t="str">
            <v>WIRE-GND,FILTER TO BODY</v>
          </cell>
          <cell r="M2673" t="str">
            <v>1</v>
          </cell>
          <cell r="N2673" t="str">
            <v>1</v>
          </cell>
          <cell r="Q2673" t="str">
            <v>1</v>
          </cell>
          <cell r="R2673" t="str">
            <v>1</v>
          </cell>
        </row>
        <row r="2674">
          <cell r="D2674" t="str">
            <v>CS830-</v>
          </cell>
          <cell r="E2674" t="str">
            <v>A</v>
          </cell>
          <cell r="F2674" t="str">
            <v>02</v>
          </cell>
          <cell r="G2674" t="str">
            <v>19000</v>
          </cell>
          <cell r="H2674" t="str">
            <v>96320236</v>
          </cell>
          <cell r="I2674" t="str">
            <v>TUBE A-SUP,TANK TO FILTER</v>
          </cell>
          <cell r="M2674" t="str">
            <v>1</v>
          </cell>
          <cell r="N2674" t="str">
            <v>1</v>
          </cell>
          <cell r="Q2674" t="str">
            <v>1</v>
          </cell>
          <cell r="R2674" t="str">
            <v>1</v>
          </cell>
        </row>
        <row r="2675">
          <cell r="D2675" t="str">
            <v>CS830-</v>
          </cell>
          <cell r="E2675" t="str">
            <v>A</v>
          </cell>
          <cell r="F2675" t="str">
            <v>02</v>
          </cell>
          <cell r="G2675" t="str">
            <v>24000</v>
          </cell>
          <cell r="H2675" t="str">
            <v>96320237</v>
          </cell>
          <cell r="I2675" t="str">
            <v>TUBE A-RTN,FILTER TO TANK</v>
          </cell>
          <cell r="M2675" t="str">
            <v>1</v>
          </cell>
          <cell r="N2675" t="str">
            <v>1</v>
          </cell>
          <cell r="Q2675" t="str">
            <v>1</v>
          </cell>
          <cell r="R2675" t="str">
            <v>1</v>
          </cell>
        </row>
        <row r="2676">
          <cell r="D2676" t="str">
            <v>CS830-</v>
          </cell>
          <cell r="E2676" t="str">
            <v>A</v>
          </cell>
          <cell r="F2676" t="str">
            <v>02</v>
          </cell>
          <cell r="G2676" t="str">
            <v>30000</v>
          </cell>
          <cell r="H2676" t="str">
            <v>96320254</v>
          </cell>
          <cell r="I2676" t="str">
            <v>VALVE A-FELIEF</v>
          </cell>
          <cell r="M2676" t="str">
            <v>1</v>
          </cell>
          <cell r="N2676" t="str">
            <v>1</v>
          </cell>
          <cell r="Q2676" t="str">
            <v>1</v>
          </cell>
          <cell r="R2676" t="str">
            <v>1</v>
          </cell>
        </row>
        <row r="2677">
          <cell r="D2677" t="str">
            <v>CS830-</v>
          </cell>
          <cell r="E2677" t="str">
            <v>A</v>
          </cell>
          <cell r="F2677" t="str">
            <v>02</v>
          </cell>
          <cell r="G2677" t="str">
            <v>31000</v>
          </cell>
          <cell r="H2677" t="str">
            <v>96320872</v>
          </cell>
          <cell r="I2677" t="str">
            <v>HOSE-VAPOR,VALVE</v>
          </cell>
          <cell r="M2677" t="str">
            <v>1</v>
          </cell>
          <cell r="N2677" t="str">
            <v>1</v>
          </cell>
          <cell r="Q2677" t="str">
            <v>1</v>
          </cell>
          <cell r="R2677" t="str">
            <v>1</v>
          </cell>
        </row>
        <row r="2678">
          <cell r="D2678" t="str">
            <v>CS830-</v>
          </cell>
          <cell r="E2678" t="str">
            <v>A</v>
          </cell>
          <cell r="F2678" t="str">
            <v>02</v>
          </cell>
          <cell r="G2678" t="str">
            <v>32000</v>
          </cell>
          <cell r="H2678" t="str">
            <v>03160-42160</v>
          </cell>
          <cell r="I2678" t="str">
            <v>SCREW-TAPPING</v>
          </cell>
          <cell r="M2678" t="str">
            <v>1</v>
          </cell>
          <cell r="N2678" t="str">
            <v>1</v>
          </cell>
          <cell r="Q2678" t="str">
            <v>1</v>
          </cell>
          <cell r="R2678" t="str">
            <v>1</v>
          </cell>
        </row>
        <row r="2679">
          <cell r="D2679" t="str">
            <v>CS830-</v>
          </cell>
          <cell r="E2679" t="str">
            <v>A</v>
          </cell>
          <cell r="F2679" t="str">
            <v>02</v>
          </cell>
          <cell r="G2679" t="str">
            <v>33000</v>
          </cell>
          <cell r="H2679" t="str">
            <v>96320868</v>
          </cell>
          <cell r="I2679" t="str">
            <v>SCREW-FILTER MT</v>
          </cell>
          <cell r="M2679" t="str">
            <v>1</v>
          </cell>
          <cell r="N2679" t="str">
            <v>1</v>
          </cell>
          <cell r="Q2679" t="str">
            <v>1</v>
          </cell>
          <cell r="R2679" t="str">
            <v>1</v>
          </cell>
        </row>
        <row r="2680">
          <cell r="D2680" t="str">
            <v>CS830-</v>
          </cell>
          <cell r="E2680" t="str">
            <v>A</v>
          </cell>
          <cell r="F2680" t="str">
            <v>02</v>
          </cell>
          <cell r="G2680" t="str">
            <v>34000</v>
          </cell>
          <cell r="H2680" t="str">
            <v>96320239</v>
          </cell>
          <cell r="I2680" t="str">
            <v>STRAP-TANK MTG,LH</v>
          </cell>
          <cell r="M2680" t="str">
            <v>1</v>
          </cell>
          <cell r="N2680" t="str">
            <v>1</v>
          </cell>
          <cell r="Q2680" t="str">
            <v>1</v>
          </cell>
          <cell r="R2680" t="str">
            <v>1</v>
          </cell>
        </row>
        <row r="2681">
          <cell r="D2681" t="str">
            <v>CS830-</v>
          </cell>
          <cell r="E2681" t="str">
            <v>A</v>
          </cell>
          <cell r="F2681" t="str">
            <v>02</v>
          </cell>
          <cell r="G2681" t="str">
            <v>35000</v>
          </cell>
          <cell r="H2681" t="str">
            <v>96320240</v>
          </cell>
          <cell r="I2681" t="str">
            <v>STRAP-TANK MTG,RH</v>
          </cell>
          <cell r="M2681" t="str">
            <v>1</v>
          </cell>
          <cell r="N2681" t="str">
            <v>1</v>
          </cell>
          <cell r="Q2681" t="str">
            <v>1</v>
          </cell>
          <cell r="R2681" t="str">
            <v>1</v>
          </cell>
        </row>
        <row r="2682">
          <cell r="D2682" t="str">
            <v>CS830-</v>
          </cell>
          <cell r="E2682" t="str">
            <v>A</v>
          </cell>
          <cell r="F2682" t="str">
            <v>02</v>
          </cell>
          <cell r="G2682" t="str">
            <v>36000</v>
          </cell>
          <cell r="H2682" t="str">
            <v>01987-08250</v>
          </cell>
          <cell r="I2682" t="str">
            <v>BOLT-W/WASHER</v>
          </cell>
          <cell r="M2682" t="str">
            <v>4</v>
          </cell>
          <cell r="N2682" t="str">
            <v>4</v>
          </cell>
          <cell r="Q2682" t="str">
            <v>4</v>
          </cell>
          <cell r="R2682" t="str">
            <v>4</v>
          </cell>
        </row>
        <row r="2683">
          <cell r="D2683" t="str">
            <v>CS830-</v>
          </cell>
          <cell r="E2683" t="str">
            <v>A</v>
          </cell>
          <cell r="F2683" t="str">
            <v>02</v>
          </cell>
          <cell r="G2683" t="str">
            <v>37000</v>
          </cell>
          <cell r="H2683" t="str">
            <v>96274999</v>
          </cell>
          <cell r="I2683" t="str">
            <v>SPACER-FUEL TANK MTG</v>
          </cell>
          <cell r="M2683" t="str">
            <v>1</v>
          </cell>
          <cell r="N2683" t="str">
            <v>1</v>
          </cell>
          <cell r="Q2683" t="str">
            <v>1</v>
          </cell>
          <cell r="R2683" t="str">
            <v>1</v>
          </cell>
        </row>
        <row r="2684">
          <cell r="D2684" t="str">
            <v>CS830-</v>
          </cell>
          <cell r="E2684" t="str">
            <v>A</v>
          </cell>
          <cell r="F2684" t="str">
            <v>04</v>
          </cell>
          <cell r="G2684" t="str">
            <v>00500</v>
          </cell>
          <cell r="H2684" t="str">
            <v>96287122</v>
          </cell>
          <cell r="I2684" t="str">
            <v>TANK SET-FUEL</v>
          </cell>
          <cell r="S2684">
            <v>1</v>
          </cell>
          <cell r="T2684">
            <v>1</v>
          </cell>
          <cell r="U2684">
            <v>1</v>
          </cell>
          <cell r="V2684">
            <v>1</v>
          </cell>
          <cell r="Y2684" t="str">
            <v>SKD</v>
          </cell>
        </row>
        <row r="2685">
          <cell r="D2685" t="str">
            <v>CS830-</v>
          </cell>
          <cell r="E2685" t="str">
            <v>A</v>
          </cell>
          <cell r="F2685" t="str">
            <v>04</v>
          </cell>
          <cell r="G2685" t="str">
            <v>18000</v>
          </cell>
          <cell r="H2685" t="str">
            <v>25121074</v>
          </cell>
          <cell r="I2685" t="str">
            <v>FILTER A-FUEL</v>
          </cell>
          <cell r="S2685">
            <v>1</v>
          </cell>
          <cell r="T2685">
            <v>1</v>
          </cell>
          <cell r="U2685">
            <v>1</v>
          </cell>
          <cell r="V2685">
            <v>1</v>
          </cell>
          <cell r="Y2685" t="str">
            <v>SKD</v>
          </cell>
        </row>
        <row r="2686">
          <cell r="D2686" t="str">
            <v>CS830-</v>
          </cell>
          <cell r="E2686" t="str">
            <v>A</v>
          </cell>
          <cell r="F2686" t="str">
            <v>04</v>
          </cell>
          <cell r="G2686" t="str">
            <v>19000</v>
          </cell>
          <cell r="H2686" t="str">
            <v>96276402</v>
          </cell>
          <cell r="I2686" t="str">
            <v>WIRE-GND,FILTER TO BODY</v>
          </cell>
          <cell r="S2686">
            <v>1</v>
          </cell>
          <cell r="T2686">
            <v>1</v>
          </cell>
          <cell r="U2686">
            <v>1</v>
          </cell>
          <cell r="V2686">
            <v>1</v>
          </cell>
          <cell r="Y2686" t="str">
            <v>SKD</v>
          </cell>
        </row>
        <row r="2687">
          <cell r="D2687" t="str">
            <v>CS830-</v>
          </cell>
          <cell r="E2687" t="str">
            <v>A</v>
          </cell>
          <cell r="F2687" t="str">
            <v>04</v>
          </cell>
          <cell r="G2687" t="str">
            <v>20000</v>
          </cell>
          <cell r="H2687" t="str">
            <v>96320236</v>
          </cell>
          <cell r="I2687" t="str">
            <v>TUBE A-SUP,TANK TO FILTER</v>
          </cell>
          <cell r="S2687">
            <v>1</v>
          </cell>
          <cell r="T2687">
            <v>1</v>
          </cell>
          <cell r="U2687">
            <v>1</v>
          </cell>
          <cell r="V2687">
            <v>1</v>
          </cell>
          <cell r="Y2687" t="str">
            <v>SKD</v>
          </cell>
        </row>
        <row r="2688">
          <cell r="D2688" t="str">
            <v>CS830-</v>
          </cell>
          <cell r="E2688" t="str">
            <v>A</v>
          </cell>
          <cell r="F2688" t="str">
            <v>04</v>
          </cell>
          <cell r="G2688" t="str">
            <v>25000</v>
          </cell>
          <cell r="H2688" t="str">
            <v>96320237</v>
          </cell>
          <cell r="I2688" t="str">
            <v>TUBE A-RTN,FILTER TO TANK</v>
          </cell>
          <cell r="S2688">
            <v>1</v>
          </cell>
          <cell r="T2688">
            <v>1</v>
          </cell>
          <cell r="U2688">
            <v>1</v>
          </cell>
          <cell r="V2688">
            <v>1</v>
          </cell>
          <cell r="Y2688" t="str">
            <v>SKD</v>
          </cell>
        </row>
        <row r="2689">
          <cell r="D2689" t="str">
            <v>CS830-</v>
          </cell>
          <cell r="E2689" t="str">
            <v>A</v>
          </cell>
          <cell r="F2689" t="str">
            <v>04</v>
          </cell>
          <cell r="G2689" t="str">
            <v>31000</v>
          </cell>
          <cell r="H2689" t="str">
            <v>96320238</v>
          </cell>
          <cell r="I2689" t="str">
            <v>HOSE-VAPOR,REAR</v>
          </cell>
          <cell r="S2689">
            <v>1</v>
          </cell>
          <cell r="T2689">
            <v>1</v>
          </cell>
          <cell r="U2689">
            <v>1</v>
          </cell>
          <cell r="V2689">
            <v>1</v>
          </cell>
          <cell r="Y2689" t="str">
            <v>SKD</v>
          </cell>
        </row>
        <row r="2690">
          <cell r="D2690" t="str">
            <v>CS830-</v>
          </cell>
          <cell r="E2690" t="str">
            <v>A</v>
          </cell>
          <cell r="F2690" t="str">
            <v>04</v>
          </cell>
          <cell r="G2690" t="str">
            <v>32000</v>
          </cell>
          <cell r="H2690" t="str">
            <v>09401-12401</v>
          </cell>
          <cell r="I2690" t="str">
            <v>CLIP</v>
          </cell>
          <cell r="S2690">
            <v>2</v>
          </cell>
          <cell r="T2690">
            <v>2</v>
          </cell>
          <cell r="U2690">
            <v>2</v>
          </cell>
          <cell r="V2690">
            <v>2</v>
          </cell>
          <cell r="Y2690" t="str">
            <v>SKD</v>
          </cell>
        </row>
        <row r="2691">
          <cell r="D2691" t="str">
            <v>CS830-</v>
          </cell>
          <cell r="E2691" t="str">
            <v>A</v>
          </cell>
          <cell r="F2691" t="str">
            <v>04</v>
          </cell>
          <cell r="G2691" t="str">
            <v>33000</v>
          </cell>
          <cell r="H2691" t="str">
            <v>96320868</v>
          </cell>
          <cell r="I2691" t="str">
            <v>SCREW-FILTER MT</v>
          </cell>
          <cell r="S2691">
            <v>1</v>
          </cell>
          <cell r="T2691">
            <v>1</v>
          </cell>
          <cell r="U2691">
            <v>1</v>
          </cell>
          <cell r="V2691">
            <v>1</v>
          </cell>
          <cell r="Y2691" t="str">
            <v>SKD</v>
          </cell>
        </row>
        <row r="2692">
          <cell r="D2692" t="str">
            <v>CS830-</v>
          </cell>
          <cell r="E2692" t="str">
            <v>A</v>
          </cell>
          <cell r="F2692" t="str">
            <v>04</v>
          </cell>
          <cell r="G2692" t="str">
            <v>34000</v>
          </cell>
          <cell r="H2692" t="str">
            <v>96320239</v>
          </cell>
          <cell r="I2692" t="str">
            <v>STRAP-TANK MTG,LH</v>
          </cell>
          <cell r="S2692">
            <v>1</v>
          </cell>
          <cell r="T2692">
            <v>1</v>
          </cell>
          <cell r="U2692">
            <v>1</v>
          </cell>
          <cell r="V2692">
            <v>1</v>
          </cell>
          <cell r="Y2692" t="str">
            <v>SKD</v>
          </cell>
        </row>
        <row r="2693">
          <cell r="D2693" t="str">
            <v>CS830-</v>
          </cell>
          <cell r="E2693" t="str">
            <v>A</v>
          </cell>
          <cell r="F2693" t="str">
            <v>04</v>
          </cell>
          <cell r="G2693" t="str">
            <v>35000</v>
          </cell>
          <cell r="H2693" t="str">
            <v>96320240</v>
          </cell>
          <cell r="I2693" t="str">
            <v>STRAP-TANK MTG,RH</v>
          </cell>
          <cell r="S2693">
            <v>1</v>
          </cell>
          <cell r="T2693">
            <v>1</v>
          </cell>
          <cell r="U2693">
            <v>1</v>
          </cell>
          <cell r="V2693">
            <v>1</v>
          </cell>
          <cell r="Y2693" t="str">
            <v>SKD</v>
          </cell>
        </row>
        <row r="2694">
          <cell r="D2694" t="str">
            <v>CS830-</v>
          </cell>
          <cell r="E2694" t="str">
            <v>A</v>
          </cell>
          <cell r="F2694" t="str">
            <v>04</v>
          </cell>
          <cell r="G2694" t="str">
            <v>36000</v>
          </cell>
          <cell r="H2694" t="str">
            <v>01987-08250</v>
          </cell>
          <cell r="I2694" t="str">
            <v>BOLT-W/WASHER</v>
          </cell>
          <cell r="S2694">
            <v>4</v>
          </cell>
          <cell r="T2694">
            <v>4</v>
          </cell>
          <cell r="U2694">
            <v>4</v>
          </cell>
          <cell r="V2694">
            <v>4</v>
          </cell>
          <cell r="Y2694" t="str">
            <v>SKD</v>
          </cell>
        </row>
        <row r="2695">
          <cell r="D2695" t="str">
            <v>CS830-</v>
          </cell>
          <cell r="E2695" t="str">
            <v>A</v>
          </cell>
          <cell r="F2695" t="str">
            <v>04</v>
          </cell>
          <cell r="G2695" t="str">
            <v>37000</v>
          </cell>
          <cell r="H2695" t="str">
            <v>96274999</v>
          </cell>
          <cell r="I2695" t="str">
            <v>SPACER-FUEL TANK MTG</v>
          </cell>
          <cell r="S2695">
            <v>1</v>
          </cell>
          <cell r="T2695">
            <v>1</v>
          </cell>
          <cell r="U2695">
            <v>1</v>
          </cell>
          <cell r="V2695">
            <v>1</v>
          </cell>
          <cell r="Y2695" t="str">
            <v>SKD</v>
          </cell>
        </row>
        <row r="2696">
          <cell r="D2696" t="str">
            <v>CS830-</v>
          </cell>
          <cell r="E2696" t="str">
            <v>A</v>
          </cell>
          <cell r="F2696" t="str">
            <v>05</v>
          </cell>
          <cell r="G2696" t="str">
            <v>02000</v>
          </cell>
          <cell r="H2696" t="str">
            <v>96266067</v>
          </cell>
          <cell r="I2696" t="str">
            <v>TANK A-FUEL(STEEL)</v>
          </cell>
          <cell r="S2696">
            <v>1</v>
          </cell>
          <cell r="T2696">
            <v>1</v>
          </cell>
          <cell r="U2696">
            <v>1</v>
          </cell>
          <cell r="V2696">
            <v>1</v>
          </cell>
          <cell r="Y2696" t="str">
            <v>CKD</v>
          </cell>
        </row>
        <row r="2697">
          <cell r="D2697" t="str">
            <v>CS830-</v>
          </cell>
          <cell r="E2697" t="str">
            <v>A</v>
          </cell>
          <cell r="F2697" t="str">
            <v>05</v>
          </cell>
          <cell r="G2697" t="str">
            <v>12300</v>
          </cell>
          <cell r="H2697" t="str">
            <v>96279494</v>
          </cell>
          <cell r="I2697" t="str">
            <v>PUMP MODULE A-FUEL</v>
          </cell>
          <cell r="S2697">
            <v>1</v>
          </cell>
          <cell r="T2697">
            <v>1</v>
          </cell>
          <cell r="U2697">
            <v>1</v>
          </cell>
          <cell r="V2697">
            <v>1</v>
          </cell>
          <cell r="Y2697" t="str">
            <v>CKD</v>
          </cell>
        </row>
        <row r="2698">
          <cell r="D2698" t="str">
            <v>CS830-</v>
          </cell>
          <cell r="E2698" t="str">
            <v>A</v>
          </cell>
          <cell r="F2698" t="str">
            <v>05</v>
          </cell>
          <cell r="G2698" t="str">
            <v>13000</v>
          </cell>
          <cell r="H2698" t="str">
            <v>01987-08250</v>
          </cell>
          <cell r="I2698" t="str">
            <v>BOLT-W/WASHER</v>
          </cell>
          <cell r="S2698">
            <v>4</v>
          </cell>
          <cell r="T2698">
            <v>4</v>
          </cell>
          <cell r="U2698">
            <v>4</v>
          </cell>
          <cell r="V2698">
            <v>4</v>
          </cell>
          <cell r="Y2698" t="str">
            <v>CKD</v>
          </cell>
        </row>
        <row r="2699">
          <cell r="D2699" t="str">
            <v>CS830-</v>
          </cell>
          <cell r="E2699" t="str">
            <v>A</v>
          </cell>
          <cell r="F2699" t="str">
            <v>05</v>
          </cell>
          <cell r="G2699" t="str">
            <v>14000</v>
          </cell>
          <cell r="H2699" t="str">
            <v>90147370</v>
          </cell>
          <cell r="I2699" t="str">
            <v>COVER A-FLANGE</v>
          </cell>
          <cell r="S2699">
            <v>1</v>
          </cell>
          <cell r="T2699">
            <v>1</v>
          </cell>
          <cell r="U2699">
            <v>1</v>
          </cell>
          <cell r="V2699">
            <v>1</v>
          </cell>
          <cell r="Y2699" t="str">
            <v>CKD</v>
          </cell>
        </row>
        <row r="2700">
          <cell r="D2700" t="str">
            <v>CS830-</v>
          </cell>
          <cell r="E2700" t="str">
            <v>A</v>
          </cell>
          <cell r="F2700" t="str">
            <v>05</v>
          </cell>
          <cell r="G2700" t="str">
            <v>15000</v>
          </cell>
          <cell r="H2700" t="str">
            <v>96351199</v>
          </cell>
          <cell r="I2700" t="str">
            <v>CLIP A-FUEL</v>
          </cell>
          <cell r="S2700">
            <v>1</v>
          </cell>
          <cell r="T2700">
            <v>1</v>
          </cell>
          <cell r="U2700">
            <v>1</v>
          </cell>
          <cell r="V2700">
            <v>1</v>
          </cell>
          <cell r="Y2700" t="str">
            <v>CKD</v>
          </cell>
        </row>
        <row r="2701">
          <cell r="D2701" t="str">
            <v>CS835-</v>
          </cell>
          <cell r="E2701" t="str">
            <v>A</v>
          </cell>
          <cell r="F2701" t="str">
            <v>01</v>
          </cell>
          <cell r="G2701" t="str">
            <v>01000</v>
          </cell>
          <cell r="H2701" t="str">
            <v>96320241</v>
          </cell>
          <cell r="I2701" t="str">
            <v>TUBE A-FILLER,FUEL</v>
          </cell>
          <cell r="K2701">
            <v>1</v>
          </cell>
          <cell r="L2701">
            <v>1</v>
          </cell>
          <cell r="S2701">
            <v>1</v>
          </cell>
          <cell r="T2701">
            <v>1</v>
          </cell>
          <cell r="Y2701" t="str">
            <v>SKD</v>
          </cell>
        </row>
        <row r="2702">
          <cell r="B2702" t="str">
            <v>O</v>
          </cell>
          <cell r="C2702" t="str">
            <v>O</v>
          </cell>
          <cell r="D2702" t="str">
            <v>CS835-</v>
          </cell>
          <cell r="E2702" t="str">
            <v>A</v>
          </cell>
          <cell r="F2702" t="str">
            <v>01</v>
          </cell>
          <cell r="G2702" t="str">
            <v>07400</v>
          </cell>
          <cell r="H2702" t="str">
            <v>96313240</v>
          </cell>
          <cell r="I2702" t="str">
            <v>CLAMP</v>
          </cell>
          <cell r="K2702">
            <v>1</v>
          </cell>
          <cell r="L2702">
            <v>1</v>
          </cell>
          <cell r="S2702">
            <v>1</v>
          </cell>
          <cell r="T2702">
            <v>1</v>
          </cell>
          <cell r="Y2702" t="str">
            <v>SKD</v>
          </cell>
        </row>
        <row r="2703">
          <cell r="B2703" t="str">
            <v>N</v>
          </cell>
          <cell r="C2703" t="str">
            <v>X</v>
          </cell>
          <cell r="D2703" t="str">
            <v>CS835-</v>
          </cell>
          <cell r="E2703" t="str">
            <v>A</v>
          </cell>
          <cell r="F2703" t="str">
            <v>01</v>
          </cell>
          <cell r="G2703" t="str">
            <v>07400</v>
          </cell>
          <cell r="H2703" t="str">
            <v>96507847</v>
          </cell>
          <cell r="I2703" t="str">
            <v>CLAMP</v>
          </cell>
          <cell r="K2703">
            <v>1</v>
          </cell>
          <cell r="L2703">
            <v>1</v>
          </cell>
          <cell r="S2703">
            <v>1</v>
          </cell>
          <cell r="T2703">
            <v>1</v>
          </cell>
          <cell r="Y2703" t="str">
            <v>SKD</v>
          </cell>
        </row>
        <row r="2704">
          <cell r="D2704" t="str">
            <v>CS835-</v>
          </cell>
          <cell r="E2704" t="str">
            <v>A</v>
          </cell>
          <cell r="F2704" t="str">
            <v>01</v>
          </cell>
          <cell r="G2704" t="str">
            <v>08000</v>
          </cell>
          <cell r="H2704" t="str">
            <v>96316232</v>
          </cell>
          <cell r="I2704" t="str">
            <v>BRACKET-FILLER MOUNTING</v>
          </cell>
          <cell r="K2704">
            <v>1</v>
          </cell>
          <cell r="L2704">
            <v>1</v>
          </cell>
          <cell r="S2704">
            <v>1</v>
          </cell>
          <cell r="T2704">
            <v>1</v>
          </cell>
          <cell r="Y2704" t="str">
            <v>SKD</v>
          </cell>
        </row>
        <row r="2705">
          <cell r="D2705" t="str">
            <v>CS835-</v>
          </cell>
          <cell r="E2705" t="str">
            <v>A</v>
          </cell>
          <cell r="F2705" t="str">
            <v>01</v>
          </cell>
          <cell r="G2705" t="str">
            <v>10000</v>
          </cell>
          <cell r="H2705" t="str">
            <v>09118-06101-000</v>
          </cell>
          <cell r="I2705" t="str">
            <v>BOLT-W/WASHER</v>
          </cell>
          <cell r="K2705">
            <v>1</v>
          </cell>
          <cell r="L2705">
            <v>1</v>
          </cell>
          <cell r="S2705">
            <v>1</v>
          </cell>
          <cell r="T2705">
            <v>1</v>
          </cell>
          <cell r="Y2705" t="str">
            <v>SKD</v>
          </cell>
        </row>
        <row r="2706">
          <cell r="D2706" t="str">
            <v>CS835-</v>
          </cell>
          <cell r="E2706" t="str">
            <v>A</v>
          </cell>
          <cell r="F2706" t="str">
            <v>01</v>
          </cell>
          <cell r="G2706" t="str">
            <v>11000</v>
          </cell>
          <cell r="H2706" t="str">
            <v>03241-06160-000</v>
          </cell>
          <cell r="I2706" t="str">
            <v>SCREW-TAPPING</v>
          </cell>
          <cell r="K2706">
            <v>3</v>
          </cell>
          <cell r="L2706">
            <v>3</v>
          </cell>
          <cell r="S2706">
            <v>3</v>
          </cell>
          <cell r="T2706">
            <v>3</v>
          </cell>
          <cell r="Y2706" t="str">
            <v>SKD</v>
          </cell>
        </row>
        <row r="2707">
          <cell r="D2707" t="str">
            <v>CS835-</v>
          </cell>
          <cell r="E2707" t="str">
            <v>A</v>
          </cell>
          <cell r="F2707" t="str">
            <v>01</v>
          </cell>
          <cell r="G2707" t="str">
            <v>12000</v>
          </cell>
          <cell r="H2707" t="str">
            <v>22591475</v>
          </cell>
          <cell r="I2707" t="str">
            <v>CAP-FILLER,FUEL</v>
          </cell>
          <cell r="K2707">
            <v>1</v>
          </cell>
          <cell r="L2707">
            <v>1</v>
          </cell>
          <cell r="S2707">
            <v>1</v>
          </cell>
          <cell r="T2707">
            <v>1</v>
          </cell>
          <cell r="Y2707" t="str">
            <v>SKD</v>
          </cell>
        </row>
        <row r="2708">
          <cell r="D2708" t="str">
            <v>CS835-</v>
          </cell>
          <cell r="E2708" t="str">
            <v>A</v>
          </cell>
          <cell r="F2708" t="str">
            <v>01</v>
          </cell>
          <cell r="G2708" t="str">
            <v>13000</v>
          </cell>
          <cell r="H2708" t="str">
            <v>09407A18402-000</v>
          </cell>
          <cell r="I2708" t="str">
            <v>CLAMP</v>
          </cell>
          <cell r="K2708">
            <v>1</v>
          </cell>
          <cell r="L2708">
            <v>1</v>
          </cell>
          <cell r="S2708">
            <v>1</v>
          </cell>
          <cell r="T2708">
            <v>1</v>
          </cell>
          <cell r="Y2708" t="str">
            <v>SKD</v>
          </cell>
        </row>
        <row r="2709">
          <cell r="D2709" t="str">
            <v>CS835-</v>
          </cell>
          <cell r="E2709" t="str">
            <v>A</v>
          </cell>
          <cell r="F2709" t="str">
            <v>02</v>
          </cell>
          <cell r="G2709" t="str">
            <v>01000</v>
          </cell>
          <cell r="H2709" t="str">
            <v>96320260</v>
          </cell>
          <cell r="I2709" t="str">
            <v>TUBE A-FILLER,FUEL</v>
          </cell>
          <cell r="M2709" t="str">
            <v>1</v>
          </cell>
          <cell r="N2709" t="str">
            <v>1</v>
          </cell>
          <cell r="Q2709" t="str">
            <v>1</v>
          </cell>
          <cell r="R2709" t="str">
            <v>1</v>
          </cell>
          <cell r="U2709" t="str">
            <v>1</v>
          </cell>
          <cell r="V2709" t="str">
            <v>1</v>
          </cell>
          <cell r="Y2709" t="str">
            <v>SKD</v>
          </cell>
        </row>
        <row r="2710">
          <cell r="B2710" t="str">
            <v>O</v>
          </cell>
          <cell r="C2710" t="str">
            <v>O</v>
          </cell>
          <cell r="D2710" t="str">
            <v>CS835-</v>
          </cell>
          <cell r="E2710" t="str">
            <v>A</v>
          </cell>
          <cell r="F2710" t="str">
            <v>02</v>
          </cell>
          <cell r="G2710" t="str">
            <v>07400</v>
          </cell>
          <cell r="H2710" t="str">
            <v>96313240</v>
          </cell>
          <cell r="I2710" t="str">
            <v>CLAMP</v>
          </cell>
          <cell r="M2710" t="str">
            <v>1</v>
          </cell>
          <cell r="N2710" t="str">
            <v>1</v>
          </cell>
          <cell r="Q2710" t="str">
            <v>1</v>
          </cell>
          <cell r="R2710" t="str">
            <v>1</v>
          </cell>
          <cell r="U2710" t="str">
            <v>1</v>
          </cell>
          <cell r="V2710" t="str">
            <v>1</v>
          </cell>
          <cell r="Y2710" t="str">
            <v>SKD</v>
          </cell>
        </row>
        <row r="2711">
          <cell r="B2711" t="str">
            <v>N</v>
          </cell>
          <cell r="C2711" t="str">
            <v>X</v>
          </cell>
          <cell r="D2711" t="str">
            <v>CS835-</v>
          </cell>
          <cell r="E2711" t="str">
            <v>A</v>
          </cell>
          <cell r="F2711" t="str">
            <v>02</v>
          </cell>
          <cell r="G2711" t="str">
            <v>07400</v>
          </cell>
          <cell r="H2711" t="str">
            <v>96507847</v>
          </cell>
          <cell r="I2711" t="str">
            <v>CLAMP</v>
          </cell>
          <cell r="M2711" t="str">
            <v>1</v>
          </cell>
          <cell r="N2711" t="str">
            <v>1</v>
          </cell>
          <cell r="Q2711" t="str">
            <v>1</v>
          </cell>
          <cell r="R2711" t="str">
            <v>1</v>
          </cell>
          <cell r="U2711" t="str">
            <v>1</v>
          </cell>
          <cell r="V2711" t="str">
            <v>1</v>
          </cell>
          <cell r="Y2711" t="str">
            <v>SKD</v>
          </cell>
        </row>
        <row r="2712">
          <cell r="D2712" t="str">
            <v>CS835-</v>
          </cell>
          <cell r="E2712" t="str">
            <v>A</v>
          </cell>
          <cell r="F2712" t="str">
            <v>02</v>
          </cell>
          <cell r="G2712" t="str">
            <v>08000</v>
          </cell>
          <cell r="H2712" t="str">
            <v>96316232</v>
          </cell>
          <cell r="I2712" t="str">
            <v>BRACKET-FILLER MOUNTING</v>
          </cell>
          <cell r="M2712" t="str">
            <v>1</v>
          </cell>
          <cell r="N2712" t="str">
            <v>1</v>
          </cell>
          <cell r="Q2712" t="str">
            <v>1</v>
          </cell>
          <cell r="R2712" t="str">
            <v>1</v>
          </cell>
          <cell r="U2712" t="str">
            <v>1</v>
          </cell>
          <cell r="V2712" t="str">
            <v>1</v>
          </cell>
          <cell r="Y2712" t="str">
            <v>SKD</v>
          </cell>
        </row>
        <row r="2713">
          <cell r="D2713" t="str">
            <v>CS835-</v>
          </cell>
          <cell r="E2713" t="str">
            <v>A</v>
          </cell>
          <cell r="F2713" t="str">
            <v>02</v>
          </cell>
          <cell r="G2713" t="str">
            <v>10000</v>
          </cell>
          <cell r="H2713" t="str">
            <v>09118-06101-000</v>
          </cell>
          <cell r="I2713" t="str">
            <v>BOLT-W/WASHER</v>
          </cell>
          <cell r="M2713" t="str">
            <v>1</v>
          </cell>
          <cell r="N2713" t="str">
            <v>1</v>
          </cell>
          <cell r="Q2713" t="str">
            <v>1</v>
          </cell>
          <cell r="R2713" t="str">
            <v>1</v>
          </cell>
          <cell r="U2713" t="str">
            <v>1</v>
          </cell>
          <cell r="V2713" t="str">
            <v>1</v>
          </cell>
          <cell r="Y2713" t="str">
            <v>SKD</v>
          </cell>
        </row>
        <row r="2714">
          <cell r="D2714" t="str">
            <v>CS835-</v>
          </cell>
          <cell r="E2714" t="str">
            <v>A</v>
          </cell>
          <cell r="F2714" t="str">
            <v>02</v>
          </cell>
          <cell r="G2714" t="str">
            <v>11000</v>
          </cell>
          <cell r="H2714" t="str">
            <v>03241-06160-000</v>
          </cell>
          <cell r="I2714" t="str">
            <v>SCREW-TAPPING</v>
          </cell>
          <cell r="M2714" t="str">
            <v>3</v>
          </cell>
          <cell r="N2714" t="str">
            <v>3</v>
          </cell>
          <cell r="Q2714" t="str">
            <v>3</v>
          </cell>
          <cell r="R2714" t="str">
            <v>3</v>
          </cell>
          <cell r="U2714" t="str">
            <v>3</v>
          </cell>
          <cell r="V2714" t="str">
            <v>3</v>
          </cell>
          <cell r="Y2714" t="str">
            <v>SKD</v>
          </cell>
        </row>
        <row r="2715">
          <cell r="D2715" t="str">
            <v>CS835-</v>
          </cell>
          <cell r="E2715" t="str">
            <v>A</v>
          </cell>
          <cell r="F2715" t="str">
            <v>02</v>
          </cell>
          <cell r="G2715" t="str">
            <v>12000</v>
          </cell>
          <cell r="H2715" t="str">
            <v>22591475</v>
          </cell>
          <cell r="I2715" t="str">
            <v>CAP-FILLER,FUEL</v>
          </cell>
          <cell r="M2715" t="str">
            <v>1</v>
          </cell>
          <cell r="N2715" t="str">
            <v>1</v>
          </cell>
          <cell r="Q2715" t="str">
            <v>1</v>
          </cell>
          <cell r="R2715" t="str">
            <v>1</v>
          </cell>
          <cell r="U2715" t="str">
            <v>1</v>
          </cell>
          <cell r="V2715" t="str">
            <v>1</v>
          </cell>
          <cell r="Y2715" t="str">
            <v>SKD</v>
          </cell>
        </row>
        <row r="2716">
          <cell r="D2716" t="str">
            <v>CS835-</v>
          </cell>
          <cell r="E2716" t="str">
            <v>A</v>
          </cell>
          <cell r="F2716" t="str">
            <v>02</v>
          </cell>
          <cell r="G2716" t="str">
            <v>13000</v>
          </cell>
          <cell r="H2716" t="str">
            <v>09407A18402-000</v>
          </cell>
          <cell r="I2716" t="str">
            <v>CLAMP</v>
          </cell>
          <cell r="M2716" t="str">
            <v>1</v>
          </cell>
          <cell r="N2716" t="str">
            <v>1</v>
          </cell>
          <cell r="Q2716" t="str">
            <v>1</v>
          </cell>
          <cell r="R2716" t="str">
            <v>1</v>
          </cell>
          <cell r="U2716" t="str">
            <v>1</v>
          </cell>
          <cell r="V2716" t="str">
            <v>1</v>
          </cell>
          <cell r="Y2716" t="str">
            <v>SKD</v>
          </cell>
        </row>
        <row r="2717">
          <cell r="D2717" t="str">
            <v>CS835-</v>
          </cell>
          <cell r="E2717" t="str">
            <v>A</v>
          </cell>
          <cell r="F2717" t="str">
            <v>05</v>
          </cell>
          <cell r="G2717" t="str">
            <v>01000</v>
          </cell>
          <cell r="H2717" t="str">
            <v>96266086</v>
          </cell>
          <cell r="I2717" t="str">
            <v>TUBE A-FILLER,FUEL</v>
          </cell>
          <cell r="S2717">
            <v>1</v>
          </cell>
          <cell r="T2717">
            <v>1</v>
          </cell>
          <cell r="Y2717" t="str">
            <v>CKD</v>
          </cell>
        </row>
        <row r="2718">
          <cell r="D2718" t="str">
            <v>CS835-</v>
          </cell>
          <cell r="E2718" t="str">
            <v>A</v>
          </cell>
          <cell r="F2718" t="str">
            <v>05</v>
          </cell>
          <cell r="G2718" t="str">
            <v>02000</v>
          </cell>
          <cell r="H2718" t="str">
            <v>96266087</v>
          </cell>
          <cell r="I2718" t="str">
            <v>BRACKET A-FILLER MOUNTING</v>
          </cell>
          <cell r="S2718">
            <v>1</v>
          </cell>
          <cell r="T2718">
            <v>1</v>
          </cell>
          <cell r="Y2718" t="str">
            <v>CKD</v>
          </cell>
        </row>
        <row r="2719">
          <cell r="D2719" t="str">
            <v>CS835-</v>
          </cell>
          <cell r="E2719" t="str">
            <v>A</v>
          </cell>
          <cell r="F2719" t="str">
            <v>05</v>
          </cell>
          <cell r="G2719" t="str">
            <v>03000</v>
          </cell>
          <cell r="H2719" t="str">
            <v>09118-06101-000</v>
          </cell>
          <cell r="I2719" t="str">
            <v>BOLT-W/WASHER</v>
          </cell>
          <cell r="S2719">
            <v>1</v>
          </cell>
          <cell r="T2719">
            <v>1</v>
          </cell>
          <cell r="Y2719" t="str">
            <v>CKD</v>
          </cell>
        </row>
        <row r="2720">
          <cell r="D2720" t="str">
            <v>CS835-</v>
          </cell>
          <cell r="E2720" t="str">
            <v>A</v>
          </cell>
          <cell r="F2720" t="str">
            <v>05</v>
          </cell>
          <cell r="G2720" t="str">
            <v>04000</v>
          </cell>
          <cell r="H2720" t="str">
            <v>09407A18402-000</v>
          </cell>
          <cell r="I2720" t="str">
            <v>CLAMP</v>
          </cell>
          <cell r="S2720">
            <v>1</v>
          </cell>
          <cell r="T2720">
            <v>1</v>
          </cell>
          <cell r="Y2720" t="str">
            <v>CKD</v>
          </cell>
        </row>
        <row r="2721">
          <cell r="D2721" t="str">
            <v>CS835-</v>
          </cell>
          <cell r="E2721" t="str">
            <v>A</v>
          </cell>
          <cell r="F2721" t="str">
            <v>05</v>
          </cell>
          <cell r="G2721" t="str">
            <v>05000</v>
          </cell>
          <cell r="H2721" t="str">
            <v>09401-13401</v>
          </cell>
          <cell r="I2721" t="str">
            <v>CLIP</v>
          </cell>
          <cell r="S2721">
            <v>1</v>
          </cell>
          <cell r="T2721">
            <v>1</v>
          </cell>
          <cell r="Y2721" t="str">
            <v>CKD</v>
          </cell>
        </row>
        <row r="2722">
          <cell r="D2722" t="str">
            <v>CS835-</v>
          </cell>
          <cell r="E2722" t="str">
            <v>A</v>
          </cell>
          <cell r="F2722" t="str">
            <v>05</v>
          </cell>
          <cell r="G2722" t="str">
            <v>06000</v>
          </cell>
          <cell r="H2722" t="str">
            <v>03241-06160-000</v>
          </cell>
          <cell r="I2722" t="str">
            <v>SCREW-TAPPING</v>
          </cell>
          <cell r="S2722">
            <v>3</v>
          </cell>
          <cell r="T2722">
            <v>3</v>
          </cell>
          <cell r="Y2722" t="str">
            <v>CKD</v>
          </cell>
        </row>
        <row r="2723">
          <cell r="D2723" t="str">
            <v>CS835-</v>
          </cell>
          <cell r="E2723" t="str">
            <v>A</v>
          </cell>
          <cell r="F2723" t="str">
            <v>05</v>
          </cell>
          <cell r="G2723" t="str">
            <v>07000</v>
          </cell>
          <cell r="H2723" t="str">
            <v>22591475</v>
          </cell>
          <cell r="I2723" t="str">
            <v>CAP-FILLER,FUEL</v>
          </cell>
          <cell r="S2723">
            <v>1</v>
          </cell>
          <cell r="T2723">
            <v>1</v>
          </cell>
          <cell r="Y2723" t="str">
            <v>CKD</v>
          </cell>
        </row>
        <row r="2724">
          <cell r="D2724" t="str">
            <v>CS835-</v>
          </cell>
          <cell r="E2724" t="str">
            <v>A</v>
          </cell>
          <cell r="F2724" t="str">
            <v>06</v>
          </cell>
          <cell r="G2724" t="str">
            <v>01000</v>
          </cell>
          <cell r="H2724" t="str">
            <v>96283617</v>
          </cell>
          <cell r="I2724" t="str">
            <v>TUBE A-FILLER,FUEL</v>
          </cell>
          <cell r="U2724">
            <v>1</v>
          </cell>
          <cell r="V2724">
            <v>1</v>
          </cell>
          <cell r="Y2724" t="str">
            <v>CKD</v>
          </cell>
        </row>
        <row r="2725">
          <cell r="D2725" t="str">
            <v>CS835-</v>
          </cell>
          <cell r="E2725" t="str">
            <v>A</v>
          </cell>
          <cell r="F2725" t="str">
            <v>06</v>
          </cell>
          <cell r="G2725" t="str">
            <v>02000</v>
          </cell>
          <cell r="H2725" t="str">
            <v>96266087</v>
          </cell>
          <cell r="I2725" t="str">
            <v>BRACKET A-FILLER MOUNTING</v>
          </cell>
          <cell r="U2725">
            <v>1</v>
          </cell>
          <cell r="V2725">
            <v>1</v>
          </cell>
          <cell r="Y2725" t="str">
            <v>CKD</v>
          </cell>
        </row>
        <row r="2726">
          <cell r="D2726" t="str">
            <v>CS835-</v>
          </cell>
          <cell r="E2726" t="str">
            <v>A</v>
          </cell>
          <cell r="F2726" t="str">
            <v>06</v>
          </cell>
          <cell r="G2726" t="str">
            <v>03000</v>
          </cell>
          <cell r="H2726" t="str">
            <v>09118-06101-000</v>
          </cell>
          <cell r="I2726" t="str">
            <v>BOLT-W/WASHER</v>
          </cell>
          <cell r="U2726">
            <v>1</v>
          </cell>
          <cell r="V2726">
            <v>1</v>
          </cell>
          <cell r="Y2726" t="str">
            <v>CKD</v>
          </cell>
        </row>
        <row r="2727">
          <cell r="D2727" t="str">
            <v>CS835-</v>
          </cell>
          <cell r="E2727" t="str">
            <v>A</v>
          </cell>
          <cell r="F2727" t="str">
            <v>06</v>
          </cell>
          <cell r="G2727" t="str">
            <v>04000</v>
          </cell>
          <cell r="H2727" t="str">
            <v>09407A18402-000</v>
          </cell>
          <cell r="I2727" t="str">
            <v>CLAMP</v>
          </cell>
          <cell r="U2727">
            <v>1</v>
          </cell>
          <cell r="V2727">
            <v>1</v>
          </cell>
          <cell r="Y2727" t="str">
            <v>CKD</v>
          </cell>
        </row>
        <row r="2728">
          <cell r="D2728" t="str">
            <v>CS835-</v>
          </cell>
          <cell r="E2728" t="str">
            <v>A</v>
          </cell>
          <cell r="F2728" t="str">
            <v>06</v>
          </cell>
          <cell r="G2728" t="str">
            <v>05000</v>
          </cell>
          <cell r="H2728" t="str">
            <v>09401-13401</v>
          </cell>
          <cell r="I2728" t="str">
            <v>CLIP</v>
          </cell>
          <cell r="U2728">
            <v>1</v>
          </cell>
          <cell r="V2728">
            <v>1</v>
          </cell>
          <cell r="Y2728" t="str">
            <v>CKD</v>
          </cell>
        </row>
        <row r="2729">
          <cell r="D2729" t="str">
            <v>CS835-</v>
          </cell>
          <cell r="E2729" t="str">
            <v>A</v>
          </cell>
          <cell r="F2729" t="str">
            <v>06</v>
          </cell>
          <cell r="G2729" t="str">
            <v>06000</v>
          </cell>
          <cell r="H2729" t="str">
            <v>03241-06160-000</v>
          </cell>
          <cell r="I2729" t="str">
            <v>SCREW-TAPPING</v>
          </cell>
          <cell r="U2729">
            <v>3</v>
          </cell>
          <cell r="V2729">
            <v>3</v>
          </cell>
          <cell r="Y2729" t="str">
            <v>CKD</v>
          </cell>
        </row>
        <row r="2730">
          <cell r="D2730" t="str">
            <v>CS835-</v>
          </cell>
          <cell r="E2730" t="str">
            <v>A</v>
          </cell>
          <cell r="F2730" t="str">
            <v>06</v>
          </cell>
          <cell r="G2730" t="str">
            <v>07000</v>
          </cell>
          <cell r="H2730" t="str">
            <v>22591475</v>
          </cell>
          <cell r="I2730" t="str">
            <v>CAP-FILLER,FUEL</v>
          </cell>
          <cell r="U2730">
            <v>1</v>
          </cell>
          <cell r="V2730">
            <v>1</v>
          </cell>
          <cell r="Y2730" t="str">
            <v>CKD</v>
          </cell>
        </row>
        <row r="2731">
          <cell r="D2731" t="str">
            <v>CS900-</v>
          </cell>
          <cell r="E2731" t="str">
            <v>A</v>
          </cell>
          <cell r="F2731" t="str">
            <v>02</v>
          </cell>
          <cell r="G2731" t="str">
            <v>01000</v>
          </cell>
          <cell r="H2731" t="str">
            <v>09800A00197-000</v>
          </cell>
          <cell r="I2731" t="str">
            <v>TOOL A</v>
          </cell>
          <cell r="K2731">
            <v>1</v>
          </cell>
          <cell r="L2731">
            <v>1</v>
          </cell>
          <cell r="M2731" t="str">
            <v>1</v>
          </cell>
          <cell r="N2731" t="str">
            <v>1</v>
          </cell>
          <cell r="Q2731" t="str">
            <v>1</v>
          </cell>
          <cell r="R2731" t="str">
            <v>1</v>
          </cell>
          <cell r="S2731" t="str">
            <v>1</v>
          </cell>
          <cell r="T2731" t="str">
            <v>1</v>
          </cell>
          <cell r="U2731" t="str">
            <v>1</v>
          </cell>
          <cell r="V2731" t="str">
            <v>1</v>
          </cell>
        </row>
        <row r="2732">
          <cell r="D2732" t="str">
            <v>CS900-</v>
          </cell>
          <cell r="E2732" t="str">
            <v>A</v>
          </cell>
          <cell r="F2732" t="str">
            <v>02</v>
          </cell>
          <cell r="G2732" t="str">
            <v>02000</v>
          </cell>
          <cell r="H2732" t="str">
            <v>96282365</v>
          </cell>
          <cell r="I2732" t="str">
            <v>JACK A1</v>
          </cell>
          <cell r="K2732">
            <v>1</v>
          </cell>
          <cell r="L2732">
            <v>1</v>
          </cell>
          <cell r="M2732" t="str">
            <v>1</v>
          </cell>
          <cell r="N2732" t="str">
            <v>1</v>
          </cell>
          <cell r="Q2732" t="str">
            <v>1</v>
          </cell>
          <cell r="R2732" t="str">
            <v>1</v>
          </cell>
          <cell r="S2732" t="str">
            <v>1</v>
          </cell>
          <cell r="T2732" t="str">
            <v>1</v>
          </cell>
          <cell r="U2732" t="str">
            <v>1</v>
          </cell>
          <cell r="V2732" t="str">
            <v>1</v>
          </cell>
        </row>
        <row r="2733">
          <cell r="D2733" t="str">
            <v>CS900-</v>
          </cell>
          <cell r="E2733" t="str">
            <v>A</v>
          </cell>
          <cell r="F2733" t="str">
            <v>02</v>
          </cell>
          <cell r="G2733" t="str">
            <v>08000</v>
          </cell>
          <cell r="H2733" t="str">
            <v>96319990</v>
          </cell>
          <cell r="I2733" t="str">
            <v>BOLT-TOWING EYE</v>
          </cell>
          <cell r="K2733">
            <v>1</v>
          </cell>
          <cell r="L2733">
            <v>1</v>
          </cell>
          <cell r="M2733" t="str">
            <v>1</v>
          </cell>
          <cell r="N2733" t="str">
            <v>1</v>
          </cell>
          <cell r="Q2733" t="str">
            <v>1</v>
          </cell>
          <cell r="R2733" t="str">
            <v>1</v>
          </cell>
          <cell r="S2733" t="str">
            <v>1</v>
          </cell>
          <cell r="T2733" t="str">
            <v>1</v>
          </cell>
          <cell r="U2733" t="str">
            <v>1</v>
          </cell>
          <cell r="V2733" t="str">
            <v>1</v>
          </cell>
        </row>
        <row r="2734">
          <cell r="D2734" t="str">
            <v>CS920-</v>
          </cell>
          <cell r="E2734" t="str">
            <v>A</v>
          </cell>
          <cell r="F2734" t="str">
            <v>01</v>
          </cell>
          <cell r="G2734" t="str">
            <v>01000</v>
          </cell>
          <cell r="H2734" t="str">
            <v>86913A79003-000</v>
          </cell>
          <cell r="I2734" t="str">
            <v>PLATE,IDENTIFICATION</v>
          </cell>
          <cell r="Q2734" t="str">
            <v>1</v>
          </cell>
          <cell r="R2734" t="str">
            <v>1</v>
          </cell>
          <cell r="S2734" t="str">
            <v>1</v>
          </cell>
          <cell r="T2734" t="str">
            <v>1</v>
          </cell>
          <cell r="U2734" t="str">
            <v>1</v>
          </cell>
          <cell r="V2734" t="str">
            <v>1</v>
          </cell>
        </row>
        <row r="2735">
          <cell r="D2735" t="str">
            <v>CS920-</v>
          </cell>
          <cell r="E2735" t="str">
            <v>A</v>
          </cell>
          <cell r="F2735" t="str">
            <v>01</v>
          </cell>
          <cell r="G2735" t="str">
            <v>02000</v>
          </cell>
          <cell r="H2735" t="str">
            <v>09229-03011-000</v>
          </cell>
          <cell r="I2735" t="str">
            <v>BLIND RIVET</v>
          </cell>
          <cell r="Q2735" t="str">
            <v>2</v>
          </cell>
          <cell r="R2735" t="str">
            <v>2</v>
          </cell>
          <cell r="S2735" t="str">
            <v>2</v>
          </cell>
          <cell r="T2735" t="str">
            <v>2</v>
          </cell>
          <cell r="U2735" t="str">
            <v>2</v>
          </cell>
          <cell r="V2735" t="str">
            <v>2</v>
          </cell>
        </row>
        <row r="2736">
          <cell r="D2736" t="str">
            <v>CS920-</v>
          </cell>
          <cell r="E2736" t="str">
            <v>A</v>
          </cell>
          <cell r="F2736" t="str">
            <v>02</v>
          </cell>
          <cell r="G2736" t="str">
            <v>01000</v>
          </cell>
          <cell r="H2736" t="str">
            <v>96282442</v>
          </cell>
          <cell r="I2736" t="str">
            <v>PLATE,IDENTIFICATION</v>
          </cell>
          <cell r="K2736">
            <v>1</v>
          </cell>
          <cell r="L2736">
            <v>1</v>
          </cell>
          <cell r="M2736" t="str">
            <v>1</v>
          </cell>
          <cell r="N2736" t="str">
            <v>1</v>
          </cell>
        </row>
        <row r="2737">
          <cell r="D2737" t="str">
            <v>CS920-</v>
          </cell>
          <cell r="E2737" t="str">
            <v>A</v>
          </cell>
          <cell r="F2737" t="str">
            <v>02</v>
          </cell>
          <cell r="G2737" t="str">
            <v>02000</v>
          </cell>
          <cell r="H2737" t="str">
            <v>09229-03011-000</v>
          </cell>
          <cell r="I2737" t="str">
            <v>BLIND RIVET</v>
          </cell>
          <cell r="K2737">
            <v>2</v>
          </cell>
          <cell r="L2737">
            <v>2</v>
          </cell>
          <cell r="M2737" t="str">
            <v>2</v>
          </cell>
          <cell r="N2737" t="str">
            <v>2</v>
          </cell>
        </row>
        <row r="2738">
          <cell r="D2738" t="str">
            <v>CT820-</v>
          </cell>
          <cell r="E2738" t="str">
            <v>A</v>
          </cell>
          <cell r="F2738" t="str">
            <v>03</v>
          </cell>
          <cell r="G2738" t="str">
            <v>01000</v>
          </cell>
          <cell r="H2738" t="str">
            <v>96267800</v>
          </cell>
          <cell r="I2738" t="str">
            <v>COMPRESSOR A</v>
          </cell>
          <cell r="T2738">
            <v>1</v>
          </cell>
          <cell r="V2738">
            <v>1</v>
          </cell>
          <cell r="X2738" t="str">
            <v>60</v>
          </cell>
          <cell r="Y2738" t="str">
            <v xml:space="preserve">E/G &amp; T/M ??? </v>
          </cell>
        </row>
        <row r="2739">
          <cell r="D2739" t="str">
            <v>CT820-</v>
          </cell>
          <cell r="E2739" t="str">
            <v>A</v>
          </cell>
          <cell r="F2739" t="str">
            <v>03</v>
          </cell>
          <cell r="G2739" t="str">
            <v>02000</v>
          </cell>
          <cell r="H2739" t="str">
            <v>95111A78B11-000</v>
          </cell>
          <cell r="I2739" t="str">
            <v>BRACKET COMPRESSOR</v>
          </cell>
          <cell r="T2739">
            <v>1</v>
          </cell>
          <cell r="V2739">
            <v>1</v>
          </cell>
          <cell r="X2739" t="str">
            <v>60</v>
          </cell>
          <cell r="Y2739" t="str">
            <v xml:space="preserve">E/G &amp; T/M ??? </v>
          </cell>
        </row>
        <row r="2740">
          <cell r="D2740" t="str">
            <v>CT820-</v>
          </cell>
          <cell r="E2740" t="str">
            <v>A</v>
          </cell>
          <cell r="F2740" t="str">
            <v>03</v>
          </cell>
          <cell r="G2740" t="str">
            <v>03000</v>
          </cell>
          <cell r="H2740" t="str">
            <v>96274812</v>
          </cell>
          <cell r="I2740" t="str">
            <v>STAY-COMPRESSOR,ADJUST</v>
          </cell>
          <cell r="T2740">
            <v>1</v>
          </cell>
          <cell r="V2740">
            <v>1</v>
          </cell>
          <cell r="X2740" t="str">
            <v>60</v>
          </cell>
          <cell r="Y2740" t="str">
            <v xml:space="preserve">E/G &amp; T/M ??? </v>
          </cell>
        </row>
        <row r="2741">
          <cell r="D2741" t="str">
            <v>CT820-</v>
          </cell>
          <cell r="E2741" t="str">
            <v>A</v>
          </cell>
          <cell r="F2741" t="str">
            <v>03</v>
          </cell>
          <cell r="G2741" t="str">
            <v>04000</v>
          </cell>
          <cell r="H2741" t="str">
            <v>09103-08281-000</v>
          </cell>
          <cell r="I2741" t="str">
            <v>BOLT-HEXAGON FLANGE</v>
          </cell>
          <cell r="T2741">
            <v>6</v>
          </cell>
          <cell r="V2741">
            <v>6</v>
          </cell>
          <cell r="X2741" t="str">
            <v>60</v>
          </cell>
          <cell r="Y2741" t="str">
            <v xml:space="preserve">E/G &amp; T/M ??? </v>
          </cell>
        </row>
        <row r="2742">
          <cell r="D2742" t="str">
            <v>CT820-</v>
          </cell>
          <cell r="E2742" t="str">
            <v>A</v>
          </cell>
          <cell r="F2742" t="str">
            <v>03</v>
          </cell>
          <cell r="G2742" t="str">
            <v>05000</v>
          </cell>
          <cell r="H2742" t="str">
            <v>09103-08035</v>
          </cell>
          <cell r="I2742" t="str">
            <v>BOLT-HEXAGON FLANGE</v>
          </cell>
          <cell r="T2742">
            <v>3</v>
          </cell>
          <cell r="V2742">
            <v>3</v>
          </cell>
          <cell r="X2742" t="str">
            <v>60</v>
          </cell>
          <cell r="Y2742" t="str">
            <v xml:space="preserve">E/G &amp; T/M ??? </v>
          </cell>
        </row>
        <row r="2743">
          <cell r="D2743" t="str">
            <v>CT820-</v>
          </cell>
          <cell r="E2743" t="str">
            <v>A</v>
          </cell>
          <cell r="F2743" t="str">
            <v>04</v>
          </cell>
          <cell r="G2743" t="str">
            <v>01000</v>
          </cell>
          <cell r="H2743" t="str">
            <v>96296800</v>
          </cell>
          <cell r="I2743" t="str">
            <v>COMPRESSOR A</v>
          </cell>
          <cell r="T2743">
            <v>1</v>
          </cell>
          <cell r="V2743">
            <v>1</v>
          </cell>
          <cell r="X2743" t="str">
            <v>61</v>
          </cell>
          <cell r="Y2743" t="str">
            <v xml:space="preserve">E/G &amp; T/M ??? </v>
          </cell>
        </row>
        <row r="2744">
          <cell r="D2744" t="str">
            <v>CT830-</v>
          </cell>
          <cell r="E2744" t="str">
            <v>A</v>
          </cell>
          <cell r="F2744" t="str">
            <v>01</v>
          </cell>
          <cell r="G2744" t="str">
            <v>01000</v>
          </cell>
          <cell r="H2744" t="str">
            <v>96314763</v>
          </cell>
          <cell r="I2744" t="str">
            <v>CONDENSER A</v>
          </cell>
          <cell r="K2744">
            <v>1</v>
          </cell>
          <cell r="L2744">
            <v>1</v>
          </cell>
          <cell r="M2744" t="str">
            <v>1</v>
          </cell>
          <cell r="N2744" t="str">
            <v>1</v>
          </cell>
          <cell r="O2744" t="str">
            <v>B3</v>
          </cell>
          <cell r="P2744" t="str">
            <v>B3</v>
          </cell>
          <cell r="Q2744" t="str">
            <v>1</v>
          </cell>
          <cell r="R2744" t="str">
            <v>1</v>
          </cell>
        </row>
        <row r="2745">
          <cell r="D2745" t="str">
            <v>CT830-</v>
          </cell>
          <cell r="E2745" t="str">
            <v>A</v>
          </cell>
          <cell r="F2745" t="str">
            <v>01</v>
          </cell>
          <cell r="G2745" t="str">
            <v>03000</v>
          </cell>
          <cell r="H2745" t="str">
            <v>08361-25060-000</v>
          </cell>
          <cell r="I2745" t="str">
            <v>NUT-HEXAGON,W/WASHER</v>
          </cell>
          <cell r="K2745">
            <v>2</v>
          </cell>
          <cell r="L2745">
            <v>2</v>
          </cell>
          <cell r="M2745" t="str">
            <v>2</v>
          </cell>
          <cell r="N2745" t="str">
            <v>2</v>
          </cell>
          <cell r="O2745" t="str">
            <v>B3</v>
          </cell>
          <cell r="P2745" t="str">
            <v>B3</v>
          </cell>
          <cell r="Q2745" t="str">
            <v>2</v>
          </cell>
          <cell r="R2745" t="str">
            <v>2</v>
          </cell>
        </row>
        <row r="2746">
          <cell r="D2746" t="str">
            <v>CT830-</v>
          </cell>
          <cell r="E2746" t="str">
            <v>A</v>
          </cell>
          <cell r="F2746" t="str">
            <v>02</v>
          </cell>
          <cell r="G2746" t="str">
            <v>01000</v>
          </cell>
          <cell r="H2746" t="str">
            <v>96267796</v>
          </cell>
          <cell r="I2746" t="str">
            <v>CONDENSER A</v>
          </cell>
          <cell r="T2746" t="str">
            <v>1</v>
          </cell>
          <cell r="V2746" t="str">
            <v>1</v>
          </cell>
        </row>
        <row r="2747">
          <cell r="D2747" t="str">
            <v>CT830-</v>
          </cell>
          <cell r="E2747" t="str">
            <v>A</v>
          </cell>
          <cell r="F2747" t="str">
            <v>02</v>
          </cell>
          <cell r="G2747" t="str">
            <v>03000</v>
          </cell>
          <cell r="H2747" t="str">
            <v>08361-25060-000</v>
          </cell>
          <cell r="I2747" t="str">
            <v>NUT-HEXAGON,W/WASHER</v>
          </cell>
          <cell r="T2747" t="str">
            <v>2</v>
          </cell>
          <cell r="V2747" t="str">
            <v>2</v>
          </cell>
        </row>
        <row r="2748">
          <cell r="D2748" t="str">
            <v>CT840-</v>
          </cell>
          <cell r="E2748" t="str">
            <v>A</v>
          </cell>
          <cell r="F2748" t="str">
            <v>01</v>
          </cell>
          <cell r="G2748" t="str">
            <v>01000</v>
          </cell>
          <cell r="H2748" t="str">
            <v>96320726</v>
          </cell>
          <cell r="I2748" t="str">
            <v>HEBA-MODULE</v>
          </cell>
          <cell r="K2748">
            <v>1</v>
          </cell>
          <cell r="L2748">
            <v>1</v>
          </cell>
          <cell r="M2748" t="str">
            <v>1</v>
          </cell>
          <cell r="N2748" t="str">
            <v>1</v>
          </cell>
          <cell r="O2748" t="str">
            <v>B3</v>
          </cell>
          <cell r="P2748" t="str">
            <v>B3</v>
          </cell>
          <cell r="Q2748" t="str">
            <v>1</v>
          </cell>
          <cell r="R2748" t="str">
            <v>1</v>
          </cell>
        </row>
        <row r="2749">
          <cell r="D2749" t="str">
            <v>CT840-</v>
          </cell>
          <cell r="E2749" t="str">
            <v>A</v>
          </cell>
          <cell r="F2749" t="str">
            <v>03</v>
          </cell>
          <cell r="G2749" t="str">
            <v>01000</v>
          </cell>
          <cell r="H2749" t="str">
            <v>96267804</v>
          </cell>
          <cell r="I2749" t="str">
            <v>HEBA-MODULE</v>
          </cell>
          <cell r="T2749" t="str">
            <v>1</v>
          </cell>
          <cell r="V2749" t="str">
            <v>1</v>
          </cell>
          <cell r="X2749" t="str">
            <v>51</v>
          </cell>
        </row>
        <row r="2750">
          <cell r="D2750" t="str">
            <v>CT840-</v>
          </cell>
          <cell r="E2750" t="str">
            <v>A</v>
          </cell>
          <cell r="F2750" t="str">
            <v>04</v>
          </cell>
          <cell r="G2750" t="str">
            <v>01000</v>
          </cell>
          <cell r="H2750" t="str">
            <v>96267994</v>
          </cell>
          <cell r="I2750" t="str">
            <v>VEBA-MODULE</v>
          </cell>
          <cell r="T2750" t="str">
            <v>1</v>
          </cell>
          <cell r="V2750" t="str">
            <v>1</v>
          </cell>
          <cell r="X2750" t="str">
            <v>50</v>
          </cell>
        </row>
        <row r="2751">
          <cell r="D2751" t="str">
            <v>CT850-</v>
          </cell>
          <cell r="E2751" t="str">
            <v>A</v>
          </cell>
          <cell r="F2751" t="str">
            <v>01</v>
          </cell>
          <cell r="G2751" t="str">
            <v>02000</v>
          </cell>
          <cell r="H2751" t="str">
            <v>90229206</v>
          </cell>
          <cell r="I2751" t="str">
            <v>RELAY A-A/C COMP</v>
          </cell>
          <cell r="K2751">
            <v>1</v>
          </cell>
          <cell r="L2751">
            <v>1</v>
          </cell>
          <cell r="M2751" t="str">
            <v>1</v>
          </cell>
          <cell r="N2751" t="str">
            <v>1</v>
          </cell>
          <cell r="O2751" t="str">
            <v>B3</v>
          </cell>
          <cell r="P2751" t="str">
            <v>B3</v>
          </cell>
          <cell r="Q2751" t="str">
            <v>1</v>
          </cell>
          <cell r="R2751" t="str">
            <v>1</v>
          </cell>
          <cell r="T2751" t="str">
            <v>1</v>
          </cell>
          <cell r="V2751" t="str">
            <v>1</v>
          </cell>
        </row>
        <row r="2752">
          <cell r="D2752" t="str">
            <v>CT870-</v>
          </cell>
          <cell r="E2752" t="str">
            <v>A</v>
          </cell>
          <cell r="F2752" t="str">
            <v>01</v>
          </cell>
          <cell r="G2752" t="str">
            <v>01000</v>
          </cell>
          <cell r="H2752" t="str">
            <v>96320092</v>
          </cell>
          <cell r="I2752" t="str">
            <v>RECEIVER DRIER A</v>
          </cell>
          <cell r="L2752">
            <v>1</v>
          </cell>
          <cell r="N2752" t="str">
            <v>1</v>
          </cell>
          <cell r="O2752" t="str">
            <v>B361</v>
          </cell>
          <cell r="P2752" t="str">
            <v>B361</v>
          </cell>
          <cell r="R2752" t="str">
            <v>1</v>
          </cell>
        </row>
        <row r="2753">
          <cell r="D2753" t="str">
            <v>CT870-</v>
          </cell>
          <cell r="E2753" t="str">
            <v>A</v>
          </cell>
          <cell r="F2753" t="str">
            <v>01</v>
          </cell>
          <cell r="G2753" t="str">
            <v>02000</v>
          </cell>
          <cell r="H2753" t="str">
            <v>96316832</v>
          </cell>
          <cell r="I2753" t="str">
            <v>BRACKET A-RECEIVER DRIER</v>
          </cell>
          <cell r="L2753">
            <v>1</v>
          </cell>
          <cell r="N2753" t="str">
            <v>1</v>
          </cell>
          <cell r="O2753" t="str">
            <v>B361</v>
          </cell>
          <cell r="P2753" t="str">
            <v>B361</v>
          </cell>
          <cell r="R2753" t="str">
            <v>1</v>
          </cell>
        </row>
        <row r="2754">
          <cell r="D2754" t="str">
            <v>CT870-</v>
          </cell>
          <cell r="E2754" t="str">
            <v>A</v>
          </cell>
          <cell r="F2754" t="str">
            <v>01</v>
          </cell>
          <cell r="G2754" t="str">
            <v>04000</v>
          </cell>
          <cell r="H2754" t="str">
            <v>96289038</v>
          </cell>
          <cell r="I2754" t="str">
            <v>HOSE A-REFRIG,SUC ABS,P/S</v>
          </cell>
          <cell r="L2754">
            <v>1</v>
          </cell>
          <cell r="N2754" t="str">
            <v>1</v>
          </cell>
          <cell r="O2754" t="str">
            <v>B361</v>
          </cell>
          <cell r="P2754" t="str">
            <v>B361</v>
          </cell>
          <cell r="R2754" t="str">
            <v>1</v>
          </cell>
        </row>
        <row r="2755">
          <cell r="D2755" t="str">
            <v>CT870-</v>
          </cell>
          <cell r="E2755" t="str">
            <v>A</v>
          </cell>
          <cell r="F2755" t="str">
            <v>01</v>
          </cell>
          <cell r="G2755" t="str">
            <v>06000</v>
          </cell>
          <cell r="H2755" t="str">
            <v>96314770</v>
          </cell>
          <cell r="I2755" t="str">
            <v>HOSE A-DISCHARGE,P/STRG</v>
          </cell>
          <cell r="L2755">
            <v>1</v>
          </cell>
          <cell r="N2755" t="str">
            <v>1</v>
          </cell>
          <cell r="O2755" t="str">
            <v>B361</v>
          </cell>
          <cell r="P2755" t="str">
            <v>B361</v>
          </cell>
          <cell r="R2755" t="str">
            <v>1</v>
          </cell>
        </row>
        <row r="2756">
          <cell r="D2756" t="str">
            <v>CT870-</v>
          </cell>
          <cell r="E2756" t="str">
            <v>A</v>
          </cell>
          <cell r="F2756" t="str">
            <v>01</v>
          </cell>
          <cell r="G2756" t="str">
            <v>10000</v>
          </cell>
          <cell r="H2756" t="str">
            <v>96316827</v>
          </cell>
          <cell r="I2756" t="str">
            <v>PIPE A-REFRIG,R/D TO TXV</v>
          </cell>
          <cell r="L2756">
            <v>1</v>
          </cell>
          <cell r="N2756" t="str">
            <v>1</v>
          </cell>
          <cell r="O2756" t="str">
            <v>B361</v>
          </cell>
          <cell r="P2756" t="str">
            <v>B361</v>
          </cell>
          <cell r="R2756" t="str">
            <v>1</v>
          </cell>
        </row>
        <row r="2757">
          <cell r="D2757" t="str">
            <v>CT870-</v>
          </cell>
          <cell r="E2757" t="str">
            <v>A</v>
          </cell>
          <cell r="F2757" t="str">
            <v>01</v>
          </cell>
          <cell r="G2757" t="str">
            <v>12000</v>
          </cell>
          <cell r="H2757" t="str">
            <v>96316828</v>
          </cell>
          <cell r="I2757" t="str">
            <v>PIPE A-REFRIG,CNDSR TO R/D</v>
          </cell>
          <cell r="L2757">
            <v>1</v>
          </cell>
          <cell r="N2757" t="str">
            <v>1</v>
          </cell>
          <cell r="O2757" t="str">
            <v>B361</v>
          </cell>
          <cell r="P2757" t="str">
            <v>B361</v>
          </cell>
          <cell r="R2757" t="str">
            <v>1</v>
          </cell>
        </row>
        <row r="2758">
          <cell r="D2758" t="str">
            <v>CT870-</v>
          </cell>
          <cell r="E2758" t="str">
            <v>A</v>
          </cell>
          <cell r="F2758" t="str">
            <v>01</v>
          </cell>
          <cell r="G2758" t="str">
            <v>15000</v>
          </cell>
          <cell r="H2758" t="str">
            <v>01954-06160-000</v>
          </cell>
          <cell r="I2758" t="str">
            <v>BOLT-DR HEXAGON FLANGE</v>
          </cell>
          <cell r="L2758">
            <v>4</v>
          </cell>
          <cell r="N2758" t="str">
            <v>4</v>
          </cell>
          <cell r="O2758" t="str">
            <v>B361</v>
          </cell>
          <cell r="P2758" t="str">
            <v>B361</v>
          </cell>
          <cell r="R2758" t="str">
            <v>4</v>
          </cell>
        </row>
        <row r="2759">
          <cell r="B2759" t="str">
            <v>O</v>
          </cell>
          <cell r="C2759" t="str">
            <v>O</v>
          </cell>
          <cell r="D2759" t="str">
            <v>CT870-</v>
          </cell>
          <cell r="E2759" t="str">
            <v>A</v>
          </cell>
          <cell r="F2759" t="str">
            <v>01</v>
          </cell>
          <cell r="G2759" t="str">
            <v>16000</v>
          </cell>
          <cell r="H2759" t="str">
            <v>08316-26060-000</v>
          </cell>
          <cell r="I2759" t="str">
            <v>NUT-HEX, FLANGE</v>
          </cell>
          <cell r="L2759">
            <v>1</v>
          </cell>
          <cell r="N2759" t="str">
            <v>1</v>
          </cell>
          <cell r="O2759" t="str">
            <v>B361</v>
          </cell>
          <cell r="P2759" t="str">
            <v>B361</v>
          </cell>
          <cell r="R2759" t="str">
            <v>1</v>
          </cell>
        </row>
        <row r="2760">
          <cell r="B2760" t="str">
            <v>N</v>
          </cell>
          <cell r="C2760" t="str">
            <v>X</v>
          </cell>
          <cell r="D2760" t="str">
            <v>CT870-</v>
          </cell>
          <cell r="E2760" t="str">
            <v>A</v>
          </cell>
          <cell r="F2760" t="str">
            <v>01</v>
          </cell>
          <cell r="G2760" t="str">
            <v>16000</v>
          </cell>
          <cell r="H2760" t="str">
            <v>08316-25060-000</v>
          </cell>
          <cell r="I2760" t="str">
            <v>NUT-HEX, FLANGE</v>
          </cell>
          <cell r="L2760">
            <v>1</v>
          </cell>
          <cell r="N2760" t="str">
            <v>1</v>
          </cell>
          <cell r="O2760" t="str">
            <v>B361</v>
          </cell>
          <cell r="P2760" t="str">
            <v>B361</v>
          </cell>
          <cell r="R2760" t="str">
            <v>1</v>
          </cell>
        </row>
        <row r="2761">
          <cell r="D2761" t="str">
            <v>CT870-</v>
          </cell>
          <cell r="E2761" t="str">
            <v>A</v>
          </cell>
          <cell r="F2761" t="str">
            <v>01</v>
          </cell>
          <cell r="G2761" t="str">
            <v>17000</v>
          </cell>
          <cell r="H2761" t="str">
            <v>08361-25060-000</v>
          </cell>
          <cell r="I2761" t="str">
            <v>NUT-HEXAGON,W/WASHER</v>
          </cell>
          <cell r="L2761">
            <v>2</v>
          </cell>
          <cell r="N2761" t="str">
            <v>2</v>
          </cell>
          <cell r="O2761" t="str">
            <v>B361</v>
          </cell>
          <cell r="P2761" t="str">
            <v>B361</v>
          </cell>
          <cell r="R2761" t="str">
            <v>2</v>
          </cell>
        </row>
        <row r="2762">
          <cell r="D2762" t="str">
            <v>CT870-</v>
          </cell>
          <cell r="E2762" t="str">
            <v>A</v>
          </cell>
          <cell r="F2762" t="str">
            <v>03</v>
          </cell>
          <cell r="G2762" t="str">
            <v>01000</v>
          </cell>
          <cell r="H2762" t="str">
            <v>96320092</v>
          </cell>
          <cell r="I2762" t="str">
            <v>RECEIVER DRIER A</v>
          </cell>
          <cell r="K2762">
            <v>1</v>
          </cell>
          <cell r="M2762" t="str">
            <v>1</v>
          </cell>
          <cell r="O2762" t="str">
            <v>B060</v>
          </cell>
          <cell r="P2762" t="str">
            <v>B060</v>
          </cell>
          <cell r="Q2762" t="str">
            <v>1</v>
          </cell>
        </row>
        <row r="2763">
          <cell r="D2763" t="str">
            <v>CT870-</v>
          </cell>
          <cell r="E2763" t="str">
            <v>A</v>
          </cell>
          <cell r="F2763" t="str">
            <v>03</v>
          </cell>
          <cell r="G2763" t="str">
            <v>02000</v>
          </cell>
          <cell r="H2763" t="str">
            <v>96316832</v>
          </cell>
          <cell r="I2763" t="str">
            <v>BRACKET A-RECEIVER DRIER</v>
          </cell>
          <cell r="K2763">
            <v>1</v>
          </cell>
          <cell r="M2763" t="str">
            <v>1</v>
          </cell>
          <cell r="O2763" t="str">
            <v>B060</v>
          </cell>
          <cell r="P2763" t="str">
            <v>B060</v>
          </cell>
          <cell r="Q2763" t="str">
            <v>1</v>
          </cell>
        </row>
        <row r="2764">
          <cell r="D2764" t="str">
            <v>CT870-</v>
          </cell>
          <cell r="E2764" t="str">
            <v>A</v>
          </cell>
          <cell r="F2764" t="str">
            <v>03</v>
          </cell>
          <cell r="G2764" t="str">
            <v>04000</v>
          </cell>
          <cell r="H2764" t="str">
            <v>96289037</v>
          </cell>
          <cell r="I2764" t="str">
            <v>HOSE A-REFRIG,SUCTION</v>
          </cell>
          <cell r="K2764">
            <v>1</v>
          </cell>
          <cell r="M2764" t="str">
            <v>1</v>
          </cell>
          <cell r="O2764" t="str">
            <v>B060</v>
          </cell>
          <cell r="P2764" t="str">
            <v>B060</v>
          </cell>
          <cell r="Q2764" t="str">
            <v>1</v>
          </cell>
        </row>
        <row r="2765">
          <cell r="D2765" t="str">
            <v>CT870-</v>
          </cell>
          <cell r="E2765" t="str">
            <v>A</v>
          </cell>
          <cell r="F2765" t="str">
            <v>03</v>
          </cell>
          <cell r="G2765" t="str">
            <v>06000</v>
          </cell>
          <cell r="H2765" t="str">
            <v>96316820</v>
          </cell>
          <cell r="I2765" t="str">
            <v>HOSE A-DISCH,NON P/STRG</v>
          </cell>
          <cell r="K2765">
            <v>1</v>
          </cell>
          <cell r="M2765" t="str">
            <v>1</v>
          </cell>
          <cell r="O2765" t="str">
            <v>B060</v>
          </cell>
          <cell r="P2765" t="str">
            <v>B060</v>
          </cell>
          <cell r="Q2765" t="str">
            <v>1</v>
          </cell>
        </row>
        <row r="2766">
          <cell r="D2766" t="str">
            <v>CT870-</v>
          </cell>
          <cell r="E2766" t="str">
            <v>A</v>
          </cell>
          <cell r="F2766" t="str">
            <v>03</v>
          </cell>
          <cell r="G2766" t="str">
            <v>11000</v>
          </cell>
          <cell r="H2766" t="str">
            <v>96316827</v>
          </cell>
          <cell r="I2766" t="str">
            <v>PIPE A-REFRIG,R/D TO TXV</v>
          </cell>
          <cell r="K2766">
            <v>1</v>
          </cell>
          <cell r="M2766" t="str">
            <v>1</v>
          </cell>
          <cell r="O2766" t="str">
            <v>B060</v>
          </cell>
          <cell r="P2766" t="str">
            <v>B060</v>
          </cell>
          <cell r="Q2766" t="str">
            <v>1</v>
          </cell>
        </row>
        <row r="2767">
          <cell r="D2767" t="str">
            <v>CT870-</v>
          </cell>
          <cell r="E2767" t="str">
            <v>A</v>
          </cell>
          <cell r="F2767" t="str">
            <v>03</v>
          </cell>
          <cell r="G2767" t="str">
            <v>13000</v>
          </cell>
          <cell r="H2767" t="str">
            <v>96316828</v>
          </cell>
          <cell r="I2767" t="str">
            <v>PIPE A-REFRIG,CNDSR TO R/D</v>
          </cell>
          <cell r="K2767">
            <v>1</v>
          </cell>
          <cell r="M2767" t="str">
            <v>1</v>
          </cell>
          <cell r="O2767" t="str">
            <v>B060</v>
          </cell>
          <cell r="P2767" t="str">
            <v>B060</v>
          </cell>
          <cell r="Q2767" t="str">
            <v>1</v>
          </cell>
        </row>
        <row r="2768">
          <cell r="D2768" t="str">
            <v>CT870-</v>
          </cell>
          <cell r="E2768" t="str">
            <v>A</v>
          </cell>
          <cell r="F2768" t="str">
            <v>03</v>
          </cell>
          <cell r="G2768" t="str">
            <v>16000</v>
          </cell>
          <cell r="H2768" t="str">
            <v>01954-06160-000</v>
          </cell>
          <cell r="I2768" t="str">
            <v>BOLT-DR HEXAGON FLANGE</v>
          </cell>
          <cell r="K2768">
            <v>4</v>
          </cell>
          <cell r="M2768" t="str">
            <v>4</v>
          </cell>
          <cell r="O2768" t="str">
            <v>B060</v>
          </cell>
          <cell r="P2768" t="str">
            <v>B060</v>
          </cell>
          <cell r="Q2768" t="str">
            <v>4</v>
          </cell>
        </row>
        <row r="2769">
          <cell r="B2769" t="str">
            <v>O</v>
          </cell>
          <cell r="C2769" t="str">
            <v>O</v>
          </cell>
          <cell r="D2769" t="str">
            <v>CT870-</v>
          </cell>
          <cell r="E2769" t="str">
            <v>A</v>
          </cell>
          <cell r="F2769" t="str">
            <v>03</v>
          </cell>
          <cell r="G2769" t="str">
            <v>17000</v>
          </cell>
          <cell r="H2769" t="str">
            <v>08316-26060-000</v>
          </cell>
          <cell r="I2769" t="str">
            <v>NUT-HEX,FLANGE</v>
          </cell>
          <cell r="K2769">
            <v>2</v>
          </cell>
          <cell r="M2769" t="str">
            <v>2</v>
          </cell>
          <cell r="O2769" t="str">
            <v>B060</v>
          </cell>
          <cell r="P2769" t="str">
            <v>B060</v>
          </cell>
          <cell r="Q2769" t="str">
            <v>2</v>
          </cell>
        </row>
        <row r="2770">
          <cell r="B2770" t="str">
            <v>N</v>
          </cell>
          <cell r="C2770" t="str">
            <v>X</v>
          </cell>
          <cell r="D2770" t="str">
            <v>CT870-</v>
          </cell>
          <cell r="E2770" t="str">
            <v>A</v>
          </cell>
          <cell r="F2770" t="str">
            <v>03</v>
          </cell>
          <cell r="G2770" t="str">
            <v>17000</v>
          </cell>
          <cell r="H2770" t="str">
            <v>08316-25060-000</v>
          </cell>
          <cell r="I2770" t="str">
            <v>NUT-HEX,FLANGE</v>
          </cell>
          <cell r="K2770">
            <v>2</v>
          </cell>
          <cell r="M2770" t="str">
            <v>2</v>
          </cell>
          <cell r="O2770" t="str">
            <v>B060</v>
          </cell>
          <cell r="P2770" t="str">
            <v>B060</v>
          </cell>
          <cell r="Q2770" t="str">
            <v>2</v>
          </cell>
        </row>
        <row r="2771">
          <cell r="D2771" t="str">
            <v>CT870-</v>
          </cell>
          <cell r="E2771" t="str">
            <v>A</v>
          </cell>
          <cell r="F2771" t="str">
            <v>03</v>
          </cell>
          <cell r="G2771" t="str">
            <v>18000</v>
          </cell>
          <cell r="H2771" t="str">
            <v>08361-25060-000</v>
          </cell>
          <cell r="I2771" t="str">
            <v>NUT-HEXAGON,W/WASHER</v>
          </cell>
          <cell r="K2771">
            <v>2</v>
          </cell>
          <cell r="M2771" t="str">
            <v>2</v>
          </cell>
          <cell r="O2771" t="str">
            <v>B060</v>
          </cell>
          <cell r="P2771" t="str">
            <v>B060</v>
          </cell>
          <cell r="Q2771" t="str">
            <v>2</v>
          </cell>
        </row>
        <row r="2772">
          <cell r="D2772" t="str">
            <v>CT870-</v>
          </cell>
          <cell r="E2772" t="str">
            <v>A</v>
          </cell>
          <cell r="F2772" t="str">
            <v>09</v>
          </cell>
          <cell r="G2772" t="str">
            <v>01000</v>
          </cell>
          <cell r="H2772" t="str">
            <v>96267797</v>
          </cell>
          <cell r="I2772" t="str">
            <v>RECEIVER DRIER A</v>
          </cell>
          <cell r="T2772">
            <v>1</v>
          </cell>
          <cell r="V2772">
            <v>1</v>
          </cell>
          <cell r="X2772" t="str">
            <v>60</v>
          </cell>
        </row>
        <row r="2773">
          <cell r="D2773" t="str">
            <v>CT870-</v>
          </cell>
          <cell r="E2773" t="str">
            <v>A</v>
          </cell>
          <cell r="F2773" t="str">
            <v>09</v>
          </cell>
          <cell r="G2773" t="str">
            <v>02000</v>
          </cell>
          <cell r="H2773" t="str">
            <v>96316832</v>
          </cell>
          <cell r="I2773" t="str">
            <v>BRACKET A-RECEIVER DRIER</v>
          </cell>
          <cell r="T2773">
            <v>1</v>
          </cell>
          <cell r="V2773">
            <v>1</v>
          </cell>
          <cell r="X2773" t="str">
            <v>60</v>
          </cell>
        </row>
        <row r="2774">
          <cell r="B2774" t="str">
            <v>O</v>
          </cell>
          <cell r="C2774" t="str">
            <v>X</v>
          </cell>
          <cell r="D2774" t="str">
            <v>CT870-</v>
          </cell>
          <cell r="E2774" t="str">
            <v>A</v>
          </cell>
          <cell r="F2774" t="str">
            <v>09</v>
          </cell>
          <cell r="G2774" t="str">
            <v>04000</v>
          </cell>
          <cell r="H2774" t="str">
            <v>96267798</v>
          </cell>
          <cell r="I2774" t="str">
            <v>HOSE A-REFRIG,SUCTION</v>
          </cell>
          <cell r="T2774">
            <v>1</v>
          </cell>
          <cell r="V2774">
            <v>1</v>
          </cell>
          <cell r="X2774" t="str">
            <v>60</v>
          </cell>
        </row>
        <row r="2775">
          <cell r="B2775" t="str">
            <v>N</v>
          </cell>
          <cell r="C2775" t="str">
            <v>O</v>
          </cell>
          <cell r="D2775" t="str">
            <v>CT870-</v>
          </cell>
          <cell r="E2775" t="str">
            <v>A</v>
          </cell>
          <cell r="F2775" t="str">
            <v>09</v>
          </cell>
          <cell r="G2775" t="str">
            <v>04000</v>
          </cell>
          <cell r="H2775" t="str">
            <v>96289041</v>
          </cell>
          <cell r="I2775" t="str">
            <v>HOSE A-REFRIGERANT,SUCTION</v>
          </cell>
          <cell r="T2775">
            <v>1</v>
          </cell>
          <cell r="V2775">
            <v>1</v>
          </cell>
          <cell r="X2775" t="str">
            <v>60</v>
          </cell>
        </row>
        <row r="2776">
          <cell r="D2776" t="str">
            <v>CT870-</v>
          </cell>
          <cell r="E2776" t="str">
            <v>A</v>
          </cell>
          <cell r="F2776" t="str">
            <v>09</v>
          </cell>
          <cell r="G2776" t="str">
            <v>06000</v>
          </cell>
          <cell r="H2776" t="str">
            <v>96267799</v>
          </cell>
          <cell r="I2776" t="str">
            <v>HOSE A-DISCH,NON P/STRG</v>
          </cell>
          <cell r="T2776">
            <v>1</v>
          </cell>
          <cell r="V2776">
            <v>1</v>
          </cell>
          <cell r="X2776" t="str">
            <v>60</v>
          </cell>
        </row>
        <row r="2777">
          <cell r="D2777" t="str">
            <v>CT870-</v>
          </cell>
          <cell r="E2777" t="str">
            <v>A</v>
          </cell>
          <cell r="F2777" t="str">
            <v>09</v>
          </cell>
          <cell r="G2777" t="str">
            <v>09000</v>
          </cell>
          <cell r="H2777" t="str">
            <v>96267801</v>
          </cell>
          <cell r="I2777" t="str">
            <v>PIPE A-REFRIG,R/D TO TXV</v>
          </cell>
          <cell r="T2777">
            <v>1</v>
          </cell>
          <cell r="V2777">
            <v>1</v>
          </cell>
          <cell r="X2777" t="str">
            <v>60</v>
          </cell>
        </row>
        <row r="2778">
          <cell r="D2778" t="str">
            <v>CT870-</v>
          </cell>
          <cell r="E2778" t="str">
            <v>A</v>
          </cell>
          <cell r="F2778" t="str">
            <v>09</v>
          </cell>
          <cell r="G2778" t="str">
            <v>11000</v>
          </cell>
          <cell r="H2778" t="str">
            <v>96267802</v>
          </cell>
          <cell r="I2778" t="str">
            <v>PIPE A-REFRIG,CNDSR TO R/D</v>
          </cell>
          <cell r="T2778">
            <v>1</v>
          </cell>
          <cell r="V2778">
            <v>1</v>
          </cell>
          <cell r="X2778" t="str">
            <v>60</v>
          </cell>
        </row>
        <row r="2779">
          <cell r="D2779" t="str">
            <v>CT870-</v>
          </cell>
          <cell r="E2779" t="str">
            <v>A</v>
          </cell>
          <cell r="F2779" t="str">
            <v>09</v>
          </cell>
          <cell r="G2779" t="str">
            <v>13000</v>
          </cell>
          <cell r="H2779" t="str">
            <v>96267803</v>
          </cell>
          <cell r="I2779" t="str">
            <v>PIPE A-REFRIG,JT TO TXV</v>
          </cell>
          <cell r="T2779">
            <v>1</v>
          </cell>
          <cell r="V2779">
            <v>1</v>
          </cell>
          <cell r="X2779" t="str">
            <v>60</v>
          </cell>
        </row>
        <row r="2780">
          <cell r="D2780" t="str">
            <v>CT870-</v>
          </cell>
          <cell r="E2780" t="str">
            <v>A</v>
          </cell>
          <cell r="F2780" t="str">
            <v>09</v>
          </cell>
          <cell r="G2780" t="str">
            <v>15000</v>
          </cell>
          <cell r="H2780" t="str">
            <v>01954-06160-000</v>
          </cell>
          <cell r="I2780" t="str">
            <v>BOLT-DR HEXAGON FLANGE</v>
          </cell>
          <cell r="T2780">
            <v>4</v>
          </cell>
          <cell r="V2780">
            <v>4</v>
          </cell>
          <cell r="X2780" t="str">
            <v>60</v>
          </cell>
        </row>
        <row r="2781">
          <cell r="B2781" t="str">
            <v>O</v>
          </cell>
          <cell r="C2781" t="str">
            <v>O</v>
          </cell>
          <cell r="D2781" t="str">
            <v>CT870-</v>
          </cell>
          <cell r="E2781" t="str">
            <v>A</v>
          </cell>
          <cell r="F2781" t="str">
            <v>09</v>
          </cell>
          <cell r="G2781" t="str">
            <v>16000</v>
          </cell>
          <cell r="H2781" t="str">
            <v>08316-26060-000</v>
          </cell>
          <cell r="I2781" t="str">
            <v>NUT-HEX,FLANGE</v>
          </cell>
          <cell r="T2781">
            <v>1</v>
          </cell>
          <cell r="V2781">
            <v>1</v>
          </cell>
          <cell r="X2781" t="str">
            <v>60</v>
          </cell>
        </row>
        <row r="2782">
          <cell r="B2782" t="str">
            <v>N</v>
          </cell>
          <cell r="C2782" t="str">
            <v>X</v>
          </cell>
          <cell r="D2782" t="str">
            <v>CT870-</v>
          </cell>
          <cell r="E2782" t="str">
            <v>A</v>
          </cell>
          <cell r="F2782" t="str">
            <v>09</v>
          </cell>
          <cell r="G2782" t="str">
            <v>16000</v>
          </cell>
          <cell r="H2782" t="str">
            <v>08316-25060-000</v>
          </cell>
          <cell r="I2782" t="str">
            <v>NUT-HEX,FLANGE</v>
          </cell>
          <cell r="T2782">
            <v>1</v>
          </cell>
          <cell r="V2782">
            <v>1</v>
          </cell>
          <cell r="X2782" t="str">
            <v>60</v>
          </cell>
        </row>
        <row r="2783">
          <cell r="D2783" t="str">
            <v>CT870-</v>
          </cell>
          <cell r="E2783" t="str">
            <v>A</v>
          </cell>
          <cell r="F2783" t="str">
            <v>09</v>
          </cell>
          <cell r="G2783" t="str">
            <v>17000</v>
          </cell>
          <cell r="H2783" t="str">
            <v>08361-25060-000</v>
          </cell>
          <cell r="I2783" t="str">
            <v>NUT-HEXAGON,W/WASHER</v>
          </cell>
          <cell r="T2783">
            <v>3</v>
          </cell>
          <cell r="V2783">
            <v>3</v>
          </cell>
          <cell r="X2783" t="str">
            <v>60</v>
          </cell>
        </row>
        <row r="2784">
          <cell r="D2784" t="str">
            <v>CT870-</v>
          </cell>
          <cell r="E2784" t="str">
            <v>A</v>
          </cell>
          <cell r="F2784" t="str">
            <v>10</v>
          </cell>
          <cell r="G2784" t="str">
            <v>01000</v>
          </cell>
          <cell r="H2784" t="str">
            <v>96267797</v>
          </cell>
          <cell r="I2784" t="str">
            <v>RECEIVER DRIER A</v>
          </cell>
          <cell r="T2784">
            <v>1</v>
          </cell>
          <cell r="V2784">
            <v>1</v>
          </cell>
          <cell r="X2784" t="str">
            <v>61</v>
          </cell>
        </row>
        <row r="2785">
          <cell r="D2785" t="str">
            <v>CT870-</v>
          </cell>
          <cell r="E2785" t="str">
            <v>A</v>
          </cell>
          <cell r="F2785" t="str">
            <v>10</v>
          </cell>
          <cell r="G2785" t="str">
            <v>02000</v>
          </cell>
          <cell r="H2785" t="str">
            <v>96316832</v>
          </cell>
          <cell r="I2785" t="str">
            <v>BRACKET A-RECEIVER DRIER</v>
          </cell>
          <cell r="T2785">
            <v>1</v>
          </cell>
          <cell r="V2785">
            <v>1</v>
          </cell>
          <cell r="X2785" t="str">
            <v>61</v>
          </cell>
        </row>
        <row r="2786">
          <cell r="D2786" t="str">
            <v>CT870-</v>
          </cell>
          <cell r="E2786" t="str">
            <v>A</v>
          </cell>
          <cell r="F2786" t="str">
            <v>10</v>
          </cell>
          <cell r="G2786" t="str">
            <v>04000</v>
          </cell>
          <cell r="H2786" t="str">
            <v>96269799</v>
          </cell>
          <cell r="I2786" t="str">
            <v>HOSE A-REFRIG,SUCTION</v>
          </cell>
          <cell r="T2786">
            <v>1</v>
          </cell>
          <cell r="V2786">
            <v>1</v>
          </cell>
          <cell r="X2786" t="str">
            <v>61</v>
          </cell>
        </row>
        <row r="2787">
          <cell r="D2787" t="str">
            <v>CT870-</v>
          </cell>
          <cell r="E2787" t="str">
            <v>A</v>
          </cell>
          <cell r="F2787" t="str">
            <v>10</v>
          </cell>
          <cell r="G2787" t="str">
            <v>06000</v>
          </cell>
          <cell r="H2787" t="str">
            <v>96269798</v>
          </cell>
          <cell r="I2787" t="str">
            <v>HOSE A-REFRIG,DISCHARGE</v>
          </cell>
          <cell r="T2787">
            <v>1</v>
          </cell>
          <cell r="V2787">
            <v>1</v>
          </cell>
          <cell r="X2787" t="str">
            <v>61</v>
          </cell>
        </row>
        <row r="2788">
          <cell r="D2788" t="str">
            <v>CT870-</v>
          </cell>
          <cell r="E2788" t="str">
            <v>A</v>
          </cell>
          <cell r="F2788" t="str">
            <v>10</v>
          </cell>
          <cell r="G2788" t="str">
            <v>09000</v>
          </cell>
          <cell r="H2788" t="str">
            <v>96267801</v>
          </cell>
          <cell r="I2788" t="str">
            <v>PIPE A-REFRIG,R/D TO TXV</v>
          </cell>
          <cell r="T2788">
            <v>1</v>
          </cell>
          <cell r="V2788">
            <v>1</v>
          </cell>
          <cell r="X2788" t="str">
            <v>61</v>
          </cell>
        </row>
        <row r="2789">
          <cell r="D2789" t="str">
            <v>CT870-</v>
          </cell>
          <cell r="E2789" t="str">
            <v>A</v>
          </cell>
          <cell r="F2789" t="str">
            <v>10</v>
          </cell>
          <cell r="G2789" t="str">
            <v>11000</v>
          </cell>
          <cell r="H2789" t="str">
            <v>96267802</v>
          </cell>
          <cell r="I2789" t="str">
            <v>PIPE A-REFRIG,CNDSR TO R/D</v>
          </cell>
          <cell r="T2789">
            <v>1</v>
          </cell>
          <cell r="V2789">
            <v>1</v>
          </cell>
          <cell r="X2789" t="str">
            <v>61</v>
          </cell>
        </row>
        <row r="2790">
          <cell r="D2790" t="str">
            <v>CT870-</v>
          </cell>
          <cell r="E2790" t="str">
            <v>A</v>
          </cell>
          <cell r="F2790" t="str">
            <v>10</v>
          </cell>
          <cell r="G2790" t="str">
            <v>13000</v>
          </cell>
          <cell r="H2790" t="str">
            <v>96267803</v>
          </cell>
          <cell r="I2790" t="str">
            <v>PIPE A-REFRIG,JT TO TXV</v>
          </cell>
          <cell r="T2790">
            <v>1</v>
          </cell>
          <cell r="V2790">
            <v>1</v>
          </cell>
          <cell r="X2790" t="str">
            <v>61</v>
          </cell>
        </row>
        <row r="2791">
          <cell r="D2791" t="str">
            <v>CT870-</v>
          </cell>
          <cell r="E2791" t="str">
            <v>A</v>
          </cell>
          <cell r="F2791" t="str">
            <v>10</v>
          </cell>
          <cell r="G2791" t="str">
            <v>15000</v>
          </cell>
          <cell r="H2791" t="str">
            <v>01954-06160-000</v>
          </cell>
          <cell r="I2791" t="str">
            <v>BOLT-DR HEXAGON FLANGE</v>
          </cell>
          <cell r="T2791">
            <v>4</v>
          </cell>
          <cell r="V2791">
            <v>4</v>
          </cell>
          <cell r="X2791" t="str">
            <v>61</v>
          </cell>
        </row>
        <row r="2792">
          <cell r="B2792" t="str">
            <v>O</v>
          </cell>
          <cell r="C2792" t="str">
            <v>O</v>
          </cell>
          <cell r="D2792" t="str">
            <v>CT870-</v>
          </cell>
          <cell r="E2792" t="str">
            <v>A</v>
          </cell>
          <cell r="F2792" t="str">
            <v>10</v>
          </cell>
          <cell r="G2792" t="str">
            <v>16000</v>
          </cell>
          <cell r="H2792" t="str">
            <v>08316-26060-000</v>
          </cell>
          <cell r="I2792" t="str">
            <v>NUT-HEX,FLANGE</v>
          </cell>
          <cell r="T2792">
            <v>1</v>
          </cell>
          <cell r="V2792">
            <v>1</v>
          </cell>
          <cell r="X2792" t="str">
            <v>61</v>
          </cell>
        </row>
        <row r="2793">
          <cell r="B2793" t="str">
            <v>N</v>
          </cell>
          <cell r="C2793" t="str">
            <v>X</v>
          </cell>
          <cell r="D2793" t="str">
            <v>CT870-</v>
          </cell>
          <cell r="E2793" t="str">
            <v>A</v>
          </cell>
          <cell r="F2793" t="str">
            <v>10</v>
          </cell>
          <cell r="G2793" t="str">
            <v>16000</v>
          </cell>
          <cell r="H2793" t="str">
            <v>08316-25060-000</v>
          </cell>
          <cell r="I2793" t="str">
            <v>NUT-HEX,FLANGE</v>
          </cell>
          <cell r="T2793">
            <v>1</v>
          </cell>
          <cell r="V2793">
            <v>1</v>
          </cell>
          <cell r="X2793" t="str">
            <v>61</v>
          </cell>
        </row>
        <row r="2794">
          <cell r="D2794" t="str">
            <v>CT870-</v>
          </cell>
          <cell r="E2794" t="str">
            <v>A</v>
          </cell>
          <cell r="F2794" t="str">
            <v>10</v>
          </cell>
          <cell r="G2794" t="str">
            <v>17000</v>
          </cell>
          <cell r="H2794" t="str">
            <v>08361-25060-000</v>
          </cell>
          <cell r="I2794" t="str">
            <v>NUT-HEXAGON,W/WASHER</v>
          </cell>
          <cell r="T2794">
            <v>3</v>
          </cell>
          <cell r="V2794">
            <v>3</v>
          </cell>
          <cell r="X2794" t="str">
            <v>61</v>
          </cell>
        </row>
        <row r="2795">
          <cell r="D2795" t="str">
            <v>CT880-</v>
          </cell>
          <cell r="E2795" t="str">
            <v>A</v>
          </cell>
          <cell r="F2795" t="str">
            <v>01</v>
          </cell>
          <cell r="G2795" t="str">
            <v>01000</v>
          </cell>
          <cell r="H2795" t="str">
            <v>96316830</v>
          </cell>
          <cell r="I2795" t="str">
            <v>GROMMET-LIQUID HOLE,A/C</v>
          </cell>
          <cell r="K2795">
            <v>1</v>
          </cell>
          <cell r="L2795">
            <v>1</v>
          </cell>
          <cell r="M2795" t="str">
            <v>1</v>
          </cell>
          <cell r="N2795" t="str">
            <v>1</v>
          </cell>
          <cell r="O2795" t="str">
            <v>B3</v>
          </cell>
          <cell r="P2795" t="str">
            <v>B3</v>
          </cell>
          <cell r="Q2795" t="str">
            <v>1</v>
          </cell>
          <cell r="R2795" t="str">
            <v>1</v>
          </cell>
        </row>
        <row r="2796">
          <cell r="D2796" t="str">
            <v>CT880-</v>
          </cell>
          <cell r="E2796" t="str">
            <v>A</v>
          </cell>
          <cell r="F2796" t="str">
            <v>01</v>
          </cell>
          <cell r="G2796" t="str">
            <v>02000</v>
          </cell>
          <cell r="H2796" t="str">
            <v>96316837</v>
          </cell>
          <cell r="I2796" t="str">
            <v>GROMMET-SUCTION HOLE,A/C</v>
          </cell>
          <cell r="K2796">
            <v>1</v>
          </cell>
          <cell r="L2796">
            <v>1</v>
          </cell>
          <cell r="M2796" t="str">
            <v>1</v>
          </cell>
          <cell r="N2796" t="str">
            <v>1</v>
          </cell>
          <cell r="O2796" t="str">
            <v>B3</v>
          </cell>
          <cell r="P2796" t="str">
            <v>B3</v>
          </cell>
          <cell r="Q2796" t="str">
            <v>1</v>
          </cell>
          <cell r="R2796" t="str">
            <v>1</v>
          </cell>
        </row>
        <row r="2797">
          <cell r="D2797" t="str">
            <v>CT880-</v>
          </cell>
          <cell r="E2797" t="str">
            <v>A</v>
          </cell>
          <cell r="F2797" t="str">
            <v>01</v>
          </cell>
          <cell r="G2797" t="str">
            <v>03000</v>
          </cell>
          <cell r="H2797" t="str">
            <v>96314861</v>
          </cell>
          <cell r="I2797" t="str">
            <v>HOSE-CONDENSATE,DRAIN</v>
          </cell>
          <cell r="K2797">
            <v>1</v>
          </cell>
          <cell r="L2797">
            <v>1</v>
          </cell>
          <cell r="M2797" t="str">
            <v>1</v>
          </cell>
          <cell r="N2797" t="str">
            <v>1</v>
          </cell>
          <cell r="O2797" t="str">
            <v>B3</v>
          </cell>
          <cell r="P2797" t="str">
            <v>B3</v>
          </cell>
          <cell r="Q2797" t="str">
            <v>1</v>
          </cell>
          <cell r="R2797" t="str">
            <v>1</v>
          </cell>
        </row>
        <row r="2798">
          <cell r="D2798" t="str">
            <v>CT880-</v>
          </cell>
          <cell r="E2798" t="str">
            <v>A</v>
          </cell>
          <cell r="F2798" t="str">
            <v>01</v>
          </cell>
          <cell r="G2798" t="str">
            <v>04000</v>
          </cell>
          <cell r="H2798" t="str">
            <v>96314760</v>
          </cell>
          <cell r="I2798" t="str">
            <v>STICKER-AIR CONDITIONING</v>
          </cell>
          <cell r="K2798">
            <v>1</v>
          </cell>
          <cell r="L2798">
            <v>1</v>
          </cell>
          <cell r="M2798" t="str">
            <v>1</v>
          </cell>
          <cell r="N2798" t="str">
            <v>1</v>
          </cell>
          <cell r="O2798" t="str">
            <v>B3</v>
          </cell>
          <cell r="P2798" t="str">
            <v>B3</v>
          </cell>
          <cell r="Q2798" t="str">
            <v>1</v>
          </cell>
          <cell r="R2798" t="str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CO SPL"/>
      <sheetName val="Net Revenue"/>
      <sheetName val="제조부문배부"/>
      <sheetName val="Financial Statements"/>
      <sheetName val="전략"/>
      <sheetName val="세부"/>
      <sheetName val="법인+비법인"/>
      <sheetName val="LANOS"/>
      <sheetName val="LEGANZA"/>
      <sheetName val="NUBIRA"/>
      <sheetName val="CIELO발주"/>
      <sheetName val="Summary Value Analysis"/>
      <sheetName val="계산DATA입력"/>
      <sheetName val="계산정보"/>
      <sheetName val="Claim이력_수출내자"/>
      <sheetName val="4.Vendor price"/>
      <sheetName val="SPL(Au°i)"/>
      <sheetName val="AeCO_SPL"/>
      <sheetName val="Net_Revenue"/>
      <sheetName val="Financial_Statements"/>
      <sheetName val="Summary_Value_Analysis"/>
      <sheetName val="Tool Room "/>
      <sheetName val="완성차 미수금"/>
      <sheetName val=""/>
    </sheetNames>
    <sheetDataSet>
      <sheetData sheetId="0" refreshError="1">
        <row r="4">
          <cell r="D4" t="str">
            <v>CA</v>
          </cell>
          <cell r="E4" t="str">
            <v>A</v>
          </cell>
          <cell r="G4" t="str">
            <v>00000</v>
          </cell>
          <cell r="H4" t="str">
            <v>T.B.D-00001</v>
          </cell>
          <cell r="I4" t="str">
            <v>ENGINE &amp; T/M SEMI COMPLETE</v>
          </cell>
          <cell r="K4">
            <v>1</v>
          </cell>
          <cell r="L4">
            <v>1</v>
          </cell>
          <cell r="O4" t="str">
            <v>B060</v>
          </cell>
          <cell r="P4" t="str">
            <v>B060</v>
          </cell>
        </row>
        <row r="5">
          <cell r="D5" t="str">
            <v>CA</v>
          </cell>
          <cell r="E5" t="str">
            <v>A</v>
          </cell>
          <cell r="G5" t="str">
            <v>00000</v>
          </cell>
          <cell r="H5" t="str">
            <v>T.B.D-00002</v>
          </cell>
          <cell r="I5" t="str">
            <v>ENGINE &amp; T/M SEMI COMPLETE</v>
          </cell>
          <cell r="K5">
            <v>1</v>
          </cell>
          <cell r="L5">
            <v>1</v>
          </cell>
          <cell r="O5" t="str">
            <v>B360</v>
          </cell>
          <cell r="P5" t="str">
            <v>B360</v>
          </cell>
        </row>
        <row r="6">
          <cell r="D6" t="str">
            <v>CA</v>
          </cell>
          <cell r="E6" t="str">
            <v>A</v>
          </cell>
          <cell r="G6" t="str">
            <v>00000</v>
          </cell>
          <cell r="H6" t="str">
            <v>T.B.D-00003</v>
          </cell>
          <cell r="I6" t="str">
            <v>ENGINE &amp; T/M SEMI COMPLETE</v>
          </cell>
          <cell r="M6" t="str">
            <v>1</v>
          </cell>
          <cell r="N6" t="str">
            <v>1</v>
          </cell>
          <cell r="O6" t="str">
            <v>B060</v>
          </cell>
          <cell r="P6" t="str">
            <v>B060</v>
          </cell>
        </row>
        <row r="7">
          <cell r="D7" t="str">
            <v>CA</v>
          </cell>
          <cell r="E7" t="str">
            <v>A</v>
          </cell>
          <cell r="G7" t="str">
            <v>00000</v>
          </cell>
          <cell r="H7" t="str">
            <v>T.B.D-00004</v>
          </cell>
          <cell r="I7" t="str">
            <v>ENGINE &amp; T/M SEMI COMPLETE</v>
          </cell>
          <cell r="M7">
            <v>1</v>
          </cell>
          <cell r="N7" t="str">
            <v>1</v>
          </cell>
          <cell r="O7" t="str">
            <v>B360</v>
          </cell>
          <cell r="P7" t="str">
            <v>B360</v>
          </cell>
          <cell r="Q7" t="str">
            <v>1</v>
          </cell>
        </row>
        <row r="8">
          <cell r="D8" t="str">
            <v>CA</v>
          </cell>
          <cell r="E8" t="str">
            <v>A</v>
          </cell>
          <cell r="G8" t="str">
            <v>00000</v>
          </cell>
          <cell r="H8" t="str">
            <v>T.B.D-00011</v>
          </cell>
          <cell r="I8" t="str">
            <v>ENGINE &amp; T/M SEMI COMPLETE</v>
          </cell>
          <cell r="K8">
            <v>1</v>
          </cell>
          <cell r="L8">
            <v>1</v>
          </cell>
          <cell r="O8" t="str">
            <v>B061</v>
          </cell>
          <cell r="P8" t="str">
            <v>B061</v>
          </cell>
        </row>
        <row r="9">
          <cell r="D9" t="str">
            <v>CA</v>
          </cell>
          <cell r="E9" t="str">
            <v>A</v>
          </cell>
          <cell r="G9" t="str">
            <v>00000</v>
          </cell>
          <cell r="H9" t="str">
            <v>T.B.D-00012</v>
          </cell>
          <cell r="I9" t="str">
            <v>ENGINE &amp; T/M SEMI COMPLETE</v>
          </cell>
          <cell r="K9">
            <v>1</v>
          </cell>
          <cell r="L9">
            <v>1</v>
          </cell>
          <cell r="O9" t="str">
            <v>B361</v>
          </cell>
          <cell r="P9" t="str">
            <v>B361</v>
          </cell>
        </row>
        <row r="10">
          <cell r="D10" t="str">
            <v>CA</v>
          </cell>
          <cell r="E10" t="str">
            <v>A</v>
          </cell>
          <cell r="G10" t="str">
            <v>00000</v>
          </cell>
          <cell r="H10" t="str">
            <v>T.B.D-00013</v>
          </cell>
          <cell r="I10" t="str">
            <v>ENGINE &amp; T/M SEMI COMPLETE</v>
          </cell>
          <cell r="M10">
            <v>1</v>
          </cell>
          <cell r="N10" t="str">
            <v>1</v>
          </cell>
          <cell r="O10" t="str">
            <v>B061</v>
          </cell>
          <cell r="P10" t="str">
            <v>B061</v>
          </cell>
        </row>
        <row r="11">
          <cell r="D11" t="str">
            <v>CA</v>
          </cell>
          <cell r="E11" t="str">
            <v>A</v>
          </cell>
          <cell r="G11" t="str">
            <v>00000</v>
          </cell>
          <cell r="H11" t="str">
            <v>T.B.D-00014</v>
          </cell>
          <cell r="I11" t="str">
            <v>ENGINE &amp; T/M SEMI COMPLETE</v>
          </cell>
          <cell r="M11">
            <v>1</v>
          </cell>
          <cell r="N11" t="str">
            <v>1</v>
          </cell>
          <cell r="O11" t="str">
            <v>B361</v>
          </cell>
          <cell r="P11" t="str">
            <v>B361</v>
          </cell>
          <cell r="R11" t="str">
            <v>1</v>
          </cell>
        </row>
        <row r="12">
          <cell r="D12" t="str">
            <v>CA001-</v>
          </cell>
          <cell r="E12" t="str">
            <v>A</v>
          </cell>
          <cell r="F12" t="str">
            <v>51</v>
          </cell>
          <cell r="G12" t="str">
            <v>01000</v>
          </cell>
          <cell r="H12">
            <v>96283331</v>
          </cell>
          <cell r="I12" t="str">
            <v>ENGINE A1</v>
          </cell>
          <cell r="S12">
            <v>1</v>
          </cell>
          <cell r="Y12" t="str">
            <v>E/G &amp; T/M ???®</v>
          </cell>
        </row>
        <row r="13">
          <cell r="D13" t="str">
            <v>CA001-</v>
          </cell>
          <cell r="E13" t="str">
            <v>A</v>
          </cell>
          <cell r="F13" t="str">
            <v>52</v>
          </cell>
          <cell r="G13" t="str">
            <v>01000</v>
          </cell>
          <cell r="H13">
            <v>96283332</v>
          </cell>
          <cell r="I13" t="str">
            <v>ENGINE A1</v>
          </cell>
          <cell r="T13">
            <v>1</v>
          </cell>
          <cell r="W13">
            <v>60</v>
          </cell>
          <cell r="Y13" t="str">
            <v>E/G &amp; T/M ???®</v>
          </cell>
        </row>
        <row r="14">
          <cell r="D14" t="str">
            <v>CA001-</v>
          </cell>
          <cell r="E14" t="str">
            <v>A</v>
          </cell>
          <cell r="F14" t="str">
            <v>54</v>
          </cell>
          <cell r="G14" t="str">
            <v>01000</v>
          </cell>
          <cell r="H14">
            <v>96296811</v>
          </cell>
          <cell r="I14" t="str">
            <v>ENGINE A1</v>
          </cell>
          <cell r="T14">
            <v>1</v>
          </cell>
          <cell r="W14">
            <v>61</v>
          </cell>
          <cell r="Y14" t="str">
            <v>E/G &amp; T/M ???®</v>
          </cell>
        </row>
        <row r="15">
          <cell r="D15" t="str">
            <v>CA001-</v>
          </cell>
          <cell r="E15" t="str">
            <v>A</v>
          </cell>
          <cell r="F15" t="str">
            <v>61</v>
          </cell>
          <cell r="G15" t="str">
            <v>01000</v>
          </cell>
          <cell r="H15">
            <v>96283327</v>
          </cell>
          <cell r="I15" t="str">
            <v>ENGINE A1</v>
          </cell>
          <cell r="U15">
            <v>1</v>
          </cell>
          <cell r="Y15" t="str">
            <v>E/G &amp; T/M ???®</v>
          </cell>
        </row>
        <row r="16">
          <cell r="D16" t="str">
            <v>CA001-</v>
          </cell>
          <cell r="E16" t="str">
            <v>A</v>
          </cell>
          <cell r="F16" t="str">
            <v>62</v>
          </cell>
          <cell r="G16" t="str">
            <v>01000</v>
          </cell>
          <cell r="H16">
            <v>96283328</v>
          </cell>
          <cell r="I16" t="str">
            <v>ENGINE A1</v>
          </cell>
          <cell r="V16">
            <v>1</v>
          </cell>
          <cell r="X16">
            <v>60</v>
          </cell>
          <cell r="Y16" t="str">
            <v>E/G &amp; T/M ???®</v>
          </cell>
        </row>
        <row r="17">
          <cell r="D17" t="str">
            <v>CA001-</v>
          </cell>
          <cell r="E17" t="str">
            <v>A</v>
          </cell>
          <cell r="F17" t="str">
            <v>64</v>
          </cell>
          <cell r="G17" t="str">
            <v>01000</v>
          </cell>
          <cell r="H17">
            <v>96296810</v>
          </cell>
          <cell r="I17" t="str">
            <v>ENGINE A1</v>
          </cell>
          <cell r="V17">
            <v>1</v>
          </cell>
          <cell r="X17">
            <v>61</v>
          </cell>
          <cell r="Y17" t="str">
            <v>E/G &amp; T/M ???®</v>
          </cell>
        </row>
        <row r="18">
          <cell r="D18" t="str">
            <v>CA070-</v>
          </cell>
          <cell r="E18" t="str">
            <v>A</v>
          </cell>
          <cell r="F18" t="str">
            <v>01</v>
          </cell>
          <cell r="G18" t="str">
            <v>01000</v>
          </cell>
          <cell r="H18">
            <v>96252051</v>
          </cell>
          <cell r="I18" t="str">
            <v>PLATE-CLUTCH HSG UPPER</v>
          </cell>
          <cell r="S18">
            <v>1</v>
          </cell>
          <cell r="T18">
            <v>1</v>
          </cell>
          <cell r="U18">
            <v>1</v>
          </cell>
          <cell r="V18">
            <v>1</v>
          </cell>
          <cell r="Y18" t="str">
            <v>E/G &amp; T/M ???®</v>
          </cell>
        </row>
        <row r="19">
          <cell r="D19" t="str">
            <v>CA070-</v>
          </cell>
          <cell r="E19" t="str">
            <v>A</v>
          </cell>
          <cell r="F19" t="str">
            <v>01</v>
          </cell>
          <cell r="G19" t="str">
            <v>02000</v>
          </cell>
          <cell r="H19">
            <v>96252052</v>
          </cell>
          <cell r="I19" t="str">
            <v>PLATE-CLUTCH HSG LOWER</v>
          </cell>
          <cell r="S19">
            <v>1</v>
          </cell>
          <cell r="T19">
            <v>1</v>
          </cell>
          <cell r="U19">
            <v>1</v>
          </cell>
          <cell r="V19">
            <v>1</v>
          </cell>
          <cell r="Y19" t="str">
            <v>E/G &amp; T/M ???®</v>
          </cell>
        </row>
        <row r="20">
          <cell r="D20" t="str">
            <v>CA070-</v>
          </cell>
          <cell r="E20" t="str">
            <v>A</v>
          </cell>
          <cell r="F20" t="str">
            <v>01</v>
          </cell>
          <cell r="G20" t="str">
            <v>03000</v>
          </cell>
          <cell r="H20" t="str">
            <v>01954-06100-000</v>
          </cell>
          <cell r="I20" t="str">
            <v>BOLT</v>
          </cell>
          <cell r="S20">
            <v>2</v>
          </cell>
          <cell r="T20">
            <v>2</v>
          </cell>
          <cell r="U20">
            <v>2</v>
          </cell>
          <cell r="V20">
            <v>2</v>
          </cell>
          <cell r="Y20" t="str">
            <v>E/G &amp; T/M ???®</v>
          </cell>
        </row>
        <row r="21">
          <cell r="D21" t="str">
            <v>CA600-</v>
          </cell>
          <cell r="E21" t="str">
            <v>A</v>
          </cell>
          <cell r="F21" t="str">
            <v>01</v>
          </cell>
          <cell r="G21" t="str">
            <v>01000</v>
          </cell>
          <cell r="H21" t="str">
            <v>96316870</v>
          </cell>
          <cell r="I21" t="str">
            <v>AIR CLEANER A</v>
          </cell>
          <cell r="K21">
            <v>1</v>
          </cell>
          <cell r="L21">
            <v>1</v>
          </cell>
          <cell r="M21" t="str">
            <v>1</v>
          </cell>
          <cell r="N21" t="str">
            <v>1</v>
          </cell>
          <cell r="Q21" t="str">
            <v>1</v>
          </cell>
          <cell r="R21" t="str">
            <v>1</v>
          </cell>
          <cell r="S21">
            <v>1</v>
          </cell>
          <cell r="T21">
            <v>1</v>
          </cell>
          <cell r="U21">
            <v>1</v>
          </cell>
          <cell r="V21">
            <v>1</v>
          </cell>
        </row>
        <row r="22">
          <cell r="D22" t="str">
            <v>CA600-</v>
          </cell>
          <cell r="E22" t="str">
            <v>A</v>
          </cell>
          <cell r="F22" t="str">
            <v>01</v>
          </cell>
          <cell r="G22" t="str">
            <v>12500</v>
          </cell>
          <cell r="H22" t="str">
            <v>08361-25060-000</v>
          </cell>
          <cell r="I22" t="str">
            <v>NUT-W/WASHER</v>
          </cell>
          <cell r="K22">
            <v>2</v>
          </cell>
          <cell r="L22">
            <v>2</v>
          </cell>
          <cell r="M22" t="str">
            <v>2</v>
          </cell>
          <cell r="N22" t="str">
            <v>2</v>
          </cell>
          <cell r="Q22" t="str">
            <v>2</v>
          </cell>
          <cell r="R22" t="str">
            <v>2</v>
          </cell>
          <cell r="S22">
            <v>2</v>
          </cell>
          <cell r="T22">
            <v>2</v>
          </cell>
          <cell r="U22">
            <v>2</v>
          </cell>
          <cell r="V22">
            <v>2</v>
          </cell>
        </row>
        <row r="23">
          <cell r="D23" t="str">
            <v>CA600-</v>
          </cell>
          <cell r="E23" t="str">
            <v>A</v>
          </cell>
          <cell r="F23" t="str">
            <v>01</v>
          </cell>
          <cell r="G23" t="str">
            <v>13000</v>
          </cell>
          <cell r="H23" t="str">
            <v>96259115</v>
          </cell>
          <cell r="I23" t="str">
            <v>ANTI-VIBRATION MOUNT,FRONT</v>
          </cell>
          <cell r="K23">
            <v>2</v>
          </cell>
          <cell r="L23">
            <v>2</v>
          </cell>
          <cell r="M23" t="str">
            <v>2</v>
          </cell>
          <cell r="N23" t="str">
            <v>2</v>
          </cell>
          <cell r="Q23" t="str">
            <v>2</v>
          </cell>
          <cell r="R23" t="str">
            <v>2</v>
          </cell>
          <cell r="S23">
            <v>2</v>
          </cell>
          <cell r="T23">
            <v>2</v>
          </cell>
          <cell r="U23">
            <v>2</v>
          </cell>
          <cell r="V23">
            <v>2</v>
          </cell>
        </row>
        <row r="24">
          <cell r="D24" t="str">
            <v>CA600-</v>
          </cell>
          <cell r="E24" t="str">
            <v>A</v>
          </cell>
          <cell r="F24" t="str">
            <v>01</v>
          </cell>
          <cell r="G24" t="str">
            <v>14000</v>
          </cell>
          <cell r="H24" t="str">
            <v>96317861</v>
          </cell>
          <cell r="I24" t="str">
            <v>ANTI-VIBRATION MOUNT,REAR</v>
          </cell>
          <cell r="K24">
            <v>2</v>
          </cell>
          <cell r="L24">
            <v>2</v>
          </cell>
          <cell r="M24" t="str">
            <v>2</v>
          </cell>
          <cell r="N24" t="str">
            <v>2</v>
          </cell>
          <cell r="Q24" t="str">
            <v>2</v>
          </cell>
          <cell r="R24" t="str">
            <v>2</v>
          </cell>
          <cell r="S24">
            <v>2</v>
          </cell>
          <cell r="T24">
            <v>2</v>
          </cell>
          <cell r="U24">
            <v>2</v>
          </cell>
          <cell r="V24">
            <v>2</v>
          </cell>
        </row>
        <row r="25">
          <cell r="D25" t="str">
            <v>CA600-</v>
          </cell>
          <cell r="E25" t="str">
            <v>A</v>
          </cell>
          <cell r="F25" t="str">
            <v>01</v>
          </cell>
          <cell r="G25" t="str">
            <v>15500</v>
          </cell>
          <cell r="H25" t="str">
            <v>08316-26060-000</v>
          </cell>
          <cell r="I25" t="str">
            <v>NUT-BRKT MT REAR</v>
          </cell>
          <cell r="K25">
            <v>2</v>
          </cell>
          <cell r="L25">
            <v>2</v>
          </cell>
          <cell r="M25" t="str">
            <v>2</v>
          </cell>
          <cell r="N25" t="str">
            <v>2</v>
          </cell>
          <cell r="Q25" t="str">
            <v>2</v>
          </cell>
          <cell r="R25" t="str">
            <v>2</v>
          </cell>
          <cell r="S25">
            <v>2</v>
          </cell>
          <cell r="T25">
            <v>2</v>
          </cell>
          <cell r="U25">
            <v>2</v>
          </cell>
          <cell r="V25">
            <v>2</v>
          </cell>
        </row>
        <row r="26">
          <cell r="D26" t="str">
            <v>CA600-</v>
          </cell>
          <cell r="E26" t="str">
            <v>A</v>
          </cell>
          <cell r="F26" t="str">
            <v>01</v>
          </cell>
          <cell r="G26" t="str">
            <v>16000</v>
          </cell>
          <cell r="H26" t="str">
            <v>96318236</v>
          </cell>
          <cell r="I26" t="str">
            <v>BRACKET A-MOUNTING,REAR</v>
          </cell>
          <cell r="K26">
            <v>1</v>
          </cell>
          <cell r="L26">
            <v>1</v>
          </cell>
          <cell r="M26" t="str">
            <v>1</v>
          </cell>
          <cell r="N26" t="str">
            <v>1</v>
          </cell>
          <cell r="Q26" t="str">
            <v>1</v>
          </cell>
          <cell r="R26" t="str">
            <v>1</v>
          </cell>
          <cell r="S26">
            <v>1</v>
          </cell>
          <cell r="T26">
            <v>1</v>
          </cell>
          <cell r="U26">
            <v>1</v>
          </cell>
          <cell r="V26">
            <v>1</v>
          </cell>
        </row>
        <row r="27">
          <cell r="D27" t="str">
            <v>CA610-</v>
          </cell>
          <cell r="E27" t="str">
            <v>A</v>
          </cell>
          <cell r="F27" t="str">
            <v>01</v>
          </cell>
          <cell r="G27" t="str">
            <v>01000</v>
          </cell>
          <cell r="H27" t="str">
            <v>96314495</v>
          </cell>
          <cell r="I27" t="str">
            <v>HOSE A-AIR OUTLET</v>
          </cell>
          <cell r="K27">
            <v>1</v>
          </cell>
          <cell r="L27">
            <v>1</v>
          </cell>
          <cell r="M27" t="str">
            <v>1</v>
          </cell>
          <cell r="N27" t="str">
            <v>1</v>
          </cell>
          <cell r="Q27" t="str">
            <v>1</v>
          </cell>
          <cell r="R27" t="str">
            <v>1</v>
          </cell>
          <cell r="S27">
            <v>1</v>
          </cell>
          <cell r="T27">
            <v>1</v>
          </cell>
          <cell r="U27">
            <v>1</v>
          </cell>
          <cell r="V27">
            <v>1</v>
          </cell>
        </row>
        <row r="28">
          <cell r="D28" t="str">
            <v>CA610-</v>
          </cell>
          <cell r="E28" t="str">
            <v>A</v>
          </cell>
          <cell r="F28" t="str">
            <v>01</v>
          </cell>
          <cell r="G28" t="str">
            <v>03500</v>
          </cell>
          <cell r="H28" t="str">
            <v>96276670</v>
          </cell>
          <cell r="I28" t="str">
            <v>HOSE-AIR CLEANER UPPER</v>
          </cell>
          <cell r="K28">
            <v>1</v>
          </cell>
          <cell r="L28">
            <v>1</v>
          </cell>
          <cell r="M28" t="str">
            <v>1</v>
          </cell>
          <cell r="N28" t="str">
            <v>1</v>
          </cell>
          <cell r="Q28" t="str">
            <v>1</v>
          </cell>
          <cell r="R28" t="str">
            <v>1</v>
          </cell>
          <cell r="S28">
            <v>1</v>
          </cell>
          <cell r="T28">
            <v>1</v>
          </cell>
          <cell r="U28">
            <v>1</v>
          </cell>
          <cell r="V28">
            <v>1</v>
          </cell>
        </row>
        <row r="29">
          <cell r="D29" t="str">
            <v>CA610-</v>
          </cell>
          <cell r="E29" t="str">
            <v>A</v>
          </cell>
          <cell r="F29" t="str">
            <v>01</v>
          </cell>
          <cell r="G29" t="str">
            <v>04000</v>
          </cell>
          <cell r="H29" t="str">
            <v>09402-60501</v>
          </cell>
          <cell r="I29" t="str">
            <v>CLAMP</v>
          </cell>
          <cell r="K29">
            <v>2</v>
          </cell>
          <cell r="L29">
            <v>2</v>
          </cell>
          <cell r="M29" t="str">
            <v>2</v>
          </cell>
          <cell r="N29" t="str">
            <v>2</v>
          </cell>
          <cell r="Q29" t="str">
            <v>2</v>
          </cell>
          <cell r="R29" t="str">
            <v>2</v>
          </cell>
          <cell r="S29">
            <v>2</v>
          </cell>
          <cell r="T29">
            <v>2</v>
          </cell>
          <cell r="U29">
            <v>2</v>
          </cell>
          <cell r="V29">
            <v>2</v>
          </cell>
        </row>
        <row r="30">
          <cell r="D30" t="str">
            <v>CA610-</v>
          </cell>
          <cell r="E30" t="str">
            <v>A</v>
          </cell>
          <cell r="F30" t="str">
            <v>01</v>
          </cell>
          <cell r="G30" t="str">
            <v>05000</v>
          </cell>
          <cell r="H30" t="str">
            <v>96320197</v>
          </cell>
          <cell r="I30" t="str">
            <v>SNORKEL A</v>
          </cell>
          <cell r="K30">
            <v>1</v>
          </cell>
          <cell r="L30">
            <v>1</v>
          </cell>
          <cell r="M30" t="str">
            <v>1</v>
          </cell>
          <cell r="N30" t="str">
            <v>1</v>
          </cell>
          <cell r="Q30" t="str">
            <v>1</v>
          </cell>
          <cell r="R30" t="str">
            <v>1</v>
          </cell>
          <cell r="S30">
            <v>1</v>
          </cell>
          <cell r="T30">
            <v>1</v>
          </cell>
          <cell r="U30">
            <v>1</v>
          </cell>
          <cell r="V30">
            <v>1</v>
          </cell>
        </row>
        <row r="31">
          <cell r="D31" t="str">
            <v>CA610-</v>
          </cell>
          <cell r="E31" t="str">
            <v>A</v>
          </cell>
          <cell r="F31" t="str">
            <v>01</v>
          </cell>
          <cell r="G31" t="str">
            <v>09000</v>
          </cell>
          <cell r="H31" t="str">
            <v>96320614</v>
          </cell>
          <cell r="I31" t="str">
            <v>RESONATOR A</v>
          </cell>
          <cell r="K31">
            <v>1</v>
          </cell>
          <cell r="L31">
            <v>1</v>
          </cell>
          <cell r="M31" t="str">
            <v>1</v>
          </cell>
          <cell r="N31" t="str">
            <v>1</v>
          </cell>
          <cell r="Q31" t="str">
            <v>1</v>
          </cell>
          <cell r="R31" t="str">
            <v>1</v>
          </cell>
          <cell r="S31">
            <v>1</v>
          </cell>
          <cell r="T31">
            <v>1</v>
          </cell>
          <cell r="U31">
            <v>1</v>
          </cell>
          <cell r="V31">
            <v>1</v>
          </cell>
        </row>
        <row r="32">
          <cell r="D32" t="str">
            <v>CA610-</v>
          </cell>
          <cell r="E32" t="str">
            <v>A</v>
          </cell>
          <cell r="F32" t="str">
            <v>01</v>
          </cell>
          <cell r="G32" t="str">
            <v>13500</v>
          </cell>
          <cell r="H32" t="str">
            <v>09116-06049</v>
          </cell>
          <cell r="I32" t="str">
            <v>BOLT-W/WASHER</v>
          </cell>
          <cell r="K32">
            <v>1</v>
          </cell>
          <cell r="L32">
            <v>1</v>
          </cell>
          <cell r="M32" t="str">
            <v>1</v>
          </cell>
          <cell r="N32" t="str">
            <v>1</v>
          </cell>
          <cell r="Q32" t="str">
            <v>1</v>
          </cell>
          <cell r="R32" t="str">
            <v>1</v>
          </cell>
          <cell r="S32">
            <v>1</v>
          </cell>
          <cell r="T32">
            <v>1</v>
          </cell>
          <cell r="U32">
            <v>1</v>
          </cell>
          <cell r="V32">
            <v>1</v>
          </cell>
        </row>
        <row r="33">
          <cell r="D33" t="str">
            <v>CA610-</v>
          </cell>
          <cell r="E33" t="str">
            <v>A</v>
          </cell>
          <cell r="F33" t="str">
            <v>01</v>
          </cell>
          <cell r="G33" t="str">
            <v>15000</v>
          </cell>
          <cell r="H33" t="str">
            <v>96281412</v>
          </cell>
          <cell r="I33" t="str">
            <v>SEAL-HOOD</v>
          </cell>
          <cell r="K33">
            <v>1</v>
          </cell>
          <cell r="L33">
            <v>1</v>
          </cell>
          <cell r="M33" t="str">
            <v>1</v>
          </cell>
          <cell r="N33" t="str">
            <v>1</v>
          </cell>
          <cell r="Q33" t="str">
            <v>1</v>
          </cell>
          <cell r="R33" t="str">
            <v>1</v>
          </cell>
          <cell r="S33">
            <v>1</v>
          </cell>
          <cell r="T33">
            <v>1</v>
          </cell>
          <cell r="U33">
            <v>1</v>
          </cell>
          <cell r="V33">
            <v>1</v>
          </cell>
        </row>
        <row r="34">
          <cell r="D34" t="str">
            <v>CA630-</v>
          </cell>
          <cell r="E34" t="str">
            <v>A</v>
          </cell>
          <cell r="F34" t="str">
            <v>01</v>
          </cell>
          <cell r="G34" t="str">
            <v>01000</v>
          </cell>
          <cell r="H34" t="str">
            <v>96316840</v>
          </cell>
          <cell r="I34" t="str">
            <v>CABLE A-ACCEL CONTROL(LHD)</v>
          </cell>
          <cell r="K34">
            <v>1</v>
          </cell>
          <cell r="L34">
            <v>1</v>
          </cell>
          <cell r="M34" t="str">
            <v>1</v>
          </cell>
          <cell r="N34" t="str">
            <v>1</v>
          </cell>
          <cell r="Q34" t="str">
            <v>1</v>
          </cell>
          <cell r="R34" t="str">
            <v>1</v>
          </cell>
        </row>
        <row r="35">
          <cell r="D35" t="str">
            <v>CA630-</v>
          </cell>
          <cell r="E35" t="str">
            <v>A</v>
          </cell>
          <cell r="F35" t="str">
            <v>01</v>
          </cell>
          <cell r="G35" t="str">
            <v>02000</v>
          </cell>
          <cell r="H35" t="str">
            <v>96264072</v>
          </cell>
          <cell r="I35" t="str">
            <v>CLIP-ACCEL CABLE</v>
          </cell>
          <cell r="K35">
            <v>1</v>
          </cell>
          <cell r="L35">
            <v>1</v>
          </cell>
          <cell r="M35" t="str">
            <v>1</v>
          </cell>
          <cell r="N35" t="str">
            <v>1</v>
          </cell>
          <cell r="Q35" t="str">
            <v>1</v>
          </cell>
          <cell r="R35" t="str">
            <v>1</v>
          </cell>
        </row>
        <row r="36">
          <cell r="D36" t="str">
            <v>CA630-</v>
          </cell>
          <cell r="E36" t="str">
            <v>A</v>
          </cell>
          <cell r="F36" t="str">
            <v>02</v>
          </cell>
          <cell r="G36" t="str">
            <v>01000</v>
          </cell>
          <cell r="H36">
            <v>96318024</v>
          </cell>
          <cell r="I36" t="str">
            <v>CABLE A-ACCEL CONTROL(RHD)</v>
          </cell>
          <cell r="S36">
            <v>1</v>
          </cell>
          <cell r="T36">
            <v>1</v>
          </cell>
          <cell r="U36">
            <v>1</v>
          </cell>
          <cell r="V36">
            <v>1</v>
          </cell>
        </row>
        <row r="37">
          <cell r="D37" t="str">
            <v>CB005-</v>
          </cell>
          <cell r="E37" t="str">
            <v>A</v>
          </cell>
          <cell r="F37" t="str">
            <v>01</v>
          </cell>
          <cell r="G37" t="str">
            <v>01000</v>
          </cell>
          <cell r="H37" t="str">
            <v>08311-28100</v>
          </cell>
          <cell r="I37" t="str">
            <v>NUT-FLANGE EXHAUST</v>
          </cell>
          <cell r="K37">
            <v>3</v>
          </cell>
          <cell r="L37">
            <v>3</v>
          </cell>
        </row>
        <row r="38">
          <cell r="D38" t="str">
            <v>CB005-</v>
          </cell>
          <cell r="E38" t="str">
            <v>A</v>
          </cell>
          <cell r="F38" t="str">
            <v>01</v>
          </cell>
          <cell r="G38" t="str">
            <v>02000</v>
          </cell>
          <cell r="H38" t="str">
            <v>96314232</v>
          </cell>
          <cell r="I38" t="str">
            <v>GASKET-EXHAUST,FRONT PIPE</v>
          </cell>
          <cell r="K38">
            <v>1</v>
          </cell>
          <cell r="L38">
            <v>1</v>
          </cell>
        </row>
        <row r="39">
          <cell r="D39" t="str">
            <v>CB005-</v>
          </cell>
          <cell r="E39" t="str">
            <v>A</v>
          </cell>
          <cell r="F39" t="str">
            <v>01</v>
          </cell>
          <cell r="G39" t="str">
            <v>03000</v>
          </cell>
          <cell r="H39" t="str">
            <v>96314233</v>
          </cell>
          <cell r="I39" t="str">
            <v>PIPE A-FRONT EXHAUST</v>
          </cell>
          <cell r="K39">
            <v>1</v>
          </cell>
          <cell r="L39">
            <v>1</v>
          </cell>
        </row>
        <row r="40">
          <cell r="D40" t="str">
            <v>CB005-</v>
          </cell>
          <cell r="E40" t="str">
            <v>A</v>
          </cell>
          <cell r="F40" t="str">
            <v>01</v>
          </cell>
          <cell r="G40" t="str">
            <v>18000</v>
          </cell>
          <cell r="H40" t="str">
            <v>96316784</v>
          </cell>
          <cell r="I40" t="str">
            <v>SHIELD-PROTV,CONV,CTLTC.</v>
          </cell>
          <cell r="K40">
            <v>1</v>
          </cell>
          <cell r="L40">
            <v>1</v>
          </cell>
        </row>
        <row r="41">
          <cell r="D41" t="str">
            <v>CB005-</v>
          </cell>
          <cell r="E41" t="str">
            <v>A</v>
          </cell>
          <cell r="F41" t="str">
            <v>01</v>
          </cell>
          <cell r="G41" t="str">
            <v>19000</v>
          </cell>
          <cell r="H41" t="str">
            <v>01957-06100-000</v>
          </cell>
          <cell r="I41" t="str">
            <v>BOLT,SHIELD-CONV,CTLTC</v>
          </cell>
          <cell r="K41">
            <v>3</v>
          </cell>
          <cell r="L41">
            <v>3</v>
          </cell>
        </row>
        <row r="42">
          <cell r="D42" t="str">
            <v>CB005-</v>
          </cell>
          <cell r="E42" t="str">
            <v>A</v>
          </cell>
          <cell r="F42" t="str">
            <v>01</v>
          </cell>
          <cell r="G42" t="str">
            <v>20000</v>
          </cell>
          <cell r="H42" t="str">
            <v>96317836</v>
          </cell>
          <cell r="I42" t="str">
            <v>GASKET-EXHAUST,MUFFLER</v>
          </cell>
          <cell r="K42">
            <v>1</v>
          </cell>
          <cell r="L42">
            <v>1</v>
          </cell>
        </row>
        <row r="43">
          <cell r="D43" t="str">
            <v>CB005-</v>
          </cell>
          <cell r="E43" t="str">
            <v>A</v>
          </cell>
          <cell r="F43" t="str">
            <v>03</v>
          </cell>
          <cell r="G43" t="str">
            <v>01000</v>
          </cell>
          <cell r="H43" t="str">
            <v>08311-28100</v>
          </cell>
          <cell r="I43" t="str">
            <v>NUT-FLANGE EXHAUST</v>
          </cell>
          <cell r="M43" t="str">
            <v>3</v>
          </cell>
          <cell r="N43" t="str">
            <v>3</v>
          </cell>
          <cell r="Q43" t="str">
            <v>3</v>
          </cell>
          <cell r="R43" t="str">
            <v>3</v>
          </cell>
        </row>
        <row r="44">
          <cell r="D44" t="str">
            <v>CB005-</v>
          </cell>
          <cell r="E44" t="str">
            <v>A</v>
          </cell>
          <cell r="F44" t="str">
            <v>03</v>
          </cell>
          <cell r="G44" t="str">
            <v>02000</v>
          </cell>
          <cell r="H44" t="str">
            <v>96314232</v>
          </cell>
          <cell r="I44" t="str">
            <v>GASKET-EXHAUST,FRONT PIPE</v>
          </cell>
          <cell r="M44" t="str">
            <v>1</v>
          </cell>
          <cell r="N44" t="str">
            <v>1</v>
          </cell>
          <cell r="Q44" t="str">
            <v>1</v>
          </cell>
          <cell r="R44" t="str">
            <v>1</v>
          </cell>
        </row>
        <row r="45">
          <cell r="B45" t="str">
            <v>O</v>
          </cell>
          <cell r="C45" t="str">
            <v>X</v>
          </cell>
          <cell r="D45" t="str">
            <v>CB005-</v>
          </cell>
          <cell r="E45" t="str">
            <v>A</v>
          </cell>
          <cell r="F45" t="str">
            <v>03</v>
          </cell>
          <cell r="G45" t="str">
            <v>03000</v>
          </cell>
          <cell r="H45" t="str">
            <v>96316788</v>
          </cell>
          <cell r="I45" t="str">
            <v>PIPE A-FRONT EXHAUST</v>
          </cell>
          <cell r="M45" t="str">
            <v>1</v>
          </cell>
          <cell r="N45" t="str">
            <v>1</v>
          </cell>
          <cell r="Q45" t="str">
            <v>1</v>
          </cell>
          <cell r="R45" t="str">
            <v>1</v>
          </cell>
        </row>
        <row r="46">
          <cell r="B46" t="str">
            <v>N</v>
          </cell>
          <cell r="C46" t="str">
            <v>O</v>
          </cell>
          <cell r="D46" t="str">
            <v>CB005-</v>
          </cell>
          <cell r="E46" t="str">
            <v>A</v>
          </cell>
          <cell r="F46" t="str">
            <v>03</v>
          </cell>
          <cell r="G46" t="str">
            <v>03000</v>
          </cell>
          <cell r="H46" t="str">
            <v>96507010</v>
          </cell>
          <cell r="I46" t="str">
            <v>PIPE A-FRONT EXHAUST</v>
          </cell>
          <cell r="M46" t="str">
            <v>1</v>
          </cell>
          <cell r="N46" t="str">
            <v>1</v>
          </cell>
          <cell r="Q46" t="str">
            <v>1</v>
          </cell>
          <cell r="R46" t="str">
            <v>1</v>
          </cell>
        </row>
        <row r="47">
          <cell r="D47" t="str">
            <v>CB005-</v>
          </cell>
          <cell r="E47" t="str">
            <v>A</v>
          </cell>
          <cell r="F47" t="str">
            <v>03</v>
          </cell>
          <cell r="G47" t="str">
            <v>11000</v>
          </cell>
          <cell r="H47" t="str">
            <v>96317836</v>
          </cell>
          <cell r="I47" t="str">
            <v>GASKET-EXHAUST,MUFFLER</v>
          </cell>
          <cell r="M47" t="str">
            <v>1</v>
          </cell>
          <cell r="N47" t="str">
            <v>1</v>
          </cell>
          <cell r="Q47" t="str">
            <v>1</v>
          </cell>
          <cell r="R47" t="str">
            <v>1</v>
          </cell>
        </row>
        <row r="48">
          <cell r="D48" t="str">
            <v>CB005-</v>
          </cell>
          <cell r="E48" t="str">
            <v>A</v>
          </cell>
          <cell r="F48" t="str">
            <v>04</v>
          </cell>
          <cell r="G48" t="str">
            <v>01000</v>
          </cell>
          <cell r="H48" t="str">
            <v>08311-28100</v>
          </cell>
          <cell r="I48" t="str">
            <v>NUT-FLANGE EXHAUST</v>
          </cell>
          <cell r="S48">
            <v>3</v>
          </cell>
          <cell r="T48">
            <v>3</v>
          </cell>
        </row>
        <row r="49">
          <cell r="D49" t="str">
            <v>CB005-</v>
          </cell>
          <cell r="E49" t="str">
            <v>A</v>
          </cell>
          <cell r="F49" t="str">
            <v>04</v>
          </cell>
          <cell r="G49" t="str">
            <v>02000</v>
          </cell>
          <cell r="H49" t="str">
            <v>96314232</v>
          </cell>
          <cell r="I49" t="str">
            <v>GASKET-EXHAUST,FRONT PIPE</v>
          </cell>
          <cell r="S49">
            <v>1</v>
          </cell>
          <cell r="T49">
            <v>1</v>
          </cell>
        </row>
        <row r="50">
          <cell r="D50" t="str">
            <v>CB005-</v>
          </cell>
          <cell r="E50" t="str">
            <v>A</v>
          </cell>
          <cell r="F50" t="str">
            <v>04</v>
          </cell>
          <cell r="G50" t="str">
            <v>03000</v>
          </cell>
          <cell r="H50" t="str">
            <v>96273796</v>
          </cell>
          <cell r="I50" t="str">
            <v>PIPE A-FRONT EXHAUST</v>
          </cell>
          <cell r="S50">
            <v>1</v>
          </cell>
          <cell r="T50">
            <v>1</v>
          </cell>
        </row>
        <row r="51">
          <cell r="D51" t="str">
            <v>CB005-</v>
          </cell>
          <cell r="E51" t="str">
            <v>A</v>
          </cell>
          <cell r="F51" t="str">
            <v>04</v>
          </cell>
          <cell r="G51" t="str">
            <v>18000</v>
          </cell>
          <cell r="H51" t="str">
            <v>96316784</v>
          </cell>
          <cell r="I51" t="str">
            <v>SHIELD-PROTV,CONV,CTLTC.</v>
          </cell>
          <cell r="S51">
            <v>1</v>
          </cell>
          <cell r="T51">
            <v>1</v>
          </cell>
        </row>
        <row r="52">
          <cell r="D52" t="str">
            <v>CB005-</v>
          </cell>
          <cell r="E52" t="str">
            <v>A</v>
          </cell>
          <cell r="F52" t="str">
            <v>04</v>
          </cell>
          <cell r="G52" t="str">
            <v>19000</v>
          </cell>
          <cell r="H52" t="str">
            <v>01957-06100-000</v>
          </cell>
          <cell r="I52" t="str">
            <v>BOLT,SHIELD-CONV,CTLTC</v>
          </cell>
          <cell r="S52">
            <v>3</v>
          </cell>
          <cell r="T52">
            <v>3</v>
          </cell>
        </row>
        <row r="53">
          <cell r="D53" t="str">
            <v>CB005-</v>
          </cell>
          <cell r="E53" t="str">
            <v>A</v>
          </cell>
          <cell r="F53" t="str">
            <v>04</v>
          </cell>
          <cell r="G53" t="str">
            <v>20000</v>
          </cell>
          <cell r="H53" t="str">
            <v>96317836</v>
          </cell>
          <cell r="I53" t="str">
            <v>GASKET-EXHAUST,MUFFLER</v>
          </cell>
          <cell r="S53">
            <v>1</v>
          </cell>
          <cell r="T53">
            <v>1</v>
          </cell>
        </row>
        <row r="54">
          <cell r="D54" t="str">
            <v>CB005-</v>
          </cell>
          <cell r="E54" t="str">
            <v>A</v>
          </cell>
          <cell r="F54" t="str">
            <v>06</v>
          </cell>
          <cell r="G54" t="str">
            <v>01000</v>
          </cell>
          <cell r="H54" t="str">
            <v>08311-28100</v>
          </cell>
          <cell r="I54" t="str">
            <v>NUT-FLANGE EXHAUST</v>
          </cell>
          <cell r="U54" t="str">
            <v>3</v>
          </cell>
          <cell r="V54" t="str">
            <v>3</v>
          </cell>
        </row>
        <row r="55">
          <cell r="D55" t="str">
            <v>CB005-</v>
          </cell>
          <cell r="E55" t="str">
            <v>A</v>
          </cell>
          <cell r="F55" t="str">
            <v>06</v>
          </cell>
          <cell r="G55" t="str">
            <v>02000</v>
          </cell>
          <cell r="H55" t="str">
            <v>96314232</v>
          </cell>
          <cell r="I55" t="str">
            <v>GASKET-EXHAUST,FRONT PIPE</v>
          </cell>
          <cell r="U55" t="str">
            <v>1</v>
          </cell>
          <cell r="V55" t="str">
            <v>1</v>
          </cell>
        </row>
        <row r="56">
          <cell r="D56" t="str">
            <v>CB005-</v>
          </cell>
          <cell r="E56" t="str">
            <v>A</v>
          </cell>
          <cell r="F56" t="str">
            <v>06</v>
          </cell>
          <cell r="G56" t="str">
            <v>03000</v>
          </cell>
          <cell r="H56" t="str">
            <v>96288966</v>
          </cell>
          <cell r="I56" t="str">
            <v>PIPE A-FRONT EXHAUST</v>
          </cell>
          <cell r="U56" t="str">
            <v>1</v>
          </cell>
          <cell r="V56" t="str">
            <v>1</v>
          </cell>
        </row>
        <row r="57">
          <cell r="D57" t="str">
            <v>CB005-</v>
          </cell>
          <cell r="E57" t="str">
            <v>A</v>
          </cell>
          <cell r="F57" t="str">
            <v>06</v>
          </cell>
          <cell r="G57" t="str">
            <v>11000</v>
          </cell>
          <cell r="H57" t="str">
            <v>96317836</v>
          </cell>
          <cell r="I57" t="str">
            <v>GASKET-EXHAUST,MUFFLER</v>
          </cell>
          <cell r="U57" t="str">
            <v>1</v>
          </cell>
          <cell r="V57" t="str">
            <v>1</v>
          </cell>
        </row>
        <row r="58">
          <cell r="D58" t="str">
            <v>CB010-</v>
          </cell>
          <cell r="E58" t="str">
            <v>A</v>
          </cell>
          <cell r="F58" t="str">
            <v>02</v>
          </cell>
          <cell r="G58" t="str">
            <v>01000</v>
          </cell>
          <cell r="H58" t="str">
            <v>08311-28100</v>
          </cell>
          <cell r="I58" t="str">
            <v>NUT-FLANGE EXHAUST</v>
          </cell>
          <cell r="K58">
            <v>2</v>
          </cell>
          <cell r="L58">
            <v>2</v>
          </cell>
          <cell r="M58" t="str">
            <v>2</v>
          </cell>
          <cell r="N58" t="str">
            <v>2</v>
          </cell>
          <cell r="Q58" t="str">
            <v>2</v>
          </cell>
          <cell r="R58" t="str">
            <v>2</v>
          </cell>
        </row>
        <row r="59">
          <cell r="D59" t="str">
            <v>CB010-</v>
          </cell>
          <cell r="E59" t="str">
            <v>A</v>
          </cell>
          <cell r="F59" t="str">
            <v>02</v>
          </cell>
          <cell r="G59" t="str">
            <v>01500</v>
          </cell>
          <cell r="H59" t="str">
            <v>96323065</v>
          </cell>
          <cell r="I59" t="str">
            <v>MUFFLER SET-EXHAUST,FRONT</v>
          </cell>
          <cell r="K59">
            <v>1</v>
          </cell>
          <cell r="L59">
            <v>1</v>
          </cell>
          <cell r="M59" t="str">
            <v>1</v>
          </cell>
          <cell r="N59" t="str">
            <v>1</v>
          </cell>
          <cell r="Q59" t="str">
            <v>1</v>
          </cell>
          <cell r="R59" t="str">
            <v>1</v>
          </cell>
        </row>
        <row r="60">
          <cell r="D60" t="str">
            <v>CB010-</v>
          </cell>
          <cell r="E60" t="str">
            <v>A</v>
          </cell>
          <cell r="F60" t="str">
            <v>02</v>
          </cell>
          <cell r="G60" t="str">
            <v>10000</v>
          </cell>
          <cell r="H60" t="str">
            <v>96317840</v>
          </cell>
          <cell r="I60" t="str">
            <v>CLAMP A-EXHAUST</v>
          </cell>
          <cell r="K60">
            <v>1</v>
          </cell>
          <cell r="L60">
            <v>1</v>
          </cell>
          <cell r="M60" t="str">
            <v>1</v>
          </cell>
          <cell r="N60" t="str">
            <v>1</v>
          </cell>
          <cell r="Q60" t="str">
            <v>1</v>
          </cell>
          <cell r="R60" t="str">
            <v>1</v>
          </cell>
        </row>
        <row r="61">
          <cell r="D61" t="str">
            <v>CB010-</v>
          </cell>
          <cell r="E61" t="str">
            <v>A</v>
          </cell>
          <cell r="F61" t="str">
            <v>04</v>
          </cell>
          <cell r="G61" t="str">
            <v>01000</v>
          </cell>
          <cell r="H61" t="str">
            <v>08311-28100</v>
          </cell>
          <cell r="I61" t="str">
            <v>NUT-FLANGE EXHAUST</v>
          </cell>
          <cell r="S61">
            <v>2</v>
          </cell>
          <cell r="T61">
            <v>2</v>
          </cell>
          <cell r="U61" t="str">
            <v>2</v>
          </cell>
          <cell r="V61" t="str">
            <v>2</v>
          </cell>
        </row>
        <row r="62">
          <cell r="D62" t="str">
            <v>CB010-</v>
          </cell>
          <cell r="E62" t="str">
            <v>A</v>
          </cell>
          <cell r="F62" t="str">
            <v>04</v>
          </cell>
          <cell r="G62" t="str">
            <v>01500</v>
          </cell>
          <cell r="H62" t="str">
            <v>96323073</v>
          </cell>
          <cell r="I62" t="str">
            <v>MUFFLER SET-EXHAUST,FRONT</v>
          </cell>
          <cell r="S62">
            <v>1</v>
          </cell>
          <cell r="T62">
            <v>1</v>
          </cell>
          <cell r="U62" t="str">
            <v>1</v>
          </cell>
          <cell r="V62" t="str">
            <v>1</v>
          </cell>
        </row>
        <row r="63">
          <cell r="D63" t="str">
            <v>CB010-</v>
          </cell>
          <cell r="E63" t="str">
            <v>A</v>
          </cell>
          <cell r="F63" t="str">
            <v>04</v>
          </cell>
          <cell r="G63" t="str">
            <v>10000</v>
          </cell>
          <cell r="H63" t="str">
            <v>96317840</v>
          </cell>
          <cell r="I63" t="str">
            <v>CLAMP A-EXHAUST</v>
          </cell>
          <cell r="S63">
            <v>1</v>
          </cell>
          <cell r="T63">
            <v>1</v>
          </cell>
          <cell r="U63" t="str">
            <v>1</v>
          </cell>
          <cell r="V63" t="str">
            <v>1</v>
          </cell>
        </row>
        <row r="64">
          <cell r="D64" t="str">
            <v>CB020-</v>
          </cell>
          <cell r="E64" t="str">
            <v>A</v>
          </cell>
          <cell r="F64" t="str">
            <v>01</v>
          </cell>
          <cell r="G64" t="str">
            <v>00500</v>
          </cell>
          <cell r="H64" t="str">
            <v>96323062</v>
          </cell>
          <cell r="I64" t="str">
            <v>MUFFLER SET-EXHAUST,REAR</v>
          </cell>
          <cell r="Q64">
            <v>1</v>
          </cell>
          <cell r="R64">
            <v>1</v>
          </cell>
        </row>
        <row r="65">
          <cell r="D65" t="str">
            <v>CB020-</v>
          </cell>
          <cell r="E65" t="str">
            <v>A</v>
          </cell>
          <cell r="F65" t="str">
            <v>02</v>
          </cell>
          <cell r="G65" t="str">
            <v>00500</v>
          </cell>
          <cell r="H65" t="str">
            <v>96323045</v>
          </cell>
          <cell r="I65" t="str">
            <v>MUFFLER SET-EXHAUST,REAR</v>
          </cell>
          <cell r="K65">
            <v>1</v>
          </cell>
          <cell r="L65">
            <v>1</v>
          </cell>
          <cell r="M65" t="str">
            <v>1</v>
          </cell>
          <cell r="N65" t="str">
            <v>1</v>
          </cell>
        </row>
        <row r="66">
          <cell r="D66" t="str">
            <v>CB020-</v>
          </cell>
          <cell r="E66" t="str">
            <v>A</v>
          </cell>
          <cell r="F66" t="str">
            <v>03</v>
          </cell>
          <cell r="G66" t="str">
            <v>00500</v>
          </cell>
          <cell r="H66" t="str">
            <v>96323074</v>
          </cell>
          <cell r="I66" t="str">
            <v>MUFFLER SET-EXHAUST,REAR</v>
          </cell>
          <cell r="S66">
            <v>1</v>
          </cell>
          <cell r="T66">
            <v>1</v>
          </cell>
          <cell r="U66">
            <v>1</v>
          </cell>
          <cell r="V66">
            <v>1</v>
          </cell>
        </row>
        <row r="67">
          <cell r="D67" t="str">
            <v>CB030-</v>
          </cell>
          <cell r="E67" t="str">
            <v>A</v>
          </cell>
          <cell r="F67" t="str">
            <v>01</v>
          </cell>
          <cell r="G67" t="str">
            <v>01000</v>
          </cell>
          <cell r="H67" t="str">
            <v>01957-06100-000</v>
          </cell>
          <cell r="I67" t="str">
            <v>BOLT,SHIELD-REAR MUFFLER</v>
          </cell>
          <cell r="K67">
            <v>2</v>
          </cell>
          <cell r="L67">
            <v>2</v>
          </cell>
          <cell r="M67" t="str">
            <v>2</v>
          </cell>
          <cell r="N67" t="str">
            <v>2</v>
          </cell>
          <cell r="Q67" t="str">
            <v>2</v>
          </cell>
          <cell r="R67" t="str">
            <v>2</v>
          </cell>
          <cell r="U67" t="str">
            <v>2</v>
          </cell>
          <cell r="V67" t="str">
            <v>2</v>
          </cell>
        </row>
        <row r="68">
          <cell r="D68" t="str">
            <v>CB030-</v>
          </cell>
          <cell r="E68" t="str">
            <v>A</v>
          </cell>
          <cell r="F68" t="str">
            <v>01</v>
          </cell>
          <cell r="G68" t="str">
            <v>02000</v>
          </cell>
          <cell r="H68" t="str">
            <v>96316786</v>
          </cell>
          <cell r="I68" t="str">
            <v>SHIELD-PROTV,REAR MUFFLER</v>
          </cell>
          <cell r="K68">
            <v>1</v>
          </cell>
          <cell r="L68">
            <v>1</v>
          </cell>
          <cell r="M68" t="str">
            <v>1</v>
          </cell>
          <cell r="N68" t="str">
            <v>1</v>
          </cell>
          <cell r="Q68" t="str">
            <v>1</v>
          </cell>
          <cell r="R68" t="str">
            <v>1</v>
          </cell>
          <cell r="U68" t="str">
            <v>1</v>
          </cell>
          <cell r="V68" t="str">
            <v>1</v>
          </cell>
        </row>
        <row r="69">
          <cell r="D69" t="str">
            <v>CB030-</v>
          </cell>
          <cell r="E69" t="str">
            <v>A</v>
          </cell>
          <cell r="F69" t="str">
            <v>02</v>
          </cell>
          <cell r="G69" t="str">
            <v>01000</v>
          </cell>
          <cell r="H69" t="str">
            <v>01957-06100-000</v>
          </cell>
          <cell r="I69" t="str">
            <v>BOLT,SHIELD-REAR MUFFLER</v>
          </cell>
          <cell r="K69">
            <v>2</v>
          </cell>
          <cell r="L69">
            <v>2</v>
          </cell>
          <cell r="S69">
            <v>2</v>
          </cell>
          <cell r="T69">
            <v>2</v>
          </cell>
        </row>
        <row r="70">
          <cell r="D70" t="str">
            <v>CB030-</v>
          </cell>
          <cell r="E70" t="str">
            <v>A</v>
          </cell>
          <cell r="F70" t="str">
            <v>02</v>
          </cell>
          <cell r="G70" t="str">
            <v>02000</v>
          </cell>
          <cell r="H70" t="str">
            <v>96316786</v>
          </cell>
          <cell r="I70" t="str">
            <v>SHIELD-PROTV,REAR MUFFLER</v>
          </cell>
          <cell r="K70">
            <v>1</v>
          </cell>
          <cell r="L70">
            <v>1</v>
          </cell>
          <cell r="S70">
            <v>1</v>
          </cell>
          <cell r="T70">
            <v>1</v>
          </cell>
        </row>
        <row r="71">
          <cell r="D71" t="str">
            <v>CB030-</v>
          </cell>
          <cell r="E71" t="str">
            <v>A</v>
          </cell>
          <cell r="F71" t="str">
            <v>02</v>
          </cell>
          <cell r="G71" t="str">
            <v>03000</v>
          </cell>
          <cell r="H71" t="str">
            <v>09137-08005-000</v>
          </cell>
          <cell r="I71" t="str">
            <v>SCREW,W/WASHER</v>
          </cell>
          <cell r="K71">
            <v>1</v>
          </cell>
          <cell r="L71">
            <v>1</v>
          </cell>
          <cell r="S71">
            <v>1</v>
          </cell>
          <cell r="T71">
            <v>1</v>
          </cell>
        </row>
        <row r="72">
          <cell r="D72" t="str">
            <v>CB030-</v>
          </cell>
          <cell r="E72" t="str">
            <v>A</v>
          </cell>
          <cell r="F72" t="str">
            <v>02</v>
          </cell>
          <cell r="G72" t="str">
            <v>05000</v>
          </cell>
          <cell r="H72" t="str">
            <v>96289334</v>
          </cell>
          <cell r="I72" t="str">
            <v>SHIELD-PROTV,FRONT MUFFLER</v>
          </cell>
          <cell r="K72">
            <v>1</v>
          </cell>
          <cell r="L72">
            <v>1</v>
          </cell>
          <cell r="S72">
            <v>1</v>
          </cell>
          <cell r="T72">
            <v>1</v>
          </cell>
        </row>
        <row r="73">
          <cell r="D73" t="str">
            <v>CB030-</v>
          </cell>
          <cell r="E73" t="str">
            <v>A</v>
          </cell>
          <cell r="F73" t="str">
            <v>02</v>
          </cell>
          <cell r="G73" t="str">
            <v>09000</v>
          </cell>
          <cell r="H73" t="str">
            <v>96289276</v>
          </cell>
          <cell r="I73" t="str">
            <v>CLAMP A-EXH, SHIELD</v>
          </cell>
          <cell r="K73">
            <v>1</v>
          </cell>
          <cell r="L73">
            <v>1</v>
          </cell>
          <cell r="S73">
            <v>1</v>
          </cell>
          <cell r="T73">
            <v>1</v>
          </cell>
        </row>
        <row r="74">
          <cell r="D74" t="str">
            <v>CB030-</v>
          </cell>
          <cell r="E74" t="str">
            <v>A</v>
          </cell>
          <cell r="F74" t="str">
            <v>02</v>
          </cell>
          <cell r="G74" t="str">
            <v>09500</v>
          </cell>
          <cell r="H74" t="str">
            <v>01957-08203-000</v>
          </cell>
          <cell r="I74" t="str">
            <v>BOLT</v>
          </cell>
          <cell r="K74">
            <v>1</v>
          </cell>
          <cell r="L74">
            <v>1</v>
          </cell>
          <cell r="S74">
            <v>1</v>
          </cell>
          <cell r="T74">
            <v>1</v>
          </cell>
        </row>
        <row r="75">
          <cell r="D75" t="str">
            <v>CB030-</v>
          </cell>
          <cell r="E75" t="str">
            <v>A</v>
          </cell>
          <cell r="F75" t="str">
            <v>02</v>
          </cell>
          <cell r="G75" t="str">
            <v>10000</v>
          </cell>
          <cell r="H75" t="str">
            <v>09160-08085-000</v>
          </cell>
          <cell r="I75" t="str">
            <v>WASHER-PLAIN</v>
          </cell>
          <cell r="K75">
            <v>2</v>
          </cell>
          <cell r="L75">
            <v>2</v>
          </cell>
          <cell r="S75">
            <v>2</v>
          </cell>
          <cell r="T75">
            <v>2</v>
          </cell>
        </row>
        <row r="76">
          <cell r="D76" t="str">
            <v>CB030-</v>
          </cell>
          <cell r="E76" t="str">
            <v>A</v>
          </cell>
          <cell r="F76" t="str">
            <v>02</v>
          </cell>
          <cell r="G76" t="str">
            <v>11000</v>
          </cell>
          <cell r="H76" t="str">
            <v>08316-28083</v>
          </cell>
          <cell r="I76" t="str">
            <v>NUT,SHIELD-FRT MUFFLER PIPE</v>
          </cell>
          <cell r="K76">
            <v>1</v>
          </cell>
          <cell r="L76">
            <v>1</v>
          </cell>
          <cell r="S76">
            <v>1</v>
          </cell>
          <cell r="T76">
            <v>1</v>
          </cell>
        </row>
        <row r="77">
          <cell r="D77" t="str">
            <v>CB030-</v>
          </cell>
          <cell r="E77" t="str">
            <v>A</v>
          </cell>
          <cell r="F77" t="str">
            <v>02</v>
          </cell>
          <cell r="G77" t="str">
            <v>12000</v>
          </cell>
          <cell r="H77" t="str">
            <v>96289331</v>
          </cell>
          <cell r="I77" t="str">
            <v>SHIELD-PROTV, FRT MUFFLER PIPE</v>
          </cell>
          <cell r="K77">
            <v>1</v>
          </cell>
          <cell r="L77">
            <v>1</v>
          </cell>
          <cell r="S77">
            <v>1</v>
          </cell>
          <cell r="T77">
            <v>1</v>
          </cell>
        </row>
        <row r="78">
          <cell r="D78" t="str">
            <v>CB030-</v>
          </cell>
          <cell r="E78" t="str">
            <v>A</v>
          </cell>
          <cell r="F78" t="str">
            <v>02</v>
          </cell>
          <cell r="G78" t="str">
            <v>13000</v>
          </cell>
          <cell r="H78" t="str">
            <v>09137-08005-000</v>
          </cell>
          <cell r="I78" t="str">
            <v>SCREW,W/WASHER</v>
          </cell>
          <cell r="K78">
            <v>1</v>
          </cell>
          <cell r="L78">
            <v>1</v>
          </cell>
          <cell r="S78">
            <v>1</v>
          </cell>
          <cell r="T78">
            <v>1</v>
          </cell>
        </row>
        <row r="79">
          <cell r="D79" t="str">
            <v>CB030-</v>
          </cell>
          <cell r="E79" t="str">
            <v>A</v>
          </cell>
          <cell r="F79" t="str">
            <v>02</v>
          </cell>
          <cell r="G79" t="str">
            <v>15000</v>
          </cell>
          <cell r="H79" t="str">
            <v>96289332</v>
          </cell>
          <cell r="I79" t="str">
            <v>SHIELD-PROTV, REAR MUFFLER RH</v>
          </cell>
          <cell r="K79">
            <v>1</v>
          </cell>
          <cell r="L79">
            <v>1</v>
          </cell>
          <cell r="S79">
            <v>1</v>
          </cell>
          <cell r="T79">
            <v>1</v>
          </cell>
        </row>
        <row r="80">
          <cell r="D80" t="str">
            <v>CB150-</v>
          </cell>
          <cell r="E80" t="str">
            <v>A</v>
          </cell>
          <cell r="F80" t="str">
            <v>01</v>
          </cell>
          <cell r="G80" t="str">
            <v>01000</v>
          </cell>
          <cell r="H80" t="str">
            <v>09103-08035</v>
          </cell>
          <cell r="I80" t="str">
            <v>BOLT-ENG MTG FRT, ENG SIDE</v>
          </cell>
          <cell r="K80">
            <v>3</v>
          </cell>
          <cell r="L80">
            <v>3</v>
          </cell>
          <cell r="M80" t="str">
            <v>3</v>
          </cell>
          <cell r="N80" t="str">
            <v>3</v>
          </cell>
          <cell r="Q80" t="str">
            <v>3</v>
          </cell>
          <cell r="R80" t="str">
            <v>3</v>
          </cell>
          <cell r="S80">
            <v>3</v>
          </cell>
          <cell r="T80">
            <v>3</v>
          </cell>
          <cell r="U80" t="str">
            <v>3</v>
          </cell>
          <cell r="V80" t="str">
            <v>3</v>
          </cell>
        </row>
        <row r="81">
          <cell r="D81" t="str">
            <v>CB150-</v>
          </cell>
          <cell r="E81" t="str">
            <v>A</v>
          </cell>
          <cell r="F81" t="str">
            <v>01</v>
          </cell>
          <cell r="G81" t="str">
            <v>02000</v>
          </cell>
          <cell r="H81" t="str">
            <v>02803-12803</v>
          </cell>
          <cell r="I81" t="str">
            <v>BOLT-DAMP BUSH</v>
          </cell>
          <cell r="K81">
            <v>1</v>
          </cell>
          <cell r="L81">
            <v>1</v>
          </cell>
          <cell r="M81" t="str">
            <v>1</v>
          </cell>
          <cell r="N81" t="str">
            <v>1</v>
          </cell>
          <cell r="Q81" t="str">
            <v>1</v>
          </cell>
          <cell r="R81" t="str">
            <v>1</v>
          </cell>
          <cell r="S81">
            <v>1</v>
          </cell>
          <cell r="T81">
            <v>1</v>
          </cell>
          <cell r="U81" t="str">
            <v>1</v>
          </cell>
          <cell r="V81" t="str">
            <v>1</v>
          </cell>
        </row>
        <row r="82">
          <cell r="D82" t="str">
            <v>CB150-</v>
          </cell>
          <cell r="E82" t="str">
            <v>A</v>
          </cell>
          <cell r="F82" t="str">
            <v>01</v>
          </cell>
          <cell r="G82" t="str">
            <v>03000</v>
          </cell>
          <cell r="H82" t="str">
            <v>08316-28123</v>
          </cell>
          <cell r="I82" t="str">
            <v>NUT-DAMP BUSH</v>
          </cell>
          <cell r="K82">
            <v>1</v>
          </cell>
          <cell r="L82">
            <v>1</v>
          </cell>
          <cell r="M82" t="str">
            <v>1</v>
          </cell>
          <cell r="N82" t="str">
            <v>1</v>
          </cell>
          <cell r="Q82" t="str">
            <v>1</v>
          </cell>
          <cell r="R82" t="str">
            <v>1</v>
          </cell>
          <cell r="S82">
            <v>1</v>
          </cell>
          <cell r="T82">
            <v>1</v>
          </cell>
          <cell r="U82" t="str">
            <v>1</v>
          </cell>
          <cell r="V82" t="str">
            <v>1</v>
          </cell>
        </row>
        <row r="83">
          <cell r="D83" t="str">
            <v>CB150-</v>
          </cell>
          <cell r="E83" t="str">
            <v>A</v>
          </cell>
          <cell r="F83" t="str">
            <v>01</v>
          </cell>
          <cell r="G83" t="str">
            <v>04000</v>
          </cell>
          <cell r="H83" t="str">
            <v>09103-08025</v>
          </cell>
          <cell r="I83" t="str">
            <v>BOLT-ENG MTG FRT</v>
          </cell>
          <cell r="K83">
            <v>1</v>
          </cell>
          <cell r="L83">
            <v>1</v>
          </cell>
          <cell r="M83" t="str">
            <v>1</v>
          </cell>
          <cell r="N83" t="str">
            <v>1</v>
          </cell>
          <cell r="Q83" t="str">
            <v>1</v>
          </cell>
          <cell r="R83" t="str">
            <v>1</v>
          </cell>
          <cell r="S83">
            <v>1</v>
          </cell>
          <cell r="T83">
            <v>1</v>
          </cell>
          <cell r="U83" t="str">
            <v>1</v>
          </cell>
          <cell r="V83" t="str">
            <v>1</v>
          </cell>
        </row>
        <row r="84">
          <cell r="D84" t="str">
            <v>CB150-</v>
          </cell>
          <cell r="E84" t="str">
            <v>A</v>
          </cell>
          <cell r="F84" t="str">
            <v>01</v>
          </cell>
          <cell r="G84" t="str">
            <v>05000</v>
          </cell>
          <cell r="H84" t="str">
            <v>09160-08093-000</v>
          </cell>
          <cell r="I84" t="str">
            <v>WASHER-PLAIN</v>
          </cell>
          <cell r="K84">
            <v>1</v>
          </cell>
          <cell r="L84">
            <v>1</v>
          </cell>
          <cell r="M84" t="str">
            <v>1</v>
          </cell>
          <cell r="N84" t="str">
            <v>1</v>
          </cell>
          <cell r="Q84" t="str">
            <v>1</v>
          </cell>
          <cell r="R84" t="str">
            <v>1</v>
          </cell>
          <cell r="S84">
            <v>1</v>
          </cell>
          <cell r="T84">
            <v>1</v>
          </cell>
          <cell r="U84" t="str">
            <v>1</v>
          </cell>
          <cell r="V84" t="str">
            <v>1</v>
          </cell>
        </row>
        <row r="85">
          <cell r="D85" t="str">
            <v>CB150-</v>
          </cell>
          <cell r="E85" t="str">
            <v>A</v>
          </cell>
          <cell r="F85" t="str">
            <v>01</v>
          </cell>
          <cell r="G85" t="str">
            <v>06000</v>
          </cell>
          <cell r="H85" t="str">
            <v>09103-10072</v>
          </cell>
          <cell r="I85" t="str">
            <v>BOLT-ENG MTG FRT</v>
          </cell>
          <cell r="K85">
            <v>2</v>
          </cell>
          <cell r="L85">
            <v>2</v>
          </cell>
          <cell r="M85" t="str">
            <v>2</v>
          </cell>
          <cell r="N85" t="str">
            <v>2</v>
          </cell>
          <cell r="Q85" t="str">
            <v>2</v>
          </cell>
          <cell r="R85" t="str">
            <v>2</v>
          </cell>
          <cell r="S85">
            <v>2</v>
          </cell>
          <cell r="T85">
            <v>2</v>
          </cell>
          <cell r="U85" t="str">
            <v>2</v>
          </cell>
          <cell r="V85" t="str">
            <v>2</v>
          </cell>
        </row>
        <row r="86">
          <cell r="D86" t="str">
            <v>CB150-</v>
          </cell>
          <cell r="E86" t="str">
            <v>A</v>
          </cell>
          <cell r="F86" t="str">
            <v>01</v>
          </cell>
          <cell r="G86" t="str">
            <v>07000</v>
          </cell>
          <cell r="H86" t="str">
            <v>09160-10009</v>
          </cell>
          <cell r="I86" t="str">
            <v>WASHER-PLAIN</v>
          </cell>
          <cell r="K86">
            <v>2</v>
          </cell>
          <cell r="L86">
            <v>2</v>
          </cell>
          <cell r="M86" t="str">
            <v>2</v>
          </cell>
          <cell r="N86" t="str">
            <v>2</v>
          </cell>
          <cell r="Q86" t="str">
            <v>2</v>
          </cell>
          <cell r="R86" t="str">
            <v>2</v>
          </cell>
          <cell r="S86">
            <v>2</v>
          </cell>
          <cell r="T86">
            <v>2</v>
          </cell>
          <cell r="U86" t="str">
            <v>2</v>
          </cell>
          <cell r="V86" t="str">
            <v>2</v>
          </cell>
        </row>
        <row r="87">
          <cell r="D87" t="str">
            <v>CB150-</v>
          </cell>
          <cell r="E87" t="str">
            <v>A</v>
          </cell>
          <cell r="F87" t="str">
            <v>01</v>
          </cell>
          <cell r="G87" t="str">
            <v>08000</v>
          </cell>
          <cell r="H87" t="str">
            <v>96507808</v>
          </cell>
          <cell r="I87" t="str">
            <v>BRKT-ENG MTG FRT,ENG SIDE</v>
          </cell>
          <cell r="K87">
            <v>1</v>
          </cell>
          <cell r="L87">
            <v>1</v>
          </cell>
          <cell r="M87" t="str">
            <v>1</v>
          </cell>
          <cell r="N87" t="str">
            <v>1</v>
          </cell>
          <cell r="Q87" t="str">
            <v>1</v>
          </cell>
          <cell r="R87" t="str">
            <v>1</v>
          </cell>
          <cell r="S87">
            <v>1</v>
          </cell>
          <cell r="T87">
            <v>1</v>
          </cell>
          <cell r="U87" t="str">
            <v>1</v>
          </cell>
          <cell r="V87" t="str">
            <v>1</v>
          </cell>
        </row>
        <row r="88">
          <cell r="D88" t="str">
            <v>CB150-</v>
          </cell>
          <cell r="E88" t="str">
            <v>A</v>
          </cell>
          <cell r="F88" t="str">
            <v>01</v>
          </cell>
          <cell r="G88" t="str">
            <v>12000</v>
          </cell>
          <cell r="H88" t="str">
            <v>96280258</v>
          </cell>
          <cell r="I88" t="str">
            <v>DAMPING BUSH A-ENG MTG FRT</v>
          </cell>
          <cell r="K88">
            <v>1</v>
          </cell>
          <cell r="L88">
            <v>1</v>
          </cell>
          <cell r="M88" t="str">
            <v>1</v>
          </cell>
          <cell r="N88" t="str">
            <v>1</v>
          </cell>
          <cell r="Q88" t="str">
            <v>1</v>
          </cell>
          <cell r="R88" t="str">
            <v>1</v>
          </cell>
          <cell r="S88">
            <v>1</v>
          </cell>
          <cell r="T88">
            <v>1</v>
          </cell>
          <cell r="U88" t="str">
            <v>1</v>
          </cell>
          <cell r="V88" t="str">
            <v>1</v>
          </cell>
        </row>
        <row r="89">
          <cell r="D89" t="str">
            <v>CB160-</v>
          </cell>
          <cell r="E89" t="str">
            <v>A</v>
          </cell>
          <cell r="F89" t="str">
            <v>01</v>
          </cell>
          <cell r="G89" t="str">
            <v>01000</v>
          </cell>
          <cell r="H89" t="str">
            <v>02803-12853</v>
          </cell>
          <cell r="I89" t="str">
            <v>BOLT-NON GP HEXAGON FLANGE</v>
          </cell>
          <cell r="S89" t="str">
            <v>1</v>
          </cell>
          <cell r="T89" t="str">
            <v>1</v>
          </cell>
          <cell r="U89" t="str">
            <v>1</v>
          </cell>
          <cell r="V89" t="str">
            <v>1</v>
          </cell>
        </row>
        <row r="90">
          <cell r="D90" t="str">
            <v>CB160-</v>
          </cell>
          <cell r="E90" t="str">
            <v>A</v>
          </cell>
          <cell r="F90" t="str">
            <v>01</v>
          </cell>
          <cell r="G90" t="str">
            <v>02000</v>
          </cell>
          <cell r="H90" t="str">
            <v>08316-28123</v>
          </cell>
          <cell r="I90" t="str">
            <v>NUT-HEXAGON FLANGE</v>
          </cell>
          <cell r="S90" t="str">
            <v>1</v>
          </cell>
          <cell r="T90" t="str">
            <v>1</v>
          </cell>
          <cell r="U90" t="str">
            <v>1</v>
          </cell>
          <cell r="V90" t="str">
            <v>1</v>
          </cell>
        </row>
        <row r="91">
          <cell r="D91" t="str">
            <v>CB160-</v>
          </cell>
          <cell r="E91" t="str">
            <v>A</v>
          </cell>
          <cell r="F91" t="str">
            <v>01</v>
          </cell>
          <cell r="G91" t="str">
            <v>03000</v>
          </cell>
          <cell r="H91" t="str">
            <v>09103-12043</v>
          </cell>
          <cell r="I91" t="str">
            <v>BOLT-HEXAGON FLANGE</v>
          </cell>
          <cell r="S91" t="str">
            <v>1</v>
          </cell>
          <cell r="T91" t="str">
            <v>1</v>
          </cell>
          <cell r="U91" t="str">
            <v>1</v>
          </cell>
          <cell r="V91" t="str">
            <v>1</v>
          </cell>
        </row>
        <row r="92">
          <cell r="D92" t="str">
            <v>CB160-</v>
          </cell>
          <cell r="E92" t="str">
            <v>A</v>
          </cell>
          <cell r="F92" t="str">
            <v>01</v>
          </cell>
          <cell r="G92" t="str">
            <v>03100</v>
          </cell>
          <cell r="H92" t="str">
            <v>08321-31123-000</v>
          </cell>
          <cell r="I92" t="str">
            <v>WASHER-SPRING</v>
          </cell>
          <cell r="S92" t="str">
            <v>1</v>
          </cell>
          <cell r="T92" t="str">
            <v>1</v>
          </cell>
          <cell r="U92" t="str">
            <v>1</v>
          </cell>
          <cell r="V92" t="str">
            <v>1</v>
          </cell>
        </row>
        <row r="93">
          <cell r="D93" t="str">
            <v>CB160-</v>
          </cell>
          <cell r="E93" t="str">
            <v>A</v>
          </cell>
          <cell r="F93" t="str">
            <v>01</v>
          </cell>
          <cell r="G93" t="str">
            <v>03200</v>
          </cell>
          <cell r="H93" t="str">
            <v>09160A12078-000</v>
          </cell>
          <cell r="I93" t="str">
            <v>PLAIN WASHER</v>
          </cell>
          <cell r="S93" t="str">
            <v>1</v>
          </cell>
          <cell r="T93" t="str">
            <v>1</v>
          </cell>
          <cell r="U93" t="str">
            <v>1</v>
          </cell>
          <cell r="V93" t="str">
            <v>1</v>
          </cell>
        </row>
        <row r="94">
          <cell r="D94" t="str">
            <v>CB160-</v>
          </cell>
          <cell r="E94" t="str">
            <v>A</v>
          </cell>
          <cell r="F94" t="str">
            <v>01</v>
          </cell>
          <cell r="G94" t="str">
            <v>04000</v>
          </cell>
          <cell r="H94" t="str">
            <v>96314229</v>
          </cell>
          <cell r="I94" t="str">
            <v>ROD A-REACTION</v>
          </cell>
          <cell r="S94" t="str">
            <v>1</v>
          </cell>
          <cell r="T94" t="str">
            <v>1</v>
          </cell>
          <cell r="U94" t="str">
            <v>1</v>
          </cell>
          <cell r="V94" t="str">
            <v>1</v>
          </cell>
        </row>
        <row r="95">
          <cell r="D95" t="str">
            <v>CB160-</v>
          </cell>
          <cell r="E95" t="str">
            <v>A</v>
          </cell>
          <cell r="F95" t="str">
            <v>01</v>
          </cell>
          <cell r="G95" t="str">
            <v>11000</v>
          </cell>
          <cell r="H95" t="str">
            <v>09103-08037</v>
          </cell>
          <cell r="I95" t="str">
            <v>BOLT</v>
          </cell>
          <cell r="S95">
            <v>1</v>
          </cell>
          <cell r="T95">
            <v>1</v>
          </cell>
          <cell r="U95">
            <v>1</v>
          </cell>
          <cell r="V95">
            <v>1</v>
          </cell>
          <cell r="Y95" t="str">
            <v>E/G &amp; T/M ???®</v>
          </cell>
        </row>
        <row r="96">
          <cell r="D96" t="str">
            <v>CB160-</v>
          </cell>
          <cell r="E96" t="str">
            <v>A</v>
          </cell>
          <cell r="F96" t="str">
            <v>03</v>
          </cell>
          <cell r="G96" t="str">
            <v>01000</v>
          </cell>
          <cell r="H96" t="str">
            <v>02803-12853</v>
          </cell>
          <cell r="I96" t="str">
            <v>BOLT-NON GP HEXAGON FLANGE</v>
          </cell>
          <cell r="K96">
            <v>1</v>
          </cell>
          <cell r="L96">
            <v>1</v>
          </cell>
          <cell r="M96" t="str">
            <v>1</v>
          </cell>
          <cell r="N96" t="str">
            <v>1</v>
          </cell>
          <cell r="Q96" t="str">
            <v>1</v>
          </cell>
          <cell r="R96" t="str">
            <v>1</v>
          </cell>
        </row>
        <row r="97">
          <cell r="D97" t="str">
            <v>CB160-</v>
          </cell>
          <cell r="E97" t="str">
            <v>A</v>
          </cell>
          <cell r="F97" t="str">
            <v>03</v>
          </cell>
          <cell r="G97" t="str">
            <v>02000</v>
          </cell>
          <cell r="H97" t="str">
            <v>08316-28123</v>
          </cell>
          <cell r="I97" t="str">
            <v>NUT-HEXAGON FLANGE</v>
          </cell>
          <cell r="K97">
            <v>1</v>
          </cell>
          <cell r="L97">
            <v>1</v>
          </cell>
          <cell r="M97" t="str">
            <v>1</v>
          </cell>
          <cell r="N97" t="str">
            <v>1</v>
          </cell>
          <cell r="Q97" t="str">
            <v>1</v>
          </cell>
          <cell r="R97" t="str">
            <v>1</v>
          </cell>
        </row>
        <row r="98">
          <cell r="D98" t="str">
            <v>CB160-</v>
          </cell>
          <cell r="E98" t="str">
            <v>A</v>
          </cell>
          <cell r="F98" t="str">
            <v>03</v>
          </cell>
          <cell r="G98" t="str">
            <v>03000</v>
          </cell>
          <cell r="H98" t="str">
            <v>09103-12043</v>
          </cell>
          <cell r="I98" t="str">
            <v>BOLT-HEXAGON FLANGE</v>
          </cell>
          <cell r="K98">
            <v>1</v>
          </cell>
          <cell r="L98">
            <v>1</v>
          </cell>
          <cell r="M98" t="str">
            <v>1</v>
          </cell>
          <cell r="N98" t="str">
            <v>1</v>
          </cell>
          <cell r="Q98" t="str">
            <v>1</v>
          </cell>
          <cell r="R98" t="str">
            <v>1</v>
          </cell>
        </row>
        <row r="99">
          <cell r="D99" t="str">
            <v>CB160-</v>
          </cell>
          <cell r="E99" t="str">
            <v>A</v>
          </cell>
          <cell r="F99" t="str">
            <v>03</v>
          </cell>
          <cell r="G99" t="str">
            <v>03100</v>
          </cell>
          <cell r="H99" t="str">
            <v>08321-31123-000</v>
          </cell>
          <cell r="I99" t="str">
            <v>WASHER-SPRING</v>
          </cell>
          <cell r="K99">
            <v>1</v>
          </cell>
          <cell r="L99">
            <v>1</v>
          </cell>
          <cell r="M99" t="str">
            <v>1</v>
          </cell>
          <cell r="N99" t="str">
            <v>1</v>
          </cell>
          <cell r="Q99" t="str">
            <v>1</v>
          </cell>
          <cell r="R99" t="str">
            <v>1</v>
          </cell>
        </row>
        <row r="100">
          <cell r="D100" t="str">
            <v>CB160-</v>
          </cell>
          <cell r="E100" t="str">
            <v>A</v>
          </cell>
          <cell r="F100" t="str">
            <v>03</v>
          </cell>
          <cell r="G100" t="str">
            <v>03200</v>
          </cell>
          <cell r="H100" t="str">
            <v>09160A12078-000</v>
          </cell>
          <cell r="I100" t="str">
            <v>PLAIN WASHER</v>
          </cell>
          <cell r="K100">
            <v>1</v>
          </cell>
          <cell r="L100">
            <v>1</v>
          </cell>
          <cell r="M100" t="str">
            <v>1</v>
          </cell>
          <cell r="N100" t="str">
            <v>1</v>
          </cell>
          <cell r="Q100" t="str">
            <v>1</v>
          </cell>
          <cell r="R100" t="str">
            <v>1</v>
          </cell>
        </row>
        <row r="101">
          <cell r="D101" t="str">
            <v>CB160-</v>
          </cell>
          <cell r="E101" t="str">
            <v>A</v>
          </cell>
          <cell r="F101" t="str">
            <v>03</v>
          </cell>
          <cell r="G101" t="str">
            <v>04000</v>
          </cell>
          <cell r="H101" t="str">
            <v>96314229</v>
          </cell>
          <cell r="I101" t="str">
            <v>ROD A-REACTION</v>
          </cell>
          <cell r="K101">
            <v>1</v>
          </cell>
          <cell r="L101">
            <v>1</v>
          </cell>
          <cell r="M101" t="str">
            <v>1</v>
          </cell>
          <cell r="N101" t="str">
            <v>1</v>
          </cell>
          <cell r="Q101" t="str">
            <v>1</v>
          </cell>
          <cell r="R101" t="str">
            <v>1</v>
          </cell>
        </row>
        <row r="102">
          <cell r="D102" t="str">
            <v>CB170-</v>
          </cell>
          <cell r="E102" t="str">
            <v>A</v>
          </cell>
          <cell r="F102" t="str">
            <v>01</v>
          </cell>
          <cell r="G102" t="str">
            <v>03000</v>
          </cell>
          <cell r="H102" t="str">
            <v>02803-10253</v>
          </cell>
          <cell r="I102" t="str">
            <v>BOLT,DAMP BUSH T/M MT</v>
          </cell>
          <cell r="S102" t="str">
            <v>2</v>
          </cell>
          <cell r="T102" t="str">
            <v>2</v>
          </cell>
          <cell r="U102" t="str">
            <v>2</v>
          </cell>
          <cell r="V102" t="str">
            <v>2</v>
          </cell>
        </row>
        <row r="103">
          <cell r="D103" t="str">
            <v>CB170-</v>
          </cell>
          <cell r="E103" t="str">
            <v>A</v>
          </cell>
          <cell r="F103" t="str">
            <v>01</v>
          </cell>
          <cell r="G103" t="str">
            <v>03500</v>
          </cell>
          <cell r="H103" t="str">
            <v>09160-10009</v>
          </cell>
          <cell r="I103" t="str">
            <v>WASHER,DAMP BUSH T/M MT</v>
          </cell>
          <cell r="S103" t="str">
            <v>2</v>
          </cell>
          <cell r="T103" t="str">
            <v>2</v>
          </cell>
          <cell r="U103" t="str">
            <v>2</v>
          </cell>
          <cell r="V103" t="str">
            <v>2</v>
          </cell>
        </row>
        <row r="104">
          <cell r="D104" t="str">
            <v>CB170-</v>
          </cell>
          <cell r="E104" t="str">
            <v>A</v>
          </cell>
          <cell r="F104" t="str">
            <v>01</v>
          </cell>
          <cell r="G104" t="str">
            <v>07000</v>
          </cell>
          <cell r="H104" t="str">
            <v>02803-14503</v>
          </cell>
          <cell r="I104" t="str">
            <v>BOLT,DAMP BUSH ENG MT</v>
          </cell>
          <cell r="S104" t="str">
            <v>1</v>
          </cell>
          <cell r="T104" t="str">
            <v>1</v>
          </cell>
          <cell r="U104" t="str">
            <v>1</v>
          </cell>
          <cell r="V104" t="str">
            <v>1</v>
          </cell>
        </row>
        <row r="105">
          <cell r="D105" t="str">
            <v>CB170-</v>
          </cell>
          <cell r="E105" t="str">
            <v>A</v>
          </cell>
          <cell r="F105" t="str">
            <v>01</v>
          </cell>
          <cell r="G105" t="str">
            <v>08000</v>
          </cell>
          <cell r="H105" t="str">
            <v>08316-28103</v>
          </cell>
          <cell r="I105" t="str">
            <v>NUT,STUD BOLT M10X1.25</v>
          </cell>
          <cell r="S105" t="str">
            <v>2</v>
          </cell>
          <cell r="T105" t="str">
            <v>2</v>
          </cell>
          <cell r="U105" t="str">
            <v>2</v>
          </cell>
          <cell r="V105" t="str">
            <v>2</v>
          </cell>
        </row>
        <row r="106">
          <cell r="D106" t="str">
            <v>CB170-</v>
          </cell>
          <cell r="E106" t="str">
            <v>A</v>
          </cell>
          <cell r="F106" t="str">
            <v>01</v>
          </cell>
          <cell r="G106" t="str">
            <v>09000</v>
          </cell>
          <cell r="H106" t="str">
            <v>02803-10253</v>
          </cell>
          <cell r="I106" t="str">
            <v>BOLT,DAMP BUSH ENG MT</v>
          </cell>
          <cell r="S106" t="str">
            <v>3</v>
          </cell>
          <cell r="T106" t="str">
            <v>3</v>
          </cell>
          <cell r="U106" t="str">
            <v>3</v>
          </cell>
          <cell r="V106" t="str">
            <v>3</v>
          </cell>
        </row>
        <row r="107">
          <cell r="D107" t="str">
            <v>CB170-</v>
          </cell>
          <cell r="E107" t="str">
            <v>A</v>
          </cell>
          <cell r="F107" t="str">
            <v>01</v>
          </cell>
          <cell r="G107" t="str">
            <v>13000</v>
          </cell>
          <cell r="H107" t="str">
            <v>96316088</v>
          </cell>
          <cell r="I107" t="str">
            <v>BRACKET A-ENG MT,INTER</v>
          </cell>
          <cell r="S107" t="str">
            <v>1</v>
          </cell>
          <cell r="T107" t="str">
            <v>1</v>
          </cell>
          <cell r="U107" t="str">
            <v>1</v>
          </cell>
          <cell r="V107" t="str">
            <v>1</v>
          </cell>
        </row>
        <row r="108">
          <cell r="B108" t="str">
            <v>O</v>
          </cell>
          <cell r="C108" t="str">
            <v>O</v>
          </cell>
          <cell r="D108" t="str">
            <v>CB170-</v>
          </cell>
          <cell r="E108" t="str">
            <v>A</v>
          </cell>
          <cell r="F108" t="str">
            <v>01</v>
          </cell>
          <cell r="G108" t="str">
            <v>26000</v>
          </cell>
          <cell r="H108" t="str">
            <v>96314223</v>
          </cell>
          <cell r="I108" t="str">
            <v>DAMPING BUSH A-ENG MT</v>
          </cell>
          <cell r="S108" t="str">
            <v>1</v>
          </cell>
          <cell r="T108" t="str">
            <v>1</v>
          </cell>
          <cell r="U108" t="str">
            <v>1</v>
          </cell>
          <cell r="V108" t="str">
            <v>1</v>
          </cell>
        </row>
        <row r="109">
          <cell r="B109" t="str">
            <v>N</v>
          </cell>
          <cell r="C109" t="str">
            <v>X</v>
          </cell>
          <cell r="D109" t="str">
            <v>CB170-</v>
          </cell>
          <cell r="E109" t="str">
            <v>A</v>
          </cell>
          <cell r="F109" t="str">
            <v>01</v>
          </cell>
          <cell r="G109" t="str">
            <v>26000</v>
          </cell>
          <cell r="H109" t="str">
            <v>96314222</v>
          </cell>
          <cell r="I109" t="str">
            <v>DAMPING BUSH A-ENG MT</v>
          </cell>
          <cell r="S109" t="str">
            <v>1</v>
          </cell>
          <cell r="T109" t="str">
            <v>1</v>
          </cell>
          <cell r="U109" t="str">
            <v>1</v>
          </cell>
          <cell r="V109" t="str">
            <v>1</v>
          </cell>
        </row>
        <row r="110">
          <cell r="D110" t="str">
            <v>CB170-</v>
          </cell>
          <cell r="E110" t="str">
            <v>A</v>
          </cell>
          <cell r="F110" t="str">
            <v>01</v>
          </cell>
          <cell r="G110" t="str">
            <v>32000</v>
          </cell>
          <cell r="H110" t="str">
            <v>96323343</v>
          </cell>
          <cell r="I110" t="str">
            <v>BRACE-RH ENG.MTG</v>
          </cell>
          <cell r="S110" t="str">
            <v>1</v>
          </cell>
          <cell r="T110" t="str">
            <v>1</v>
          </cell>
          <cell r="U110" t="str">
            <v>1</v>
          </cell>
          <cell r="V110" t="str">
            <v>1</v>
          </cell>
          <cell r="Y110" t="str">
            <v>E/G &amp; T/M ???®</v>
          </cell>
        </row>
        <row r="111">
          <cell r="D111" t="str">
            <v>CB170-</v>
          </cell>
          <cell r="E111" t="str">
            <v>A</v>
          </cell>
          <cell r="F111" t="str">
            <v>05</v>
          </cell>
          <cell r="G111" t="str">
            <v>03000</v>
          </cell>
          <cell r="H111" t="str">
            <v>02803-10253</v>
          </cell>
          <cell r="I111" t="str">
            <v>BOLT,DAMP BUSH T/M MT</v>
          </cell>
          <cell r="K111">
            <v>2</v>
          </cell>
          <cell r="L111">
            <v>2</v>
          </cell>
          <cell r="M111" t="str">
            <v>2</v>
          </cell>
          <cell r="N111" t="str">
            <v>2</v>
          </cell>
          <cell r="Q111" t="str">
            <v>2</v>
          </cell>
          <cell r="R111" t="str">
            <v>2</v>
          </cell>
        </row>
        <row r="112">
          <cell r="D112" t="str">
            <v>CB170-</v>
          </cell>
          <cell r="E112" t="str">
            <v>A</v>
          </cell>
          <cell r="F112" t="str">
            <v>05</v>
          </cell>
          <cell r="G112" t="str">
            <v>03500</v>
          </cell>
          <cell r="H112" t="str">
            <v>09160-10009</v>
          </cell>
          <cell r="I112" t="str">
            <v>WASHER,DAMP BUSH T/M MT</v>
          </cell>
          <cell r="K112">
            <v>2</v>
          </cell>
          <cell r="L112">
            <v>2</v>
          </cell>
          <cell r="M112" t="str">
            <v>2</v>
          </cell>
          <cell r="N112" t="str">
            <v>2</v>
          </cell>
          <cell r="Q112" t="str">
            <v>2</v>
          </cell>
          <cell r="R112" t="str">
            <v>2</v>
          </cell>
        </row>
        <row r="113">
          <cell r="D113" t="str">
            <v>CB170-</v>
          </cell>
          <cell r="E113" t="str">
            <v>A</v>
          </cell>
          <cell r="F113" t="str">
            <v>05</v>
          </cell>
          <cell r="G113" t="str">
            <v>07000</v>
          </cell>
          <cell r="H113" t="str">
            <v>02803-14503</v>
          </cell>
          <cell r="I113" t="str">
            <v>BOLT,DAMP BUSH ENG MT</v>
          </cell>
          <cell r="K113">
            <v>1</v>
          </cell>
          <cell r="L113">
            <v>1</v>
          </cell>
          <cell r="M113" t="str">
            <v>1</v>
          </cell>
          <cell r="N113" t="str">
            <v>1</v>
          </cell>
          <cell r="Q113" t="str">
            <v>1</v>
          </cell>
          <cell r="R113" t="str">
            <v>1</v>
          </cell>
        </row>
        <row r="114">
          <cell r="D114" t="str">
            <v>CB170-</v>
          </cell>
          <cell r="E114" t="str">
            <v>A</v>
          </cell>
          <cell r="F114" t="str">
            <v>05</v>
          </cell>
          <cell r="G114" t="str">
            <v>08000</v>
          </cell>
          <cell r="H114" t="str">
            <v>08316-28103</v>
          </cell>
          <cell r="I114" t="str">
            <v>NUT,STUD BOLT M10X1.25</v>
          </cell>
          <cell r="K114">
            <v>2</v>
          </cell>
          <cell r="L114">
            <v>2</v>
          </cell>
          <cell r="M114" t="str">
            <v>2</v>
          </cell>
          <cell r="N114" t="str">
            <v>2</v>
          </cell>
          <cell r="Q114" t="str">
            <v>2</v>
          </cell>
          <cell r="R114" t="str">
            <v>2</v>
          </cell>
        </row>
        <row r="115">
          <cell r="D115" t="str">
            <v>CB170-</v>
          </cell>
          <cell r="E115" t="str">
            <v>A</v>
          </cell>
          <cell r="F115" t="str">
            <v>05</v>
          </cell>
          <cell r="G115" t="str">
            <v>09000</v>
          </cell>
          <cell r="H115" t="str">
            <v>02803-10253</v>
          </cell>
          <cell r="I115" t="str">
            <v>BOLT,DAMP BUSH ENG MT</v>
          </cell>
          <cell r="K115">
            <v>3</v>
          </cell>
          <cell r="L115">
            <v>3</v>
          </cell>
          <cell r="M115" t="str">
            <v>3</v>
          </cell>
          <cell r="N115" t="str">
            <v>3</v>
          </cell>
          <cell r="Q115" t="str">
            <v>3</v>
          </cell>
          <cell r="R115" t="str">
            <v>3</v>
          </cell>
        </row>
        <row r="116">
          <cell r="D116" t="str">
            <v>CB170-</v>
          </cell>
          <cell r="E116" t="str">
            <v>A</v>
          </cell>
          <cell r="F116" t="str">
            <v>05</v>
          </cell>
          <cell r="G116" t="str">
            <v>13000</v>
          </cell>
          <cell r="H116" t="str">
            <v>96316088</v>
          </cell>
          <cell r="I116" t="str">
            <v>BRACKET A-ENG MT,INTER</v>
          </cell>
          <cell r="K116">
            <v>1</v>
          </cell>
          <cell r="L116">
            <v>1</v>
          </cell>
          <cell r="M116" t="str">
            <v>1</v>
          </cell>
          <cell r="N116" t="str">
            <v>1</v>
          </cell>
          <cell r="Q116" t="str">
            <v>1</v>
          </cell>
          <cell r="R116" t="str">
            <v>1</v>
          </cell>
        </row>
        <row r="117">
          <cell r="B117" t="str">
            <v>O</v>
          </cell>
          <cell r="C117" t="str">
            <v>O</v>
          </cell>
          <cell r="D117" t="str">
            <v>CB170-</v>
          </cell>
          <cell r="E117" t="str">
            <v>A</v>
          </cell>
          <cell r="F117" t="str">
            <v>05</v>
          </cell>
          <cell r="G117" t="str">
            <v>26000</v>
          </cell>
          <cell r="H117" t="str">
            <v>96314223</v>
          </cell>
          <cell r="I117" t="str">
            <v>DAMPING BUSH A-ENG MT</v>
          </cell>
          <cell r="K117">
            <v>1</v>
          </cell>
          <cell r="L117">
            <v>1</v>
          </cell>
          <cell r="M117" t="str">
            <v>1</v>
          </cell>
          <cell r="N117" t="str">
            <v>1</v>
          </cell>
          <cell r="Q117" t="str">
            <v>1</v>
          </cell>
          <cell r="R117" t="str">
            <v>1</v>
          </cell>
        </row>
        <row r="118">
          <cell r="B118" t="str">
            <v>N</v>
          </cell>
          <cell r="C118" t="str">
            <v>X</v>
          </cell>
          <cell r="D118" t="str">
            <v>CB170-</v>
          </cell>
          <cell r="E118" t="str">
            <v>A</v>
          </cell>
          <cell r="F118" t="str">
            <v>05</v>
          </cell>
          <cell r="G118" t="str">
            <v>26000</v>
          </cell>
          <cell r="H118" t="str">
            <v>96314222</v>
          </cell>
          <cell r="I118" t="str">
            <v>DAMPING BUSH A-ENG MT</v>
          </cell>
          <cell r="K118">
            <v>1</v>
          </cell>
          <cell r="L118">
            <v>1</v>
          </cell>
          <cell r="M118" t="str">
            <v>1</v>
          </cell>
          <cell r="N118" t="str">
            <v>1</v>
          </cell>
          <cell r="Q118" t="str">
            <v>1</v>
          </cell>
          <cell r="R118" t="str">
            <v>1</v>
          </cell>
        </row>
        <row r="119">
          <cell r="D119" t="str">
            <v>CB210-</v>
          </cell>
          <cell r="E119" t="str">
            <v>A</v>
          </cell>
          <cell r="F119" t="str">
            <v>03</v>
          </cell>
          <cell r="G119" t="str">
            <v>03000</v>
          </cell>
          <cell r="H119" t="str">
            <v>25121074</v>
          </cell>
          <cell r="I119" t="str">
            <v>FILTER A-FUEL</v>
          </cell>
          <cell r="S119">
            <v>1</v>
          </cell>
          <cell r="T119">
            <v>1</v>
          </cell>
          <cell r="U119">
            <v>1</v>
          </cell>
          <cell r="V119">
            <v>1</v>
          </cell>
          <cell r="Y119" t="str">
            <v>CKD, STEEL TANK?e</v>
          </cell>
        </row>
        <row r="120">
          <cell r="D120" t="str">
            <v>CB210-</v>
          </cell>
          <cell r="E120" t="str">
            <v>A</v>
          </cell>
          <cell r="F120" t="str">
            <v>03</v>
          </cell>
          <cell r="G120" t="str">
            <v>04000</v>
          </cell>
          <cell r="H120" t="str">
            <v>96276402</v>
          </cell>
          <cell r="I120" t="str">
            <v>WIRE-GND,FILTER TO BODY</v>
          </cell>
          <cell r="S120">
            <v>1</v>
          </cell>
          <cell r="T120">
            <v>1</v>
          </cell>
          <cell r="U120">
            <v>1</v>
          </cell>
          <cell r="V120">
            <v>1</v>
          </cell>
          <cell r="Y120" t="str">
            <v>CKD, STEEL TANK?e</v>
          </cell>
        </row>
        <row r="121">
          <cell r="D121" t="str">
            <v>CB210-</v>
          </cell>
          <cell r="E121" t="str">
            <v>A</v>
          </cell>
          <cell r="F121" t="str">
            <v>03</v>
          </cell>
          <cell r="G121" t="str">
            <v>05000</v>
          </cell>
          <cell r="H121" t="str">
            <v>96266083</v>
          </cell>
          <cell r="I121" t="str">
            <v>BRACKET A-FILTER</v>
          </cell>
          <cell r="S121">
            <v>1</v>
          </cell>
          <cell r="T121">
            <v>1</v>
          </cell>
          <cell r="U121">
            <v>1</v>
          </cell>
          <cell r="V121">
            <v>1</v>
          </cell>
          <cell r="Y121" t="str">
            <v>CKD, STEEL TANK?e</v>
          </cell>
        </row>
        <row r="122">
          <cell r="D122" t="str">
            <v>CB210-</v>
          </cell>
          <cell r="E122" t="str">
            <v>A</v>
          </cell>
          <cell r="F122" t="str">
            <v>03</v>
          </cell>
          <cell r="G122" t="str">
            <v>08000</v>
          </cell>
          <cell r="H122" t="str">
            <v>01957-06100</v>
          </cell>
          <cell r="I122" t="str">
            <v>BOLT-DR HEXAGON FLANGE</v>
          </cell>
          <cell r="S122">
            <v>1</v>
          </cell>
          <cell r="T122">
            <v>1</v>
          </cell>
          <cell r="U122">
            <v>1</v>
          </cell>
          <cell r="V122">
            <v>1</v>
          </cell>
          <cell r="Y122" t="str">
            <v>CKD, STEEL TANK?e</v>
          </cell>
        </row>
        <row r="123">
          <cell r="D123" t="str">
            <v>CB220-</v>
          </cell>
          <cell r="E123" t="str">
            <v>A</v>
          </cell>
          <cell r="F123" t="str">
            <v>01</v>
          </cell>
          <cell r="G123" t="str">
            <v>01000</v>
          </cell>
          <cell r="H123" t="str">
            <v>96320248</v>
          </cell>
          <cell r="I123" t="str">
            <v>TUBE A-SUP,FILTER TO RAIL</v>
          </cell>
          <cell r="K123">
            <v>1</v>
          </cell>
          <cell r="L123">
            <v>1</v>
          </cell>
          <cell r="M123" t="str">
            <v>1</v>
          </cell>
          <cell r="N123" t="str">
            <v>1</v>
          </cell>
          <cell r="Q123" t="str">
            <v>1</v>
          </cell>
          <cell r="R123" t="str">
            <v>1</v>
          </cell>
          <cell r="S123" t="str">
            <v>1</v>
          </cell>
          <cell r="T123" t="str">
            <v>1</v>
          </cell>
          <cell r="U123" t="str">
            <v>1</v>
          </cell>
          <cell r="V123" t="str">
            <v>1</v>
          </cell>
          <cell r="Y123" t="str">
            <v>SKD</v>
          </cell>
        </row>
        <row r="124">
          <cell r="D124" t="str">
            <v>CB220-</v>
          </cell>
          <cell r="E124" t="str">
            <v>A</v>
          </cell>
          <cell r="F124" t="str">
            <v>01</v>
          </cell>
          <cell r="G124" t="str">
            <v>06000</v>
          </cell>
          <cell r="H124" t="str">
            <v>96318538</v>
          </cell>
          <cell r="I124" t="str">
            <v>CLIP-PIPE FUEL</v>
          </cell>
          <cell r="K124">
            <v>1</v>
          </cell>
          <cell r="L124">
            <v>1</v>
          </cell>
          <cell r="M124" t="str">
            <v>1</v>
          </cell>
          <cell r="N124" t="str">
            <v>1</v>
          </cell>
          <cell r="Q124" t="str">
            <v>1</v>
          </cell>
          <cell r="R124" t="str">
            <v>1</v>
          </cell>
          <cell r="S124" t="str">
            <v>1</v>
          </cell>
          <cell r="T124" t="str">
            <v>1</v>
          </cell>
          <cell r="U124" t="str">
            <v>1</v>
          </cell>
          <cell r="V124" t="str">
            <v>1</v>
          </cell>
          <cell r="Y124" t="str">
            <v>SKD</v>
          </cell>
        </row>
        <row r="125">
          <cell r="D125" t="str">
            <v>CB220-</v>
          </cell>
          <cell r="E125" t="str">
            <v>A</v>
          </cell>
          <cell r="F125" t="str">
            <v>01</v>
          </cell>
          <cell r="G125" t="str">
            <v>07000</v>
          </cell>
          <cell r="H125" t="str">
            <v>96320102</v>
          </cell>
          <cell r="I125" t="str">
            <v>CLIP-INAIR,FUEL &amp; BRAKE</v>
          </cell>
          <cell r="K125">
            <v>1</v>
          </cell>
          <cell r="L125">
            <v>1</v>
          </cell>
          <cell r="M125" t="str">
            <v>1</v>
          </cell>
          <cell r="N125" t="str">
            <v>1</v>
          </cell>
          <cell r="Q125" t="str">
            <v>1</v>
          </cell>
          <cell r="R125" t="str">
            <v>1</v>
          </cell>
          <cell r="S125" t="str">
            <v>1</v>
          </cell>
          <cell r="T125" t="str">
            <v>1</v>
          </cell>
          <cell r="U125" t="str">
            <v>1</v>
          </cell>
          <cell r="V125" t="str">
            <v>1</v>
          </cell>
          <cell r="Y125" t="str">
            <v>SKD</v>
          </cell>
        </row>
        <row r="126">
          <cell r="D126" t="str">
            <v>CB220-</v>
          </cell>
          <cell r="E126" t="str">
            <v>A</v>
          </cell>
          <cell r="F126" t="str">
            <v>01</v>
          </cell>
          <cell r="G126" t="str">
            <v>08000</v>
          </cell>
          <cell r="H126" t="str">
            <v>96380697</v>
          </cell>
          <cell r="I126" t="str">
            <v>CLIP-2 PIPE,FUEL</v>
          </cell>
          <cell r="K126">
            <v>1</v>
          </cell>
          <cell r="L126">
            <v>1</v>
          </cell>
          <cell r="M126" t="str">
            <v>1</v>
          </cell>
          <cell r="N126" t="str">
            <v>1</v>
          </cell>
          <cell r="Q126" t="str">
            <v>1</v>
          </cell>
          <cell r="R126" t="str">
            <v>1</v>
          </cell>
          <cell r="S126" t="str">
            <v>1</v>
          </cell>
          <cell r="T126" t="str">
            <v>1</v>
          </cell>
          <cell r="U126" t="str">
            <v>1</v>
          </cell>
          <cell r="V126" t="str">
            <v>1</v>
          </cell>
          <cell r="Y126" t="str">
            <v>SKD</v>
          </cell>
        </row>
        <row r="127">
          <cell r="D127" t="str">
            <v>CB220-</v>
          </cell>
          <cell r="E127" t="str">
            <v>A</v>
          </cell>
          <cell r="F127" t="str">
            <v>01</v>
          </cell>
          <cell r="G127" t="str">
            <v>09000</v>
          </cell>
          <cell r="H127" t="str">
            <v>96256900</v>
          </cell>
          <cell r="I127" t="str">
            <v>CLIP2-INAIR,FUEL&amp;BRAKE</v>
          </cell>
          <cell r="K127">
            <v>3</v>
          </cell>
          <cell r="L127">
            <v>3</v>
          </cell>
          <cell r="M127" t="str">
            <v>3</v>
          </cell>
          <cell r="N127" t="str">
            <v>3</v>
          </cell>
          <cell r="Q127" t="str">
            <v>3</v>
          </cell>
          <cell r="R127" t="str">
            <v>3</v>
          </cell>
          <cell r="S127" t="str">
            <v>3</v>
          </cell>
          <cell r="T127" t="str">
            <v>3</v>
          </cell>
          <cell r="U127" t="str">
            <v>3</v>
          </cell>
          <cell r="V127" t="str">
            <v>3</v>
          </cell>
          <cell r="Y127" t="str">
            <v>SKD</v>
          </cell>
        </row>
        <row r="128">
          <cell r="D128" t="str">
            <v>CB220-</v>
          </cell>
          <cell r="E128" t="str">
            <v>A</v>
          </cell>
          <cell r="F128" t="str">
            <v>03</v>
          </cell>
          <cell r="G128" t="str">
            <v>01000</v>
          </cell>
          <cell r="H128" t="str">
            <v>96266084</v>
          </cell>
          <cell r="I128" t="str">
            <v>TUBE A-SUP,TANK TO FILTER</v>
          </cell>
          <cell r="S128">
            <v>1</v>
          </cell>
          <cell r="T128">
            <v>1</v>
          </cell>
          <cell r="U128">
            <v>1</v>
          </cell>
          <cell r="V128">
            <v>1</v>
          </cell>
          <cell r="Y128" t="str">
            <v>CKD</v>
          </cell>
        </row>
        <row r="129">
          <cell r="D129" t="str">
            <v>CB220-</v>
          </cell>
          <cell r="E129" t="str">
            <v>A</v>
          </cell>
          <cell r="F129" t="str">
            <v>03</v>
          </cell>
          <cell r="G129" t="str">
            <v>02000</v>
          </cell>
          <cell r="H129" t="str">
            <v>96266085</v>
          </cell>
          <cell r="I129" t="str">
            <v>TUBE A-RTN FILTER TO TANK</v>
          </cell>
          <cell r="S129">
            <v>1</v>
          </cell>
          <cell r="T129">
            <v>1</v>
          </cell>
          <cell r="U129">
            <v>1</v>
          </cell>
          <cell r="V129">
            <v>1</v>
          </cell>
          <cell r="Y129" t="str">
            <v>CKD</v>
          </cell>
        </row>
        <row r="130">
          <cell r="D130" t="str">
            <v>CB220-</v>
          </cell>
          <cell r="E130" t="str">
            <v>A</v>
          </cell>
          <cell r="F130" t="str">
            <v>03</v>
          </cell>
          <cell r="G130" t="str">
            <v>03000</v>
          </cell>
          <cell r="H130" t="str">
            <v>96320248</v>
          </cell>
          <cell r="I130" t="str">
            <v>TUBE A-SUP,FILTER TO RAIL</v>
          </cell>
          <cell r="S130">
            <v>1</v>
          </cell>
          <cell r="T130">
            <v>1</v>
          </cell>
          <cell r="U130">
            <v>1</v>
          </cell>
          <cell r="V130">
            <v>1</v>
          </cell>
          <cell r="Y130" t="str">
            <v>CKD</v>
          </cell>
        </row>
        <row r="131">
          <cell r="D131" t="str">
            <v>CB220-</v>
          </cell>
          <cell r="E131" t="str">
            <v>A</v>
          </cell>
          <cell r="F131" t="str">
            <v>03</v>
          </cell>
          <cell r="G131" t="str">
            <v>04000</v>
          </cell>
          <cell r="H131" t="str">
            <v>96318538</v>
          </cell>
          <cell r="I131" t="str">
            <v>CLIP-PIPE FUEL</v>
          </cell>
          <cell r="S131">
            <v>1</v>
          </cell>
          <cell r="T131">
            <v>1</v>
          </cell>
          <cell r="U131">
            <v>1</v>
          </cell>
          <cell r="V131">
            <v>1</v>
          </cell>
          <cell r="Y131" t="str">
            <v>CKD</v>
          </cell>
        </row>
        <row r="132">
          <cell r="D132" t="str">
            <v>CB220-</v>
          </cell>
          <cell r="E132" t="str">
            <v>A</v>
          </cell>
          <cell r="F132" t="str">
            <v>03</v>
          </cell>
          <cell r="G132" t="str">
            <v>05000</v>
          </cell>
          <cell r="H132" t="str">
            <v>96380697</v>
          </cell>
          <cell r="I132" t="str">
            <v>CLIP-2 PIPE,FUEL</v>
          </cell>
          <cell r="S132">
            <v>1</v>
          </cell>
          <cell r="T132">
            <v>1</v>
          </cell>
          <cell r="U132">
            <v>1</v>
          </cell>
          <cell r="V132">
            <v>1</v>
          </cell>
          <cell r="Y132" t="str">
            <v>CKD</v>
          </cell>
        </row>
        <row r="133">
          <cell r="D133" t="str">
            <v>CB220-</v>
          </cell>
          <cell r="E133" t="str">
            <v>A</v>
          </cell>
          <cell r="F133" t="str">
            <v>03</v>
          </cell>
          <cell r="G133" t="str">
            <v>06000</v>
          </cell>
          <cell r="H133" t="str">
            <v>96320102</v>
          </cell>
          <cell r="I133" t="str">
            <v>CLIP-INAIR,FUEL &amp; BRAKE</v>
          </cell>
          <cell r="S133">
            <v>1</v>
          </cell>
          <cell r="T133">
            <v>1</v>
          </cell>
          <cell r="U133">
            <v>1</v>
          </cell>
          <cell r="V133">
            <v>1</v>
          </cell>
          <cell r="Y133" t="str">
            <v>CKD</v>
          </cell>
        </row>
        <row r="134">
          <cell r="D134" t="str">
            <v>CB220-</v>
          </cell>
          <cell r="E134" t="str">
            <v>A</v>
          </cell>
          <cell r="F134" t="str">
            <v>03</v>
          </cell>
          <cell r="G134" t="str">
            <v>07000</v>
          </cell>
          <cell r="H134" t="str">
            <v>96256900</v>
          </cell>
          <cell r="I134" t="str">
            <v>CLIP2-INAIR,FUEL&amp;BRAKE</v>
          </cell>
          <cell r="S134">
            <v>3</v>
          </cell>
          <cell r="T134">
            <v>3</v>
          </cell>
          <cell r="U134">
            <v>3</v>
          </cell>
          <cell r="V134">
            <v>3</v>
          </cell>
          <cell r="Y134" t="str">
            <v>CKD</v>
          </cell>
        </row>
        <row r="135">
          <cell r="D135" t="str">
            <v>CB300-</v>
          </cell>
          <cell r="E135" t="str">
            <v>A</v>
          </cell>
          <cell r="F135" t="str">
            <v>01</v>
          </cell>
          <cell r="G135" t="str">
            <v>01000</v>
          </cell>
          <cell r="H135" t="str">
            <v>96314166</v>
          </cell>
          <cell r="I135" t="str">
            <v>BLOWER A</v>
          </cell>
          <cell r="K135">
            <v>1</v>
          </cell>
          <cell r="L135">
            <v>1</v>
          </cell>
          <cell r="M135" t="str">
            <v>1</v>
          </cell>
          <cell r="N135" t="str">
            <v>1</v>
          </cell>
          <cell r="O135" t="str">
            <v>B0</v>
          </cell>
          <cell r="P135" t="str">
            <v>B0</v>
          </cell>
          <cell r="Q135">
            <v>1</v>
          </cell>
          <cell r="S135">
            <v>1</v>
          </cell>
          <cell r="U135">
            <v>1</v>
          </cell>
        </row>
        <row r="136">
          <cell r="D136" t="str">
            <v>CB300-</v>
          </cell>
          <cell r="E136" t="str">
            <v>A</v>
          </cell>
          <cell r="F136" t="str">
            <v>01</v>
          </cell>
          <cell r="G136" t="str">
            <v>02000</v>
          </cell>
          <cell r="H136" t="str">
            <v>09116-06025</v>
          </cell>
          <cell r="I136" t="str">
            <v>BOLT-W/WASHER</v>
          </cell>
          <cell r="K136">
            <v>2</v>
          </cell>
          <cell r="L136">
            <v>2</v>
          </cell>
          <cell r="M136" t="str">
            <v>2</v>
          </cell>
          <cell r="N136" t="str">
            <v>2</v>
          </cell>
          <cell r="O136" t="str">
            <v>B0</v>
          </cell>
          <cell r="P136" t="str">
            <v>B0</v>
          </cell>
          <cell r="Q136">
            <v>2</v>
          </cell>
          <cell r="S136">
            <v>2</v>
          </cell>
          <cell r="U136">
            <v>2</v>
          </cell>
        </row>
        <row r="137">
          <cell r="D137" t="str">
            <v>CB300-</v>
          </cell>
          <cell r="E137" t="str">
            <v>A</v>
          </cell>
          <cell r="F137" t="str">
            <v>01</v>
          </cell>
          <cell r="G137" t="str">
            <v>03000</v>
          </cell>
          <cell r="H137" t="str">
            <v>96325665</v>
          </cell>
          <cell r="I137" t="str">
            <v>STICKER-COOLING FAN</v>
          </cell>
          <cell r="K137">
            <v>1</v>
          </cell>
          <cell r="L137">
            <v>1</v>
          </cell>
          <cell r="M137" t="str">
            <v>1</v>
          </cell>
          <cell r="N137" t="str">
            <v>1</v>
          </cell>
          <cell r="O137" t="str">
            <v>B0</v>
          </cell>
          <cell r="P137" t="str">
            <v>B0</v>
          </cell>
          <cell r="Q137">
            <v>1</v>
          </cell>
          <cell r="S137">
            <v>1</v>
          </cell>
          <cell r="U137">
            <v>1</v>
          </cell>
        </row>
        <row r="138">
          <cell r="D138" t="str">
            <v>CB300-</v>
          </cell>
          <cell r="E138" t="str">
            <v>A</v>
          </cell>
          <cell r="F138" t="str">
            <v>02</v>
          </cell>
          <cell r="G138" t="str">
            <v>01000</v>
          </cell>
          <cell r="H138" t="str">
            <v>96314167</v>
          </cell>
          <cell r="I138" t="str">
            <v>BLOWER A</v>
          </cell>
          <cell r="K138">
            <v>1</v>
          </cell>
          <cell r="L138">
            <v>1</v>
          </cell>
          <cell r="M138" t="str">
            <v>1</v>
          </cell>
          <cell r="N138" t="str">
            <v>1</v>
          </cell>
          <cell r="O138" t="str">
            <v>B3</v>
          </cell>
          <cell r="P138" t="str">
            <v>B3</v>
          </cell>
          <cell r="R138">
            <v>1</v>
          </cell>
          <cell r="T138">
            <v>1</v>
          </cell>
          <cell r="V138">
            <v>1</v>
          </cell>
        </row>
        <row r="139">
          <cell r="D139" t="str">
            <v>CB300-</v>
          </cell>
          <cell r="E139" t="str">
            <v>A</v>
          </cell>
          <cell r="F139" t="str">
            <v>02</v>
          </cell>
          <cell r="G139" t="str">
            <v>02000</v>
          </cell>
          <cell r="H139" t="str">
            <v>09116-06025</v>
          </cell>
          <cell r="I139" t="str">
            <v>BOLT-W/WASHER</v>
          </cell>
          <cell r="K139">
            <v>2</v>
          </cell>
          <cell r="L139">
            <v>2</v>
          </cell>
          <cell r="M139" t="str">
            <v>2</v>
          </cell>
          <cell r="N139" t="str">
            <v>2</v>
          </cell>
          <cell r="O139" t="str">
            <v>B3</v>
          </cell>
          <cell r="P139" t="str">
            <v>B3</v>
          </cell>
          <cell r="R139">
            <v>2</v>
          </cell>
          <cell r="T139">
            <v>2</v>
          </cell>
          <cell r="V139">
            <v>2</v>
          </cell>
        </row>
        <row r="140">
          <cell r="D140" t="str">
            <v>CB300-</v>
          </cell>
          <cell r="E140" t="str">
            <v>A</v>
          </cell>
          <cell r="F140" t="str">
            <v>02</v>
          </cell>
          <cell r="G140" t="str">
            <v>03000</v>
          </cell>
          <cell r="H140" t="str">
            <v>96325665</v>
          </cell>
          <cell r="I140" t="str">
            <v>STICKER-COOLING FAN</v>
          </cell>
          <cell r="K140">
            <v>1</v>
          </cell>
          <cell r="L140">
            <v>1</v>
          </cell>
          <cell r="M140" t="str">
            <v>1</v>
          </cell>
          <cell r="N140" t="str">
            <v>1</v>
          </cell>
          <cell r="O140" t="str">
            <v>B3</v>
          </cell>
          <cell r="P140" t="str">
            <v>B3</v>
          </cell>
          <cell r="R140">
            <v>1</v>
          </cell>
          <cell r="T140">
            <v>1</v>
          </cell>
          <cell r="V140">
            <v>1</v>
          </cell>
        </row>
        <row r="141">
          <cell r="D141" t="str">
            <v>CB350-</v>
          </cell>
          <cell r="E141" t="str">
            <v>A</v>
          </cell>
          <cell r="F141" t="str">
            <v>01</v>
          </cell>
          <cell r="G141" t="str">
            <v>01000</v>
          </cell>
          <cell r="H141" t="str">
            <v>96314162</v>
          </cell>
          <cell r="I141" t="str">
            <v>RADIATOR ASSY</v>
          </cell>
          <cell r="K141">
            <v>1</v>
          </cell>
          <cell r="L141">
            <v>1</v>
          </cell>
          <cell r="M141" t="str">
            <v>1</v>
          </cell>
          <cell r="N141" t="str">
            <v>1</v>
          </cell>
        </row>
        <row r="142">
          <cell r="D142" t="str">
            <v>CB350-</v>
          </cell>
          <cell r="E142" t="str">
            <v>A</v>
          </cell>
          <cell r="F142" t="str">
            <v>01</v>
          </cell>
          <cell r="G142" t="str">
            <v>01500</v>
          </cell>
          <cell r="H142" t="str">
            <v>96323012</v>
          </cell>
          <cell r="I142" t="str">
            <v>BRACKET SET-RADIATOR MOUNTING</v>
          </cell>
          <cell r="K142">
            <v>2</v>
          </cell>
          <cell r="L142">
            <v>2</v>
          </cell>
          <cell r="M142" t="str">
            <v>2</v>
          </cell>
          <cell r="N142" t="str">
            <v>2</v>
          </cell>
        </row>
        <row r="143">
          <cell r="D143" t="str">
            <v>CB350-</v>
          </cell>
          <cell r="E143" t="str">
            <v>A</v>
          </cell>
          <cell r="F143" t="str">
            <v>01</v>
          </cell>
          <cell r="G143" t="str">
            <v>04000</v>
          </cell>
          <cell r="H143" t="str">
            <v>96280886</v>
          </cell>
          <cell r="I143" t="str">
            <v>BUMPER-RADIATOR,LOWER</v>
          </cell>
          <cell r="K143">
            <v>2</v>
          </cell>
          <cell r="L143">
            <v>2</v>
          </cell>
          <cell r="M143" t="str">
            <v>2</v>
          </cell>
          <cell r="N143" t="str">
            <v>2</v>
          </cell>
        </row>
        <row r="144">
          <cell r="D144" t="str">
            <v>CB350-</v>
          </cell>
          <cell r="E144" t="str">
            <v>A</v>
          </cell>
          <cell r="F144" t="str">
            <v>01</v>
          </cell>
          <cell r="G144" t="str">
            <v>05000</v>
          </cell>
          <cell r="H144" t="str">
            <v>01954-06100-000</v>
          </cell>
          <cell r="I144" t="str">
            <v>BOLT-DR HEXAGON FLANGE</v>
          </cell>
          <cell r="K144">
            <v>2</v>
          </cell>
          <cell r="L144">
            <v>2</v>
          </cell>
          <cell r="M144" t="str">
            <v>2</v>
          </cell>
          <cell r="N144" t="str">
            <v>2</v>
          </cell>
        </row>
        <row r="145">
          <cell r="D145" t="str">
            <v>CB350-</v>
          </cell>
          <cell r="E145" t="str">
            <v>A</v>
          </cell>
          <cell r="F145" t="str">
            <v>01</v>
          </cell>
          <cell r="G145" t="str">
            <v>06000</v>
          </cell>
          <cell r="H145" t="str">
            <v>96314169</v>
          </cell>
          <cell r="I145" t="str">
            <v>TANK-SURGE,WATER</v>
          </cell>
          <cell r="K145">
            <v>1</v>
          </cell>
          <cell r="L145">
            <v>1</v>
          </cell>
          <cell r="M145" t="str">
            <v>1</v>
          </cell>
          <cell r="N145" t="str">
            <v>1</v>
          </cell>
        </row>
        <row r="146">
          <cell r="D146" t="str">
            <v>CB350-</v>
          </cell>
          <cell r="E146" t="str">
            <v>A</v>
          </cell>
          <cell r="F146" t="str">
            <v>01</v>
          </cell>
          <cell r="G146" t="str">
            <v>07000</v>
          </cell>
          <cell r="H146" t="str">
            <v>96312510</v>
          </cell>
          <cell r="I146" t="str">
            <v>CAP-SURGE TANK,WATER</v>
          </cell>
          <cell r="K146">
            <v>1</v>
          </cell>
          <cell r="L146">
            <v>1</v>
          </cell>
          <cell r="M146" t="str">
            <v>1</v>
          </cell>
          <cell r="N146" t="str">
            <v>1</v>
          </cell>
        </row>
        <row r="147">
          <cell r="D147" t="str">
            <v>CB350-</v>
          </cell>
          <cell r="E147" t="str">
            <v>A</v>
          </cell>
          <cell r="F147" t="str">
            <v>01</v>
          </cell>
          <cell r="G147" t="str">
            <v>10000</v>
          </cell>
          <cell r="H147" t="str">
            <v>96258590</v>
          </cell>
          <cell r="I147" t="str">
            <v>HOSE-RADIATOR,UPPER</v>
          </cell>
          <cell r="K147">
            <v>1</v>
          </cell>
          <cell r="L147">
            <v>1</v>
          </cell>
          <cell r="M147" t="str">
            <v>1</v>
          </cell>
          <cell r="N147" t="str">
            <v>1</v>
          </cell>
        </row>
        <row r="148">
          <cell r="D148" t="str">
            <v>CB350-</v>
          </cell>
          <cell r="E148" t="str">
            <v>A</v>
          </cell>
          <cell r="F148" t="str">
            <v>01</v>
          </cell>
          <cell r="G148" t="str">
            <v>10500</v>
          </cell>
          <cell r="H148" t="str">
            <v>09401-31401-000</v>
          </cell>
          <cell r="I148" t="str">
            <v>CLIP</v>
          </cell>
          <cell r="K148">
            <v>2</v>
          </cell>
          <cell r="L148">
            <v>2</v>
          </cell>
          <cell r="M148" t="str">
            <v>2</v>
          </cell>
          <cell r="N148" t="str">
            <v>2</v>
          </cell>
        </row>
        <row r="149">
          <cell r="D149" t="str">
            <v>CB350-</v>
          </cell>
          <cell r="E149" t="str">
            <v>A</v>
          </cell>
          <cell r="F149" t="str">
            <v>01</v>
          </cell>
          <cell r="G149" t="str">
            <v>12000</v>
          </cell>
          <cell r="H149" t="str">
            <v>96314173</v>
          </cell>
          <cell r="I149" t="str">
            <v>HOSE-RADIATOR,LOWER</v>
          </cell>
          <cell r="K149">
            <v>1</v>
          </cell>
          <cell r="L149">
            <v>1</v>
          </cell>
          <cell r="M149" t="str">
            <v>1</v>
          </cell>
          <cell r="N149" t="str">
            <v>1</v>
          </cell>
        </row>
        <row r="150">
          <cell r="D150" t="str">
            <v>CB350-</v>
          </cell>
          <cell r="E150" t="str">
            <v>A</v>
          </cell>
          <cell r="F150" t="str">
            <v>01</v>
          </cell>
          <cell r="G150" t="str">
            <v>12500</v>
          </cell>
          <cell r="H150" t="str">
            <v>09401-31401-000</v>
          </cell>
          <cell r="I150" t="str">
            <v>CLIP</v>
          </cell>
          <cell r="K150">
            <v>2</v>
          </cell>
          <cell r="L150">
            <v>2</v>
          </cell>
          <cell r="M150" t="str">
            <v>2</v>
          </cell>
          <cell r="N150" t="str">
            <v>2</v>
          </cell>
        </row>
        <row r="151">
          <cell r="D151" t="str">
            <v>CB350-</v>
          </cell>
          <cell r="E151" t="str">
            <v>A</v>
          </cell>
          <cell r="F151" t="str">
            <v>01</v>
          </cell>
          <cell r="G151" t="str">
            <v>14000</v>
          </cell>
          <cell r="H151" t="str">
            <v>96314174</v>
          </cell>
          <cell r="I151" t="str">
            <v>HOSE-RADIATOR TO SURGE TANK</v>
          </cell>
          <cell r="K151">
            <v>1</v>
          </cell>
          <cell r="L151">
            <v>1</v>
          </cell>
          <cell r="M151" t="str">
            <v>1</v>
          </cell>
          <cell r="N151" t="str">
            <v>1</v>
          </cell>
        </row>
        <row r="152">
          <cell r="D152" t="str">
            <v>CB350-</v>
          </cell>
          <cell r="E152" t="str">
            <v>A</v>
          </cell>
          <cell r="F152" t="str">
            <v>01</v>
          </cell>
          <cell r="G152" t="str">
            <v>15000</v>
          </cell>
          <cell r="H152" t="str">
            <v>09401-15409</v>
          </cell>
          <cell r="I152" t="str">
            <v>CLIP</v>
          </cell>
          <cell r="K152">
            <v>2</v>
          </cell>
          <cell r="L152">
            <v>2</v>
          </cell>
          <cell r="M152" t="str">
            <v>2</v>
          </cell>
          <cell r="N152" t="str">
            <v>2</v>
          </cell>
        </row>
        <row r="153">
          <cell r="D153" t="str">
            <v>CB350-</v>
          </cell>
          <cell r="E153" t="str">
            <v>A</v>
          </cell>
          <cell r="F153" t="str">
            <v>01</v>
          </cell>
          <cell r="G153" t="str">
            <v>24000</v>
          </cell>
          <cell r="H153" t="str">
            <v>96314177</v>
          </cell>
          <cell r="I153" t="str">
            <v>HOSE-SURGE TANK TO W/PUMP</v>
          </cell>
          <cell r="K153">
            <v>1</v>
          </cell>
          <cell r="L153">
            <v>1</v>
          </cell>
          <cell r="M153" t="str">
            <v>1</v>
          </cell>
          <cell r="N153" t="str">
            <v>1</v>
          </cell>
        </row>
        <row r="154">
          <cell r="D154" t="str">
            <v>CB350-</v>
          </cell>
          <cell r="E154" t="str">
            <v>A</v>
          </cell>
          <cell r="F154" t="str">
            <v>01</v>
          </cell>
          <cell r="G154" t="str">
            <v>25000</v>
          </cell>
          <cell r="H154" t="str">
            <v>09401-22401</v>
          </cell>
          <cell r="I154" t="str">
            <v>CLIP</v>
          </cell>
          <cell r="K154">
            <v>1</v>
          </cell>
          <cell r="L154">
            <v>1</v>
          </cell>
          <cell r="M154" t="str">
            <v>1</v>
          </cell>
          <cell r="N154" t="str">
            <v>1</v>
          </cell>
        </row>
        <row r="155">
          <cell r="D155" t="str">
            <v>CB350-</v>
          </cell>
          <cell r="E155" t="str">
            <v>A</v>
          </cell>
          <cell r="F155" t="str">
            <v>01</v>
          </cell>
          <cell r="G155" t="str">
            <v>26000</v>
          </cell>
          <cell r="H155" t="str">
            <v>09401A18403-000</v>
          </cell>
          <cell r="I155" t="str">
            <v>CLIP</v>
          </cell>
          <cell r="K155">
            <v>1</v>
          </cell>
          <cell r="L155">
            <v>1</v>
          </cell>
          <cell r="M155" t="str">
            <v>1</v>
          </cell>
          <cell r="N155" t="str">
            <v>1</v>
          </cell>
        </row>
        <row r="156">
          <cell r="D156" t="str">
            <v>CB350-</v>
          </cell>
          <cell r="E156" t="str">
            <v>A</v>
          </cell>
          <cell r="F156" t="str">
            <v>02</v>
          </cell>
          <cell r="G156" t="str">
            <v>01000</v>
          </cell>
          <cell r="H156" t="str">
            <v>96314163</v>
          </cell>
          <cell r="I156" t="str">
            <v>RADIATOR A</v>
          </cell>
          <cell r="Q156" t="str">
            <v>1</v>
          </cell>
          <cell r="R156" t="str">
            <v>1</v>
          </cell>
          <cell r="S156" t="str">
            <v>1</v>
          </cell>
          <cell r="T156" t="str">
            <v>1</v>
          </cell>
          <cell r="U156" t="str">
            <v>1</v>
          </cell>
          <cell r="V156" t="str">
            <v>1</v>
          </cell>
        </row>
        <row r="157">
          <cell r="D157" t="str">
            <v>CB350-</v>
          </cell>
          <cell r="E157" t="str">
            <v>A</v>
          </cell>
          <cell r="F157" t="str">
            <v>02</v>
          </cell>
          <cell r="G157" t="str">
            <v>01500</v>
          </cell>
          <cell r="H157" t="str">
            <v>96323012</v>
          </cell>
          <cell r="I157" t="str">
            <v>BRACKET SET-RADIATOR MOUNTING</v>
          </cell>
          <cell r="Q157" t="str">
            <v>2</v>
          </cell>
          <cell r="R157" t="str">
            <v>2</v>
          </cell>
          <cell r="S157" t="str">
            <v>2</v>
          </cell>
          <cell r="T157" t="str">
            <v>2</v>
          </cell>
          <cell r="U157" t="str">
            <v>2</v>
          </cell>
          <cell r="V157" t="str">
            <v>2</v>
          </cell>
        </row>
        <row r="158">
          <cell r="D158" t="str">
            <v>CB350-</v>
          </cell>
          <cell r="E158" t="str">
            <v>A</v>
          </cell>
          <cell r="F158" t="str">
            <v>02</v>
          </cell>
          <cell r="G158" t="str">
            <v>04000</v>
          </cell>
          <cell r="H158" t="str">
            <v>96280886</v>
          </cell>
          <cell r="I158" t="str">
            <v>BUMPER-RADIATOR,LOWER</v>
          </cell>
          <cell r="Q158" t="str">
            <v>2</v>
          </cell>
          <cell r="R158" t="str">
            <v>2</v>
          </cell>
          <cell r="S158" t="str">
            <v>2</v>
          </cell>
          <cell r="T158" t="str">
            <v>2</v>
          </cell>
          <cell r="U158" t="str">
            <v>2</v>
          </cell>
          <cell r="V158" t="str">
            <v>2</v>
          </cell>
        </row>
        <row r="159">
          <cell r="D159" t="str">
            <v>CB350-</v>
          </cell>
          <cell r="E159" t="str">
            <v>A</v>
          </cell>
          <cell r="F159" t="str">
            <v>02</v>
          </cell>
          <cell r="G159" t="str">
            <v>05000</v>
          </cell>
          <cell r="H159" t="str">
            <v>01954-06100-000</v>
          </cell>
          <cell r="I159" t="str">
            <v>BOLT-DR HEXAGON FLANGE</v>
          </cell>
          <cell r="Q159" t="str">
            <v>2</v>
          </cell>
          <cell r="R159" t="str">
            <v>2</v>
          </cell>
          <cell r="S159" t="str">
            <v>2</v>
          </cell>
          <cell r="T159" t="str">
            <v>2</v>
          </cell>
          <cell r="U159" t="str">
            <v>2</v>
          </cell>
          <cell r="V159" t="str">
            <v>2</v>
          </cell>
        </row>
        <row r="160">
          <cell r="D160" t="str">
            <v>CB350-</v>
          </cell>
          <cell r="E160" t="str">
            <v>A</v>
          </cell>
          <cell r="F160" t="str">
            <v>02</v>
          </cell>
          <cell r="G160" t="str">
            <v>06000</v>
          </cell>
          <cell r="H160" t="str">
            <v>96314169</v>
          </cell>
          <cell r="I160" t="str">
            <v>TANK-SURGE,WATER</v>
          </cell>
          <cell r="Q160" t="str">
            <v>1</v>
          </cell>
          <cell r="R160" t="str">
            <v>1</v>
          </cell>
          <cell r="S160" t="str">
            <v>1</v>
          </cell>
          <cell r="T160" t="str">
            <v>1</v>
          </cell>
          <cell r="U160" t="str">
            <v>1</v>
          </cell>
          <cell r="V160" t="str">
            <v>1</v>
          </cell>
        </row>
        <row r="161">
          <cell r="D161" t="str">
            <v>CB350-</v>
          </cell>
          <cell r="E161" t="str">
            <v>A</v>
          </cell>
          <cell r="F161" t="str">
            <v>02</v>
          </cell>
          <cell r="G161" t="str">
            <v>07000</v>
          </cell>
          <cell r="H161" t="str">
            <v>96312510</v>
          </cell>
          <cell r="I161" t="str">
            <v>CAP-SURGE TANK,WATER</v>
          </cell>
          <cell r="Q161" t="str">
            <v>1</v>
          </cell>
          <cell r="R161" t="str">
            <v>1</v>
          </cell>
          <cell r="S161" t="str">
            <v>1</v>
          </cell>
          <cell r="T161" t="str">
            <v>1</v>
          </cell>
          <cell r="U161" t="str">
            <v>1</v>
          </cell>
          <cell r="V161" t="str">
            <v>1</v>
          </cell>
        </row>
        <row r="162">
          <cell r="D162" t="str">
            <v>CB350-</v>
          </cell>
          <cell r="E162" t="str">
            <v>A</v>
          </cell>
          <cell r="F162" t="str">
            <v>02</v>
          </cell>
          <cell r="G162" t="str">
            <v>10000</v>
          </cell>
          <cell r="H162" t="str">
            <v>96258590</v>
          </cell>
          <cell r="I162" t="str">
            <v>HOSE-RADIATOR,UPPER</v>
          </cell>
          <cell r="Q162" t="str">
            <v>1</v>
          </cell>
          <cell r="R162" t="str">
            <v>1</v>
          </cell>
          <cell r="S162" t="str">
            <v>1</v>
          </cell>
          <cell r="T162" t="str">
            <v>1</v>
          </cell>
          <cell r="U162" t="str">
            <v>1</v>
          </cell>
          <cell r="V162" t="str">
            <v>1</v>
          </cell>
        </row>
        <row r="163">
          <cell r="D163" t="str">
            <v>CB350-</v>
          </cell>
          <cell r="E163" t="str">
            <v>A</v>
          </cell>
          <cell r="F163" t="str">
            <v>02</v>
          </cell>
          <cell r="G163" t="str">
            <v>10500</v>
          </cell>
          <cell r="H163" t="str">
            <v>09401-31401-000</v>
          </cell>
          <cell r="I163" t="str">
            <v>CLIP</v>
          </cell>
          <cell r="Q163" t="str">
            <v>2</v>
          </cell>
          <cell r="R163" t="str">
            <v>2</v>
          </cell>
          <cell r="S163" t="str">
            <v>2</v>
          </cell>
          <cell r="T163" t="str">
            <v>2</v>
          </cell>
          <cell r="U163" t="str">
            <v>2</v>
          </cell>
          <cell r="V163" t="str">
            <v>2</v>
          </cell>
        </row>
        <row r="164">
          <cell r="D164" t="str">
            <v>CB350-</v>
          </cell>
          <cell r="E164" t="str">
            <v>A</v>
          </cell>
          <cell r="F164" t="str">
            <v>02</v>
          </cell>
          <cell r="G164" t="str">
            <v>12000</v>
          </cell>
          <cell r="H164" t="str">
            <v>96314173</v>
          </cell>
          <cell r="I164" t="str">
            <v>HOSE-RADIATOR,LOWER</v>
          </cell>
          <cell r="Q164" t="str">
            <v>1</v>
          </cell>
          <cell r="R164" t="str">
            <v>1</v>
          </cell>
          <cell r="S164" t="str">
            <v>1</v>
          </cell>
          <cell r="T164" t="str">
            <v>1</v>
          </cell>
          <cell r="U164" t="str">
            <v>1</v>
          </cell>
          <cell r="V164" t="str">
            <v>1</v>
          </cell>
        </row>
        <row r="165">
          <cell r="D165" t="str">
            <v>CB350-</v>
          </cell>
          <cell r="E165" t="str">
            <v>A</v>
          </cell>
          <cell r="F165" t="str">
            <v>02</v>
          </cell>
          <cell r="G165" t="str">
            <v>12500</v>
          </cell>
          <cell r="H165" t="str">
            <v>09401-31401-000</v>
          </cell>
          <cell r="I165" t="str">
            <v>CLIP</v>
          </cell>
          <cell r="Q165" t="str">
            <v>2</v>
          </cell>
          <cell r="R165" t="str">
            <v>2</v>
          </cell>
          <cell r="S165" t="str">
            <v>2</v>
          </cell>
          <cell r="T165" t="str">
            <v>2</v>
          </cell>
          <cell r="U165" t="str">
            <v>2</v>
          </cell>
          <cell r="V165" t="str">
            <v>2</v>
          </cell>
        </row>
        <row r="166">
          <cell r="D166" t="str">
            <v>CB350-</v>
          </cell>
          <cell r="E166" t="str">
            <v>A</v>
          </cell>
          <cell r="F166" t="str">
            <v>02</v>
          </cell>
          <cell r="G166" t="str">
            <v>14000</v>
          </cell>
          <cell r="H166" t="str">
            <v>96314174</v>
          </cell>
          <cell r="I166" t="str">
            <v>HOSE-RADIATOR TO SURGE TANK</v>
          </cell>
          <cell r="Q166" t="str">
            <v>1</v>
          </cell>
          <cell r="R166" t="str">
            <v>1</v>
          </cell>
          <cell r="S166" t="str">
            <v>1</v>
          </cell>
          <cell r="T166" t="str">
            <v>1</v>
          </cell>
          <cell r="U166" t="str">
            <v>1</v>
          </cell>
          <cell r="V166" t="str">
            <v>1</v>
          </cell>
        </row>
        <row r="167">
          <cell r="D167" t="str">
            <v>CB350-</v>
          </cell>
          <cell r="E167" t="str">
            <v>A</v>
          </cell>
          <cell r="F167" t="str">
            <v>02</v>
          </cell>
          <cell r="G167" t="str">
            <v>15000</v>
          </cell>
          <cell r="H167" t="str">
            <v>09401-15409</v>
          </cell>
          <cell r="I167" t="str">
            <v>CLIP</v>
          </cell>
          <cell r="Q167" t="str">
            <v>2</v>
          </cell>
          <cell r="R167" t="str">
            <v>2</v>
          </cell>
          <cell r="S167" t="str">
            <v>2</v>
          </cell>
          <cell r="T167" t="str">
            <v>2</v>
          </cell>
          <cell r="U167" t="str">
            <v>2</v>
          </cell>
          <cell r="V167" t="str">
            <v>2</v>
          </cell>
        </row>
        <row r="168">
          <cell r="D168" t="str">
            <v>CB350-</v>
          </cell>
          <cell r="E168" t="str">
            <v>A</v>
          </cell>
          <cell r="F168" t="str">
            <v>02</v>
          </cell>
          <cell r="G168" t="str">
            <v>17500</v>
          </cell>
          <cell r="H168" t="str">
            <v>01957-08203-000</v>
          </cell>
          <cell r="I168" t="str">
            <v>BOLT</v>
          </cell>
          <cell r="S168">
            <v>2</v>
          </cell>
          <cell r="T168">
            <v>2</v>
          </cell>
          <cell r="U168">
            <v>2</v>
          </cell>
          <cell r="V168">
            <v>2</v>
          </cell>
          <cell r="Y168" t="str">
            <v>E/G &amp; T/M ???®</v>
          </cell>
        </row>
        <row r="169">
          <cell r="D169" t="str">
            <v>CB350-</v>
          </cell>
          <cell r="E169" t="str">
            <v>A</v>
          </cell>
          <cell r="F169" t="str">
            <v>02</v>
          </cell>
          <cell r="G169" t="str">
            <v>24000</v>
          </cell>
          <cell r="H169" t="str">
            <v>96314177</v>
          </cell>
          <cell r="I169" t="str">
            <v>HOSE-SURGE TANK TO W/PUMP</v>
          </cell>
          <cell r="Q169" t="str">
            <v>1</v>
          </cell>
          <cell r="R169" t="str">
            <v>1</v>
          </cell>
          <cell r="S169" t="str">
            <v>1</v>
          </cell>
          <cell r="T169" t="str">
            <v>1</v>
          </cell>
          <cell r="U169" t="str">
            <v>1</v>
          </cell>
          <cell r="V169" t="str">
            <v>1</v>
          </cell>
        </row>
        <row r="170">
          <cell r="D170" t="str">
            <v>CB350-</v>
          </cell>
          <cell r="E170" t="str">
            <v>A</v>
          </cell>
          <cell r="F170" t="str">
            <v>02</v>
          </cell>
          <cell r="G170" t="str">
            <v>25000</v>
          </cell>
          <cell r="H170" t="str">
            <v>09401-22401</v>
          </cell>
          <cell r="I170" t="str">
            <v>CLIP</v>
          </cell>
          <cell r="Q170" t="str">
            <v>1</v>
          </cell>
          <cell r="R170" t="str">
            <v>1</v>
          </cell>
          <cell r="S170" t="str">
            <v>1</v>
          </cell>
          <cell r="T170" t="str">
            <v>1</v>
          </cell>
          <cell r="U170" t="str">
            <v>1</v>
          </cell>
          <cell r="V170" t="str">
            <v>1</v>
          </cell>
        </row>
        <row r="171">
          <cell r="D171" t="str">
            <v>CB350-</v>
          </cell>
          <cell r="E171" t="str">
            <v>A</v>
          </cell>
          <cell r="F171" t="str">
            <v>02</v>
          </cell>
          <cell r="G171" t="str">
            <v>26000</v>
          </cell>
          <cell r="H171" t="str">
            <v>09401A18403-000</v>
          </cell>
          <cell r="I171" t="str">
            <v>CLIP</v>
          </cell>
          <cell r="Q171" t="str">
            <v>1</v>
          </cell>
          <cell r="R171" t="str">
            <v>1</v>
          </cell>
          <cell r="S171" t="str">
            <v>1</v>
          </cell>
          <cell r="T171" t="str">
            <v>1</v>
          </cell>
          <cell r="U171" t="str">
            <v>1</v>
          </cell>
          <cell r="V171" t="str">
            <v>1</v>
          </cell>
        </row>
        <row r="172">
          <cell r="D172" t="str">
            <v>CB360-</v>
          </cell>
          <cell r="E172" t="str">
            <v>A</v>
          </cell>
          <cell r="F172" t="str">
            <v>01</v>
          </cell>
          <cell r="G172" t="str">
            <v>01000</v>
          </cell>
          <cell r="H172" t="str">
            <v>96314799</v>
          </cell>
          <cell r="I172" t="str">
            <v>HOSE-HEATER ,FEEDING</v>
          </cell>
          <cell r="K172">
            <v>1</v>
          </cell>
          <cell r="L172">
            <v>1</v>
          </cell>
          <cell r="M172" t="str">
            <v>1</v>
          </cell>
          <cell r="N172" t="str">
            <v>1</v>
          </cell>
          <cell r="Q172" t="str">
            <v>1</v>
          </cell>
          <cell r="R172" t="str">
            <v>1</v>
          </cell>
        </row>
        <row r="173">
          <cell r="D173" t="str">
            <v>CB360-</v>
          </cell>
          <cell r="E173" t="str">
            <v>A</v>
          </cell>
          <cell r="F173" t="str">
            <v>01</v>
          </cell>
          <cell r="G173" t="str">
            <v>02000</v>
          </cell>
          <cell r="H173" t="str">
            <v>96314800</v>
          </cell>
          <cell r="I173" t="str">
            <v>HOSE-HEATER,RETURN</v>
          </cell>
          <cell r="K173">
            <v>1</v>
          </cell>
          <cell r="L173">
            <v>1</v>
          </cell>
          <cell r="M173" t="str">
            <v>1</v>
          </cell>
          <cell r="N173" t="str">
            <v>1</v>
          </cell>
          <cell r="Q173" t="str">
            <v>1</v>
          </cell>
          <cell r="R173" t="str">
            <v>1</v>
          </cell>
        </row>
        <row r="174">
          <cell r="D174" t="str">
            <v>CB360-</v>
          </cell>
          <cell r="E174" t="str">
            <v>A</v>
          </cell>
          <cell r="F174" t="str">
            <v>01</v>
          </cell>
          <cell r="G174" t="str">
            <v>03000</v>
          </cell>
          <cell r="H174" t="str">
            <v>09401A18403-000</v>
          </cell>
          <cell r="I174" t="str">
            <v>CLIP</v>
          </cell>
          <cell r="K174">
            <v>1</v>
          </cell>
          <cell r="L174">
            <v>1</v>
          </cell>
          <cell r="M174" t="str">
            <v>1</v>
          </cell>
          <cell r="N174" t="str">
            <v>1</v>
          </cell>
          <cell r="Q174" t="str">
            <v>1</v>
          </cell>
          <cell r="R174" t="str">
            <v>1</v>
          </cell>
        </row>
        <row r="175">
          <cell r="D175" t="str">
            <v>CB360-</v>
          </cell>
          <cell r="E175" t="str">
            <v>A</v>
          </cell>
          <cell r="F175" t="str">
            <v>01</v>
          </cell>
          <cell r="G175" t="str">
            <v>04000</v>
          </cell>
          <cell r="H175" t="str">
            <v>09401-20403</v>
          </cell>
          <cell r="I175" t="str">
            <v>CLIP</v>
          </cell>
          <cell r="K175">
            <v>3</v>
          </cell>
          <cell r="L175">
            <v>3</v>
          </cell>
          <cell r="M175" t="str">
            <v>3</v>
          </cell>
          <cell r="N175" t="str">
            <v>3</v>
          </cell>
          <cell r="Q175" t="str">
            <v>3</v>
          </cell>
          <cell r="R175" t="str">
            <v>3</v>
          </cell>
        </row>
        <row r="176">
          <cell r="D176" t="str">
            <v>CB360-</v>
          </cell>
          <cell r="E176" t="str">
            <v>A</v>
          </cell>
          <cell r="F176" t="str">
            <v>02</v>
          </cell>
          <cell r="G176" t="str">
            <v>01000</v>
          </cell>
          <cell r="H176" t="str">
            <v>96274871</v>
          </cell>
          <cell r="I176" t="str">
            <v>HOSE-HEATER ,FEEDING</v>
          </cell>
          <cell r="T176" t="str">
            <v>1</v>
          </cell>
          <cell r="V176" t="str">
            <v>1</v>
          </cell>
          <cell r="X176" t="str">
            <v>51</v>
          </cell>
        </row>
        <row r="177">
          <cell r="D177" t="str">
            <v>CB360-</v>
          </cell>
          <cell r="E177" t="str">
            <v>A</v>
          </cell>
          <cell r="F177" t="str">
            <v>02</v>
          </cell>
          <cell r="G177" t="str">
            <v>02000</v>
          </cell>
          <cell r="H177" t="str">
            <v>96316823</v>
          </cell>
          <cell r="I177" t="str">
            <v>HOSE-HEATER,RETURN</v>
          </cell>
          <cell r="T177" t="str">
            <v>1</v>
          </cell>
          <cell r="V177" t="str">
            <v>1</v>
          </cell>
          <cell r="X177" t="str">
            <v>51</v>
          </cell>
        </row>
        <row r="178">
          <cell r="D178" t="str">
            <v>CB360-</v>
          </cell>
          <cell r="E178" t="str">
            <v>A</v>
          </cell>
          <cell r="F178" t="str">
            <v>02</v>
          </cell>
          <cell r="G178" t="str">
            <v>03000</v>
          </cell>
          <cell r="H178" t="str">
            <v>09401A18403-000</v>
          </cell>
          <cell r="I178" t="str">
            <v>CLIP</v>
          </cell>
          <cell r="T178" t="str">
            <v>1</v>
          </cell>
          <cell r="V178" t="str">
            <v>1</v>
          </cell>
          <cell r="X178" t="str">
            <v>51</v>
          </cell>
        </row>
        <row r="179">
          <cell r="D179" t="str">
            <v>CB360-</v>
          </cell>
          <cell r="E179" t="str">
            <v>A</v>
          </cell>
          <cell r="F179" t="str">
            <v>02</v>
          </cell>
          <cell r="G179" t="str">
            <v>04000</v>
          </cell>
          <cell r="H179" t="str">
            <v>09401-20403</v>
          </cell>
          <cell r="I179" t="str">
            <v>CLIP</v>
          </cell>
          <cell r="T179" t="str">
            <v>3</v>
          </cell>
          <cell r="V179" t="str">
            <v>3</v>
          </cell>
          <cell r="X179" t="str">
            <v>51</v>
          </cell>
        </row>
        <row r="180">
          <cell r="D180" t="str">
            <v>CB360-</v>
          </cell>
          <cell r="E180" t="str">
            <v>A</v>
          </cell>
          <cell r="F180" t="str">
            <v>03</v>
          </cell>
          <cell r="G180" t="str">
            <v>01000</v>
          </cell>
          <cell r="H180" t="str">
            <v>96267795</v>
          </cell>
          <cell r="I180" t="str">
            <v>HOSE-BY PASS</v>
          </cell>
          <cell r="S180">
            <v>1</v>
          </cell>
          <cell r="T180" t="str">
            <v>1</v>
          </cell>
          <cell r="U180">
            <v>1</v>
          </cell>
          <cell r="V180" t="str">
            <v>1</v>
          </cell>
          <cell r="X180" t="str">
            <v>50</v>
          </cell>
        </row>
        <row r="181">
          <cell r="D181" t="str">
            <v>CB360-</v>
          </cell>
          <cell r="E181" t="str">
            <v>A</v>
          </cell>
          <cell r="F181" t="str">
            <v>03</v>
          </cell>
          <cell r="G181" t="str">
            <v>03000</v>
          </cell>
          <cell r="H181" t="str">
            <v>09401A18403-000</v>
          </cell>
          <cell r="I181" t="str">
            <v>CLIP</v>
          </cell>
          <cell r="S181">
            <v>1</v>
          </cell>
          <cell r="T181" t="str">
            <v>1</v>
          </cell>
          <cell r="U181">
            <v>1</v>
          </cell>
          <cell r="V181" t="str">
            <v>1</v>
          </cell>
          <cell r="X181" t="str">
            <v>50</v>
          </cell>
        </row>
        <row r="182">
          <cell r="D182" t="str">
            <v>CB360-</v>
          </cell>
          <cell r="E182" t="str">
            <v>A</v>
          </cell>
          <cell r="F182" t="str">
            <v>03</v>
          </cell>
          <cell r="G182" t="str">
            <v>04000</v>
          </cell>
          <cell r="H182" t="str">
            <v>09401-20403</v>
          </cell>
          <cell r="I182" t="str">
            <v>CLIP</v>
          </cell>
          <cell r="S182">
            <v>1</v>
          </cell>
          <cell r="T182">
            <v>1</v>
          </cell>
          <cell r="U182">
            <v>1</v>
          </cell>
          <cell r="V182">
            <v>1</v>
          </cell>
          <cell r="X182" t="str">
            <v>50</v>
          </cell>
        </row>
        <row r="183">
          <cell r="D183" t="str">
            <v>CB400-</v>
          </cell>
          <cell r="E183" t="str">
            <v>A</v>
          </cell>
          <cell r="F183" t="str">
            <v>01</v>
          </cell>
          <cell r="G183" t="str">
            <v>06000</v>
          </cell>
          <cell r="H183" t="str">
            <v>09116-08006</v>
          </cell>
          <cell r="I183" t="str">
            <v>BOLT-W/WASHER</v>
          </cell>
          <cell r="S183">
            <v>1</v>
          </cell>
          <cell r="U183">
            <v>1</v>
          </cell>
          <cell r="Y183" t="str">
            <v>E/G &amp; T/M ???®</v>
          </cell>
        </row>
        <row r="184">
          <cell r="D184" t="str">
            <v>CB400-</v>
          </cell>
          <cell r="E184" t="str">
            <v>A</v>
          </cell>
          <cell r="F184" t="str">
            <v>02</v>
          </cell>
          <cell r="G184" t="str">
            <v>02000</v>
          </cell>
          <cell r="H184" t="str">
            <v>96352517</v>
          </cell>
          <cell r="I184" t="str">
            <v>V-BELT-A/C</v>
          </cell>
          <cell r="T184">
            <v>1</v>
          </cell>
          <cell r="V184">
            <v>1</v>
          </cell>
          <cell r="X184" t="str">
            <v>60</v>
          </cell>
          <cell r="Y184" t="str">
            <v>E/G &amp; T/M ???®</v>
          </cell>
        </row>
        <row r="185">
          <cell r="D185" t="str">
            <v>CB400-</v>
          </cell>
          <cell r="E185" t="str">
            <v>A</v>
          </cell>
          <cell r="F185" t="str">
            <v>04</v>
          </cell>
          <cell r="G185" t="str">
            <v>04000</v>
          </cell>
          <cell r="H185" t="str">
            <v>96239401</v>
          </cell>
          <cell r="I185" t="str">
            <v>V-BELT-A/C WITH P/S</v>
          </cell>
          <cell r="T185">
            <v>1</v>
          </cell>
          <cell r="V185">
            <v>1</v>
          </cell>
          <cell r="X185" t="str">
            <v>61</v>
          </cell>
          <cell r="Y185" t="str">
            <v>E/G &amp; T/M ???®</v>
          </cell>
        </row>
        <row r="186">
          <cell r="D186" t="str">
            <v>CB501-</v>
          </cell>
          <cell r="E186" t="str">
            <v>A</v>
          </cell>
          <cell r="F186" t="str">
            <v>01</v>
          </cell>
          <cell r="G186" t="str">
            <v>02000</v>
          </cell>
          <cell r="H186" t="str">
            <v>96323071</v>
          </cell>
          <cell r="I186" t="str">
            <v>TUBE SET-VAPOR,FUEL</v>
          </cell>
          <cell r="K186">
            <v>1</v>
          </cell>
          <cell r="L186">
            <v>1</v>
          </cell>
          <cell r="M186" t="str">
            <v>1</v>
          </cell>
          <cell r="N186" t="str">
            <v>1</v>
          </cell>
          <cell r="Q186" t="str">
            <v>1</v>
          </cell>
          <cell r="R186" t="str">
            <v>1</v>
          </cell>
        </row>
        <row r="187">
          <cell r="D187" t="str">
            <v>CB501-</v>
          </cell>
          <cell r="E187" t="str">
            <v>A</v>
          </cell>
          <cell r="F187" t="str">
            <v>01</v>
          </cell>
          <cell r="G187" t="str">
            <v>10000</v>
          </cell>
          <cell r="H187" t="str">
            <v>96314825</v>
          </cell>
          <cell r="I187" t="str">
            <v>VAPOR CANISTER A-0.5L</v>
          </cell>
          <cell r="K187">
            <v>1</v>
          </cell>
          <cell r="L187">
            <v>1</v>
          </cell>
          <cell r="M187" t="str">
            <v>1</v>
          </cell>
          <cell r="N187" t="str">
            <v>1</v>
          </cell>
          <cell r="Q187" t="str">
            <v>1</v>
          </cell>
          <cell r="R187" t="str">
            <v>1</v>
          </cell>
        </row>
        <row r="188">
          <cell r="D188" t="str">
            <v>CB501-</v>
          </cell>
          <cell r="E188" t="str">
            <v>A</v>
          </cell>
          <cell r="F188" t="str">
            <v>01</v>
          </cell>
          <cell r="G188" t="str">
            <v>12000</v>
          </cell>
          <cell r="H188" t="str">
            <v>96316254</v>
          </cell>
          <cell r="I188" t="str">
            <v>HOSE1-PURGE,CANI.TO V/V(LHD)</v>
          </cell>
          <cell r="K188">
            <v>1</v>
          </cell>
          <cell r="L188">
            <v>1</v>
          </cell>
          <cell r="M188" t="str">
            <v>1</v>
          </cell>
          <cell r="N188" t="str">
            <v>1</v>
          </cell>
          <cell r="Q188" t="str">
            <v>1</v>
          </cell>
          <cell r="R188" t="str">
            <v>1</v>
          </cell>
        </row>
        <row r="189">
          <cell r="D189" t="str">
            <v>CB501-</v>
          </cell>
          <cell r="E189" t="str">
            <v>A</v>
          </cell>
          <cell r="F189" t="str">
            <v>01</v>
          </cell>
          <cell r="G189" t="str">
            <v>13000</v>
          </cell>
          <cell r="H189" t="str">
            <v>09407A14407-000</v>
          </cell>
          <cell r="I189" t="str">
            <v>CLAMP</v>
          </cell>
          <cell r="K189">
            <v>2</v>
          </cell>
          <cell r="L189">
            <v>2</v>
          </cell>
          <cell r="M189" t="str">
            <v>2</v>
          </cell>
          <cell r="N189" t="str">
            <v>2</v>
          </cell>
          <cell r="Q189" t="str">
            <v>2</v>
          </cell>
          <cell r="R189" t="str">
            <v>2</v>
          </cell>
        </row>
        <row r="190">
          <cell r="D190" t="str">
            <v>CB501-</v>
          </cell>
          <cell r="E190" t="str">
            <v>A</v>
          </cell>
          <cell r="F190" t="str">
            <v>01</v>
          </cell>
          <cell r="G190" t="str">
            <v>14000</v>
          </cell>
          <cell r="H190" t="str">
            <v>09351-70113-110</v>
          </cell>
          <cell r="I190" t="str">
            <v>HOSE,AIR VENT</v>
          </cell>
          <cell r="K190">
            <v>1</v>
          </cell>
          <cell r="L190">
            <v>1</v>
          </cell>
          <cell r="M190" t="str">
            <v>1</v>
          </cell>
          <cell r="N190" t="str">
            <v>1</v>
          </cell>
          <cell r="Q190" t="str">
            <v>1</v>
          </cell>
          <cell r="R190" t="str">
            <v>1</v>
          </cell>
        </row>
        <row r="191">
          <cell r="D191" t="str">
            <v>CB501-</v>
          </cell>
          <cell r="E191" t="str">
            <v>A</v>
          </cell>
          <cell r="F191" t="str">
            <v>01</v>
          </cell>
          <cell r="G191" t="str">
            <v>15000</v>
          </cell>
          <cell r="H191" t="str">
            <v>96311368</v>
          </cell>
          <cell r="I191" t="str">
            <v>VALVE-PURGE CONTROL</v>
          </cell>
          <cell r="K191">
            <v>1</v>
          </cell>
          <cell r="L191">
            <v>1</v>
          </cell>
          <cell r="M191" t="str">
            <v>1</v>
          </cell>
          <cell r="N191" t="str">
            <v>1</v>
          </cell>
          <cell r="Q191" t="str">
            <v>1</v>
          </cell>
          <cell r="R191" t="str">
            <v>1</v>
          </cell>
        </row>
        <row r="192">
          <cell r="D192" t="str">
            <v>CB501-</v>
          </cell>
          <cell r="E192" t="str">
            <v>A</v>
          </cell>
          <cell r="F192" t="str">
            <v>04</v>
          </cell>
          <cell r="G192" t="str">
            <v>01000</v>
          </cell>
          <cell r="H192" t="str">
            <v>96290482</v>
          </cell>
          <cell r="I192" t="str">
            <v>HOSE-VAPOR,REAR</v>
          </cell>
          <cell r="S192">
            <v>1</v>
          </cell>
          <cell r="T192">
            <v>1</v>
          </cell>
          <cell r="U192">
            <v>1</v>
          </cell>
          <cell r="V192">
            <v>1</v>
          </cell>
          <cell r="Y192" t="str">
            <v>CKD, STEEL TANK?e</v>
          </cell>
        </row>
        <row r="193">
          <cell r="D193" t="str">
            <v>CB501-</v>
          </cell>
          <cell r="E193" t="str">
            <v>A</v>
          </cell>
          <cell r="F193" t="str">
            <v>04</v>
          </cell>
          <cell r="G193" t="str">
            <v>02000</v>
          </cell>
          <cell r="H193" t="str">
            <v>96323071</v>
          </cell>
          <cell r="I193" t="str">
            <v>TUBE SET-VAPOR,FUEL</v>
          </cell>
          <cell r="S193">
            <v>1</v>
          </cell>
          <cell r="T193">
            <v>1</v>
          </cell>
          <cell r="U193">
            <v>1</v>
          </cell>
          <cell r="V193">
            <v>1</v>
          </cell>
          <cell r="Y193" t="str">
            <v>CKD, STEEL TANK?e</v>
          </cell>
        </row>
        <row r="194">
          <cell r="D194" t="str">
            <v>CB501-</v>
          </cell>
          <cell r="E194" t="str">
            <v>A</v>
          </cell>
          <cell r="F194" t="str">
            <v>04</v>
          </cell>
          <cell r="G194" t="str">
            <v>10000</v>
          </cell>
          <cell r="H194" t="str">
            <v>96314825</v>
          </cell>
          <cell r="I194" t="str">
            <v>VAPOR CANISTER A-0.5L</v>
          </cell>
          <cell r="S194">
            <v>1</v>
          </cell>
          <cell r="T194">
            <v>1</v>
          </cell>
          <cell r="U194">
            <v>1</v>
          </cell>
          <cell r="V194">
            <v>1</v>
          </cell>
          <cell r="Y194" t="str">
            <v>CKD, STEEL TANK?e</v>
          </cell>
        </row>
        <row r="195">
          <cell r="D195" t="str">
            <v>CB501-</v>
          </cell>
          <cell r="E195" t="str">
            <v>A</v>
          </cell>
          <cell r="F195" t="str">
            <v>04</v>
          </cell>
          <cell r="G195" t="str">
            <v>12000</v>
          </cell>
          <cell r="H195" t="str">
            <v>96281777</v>
          </cell>
          <cell r="I195" t="str">
            <v>HOSE1-PURGE,CANI.TO V/V(RHD)</v>
          </cell>
          <cell r="S195">
            <v>1</v>
          </cell>
          <cell r="T195">
            <v>1</v>
          </cell>
          <cell r="U195">
            <v>1</v>
          </cell>
          <cell r="V195">
            <v>1</v>
          </cell>
          <cell r="Y195" t="str">
            <v>CKD, STEEL TANK?e</v>
          </cell>
        </row>
        <row r="196">
          <cell r="D196" t="str">
            <v>CB501-</v>
          </cell>
          <cell r="E196" t="str">
            <v>A</v>
          </cell>
          <cell r="F196" t="str">
            <v>04</v>
          </cell>
          <cell r="G196" t="str">
            <v>13000</v>
          </cell>
          <cell r="H196" t="str">
            <v>09407A14407-000</v>
          </cell>
          <cell r="I196" t="str">
            <v>CLAMP</v>
          </cell>
          <cell r="S196">
            <v>2</v>
          </cell>
          <cell r="T196">
            <v>2</v>
          </cell>
          <cell r="U196">
            <v>2</v>
          </cell>
          <cell r="V196">
            <v>2</v>
          </cell>
          <cell r="Y196" t="str">
            <v>CKD, STEEL TANK?e</v>
          </cell>
        </row>
        <row r="197">
          <cell r="D197" t="str">
            <v>CB501-</v>
          </cell>
          <cell r="E197" t="str">
            <v>A</v>
          </cell>
          <cell r="F197" t="str">
            <v>04</v>
          </cell>
          <cell r="G197" t="str">
            <v>14000</v>
          </cell>
          <cell r="H197" t="str">
            <v>09351-70113-110</v>
          </cell>
          <cell r="I197" t="str">
            <v>HOSE,AIR VENT</v>
          </cell>
          <cell r="S197">
            <v>1</v>
          </cell>
          <cell r="T197">
            <v>1</v>
          </cell>
          <cell r="U197">
            <v>1</v>
          </cell>
          <cell r="V197">
            <v>1</v>
          </cell>
          <cell r="Y197" t="str">
            <v>CKD, STEEL TANK?e</v>
          </cell>
        </row>
        <row r="198">
          <cell r="D198" t="str">
            <v>CB501-</v>
          </cell>
          <cell r="E198" t="str">
            <v>A</v>
          </cell>
          <cell r="F198" t="str">
            <v>04</v>
          </cell>
          <cell r="G198" t="str">
            <v>15000</v>
          </cell>
          <cell r="H198" t="str">
            <v>96311368</v>
          </cell>
          <cell r="I198" t="str">
            <v>VALVE-PURGE CONTROL</v>
          </cell>
          <cell r="S198">
            <v>1</v>
          </cell>
          <cell r="T198">
            <v>1</v>
          </cell>
          <cell r="U198">
            <v>1</v>
          </cell>
          <cell r="V198">
            <v>1</v>
          </cell>
          <cell r="Y198" t="str">
            <v>CKD, STEEL TANK?e</v>
          </cell>
        </row>
        <row r="199">
          <cell r="D199" t="str">
            <v>CB501-</v>
          </cell>
          <cell r="E199" t="str">
            <v>A</v>
          </cell>
          <cell r="F199" t="str">
            <v>05</v>
          </cell>
          <cell r="G199" t="str">
            <v>02000</v>
          </cell>
          <cell r="H199" t="str">
            <v>96323071</v>
          </cell>
          <cell r="I199" t="str">
            <v>TUBE SET-VAPOR,FUEL</v>
          </cell>
          <cell r="S199">
            <v>1</v>
          </cell>
          <cell r="T199">
            <v>1</v>
          </cell>
          <cell r="U199">
            <v>1</v>
          </cell>
          <cell r="V199">
            <v>1</v>
          </cell>
          <cell r="Y199" t="str">
            <v>SKD</v>
          </cell>
        </row>
        <row r="200">
          <cell r="D200" t="str">
            <v>CB501-</v>
          </cell>
          <cell r="E200" t="str">
            <v>A</v>
          </cell>
          <cell r="F200" t="str">
            <v>05</v>
          </cell>
          <cell r="G200" t="str">
            <v>10000</v>
          </cell>
          <cell r="H200" t="str">
            <v>96314825</v>
          </cell>
          <cell r="I200" t="str">
            <v>VAPOR CANISTER A-0.5L</v>
          </cell>
          <cell r="S200">
            <v>1</v>
          </cell>
          <cell r="T200">
            <v>1</v>
          </cell>
          <cell r="U200">
            <v>1</v>
          </cell>
          <cell r="V200">
            <v>1</v>
          </cell>
          <cell r="Y200" t="str">
            <v>SKD</v>
          </cell>
        </row>
        <row r="201">
          <cell r="D201" t="str">
            <v>CB501-</v>
          </cell>
          <cell r="E201" t="str">
            <v>A</v>
          </cell>
          <cell r="F201" t="str">
            <v>05</v>
          </cell>
          <cell r="G201" t="str">
            <v>12000</v>
          </cell>
          <cell r="H201" t="str">
            <v>96281777</v>
          </cell>
          <cell r="I201" t="str">
            <v>HOSE1-PURGE,CANI.TO V/V(RHD)</v>
          </cell>
          <cell r="S201">
            <v>1</v>
          </cell>
          <cell r="T201">
            <v>1</v>
          </cell>
          <cell r="U201">
            <v>1</v>
          </cell>
          <cell r="V201">
            <v>1</v>
          </cell>
          <cell r="Y201" t="str">
            <v>SKD</v>
          </cell>
        </row>
        <row r="202">
          <cell r="D202" t="str">
            <v>CB501-</v>
          </cell>
          <cell r="E202" t="str">
            <v>A</v>
          </cell>
          <cell r="F202" t="str">
            <v>05</v>
          </cell>
          <cell r="G202" t="str">
            <v>13000</v>
          </cell>
          <cell r="H202" t="str">
            <v>09407A14407-000</v>
          </cell>
          <cell r="I202" t="str">
            <v>CLAMP</v>
          </cell>
          <cell r="S202">
            <v>2</v>
          </cell>
          <cell r="T202">
            <v>2</v>
          </cell>
          <cell r="U202">
            <v>2</v>
          </cell>
          <cell r="V202">
            <v>2</v>
          </cell>
          <cell r="Y202" t="str">
            <v>SKD</v>
          </cell>
        </row>
        <row r="203">
          <cell r="D203" t="str">
            <v>CB501-</v>
          </cell>
          <cell r="E203" t="str">
            <v>A</v>
          </cell>
          <cell r="F203" t="str">
            <v>05</v>
          </cell>
          <cell r="G203" t="str">
            <v>14000</v>
          </cell>
          <cell r="H203" t="str">
            <v>09351-70113-110</v>
          </cell>
          <cell r="I203" t="str">
            <v>HOSE,AIR VENT</v>
          </cell>
          <cell r="S203">
            <v>1</v>
          </cell>
          <cell r="T203">
            <v>1</v>
          </cell>
          <cell r="U203">
            <v>1</v>
          </cell>
          <cell r="V203">
            <v>1</v>
          </cell>
          <cell r="Y203" t="str">
            <v>SKD</v>
          </cell>
        </row>
        <row r="204">
          <cell r="D204" t="str">
            <v>CB501-</v>
          </cell>
          <cell r="E204" t="str">
            <v>A</v>
          </cell>
          <cell r="F204" t="str">
            <v>05</v>
          </cell>
          <cell r="G204" t="str">
            <v>15000</v>
          </cell>
          <cell r="H204" t="str">
            <v>96311368</v>
          </cell>
          <cell r="I204" t="str">
            <v>VALVE-PURGE CONTROL</v>
          </cell>
          <cell r="S204">
            <v>1</v>
          </cell>
          <cell r="T204">
            <v>1</v>
          </cell>
          <cell r="U204">
            <v>1</v>
          </cell>
          <cell r="V204">
            <v>1</v>
          </cell>
          <cell r="Y204" t="str">
            <v>SKD</v>
          </cell>
        </row>
        <row r="205">
          <cell r="D205" t="str">
            <v>CB700-</v>
          </cell>
          <cell r="E205" t="str">
            <v>A</v>
          </cell>
          <cell r="F205" t="str">
            <v>01</v>
          </cell>
          <cell r="G205" t="str">
            <v>01000</v>
          </cell>
          <cell r="H205" t="str">
            <v>96351837</v>
          </cell>
          <cell r="I205" t="str">
            <v>SENSOR A-TEMP.AIR</v>
          </cell>
          <cell r="K205">
            <v>1</v>
          </cell>
          <cell r="L205">
            <v>1</v>
          </cell>
          <cell r="M205" t="str">
            <v>1</v>
          </cell>
          <cell r="N205" t="str">
            <v>1</v>
          </cell>
          <cell r="Q205" t="str">
            <v>1</v>
          </cell>
          <cell r="R205" t="str">
            <v>1</v>
          </cell>
          <cell r="S205">
            <v>1</v>
          </cell>
          <cell r="T205">
            <v>1</v>
          </cell>
          <cell r="U205" t="str">
            <v>1</v>
          </cell>
          <cell r="V205" t="str">
            <v>1</v>
          </cell>
        </row>
        <row r="206">
          <cell r="D206" t="str">
            <v>CB750-</v>
          </cell>
          <cell r="E206" t="str">
            <v>A</v>
          </cell>
          <cell r="F206" t="str">
            <v>01</v>
          </cell>
          <cell r="G206" t="str">
            <v>01000</v>
          </cell>
          <cell r="H206" t="str">
            <v>16137039</v>
          </cell>
          <cell r="I206" t="str">
            <v>SENSOR A-VACUUM</v>
          </cell>
          <cell r="K206">
            <v>1</v>
          </cell>
          <cell r="L206">
            <v>1</v>
          </cell>
          <cell r="M206" t="str">
            <v>1</v>
          </cell>
          <cell r="N206" t="str">
            <v>1</v>
          </cell>
          <cell r="Q206" t="str">
            <v>1</v>
          </cell>
          <cell r="R206" t="str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</row>
        <row r="207">
          <cell r="D207" t="str">
            <v>CB750-</v>
          </cell>
          <cell r="E207" t="str">
            <v>A</v>
          </cell>
          <cell r="F207" t="str">
            <v>01</v>
          </cell>
          <cell r="G207" t="str">
            <v>02000</v>
          </cell>
          <cell r="H207" t="str">
            <v>96253608</v>
          </cell>
          <cell r="I207" t="str">
            <v>BRACKET-MAP SENSOR</v>
          </cell>
          <cell r="K207">
            <v>1</v>
          </cell>
          <cell r="L207">
            <v>1</v>
          </cell>
          <cell r="M207" t="str">
            <v>1</v>
          </cell>
          <cell r="N207" t="str">
            <v>1</v>
          </cell>
          <cell r="Q207" t="str">
            <v>1</v>
          </cell>
          <cell r="R207" t="str">
            <v>1</v>
          </cell>
          <cell r="S207">
            <v>1</v>
          </cell>
          <cell r="T207">
            <v>1</v>
          </cell>
          <cell r="U207">
            <v>1</v>
          </cell>
          <cell r="V207">
            <v>1</v>
          </cell>
        </row>
        <row r="208">
          <cell r="D208" t="str">
            <v>CB750-</v>
          </cell>
          <cell r="E208" t="str">
            <v>A</v>
          </cell>
          <cell r="F208" t="str">
            <v>01</v>
          </cell>
          <cell r="G208" t="str">
            <v>03000</v>
          </cell>
          <cell r="H208" t="str">
            <v>01957-06303-000</v>
          </cell>
          <cell r="I208" t="str">
            <v>BOLT-DR HEXAGON FLANGE</v>
          </cell>
          <cell r="K208">
            <v>2</v>
          </cell>
          <cell r="L208">
            <v>2</v>
          </cell>
          <cell r="M208" t="str">
            <v>2</v>
          </cell>
          <cell r="N208" t="str">
            <v>2</v>
          </cell>
          <cell r="Q208" t="str">
            <v>2</v>
          </cell>
          <cell r="R208" t="str">
            <v>2</v>
          </cell>
          <cell r="S208">
            <v>2</v>
          </cell>
          <cell r="T208">
            <v>2</v>
          </cell>
          <cell r="U208">
            <v>2</v>
          </cell>
          <cell r="V208">
            <v>2</v>
          </cell>
        </row>
        <row r="209">
          <cell r="B209" t="str">
            <v>O</v>
          </cell>
          <cell r="C209" t="str">
            <v>O</v>
          </cell>
          <cell r="D209" t="str">
            <v>CB750-</v>
          </cell>
          <cell r="E209" t="str">
            <v>A</v>
          </cell>
          <cell r="F209" t="str">
            <v>01</v>
          </cell>
          <cell r="G209" t="str">
            <v>04000</v>
          </cell>
          <cell r="H209" t="str">
            <v>08316-26060-000</v>
          </cell>
          <cell r="I209" t="str">
            <v>NUT-HEXAGON FLANGE</v>
          </cell>
          <cell r="K209">
            <v>2</v>
          </cell>
          <cell r="L209">
            <v>2</v>
          </cell>
          <cell r="M209" t="str">
            <v>2</v>
          </cell>
          <cell r="N209" t="str">
            <v>2</v>
          </cell>
          <cell r="Q209" t="str">
            <v>2</v>
          </cell>
          <cell r="R209" t="str">
            <v>2</v>
          </cell>
          <cell r="S209">
            <v>2</v>
          </cell>
          <cell r="T209">
            <v>2</v>
          </cell>
          <cell r="U209">
            <v>2</v>
          </cell>
          <cell r="V209">
            <v>2</v>
          </cell>
        </row>
        <row r="210">
          <cell r="B210" t="str">
            <v>N</v>
          </cell>
          <cell r="C210" t="str">
            <v>X</v>
          </cell>
          <cell r="D210" t="str">
            <v>CB750-</v>
          </cell>
          <cell r="E210" t="str">
            <v>A</v>
          </cell>
          <cell r="F210" t="str">
            <v>01</v>
          </cell>
          <cell r="G210" t="str">
            <v>04000</v>
          </cell>
          <cell r="H210" t="str">
            <v>08316-25060-000</v>
          </cell>
          <cell r="I210" t="str">
            <v>NUT-HEXAGON FLANGE</v>
          </cell>
          <cell r="K210">
            <v>2</v>
          </cell>
          <cell r="L210">
            <v>2</v>
          </cell>
          <cell r="M210" t="str">
            <v>2</v>
          </cell>
          <cell r="N210" t="str">
            <v>2</v>
          </cell>
          <cell r="Q210" t="str">
            <v>2</v>
          </cell>
          <cell r="R210" t="str">
            <v>2</v>
          </cell>
          <cell r="S210">
            <v>2</v>
          </cell>
          <cell r="T210">
            <v>2</v>
          </cell>
          <cell r="U210">
            <v>2</v>
          </cell>
          <cell r="V210">
            <v>2</v>
          </cell>
        </row>
        <row r="211">
          <cell r="D211" t="str">
            <v>CB750-</v>
          </cell>
          <cell r="E211" t="str">
            <v>A</v>
          </cell>
          <cell r="F211" t="str">
            <v>01</v>
          </cell>
          <cell r="G211" t="str">
            <v>05000</v>
          </cell>
          <cell r="H211" t="str">
            <v>01954-06100-000</v>
          </cell>
          <cell r="I211" t="str">
            <v>BOLT-DR HEXAGON FLANGE</v>
          </cell>
          <cell r="K211">
            <v>2</v>
          </cell>
          <cell r="L211">
            <v>2</v>
          </cell>
          <cell r="M211" t="str">
            <v>2</v>
          </cell>
          <cell r="N211" t="str">
            <v>2</v>
          </cell>
          <cell r="Q211" t="str">
            <v>2</v>
          </cell>
          <cell r="R211" t="str">
            <v>2</v>
          </cell>
          <cell r="S211">
            <v>2</v>
          </cell>
          <cell r="T211">
            <v>2</v>
          </cell>
          <cell r="U211">
            <v>2</v>
          </cell>
          <cell r="V211">
            <v>2</v>
          </cell>
        </row>
        <row r="212">
          <cell r="D212" t="str">
            <v>CB750-</v>
          </cell>
          <cell r="E212" t="str">
            <v>A</v>
          </cell>
          <cell r="F212" t="str">
            <v>01</v>
          </cell>
          <cell r="G212" t="str">
            <v>06000</v>
          </cell>
          <cell r="H212" t="str">
            <v>96253607</v>
          </cell>
          <cell r="I212" t="str">
            <v>PIPE A-VACUUM</v>
          </cell>
          <cell r="K212">
            <v>1</v>
          </cell>
          <cell r="L212">
            <v>1</v>
          </cell>
          <cell r="M212" t="str">
            <v>1</v>
          </cell>
          <cell r="N212" t="str">
            <v>1</v>
          </cell>
          <cell r="Q212" t="str">
            <v>1</v>
          </cell>
          <cell r="R212" t="str">
            <v>1</v>
          </cell>
          <cell r="S212">
            <v>1</v>
          </cell>
          <cell r="T212">
            <v>1</v>
          </cell>
          <cell r="U212">
            <v>1</v>
          </cell>
          <cell r="V212">
            <v>1</v>
          </cell>
        </row>
        <row r="213">
          <cell r="D213" t="str">
            <v>CB750-</v>
          </cell>
          <cell r="E213" t="str">
            <v>A</v>
          </cell>
          <cell r="F213" t="str">
            <v>01</v>
          </cell>
          <cell r="G213" t="str">
            <v>10000</v>
          </cell>
          <cell r="H213" t="str">
            <v>09407A14407-000</v>
          </cell>
          <cell r="I213" t="str">
            <v>STRAP</v>
          </cell>
          <cell r="K213">
            <v>1</v>
          </cell>
          <cell r="L213">
            <v>1</v>
          </cell>
          <cell r="M213" t="str">
            <v>1</v>
          </cell>
          <cell r="N213" t="str">
            <v>1</v>
          </cell>
          <cell r="Q213" t="str">
            <v>1</v>
          </cell>
          <cell r="R213" t="str">
            <v>1</v>
          </cell>
          <cell r="S213">
            <v>1</v>
          </cell>
          <cell r="T213">
            <v>1</v>
          </cell>
          <cell r="U213">
            <v>1</v>
          </cell>
          <cell r="V213">
            <v>1</v>
          </cell>
        </row>
        <row r="214">
          <cell r="D214" t="str">
            <v>CC001-</v>
          </cell>
          <cell r="E214" t="str">
            <v>A</v>
          </cell>
          <cell r="F214" t="str">
            <v>02</v>
          </cell>
          <cell r="G214" t="str">
            <v>01000</v>
          </cell>
          <cell r="H214" t="str">
            <v>96251489</v>
          </cell>
          <cell r="I214" t="str">
            <v>TRANSMISSION A-MANUAL</v>
          </cell>
          <cell r="S214">
            <v>1</v>
          </cell>
          <cell r="T214">
            <v>1</v>
          </cell>
          <cell r="U214">
            <v>1</v>
          </cell>
          <cell r="V214">
            <v>1</v>
          </cell>
        </row>
        <row r="215">
          <cell r="D215" t="str">
            <v>CC160-</v>
          </cell>
          <cell r="E215" t="str">
            <v>A</v>
          </cell>
          <cell r="F215" t="str">
            <v>01</v>
          </cell>
          <cell r="G215" t="str">
            <v>01000</v>
          </cell>
          <cell r="H215" t="str">
            <v>09150A06015-000</v>
          </cell>
          <cell r="I215" t="str">
            <v>NUT-CLUTCH CABLE,JOINT</v>
          </cell>
          <cell r="K215">
            <v>1</v>
          </cell>
          <cell r="L215">
            <v>1</v>
          </cell>
          <cell r="M215" t="str">
            <v>1</v>
          </cell>
          <cell r="N215" t="str">
            <v>1</v>
          </cell>
          <cell r="Q215" t="str">
            <v>1</v>
          </cell>
          <cell r="R215" t="str">
            <v>1</v>
          </cell>
        </row>
        <row r="216">
          <cell r="D216" t="str">
            <v>CC160-</v>
          </cell>
          <cell r="E216" t="str">
            <v>A</v>
          </cell>
          <cell r="F216" t="str">
            <v>01</v>
          </cell>
          <cell r="G216" t="str">
            <v>02000</v>
          </cell>
          <cell r="H216" t="str">
            <v>09209A13018-000</v>
          </cell>
          <cell r="I216" t="str">
            <v>PIN-CLUTCH CABLE,JOINT</v>
          </cell>
          <cell r="K216">
            <v>1</v>
          </cell>
          <cell r="L216">
            <v>1</v>
          </cell>
          <cell r="M216" t="str">
            <v>1</v>
          </cell>
          <cell r="N216" t="str">
            <v>1</v>
          </cell>
          <cell r="Q216" t="str">
            <v>1</v>
          </cell>
          <cell r="R216" t="str">
            <v>1</v>
          </cell>
        </row>
        <row r="217">
          <cell r="D217" t="str">
            <v>CC160-</v>
          </cell>
          <cell r="E217" t="str">
            <v>A</v>
          </cell>
          <cell r="F217" t="str">
            <v>01</v>
          </cell>
          <cell r="G217" t="str">
            <v>05000</v>
          </cell>
          <cell r="H217" t="str">
            <v>08316-28063</v>
          </cell>
          <cell r="I217" t="str">
            <v>NUT-HEXAGON FLANGE</v>
          </cell>
          <cell r="K217">
            <v>2</v>
          </cell>
          <cell r="L217">
            <v>2</v>
          </cell>
          <cell r="M217" t="str">
            <v>2</v>
          </cell>
          <cell r="N217" t="str">
            <v>2</v>
          </cell>
          <cell r="Q217" t="str">
            <v>2</v>
          </cell>
          <cell r="R217" t="str">
            <v>2</v>
          </cell>
        </row>
        <row r="218">
          <cell r="D218" t="str">
            <v>CC160-</v>
          </cell>
          <cell r="E218" t="str">
            <v>A</v>
          </cell>
          <cell r="F218" t="str">
            <v>01</v>
          </cell>
          <cell r="G218" t="str">
            <v>06000</v>
          </cell>
          <cell r="H218" t="str">
            <v>96315242</v>
          </cell>
          <cell r="I218" t="str">
            <v>CABLE A-CLUTCH, LHD</v>
          </cell>
          <cell r="K218">
            <v>1</v>
          </cell>
          <cell r="L218">
            <v>1</v>
          </cell>
          <cell r="M218" t="str">
            <v>1</v>
          </cell>
          <cell r="N218" t="str">
            <v>1</v>
          </cell>
          <cell r="Q218" t="str">
            <v>1</v>
          </cell>
          <cell r="R218" t="str">
            <v>1</v>
          </cell>
        </row>
        <row r="219">
          <cell r="D219" t="str">
            <v>CC160-</v>
          </cell>
          <cell r="E219" t="str">
            <v>A</v>
          </cell>
          <cell r="F219" t="str">
            <v>02</v>
          </cell>
          <cell r="G219" t="str">
            <v>01000</v>
          </cell>
          <cell r="H219" t="str">
            <v>09150A06015-000</v>
          </cell>
          <cell r="I219" t="str">
            <v>NUT-CLUTCH CABLE,JOINT</v>
          </cell>
          <cell r="S219" t="str">
            <v>1</v>
          </cell>
          <cell r="T219" t="str">
            <v>1</v>
          </cell>
          <cell r="U219" t="str">
            <v>1</v>
          </cell>
          <cell r="V219" t="str">
            <v>1</v>
          </cell>
        </row>
        <row r="220">
          <cell r="D220" t="str">
            <v>CC160-</v>
          </cell>
          <cell r="E220" t="str">
            <v>A</v>
          </cell>
          <cell r="F220" t="str">
            <v>02</v>
          </cell>
          <cell r="G220" t="str">
            <v>02000</v>
          </cell>
          <cell r="H220" t="str">
            <v>09209A13018-000</v>
          </cell>
          <cell r="I220" t="str">
            <v>PIN-CLUTCH CABLE,JOINT</v>
          </cell>
          <cell r="S220" t="str">
            <v>1</v>
          </cell>
          <cell r="T220" t="str">
            <v>1</v>
          </cell>
          <cell r="U220" t="str">
            <v>1</v>
          </cell>
          <cell r="V220" t="str">
            <v>1</v>
          </cell>
        </row>
        <row r="221">
          <cell r="D221" t="str">
            <v>CC160-</v>
          </cell>
          <cell r="E221" t="str">
            <v>A</v>
          </cell>
          <cell r="F221" t="str">
            <v>02</v>
          </cell>
          <cell r="G221" t="str">
            <v>05000</v>
          </cell>
          <cell r="H221" t="str">
            <v>08316-28063</v>
          </cell>
          <cell r="I221" t="str">
            <v>NUT-HEXAGON FLANGE</v>
          </cell>
          <cell r="S221" t="str">
            <v>2</v>
          </cell>
          <cell r="T221" t="str">
            <v>2</v>
          </cell>
          <cell r="U221" t="str">
            <v>2</v>
          </cell>
          <cell r="V221" t="str">
            <v>2</v>
          </cell>
        </row>
        <row r="222">
          <cell r="D222" t="str">
            <v>CC160-</v>
          </cell>
          <cell r="E222" t="str">
            <v>A</v>
          </cell>
          <cell r="F222" t="str">
            <v>02</v>
          </cell>
          <cell r="G222" t="str">
            <v>06000</v>
          </cell>
          <cell r="H222" t="str">
            <v>96243488</v>
          </cell>
          <cell r="I222" t="str">
            <v>CABLE A-CLUTCH, RHD</v>
          </cell>
          <cell r="S222" t="str">
            <v>1</v>
          </cell>
          <cell r="T222" t="str">
            <v>1</v>
          </cell>
          <cell r="U222" t="str">
            <v>1</v>
          </cell>
          <cell r="V222" t="str">
            <v>1</v>
          </cell>
        </row>
        <row r="223">
          <cell r="D223" t="str">
            <v>CC300-</v>
          </cell>
          <cell r="E223" t="str">
            <v>A</v>
          </cell>
          <cell r="F223" t="str">
            <v>01</v>
          </cell>
          <cell r="G223" t="str">
            <v>24000</v>
          </cell>
          <cell r="H223" t="str">
            <v>04211-13149-000</v>
          </cell>
          <cell r="I223" t="str">
            <v>PIN-DOWEL</v>
          </cell>
          <cell r="S223">
            <v>2</v>
          </cell>
          <cell r="T223">
            <v>2</v>
          </cell>
          <cell r="U223">
            <v>2</v>
          </cell>
          <cell r="V223">
            <v>2</v>
          </cell>
          <cell r="Y223" t="str">
            <v>E/G &amp; T/M ???®</v>
          </cell>
        </row>
        <row r="224">
          <cell r="D224" t="str">
            <v>CC300-</v>
          </cell>
          <cell r="E224" t="str">
            <v>A</v>
          </cell>
          <cell r="F224" t="str">
            <v>01</v>
          </cell>
          <cell r="G224" t="str">
            <v>25000</v>
          </cell>
          <cell r="H224" t="str">
            <v>01957-10503-000</v>
          </cell>
          <cell r="I224" t="str">
            <v>BOLT</v>
          </cell>
          <cell r="S224" t="str">
            <v>1</v>
          </cell>
          <cell r="T224" t="str">
            <v>1</v>
          </cell>
          <cell r="U224" t="str">
            <v>1</v>
          </cell>
          <cell r="V224" t="str">
            <v>1</v>
          </cell>
          <cell r="Y224" t="str">
            <v>E/G &amp; T/M ???®</v>
          </cell>
        </row>
        <row r="225">
          <cell r="D225" t="str">
            <v>CC300-</v>
          </cell>
          <cell r="E225" t="str">
            <v>A</v>
          </cell>
          <cell r="F225" t="str">
            <v>01</v>
          </cell>
          <cell r="G225" t="str">
            <v>26000</v>
          </cell>
          <cell r="H225" t="str">
            <v>01957-10553-000</v>
          </cell>
          <cell r="I225" t="str">
            <v>BOLT</v>
          </cell>
          <cell r="S225" t="str">
            <v>1</v>
          </cell>
          <cell r="T225" t="str">
            <v>1</v>
          </cell>
          <cell r="U225" t="str">
            <v>1</v>
          </cell>
          <cell r="V225" t="str">
            <v>1</v>
          </cell>
          <cell r="Y225" t="str">
            <v>E/G &amp; T/M ???®</v>
          </cell>
        </row>
        <row r="226">
          <cell r="D226" t="str">
            <v>CC300-</v>
          </cell>
          <cell r="E226" t="str">
            <v>A</v>
          </cell>
          <cell r="F226" t="str">
            <v>01</v>
          </cell>
          <cell r="G226" t="str">
            <v>27000</v>
          </cell>
          <cell r="H226" t="str">
            <v>01957-10603-000</v>
          </cell>
          <cell r="I226" t="str">
            <v>BOLT</v>
          </cell>
          <cell r="S226">
            <v>1</v>
          </cell>
          <cell r="T226">
            <v>1</v>
          </cell>
          <cell r="U226">
            <v>1</v>
          </cell>
          <cell r="V226">
            <v>1</v>
          </cell>
          <cell r="Y226" t="str">
            <v>E/G &amp; T/M ???®</v>
          </cell>
        </row>
        <row r="227">
          <cell r="B227" t="str">
            <v>O</v>
          </cell>
          <cell r="C227" t="str">
            <v>X</v>
          </cell>
          <cell r="D227" t="str">
            <v>CC300-</v>
          </cell>
          <cell r="E227" t="str">
            <v>A</v>
          </cell>
          <cell r="F227" t="str">
            <v>01</v>
          </cell>
          <cell r="G227" t="str">
            <v>28000</v>
          </cell>
          <cell r="H227" t="str">
            <v>08316-26103-000</v>
          </cell>
          <cell r="I227" t="str">
            <v>NUT</v>
          </cell>
          <cell r="S227" t="str">
            <v>1</v>
          </cell>
          <cell r="T227" t="str">
            <v>1</v>
          </cell>
          <cell r="U227" t="str">
            <v>1</v>
          </cell>
          <cell r="V227" t="str">
            <v>1</v>
          </cell>
          <cell r="Y227" t="str">
            <v>E/G &amp; T/M ???®</v>
          </cell>
        </row>
        <row r="228">
          <cell r="B228" t="str">
            <v>N</v>
          </cell>
          <cell r="C228" t="str">
            <v>X</v>
          </cell>
          <cell r="D228" t="str">
            <v>CC300-</v>
          </cell>
          <cell r="E228" t="str">
            <v>A</v>
          </cell>
          <cell r="F228" t="str">
            <v>01</v>
          </cell>
          <cell r="G228" t="str">
            <v>28000</v>
          </cell>
          <cell r="H228" t="str">
            <v>08316-25103-000</v>
          </cell>
          <cell r="I228" t="str">
            <v>NUT</v>
          </cell>
          <cell r="S228" t="str">
            <v>1</v>
          </cell>
          <cell r="T228" t="str">
            <v>1</v>
          </cell>
          <cell r="U228" t="str">
            <v>1</v>
          </cell>
          <cell r="V228" t="str">
            <v>1</v>
          </cell>
          <cell r="Y228" t="str">
            <v>E/G &amp; T/M ???®</v>
          </cell>
        </row>
        <row r="229">
          <cell r="B229" t="str">
            <v>N</v>
          </cell>
          <cell r="C229" t="str">
            <v>O</v>
          </cell>
          <cell r="D229" t="str">
            <v>CC300-</v>
          </cell>
          <cell r="E229" t="str">
            <v>A</v>
          </cell>
          <cell r="F229" t="str">
            <v>01</v>
          </cell>
          <cell r="G229" t="str">
            <v>28000</v>
          </cell>
          <cell r="H229" t="str">
            <v>08316-28103</v>
          </cell>
          <cell r="I229" t="str">
            <v>NUT</v>
          </cell>
          <cell r="S229" t="str">
            <v>1</v>
          </cell>
          <cell r="T229" t="str">
            <v>1</v>
          </cell>
          <cell r="U229" t="str">
            <v>1</v>
          </cell>
          <cell r="V229" t="str">
            <v>1</v>
          </cell>
          <cell r="Y229" t="str">
            <v>E/G &amp; T/M ???®</v>
          </cell>
        </row>
        <row r="230">
          <cell r="D230" t="str">
            <v>CC310-</v>
          </cell>
          <cell r="E230" t="str">
            <v>A</v>
          </cell>
          <cell r="F230" t="str">
            <v>01</v>
          </cell>
          <cell r="G230" t="str">
            <v>01000</v>
          </cell>
          <cell r="H230" t="str">
            <v>01510-08163</v>
          </cell>
          <cell r="I230" t="str">
            <v>BOLT-HEXAGON FLANGE</v>
          </cell>
          <cell r="K230">
            <v>2</v>
          </cell>
          <cell r="L230">
            <v>2</v>
          </cell>
          <cell r="M230" t="str">
            <v>2</v>
          </cell>
          <cell r="N230" t="str">
            <v>2</v>
          </cell>
          <cell r="Q230" t="str">
            <v>2</v>
          </cell>
          <cell r="R230" t="str">
            <v>2</v>
          </cell>
          <cell r="S230" t="str">
            <v>2</v>
          </cell>
          <cell r="T230" t="str">
            <v>2</v>
          </cell>
          <cell r="U230" t="str">
            <v>2</v>
          </cell>
          <cell r="V230" t="str">
            <v>2</v>
          </cell>
        </row>
        <row r="231">
          <cell r="D231" t="str">
            <v>CC310-</v>
          </cell>
          <cell r="E231" t="str">
            <v>A</v>
          </cell>
          <cell r="F231" t="str">
            <v>01</v>
          </cell>
          <cell r="G231" t="str">
            <v>02000</v>
          </cell>
          <cell r="H231" t="str">
            <v>01510-08163</v>
          </cell>
          <cell r="I231" t="str">
            <v>BOLT-HEXAGON FLANGE</v>
          </cell>
          <cell r="K231">
            <v>1</v>
          </cell>
          <cell r="L231">
            <v>1</v>
          </cell>
          <cell r="M231" t="str">
            <v>1</v>
          </cell>
          <cell r="N231" t="str">
            <v>1</v>
          </cell>
          <cell r="Q231" t="str">
            <v>1</v>
          </cell>
          <cell r="R231" t="str">
            <v>1</v>
          </cell>
          <cell r="S231" t="str">
            <v>1</v>
          </cell>
          <cell r="T231" t="str">
            <v>1</v>
          </cell>
          <cell r="U231" t="str">
            <v>1</v>
          </cell>
          <cell r="V231" t="str">
            <v>1</v>
          </cell>
        </row>
        <row r="232">
          <cell r="D232" t="str">
            <v>CC310-</v>
          </cell>
          <cell r="E232" t="str">
            <v>A</v>
          </cell>
          <cell r="F232" t="str">
            <v>01</v>
          </cell>
          <cell r="G232" t="str">
            <v>03000</v>
          </cell>
          <cell r="H232" t="str">
            <v>96318418</v>
          </cell>
          <cell r="I232" t="str">
            <v>COVER-UNDER,TRANSMISSION</v>
          </cell>
          <cell r="K232">
            <v>1</v>
          </cell>
          <cell r="L232">
            <v>1</v>
          </cell>
          <cell r="M232" t="str">
            <v>1</v>
          </cell>
          <cell r="N232" t="str">
            <v>1</v>
          </cell>
          <cell r="Q232" t="str">
            <v>1</v>
          </cell>
          <cell r="R232" t="str">
            <v>1</v>
          </cell>
          <cell r="S232" t="str">
            <v>1</v>
          </cell>
          <cell r="T232" t="str">
            <v>1</v>
          </cell>
          <cell r="U232" t="str">
            <v>1</v>
          </cell>
          <cell r="V232" t="str">
            <v>1</v>
          </cell>
        </row>
        <row r="233">
          <cell r="D233" t="str">
            <v>CC320-</v>
          </cell>
          <cell r="E233" t="str">
            <v>A</v>
          </cell>
          <cell r="F233" t="str">
            <v>01</v>
          </cell>
          <cell r="G233" t="str">
            <v>00500</v>
          </cell>
          <cell r="H233" t="str">
            <v>26130-78B30-000</v>
          </cell>
          <cell r="I233" t="str">
            <v>GEAR A-SPEEDOMETER DRIVE</v>
          </cell>
          <cell r="K233">
            <v>1</v>
          </cell>
          <cell r="L233">
            <v>1</v>
          </cell>
          <cell r="M233" t="str">
            <v>1</v>
          </cell>
          <cell r="N233" t="str">
            <v>1</v>
          </cell>
          <cell r="Q233" t="str">
            <v>1</v>
          </cell>
          <cell r="R233" t="str">
            <v>1</v>
          </cell>
          <cell r="S233" t="str">
            <v>1</v>
          </cell>
          <cell r="T233" t="str">
            <v>1</v>
          </cell>
          <cell r="U233" t="str">
            <v>1</v>
          </cell>
          <cell r="V233" t="str">
            <v>1</v>
          </cell>
        </row>
        <row r="234">
          <cell r="D234" t="str">
            <v>CC320-</v>
          </cell>
          <cell r="E234" t="str">
            <v>A</v>
          </cell>
          <cell r="F234" t="str">
            <v>01</v>
          </cell>
          <cell r="G234" t="str">
            <v>08000</v>
          </cell>
          <cell r="H234" t="str">
            <v>01954-06160-000</v>
          </cell>
          <cell r="I234" t="str">
            <v>BOLT-DR HEXAGON FLANGE</v>
          </cell>
          <cell r="K234">
            <v>1</v>
          </cell>
          <cell r="L234">
            <v>1</v>
          </cell>
          <cell r="M234" t="str">
            <v>1</v>
          </cell>
          <cell r="N234" t="str">
            <v>1</v>
          </cell>
          <cell r="Q234" t="str">
            <v>1</v>
          </cell>
          <cell r="R234" t="str">
            <v>1</v>
          </cell>
          <cell r="S234" t="str">
            <v>1</v>
          </cell>
          <cell r="T234" t="str">
            <v>1</v>
          </cell>
          <cell r="U234" t="str">
            <v>1</v>
          </cell>
          <cell r="V234" t="str">
            <v>1</v>
          </cell>
        </row>
        <row r="235">
          <cell r="B235" t="str">
            <v>O</v>
          </cell>
          <cell r="C235" t="str">
            <v>X</v>
          </cell>
          <cell r="D235" t="str">
            <v>CC450-</v>
          </cell>
          <cell r="E235" t="str">
            <v>A</v>
          </cell>
          <cell r="F235" t="str">
            <v>02</v>
          </cell>
          <cell r="G235" t="str">
            <v>47000</v>
          </cell>
          <cell r="H235" t="str">
            <v>09404-08404-000</v>
          </cell>
          <cell r="I235" t="str">
            <v>CLAMP</v>
          </cell>
          <cell r="S235">
            <v>1</v>
          </cell>
          <cell r="T235">
            <v>1</v>
          </cell>
          <cell r="U235">
            <v>1</v>
          </cell>
          <cell r="V235">
            <v>1</v>
          </cell>
          <cell r="Y235" t="str">
            <v>E/G &amp; T/M ???®</v>
          </cell>
        </row>
        <row r="236">
          <cell r="B236" t="str">
            <v>N</v>
          </cell>
          <cell r="C236" t="str">
            <v>X</v>
          </cell>
          <cell r="D236" t="str">
            <v>CC450-</v>
          </cell>
          <cell r="E236" t="str">
            <v>A</v>
          </cell>
          <cell r="F236" t="str">
            <v>02</v>
          </cell>
          <cell r="G236" t="str">
            <v>47000</v>
          </cell>
          <cell r="H236" t="str">
            <v>09404-08403-000</v>
          </cell>
          <cell r="I236" t="str">
            <v>CLAMP</v>
          </cell>
          <cell r="S236">
            <v>1</v>
          </cell>
          <cell r="T236">
            <v>1</v>
          </cell>
          <cell r="U236">
            <v>1</v>
          </cell>
          <cell r="V236">
            <v>1</v>
          </cell>
          <cell r="Y236" t="str">
            <v>E/G &amp; T/M ???®</v>
          </cell>
        </row>
        <row r="237">
          <cell r="B237" t="str">
            <v>N</v>
          </cell>
          <cell r="C237" t="str">
            <v>O</v>
          </cell>
          <cell r="D237" t="str">
            <v>CC450-</v>
          </cell>
          <cell r="E237" t="str">
            <v>A</v>
          </cell>
          <cell r="F237" t="str">
            <v>02</v>
          </cell>
          <cell r="G237" t="str">
            <v>47000</v>
          </cell>
          <cell r="H237" t="str">
            <v>09404-08406</v>
          </cell>
          <cell r="I237" t="str">
            <v>CLAMP</v>
          </cell>
          <cell r="S237">
            <v>1</v>
          </cell>
          <cell r="T237">
            <v>1</v>
          </cell>
          <cell r="U237">
            <v>1</v>
          </cell>
          <cell r="V237">
            <v>1</v>
          </cell>
          <cell r="Y237" t="str">
            <v>E/G &amp; T/M ???®</v>
          </cell>
        </row>
        <row r="238">
          <cell r="D238" t="str">
            <v>CC450-</v>
          </cell>
          <cell r="E238" t="str">
            <v>A</v>
          </cell>
          <cell r="F238" t="str">
            <v>02</v>
          </cell>
          <cell r="G238" t="str">
            <v>49000</v>
          </cell>
          <cell r="H238" t="str">
            <v>96282465</v>
          </cell>
          <cell r="I238" t="str">
            <v>BRKT-CABLE</v>
          </cell>
          <cell r="S238" t="str">
            <v>1</v>
          </cell>
          <cell r="T238" t="str">
            <v>1</v>
          </cell>
          <cell r="U238" t="str">
            <v>1</v>
          </cell>
          <cell r="V238" t="str">
            <v>1</v>
          </cell>
          <cell r="Y238" t="str">
            <v>E/G &amp; T/M ???®</v>
          </cell>
        </row>
        <row r="239">
          <cell r="D239" t="str">
            <v>CC450-</v>
          </cell>
          <cell r="E239" t="str">
            <v>A</v>
          </cell>
          <cell r="F239" t="str">
            <v>02</v>
          </cell>
          <cell r="G239" t="str">
            <v>50000</v>
          </cell>
          <cell r="H239" t="str">
            <v>01957-08353-000</v>
          </cell>
          <cell r="I239" t="str">
            <v>BOLT-DR HEXAGON FLANGE</v>
          </cell>
          <cell r="S239">
            <v>1</v>
          </cell>
          <cell r="T239">
            <v>1</v>
          </cell>
          <cell r="U239">
            <v>1</v>
          </cell>
          <cell r="V239">
            <v>1</v>
          </cell>
          <cell r="Y239" t="str">
            <v>E/G &amp; T/M ???®</v>
          </cell>
        </row>
        <row r="240">
          <cell r="D240" t="str">
            <v>CC450-</v>
          </cell>
          <cell r="E240" t="str">
            <v>A</v>
          </cell>
          <cell r="F240" t="str">
            <v>02</v>
          </cell>
          <cell r="G240" t="str">
            <v>51000</v>
          </cell>
          <cell r="H240" t="str">
            <v>08310-11080-000</v>
          </cell>
          <cell r="I240" t="str">
            <v>NUT-HEXAGON</v>
          </cell>
          <cell r="S240" t="str">
            <v>1</v>
          </cell>
          <cell r="T240" t="str">
            <v>1</v>
          </cell>
          <cell r="U240" t="str">
            <v>1</v>
          </cell>
          <cell r="V240" t="str">
            <v>1</v>
          </cell>
          <cell r="Y240" t="str">
            <v>E/G &amp; T/M ???®</v>
          </cell>
        </row>
        <row r="241">
          <cell r="D241" t="str">
            <v>CC480-</v>
          </cell>
          <cell r="E241" t="str">
            <v>A</v>
          </cell>
          <cell r="F241" t="str">
            <v>01</v>
          </cell>
          <cell r="G241" t="str">
            <v>00500</v>
          </cell>
          <cell r="H241" t="str">
            <v>96245768</v>
          </cell>
          <cell r="I241" t="str">
            <v>LEVER A1-GEARSHIFT CONT</v>
          </cell>
          <cell r="K241">
            <v>1</v>
          </cell>
          <cell r="L241">
            <v>1</v>
          </cell>
          <cell r="M241" t="str">
            <v>1</v>
          </cell>
          <cell r="N241" t="str">
            <v>1</v>
          </cell>
          <cell r="Q241" t="str">
            <v>1</v>
          </cell>
          <cell r="R241" t="str">
            <v>1</v>
          </cell>
          <cell r="S241" t="str">
            <v>1</v>
          </cell>
          <cell r="T241" t="str">
            <v>1</v>
          </cell>
          <cell r="U241" t="str">
            <v>1</v>
          </cell>
          <cell r="V241" t="str">
            <v>1</v>
          </cell>
        </row>
        <row r="242">
          <cell r="D242" t="str">
            <v>CC480-</v>
          </cell>
          <cell r="E242" t="str">
            <v>A</v>
          </cell>
          <cell r="F242" t="str">
            <v>01</v>
          </cell>
          <cell r="G242" t="str">
            <v>33000</v>
          </cell>
          <cell r="H242" t="str">
            <v>09118-06041-000</v>
          </cell>
          <cell r="I242" t="str">
            <v>BOLT-W/WASHER</v>
          </cell>
          <cell r="K242">
            <v>4</v>
          </cell>
          <cell r="L242">
            <v>4</v>
          </cell>
          <cell r="M242" t="str">
            <v>4</v>
          </cell>
          <cell r="N242" t="str">
            <v>4</v>
          </cell>
          <cell r="Q242" t="str">
            <v>4</v>
          </cell>
          <cell r="R242" t="str">
            <v>4</v>
          </cell>
          <cell r="S242" t="str">
            <v>4</v>
          </cell>
          <cell r="T242" t="str">
            <v>4</v>
          </cell>
          <cell r="U242" t="str">
            <v>4</v>
          </cell>
          <cell r="V242" t="str">
            <v>4</v>
          </cell>
        </row>
        <row r="243">
          <cell r="D243" t="str">
            <v>CC480-</v>
          </cell>
          <cell r="E243" t="str">
            <v>A</v>
          </cell>
          <cell r="F243" t="str">
            <v>01</v>
          </cell>
          <cell r="G243" t="str">
            <v>34000</v>
          </cell>
          <cell r="H243" t="str">
            <v>96266622</v>
          </cell>
          <cell r="I243" t="str">
            <v>CABLE A-SELECT &amp; SHIFT</v>
          </cell>
          <cell r="K243">
            <v>1</v>
          </cell>
          <cell r="L243">
            <v>1</v>
          </cell>
          <cell r="M243" t="str">
            <v>1</v>
          </cell>
          <cell r="N243" t="str">
            <v>1</v>
          </cell>
          <cell r="Q243" t="str">
            <v>1</v>
          </cell>
          <cell r="R243" t="str">
            <v>1</v>
          </cell>
          <cell r="S243" t="str">
            <v>1</v>
          </cell>
          <cell r="T243" t="str">
            <v>1</v>
          </cell>
          <cell r="U243" t="str">
            <v>1</v>
          </cell>
          <cell r="V243" t="str">
            <v>1</v>
          </cell>
        </row>
        <row r="244">
          <cell r="D244" t="str">
            <v>CC480-</v>
          </cell>
          <cell r="E244" t="str">
            <v>A</v>
          </cell>
          <cell r="F244" t="str">
            <v>01</v>
          </cell>
          <cell r="G244" t="str">
            <v>39000</v>
          </cell>
          <cell r="H244" t="str">
            <v>09160-08005</v>
          </cell>
          <cell r="I244" t="str">
            <v>WASHER-PLAIN</v>
          </cell>
          <cell r="K244">
            <v>1</v>
          </cell>
          <cell r="L244">
            <v>1</v>
          </cell>
          <cell r="M244" t="str">
            <v>1</v>
          </cell>
          <cell r="N244" t="str">
            <v>1</v>
          </cell>
          <cell r="Q244" t="str">
            <v>1</v>
          </cell>
          <cell r="R244" t="str">
            <v>1</v>
          </cell>
          <cell r="S244" t="str">
            <v>1</v>
          </cell>
          <cell r="T244" t="str">
            <v>1</v>
          </cell>
          <cell r="U244" t="str">
            <v>1</v>
          </cell>
          <cell r="V244" t="str">
            <v>1</v>
          </cell>
        </row>
        <row r="245">
          <cell r="D245" t="str">
            <v>CC480-</v>
          </cell>
          <cell r="E245" t="str">
            <v>A</v>
          </cell>
          <cell r="F245" t="str">
            <v>01</v>
          </cell>
          <cell r="G245" t="str">
            <v>40000</v>
          </cell>
          <cell r="H245" t="str">
            <v>09385-08004-000</v>
          </cell>
          <cell r="I245" t="str">
            <v>PIN</v>
          </cell>
          <cell r="K245">
            <v>3</v>
          </cell>
          <cell r="L245">
            <v>3</v>
          </cell>
          <cell r="M245" t="str">
            <v>3</v>
          </cell>
          <cell r="N245" t="str">
            <v>3</v>
          </cell>
          <cell r="Q245" t="str">
            <v>3</v>
          </cell>
          <cell r="R245" t="str">
            <v>3</v>
          </cell>
          <cell r="S245" t="str">
            <v>3</v>
          </cell>
          <cell r="T245" t="str">
            <v>3</v>
          </cell>
          <cell r="U245" t="str">
            <v>3</v>
          </cell>
          <cell r="V245" t="str">
            <v>3</v>
          </cell>
        </row>
        <row r="246">
          <cell r="D246" t="str">
            <v>CC480-</v>
          </cell>
          <cell r="E246" t="str">
            <v>A</v>
          </cell>
          <cell r="F246" t="str">
            <v>01</v>
          </cell>
          <cell r="G246" t="str">
            <v>41000</v>
          </cell>
          <cell r="H246" t="str">
            <v>09160-08085-000</v>
          </cell>
          <cell r="I246" t="str">
            <v>WASHER-PLAIN</v>
          </cell>
          <cell r="K246">
            <v>2</v>
          </cell>
          <cell r="L246">
            <v>2</v>
          </cell>
          <cell r="M246" t="str">
            <v>2</v>
          </cell>
          <cell r="N246" t="str">
            <v>2</v>
          </cell>
          <cell r="Q246" t="str">
            <v>2</v>
          </cell>
          <cell r="R246" t="str">
            <v>2</v>
          </cell>
          <cell r="S246" t="str">
            <v>2</v>
          </cell>
          <cell r="T246" t="str">
            <v>2</v>
          </cell>
          <cell r="U246" t="str">
            <v>2</v>
          </cell>
          <cell r="V246" t="str">
            <v>2</v>
          </cell>
        </row>
        <row r="247">
          <cell r="D247" t="str">
            <v>CC480-</v>
          </cell>
          <cell r="E247" t="str">
            <v>A</v>
          </cell>
          <cell r="F247" t="str">
            <v>01</v>
          </cell>
          <cell r="G247" t="str">
            <v>42000</v>
          </cell>
          <cell r="H247" t="str">
            <v>09140-06024-000</v>
          </cell>
          <cell r="I247" t="str">
            <v>NUT-HEXAGON</v>
          </cell>
          <cell r="K247">
            <v>1</v>
          </cell>
          <cell r="L247">
            <v>1</v>
          </cell>
          <cell r="M247" t="str">
            <v>1</v>
          </cell>
          <cell r="N247" t="str">
            <v>1</v>
          </cell>
          <cell r="Q247" t="str">
            <v>1</v>
          </cell>
          <cell r="R247" t="str">
            <v>1</v>
          </cell>
          <cell r="S247" t="str">
            <v>1</v>
          </cell>
          <cell r="T247" t="str">
            <v>1</v>
          </cell>
          <cell r="U247" t="str">
            <v>1</v>
          </cell>
          <cell r="V247" t="str">
            <v>1</v>
          </cell>
        </row>
        <row r="248">
          <cell r="B248" t="str">
            <v>O</v>
          </cell>
          <cell r="C248" t="str">
            <v>O</v>
          </cell>
          <cell r="D248" t="str">
            <v>CC480-</v>
          </cell>
          <cell r="E248" t="str">
            <v>A</v>
          </cell>
          <cell r="F248" t="str">
            <v>01</v>
          </cell>
          <cell r="G248" t="str">
            <v>44000</v>
          </cell>
          <cell r="H248" t="str">
            <v>08310-11060-000</v>
          </cell>
          <cell r="I248" t="str">
            <v>NUT</v>
          </cell>
          <cell r="K248">
            <v>2</v>
          </cell>
          <cell r="L248">
            <v>2</v>
          </cell>
          <cell r="M248" t="str">
            <v>2</v>
          </cell>
          <cell r="N248" t="str">
            <v>2</v>
          </cell>
          <cell r="Q248" t="str">
            <v>2</v>
          </cell>
          <cell r="R248" t="str">
            <v>2</v>
          </cell>
          <cell r="S248" t="str">
            <v>2</v>
          </cell>
          <cell r="T248" t="str">
            <v>2</v>
          </cell>
          <cell r="U248" t="str">
            <v>2</v>
          </cell>
          <cell r="V248" t="str">
            <v>2</v>
          </cell>
        </row>
        <row r="249">
          <cell r="B249" t="str">
            <v>N</v>
          </cell>
          <cell r="C249" t="str">
            <v>X</v>
          </cell>
          <cell r="D249" t="str">
            <v>CC480-</v>
          </cell>
          <cell r="E249" t="str">
            <v>A</v>
          </cell>
          <cell r="F249" t="str">
            <v>01</v>
          </cell>
          <cell r="G249" t="str">
            <v>44000</v>
          </cell>
          <cell r="H249" t="str">
            <v>08316-28063</v>
          </cell>
          <cell r="I249" t="str">
            <v>NUT</v>
          </cell>
          <cell r="K249">
            <v>2</v>
          </cell>
          <cell r="L249">
            <v>2</v>
          </cell>
          <cell r="M249" t="str">
            <v>2</v>
          </cell>
          <cell r="N249" t="str">
            <v>2</v>
          </cell>
          <cell r="Q249" t="str">
            <v>2</v>
          </cell>
          <cell r="R249" t="str">
            <v>2</v>
          </cell>
          <cell r="S249" t="str">
            <v>2</v>
          </cell>
          <cell r="T249" t="str">
            <v>2</v>
          </cell>
          <cell r="U249" t="str">
            <v>2</v>
          </cell>
          <cell r="V249" t="str">
            <v>2</v>
          </cell>
        </row>
        <row r="250">
          <cell r="D250" t="str">
            <v>CC480-</v>
          </cell>
          <cell r="E250" t="str">
            <v>A</v>
          </cell>
          <cell r="F250" t="str">
            <v>01</v>
          </cell>
          <cell r="G250" t="str">
            <v>46000</v>
          </cell>
          <cell r="H250" t="str">
            <v>09383-19007</v>
          </cell>
          <cell r="I250" t="str">
            <v>E RING</v>
          </cell>
          <cell r="K250">
            <v>4</v>
          </cell>
          <cell r="L250">
            <v>4</v>
          </cell>
          <cell r="M250" t="str">
            <v>4</v>
          </cell>
          <cell r="N250" t="str">
            <v>4</v>
          </cell>
          <cell r="Q250" t="str">
            <v>4</v>
          </cell>
          <cell r="R250" t="str">
            <v>4</v>
          </cell>
          <cell r="S250" t="str">
            <v>4</v>
          </cell>
          <cell r="T250" t="str">
            <v>4</v>
          </cell>
          <cell r="U250" t="str">
            <v>4</v>
          </cell>
          <cell r="V250" t="str">
            <v>4</v>
          </cell>
        </row>
        <row r="251">
          <cell r="D251" t="str">
            <v>CD010-</v>
          </cell>
          <cell r="E251" t="str">
            <v>A</v>
          </cell>
          <cell r="F251" t="str">
            <v>01</v>
          </cell>
          <cell r="G251" t="str">
            <v>01000</v>
          </cell>
          <cell r="H251" t="str">
            <v>96275481</v>
          </cell>
          <cell r="I251" t="str">
            <v>MOTOR A-STARTING</v>
          </cell>
          <cell r="S251">
            <v>1</v>
          </cell>
          <cell r="T251">
            <v>1</v>
          </cell>
          <cell r="U251">
            <v>1</v>
          </cell>
          <cell r="V251">
            <v>1</v>
          </cell>
          <cell r="Y251" t="str">
            <v>E/G &amp; T/M ???®</v>
          </cell>
        </row>
        <row r="252">
          <cell r="D252" t="str">
            <v>CD010-</v>
          </cell>
          <cell r="E252" t="str">
            <v>A</v>
          </cell>
          <cell r="F252" t="str">
            <v>01</v>
          </cell>
          <cell r="G252" t="str">
            <v>02000</v>
          </cell>
          <cell r="H252" t="str">
            <v>01510-08450</v>
          </cell>
          <cell r="I252" t="str">
            <v>BOLT-DR HEXAGON FLANGE</v>
          </cell>
          <cell r="S252">
            <v>2</v>
          </cell>
          <cell r="T252">
            <v>2</v>
          </cell>
          <cell r="U252">
            <v>2</v>
          </cell>
          <cell r="V252">
            <v>2</v>
          </cell>
          <cell r="Y252" t="str">
            <v>E/G &amp; T/M ???®</v>
          </cell>
        </row>
        <row r="253">
          <cell r="D253" t="str">
            <v>CD010-</v>
          </cell>
          <cell r="E253" t="str">
            <v>A</v>
          </cell>
          <cell r="F253" t="str">
            <v>01</v>
          </cell>
          <cell r="G253" t="str">
            <v>03000</v>
          </cell>
          <cell r="H253" t="str">
            <v>09300A11001-000</v>
          </cell>
          <cell r="I253" t="str">
            <v>BUSH</v>
          </cell>
          <cell r="S253">
            <v>2</v>
          </cell>
          <cell r="T253">
            <v>2</v>
          </cell>
          <cell r="U253">
            <v>2</v>
          </cell>
          <cell r="V253">
            <v>2</v>
          </cell>
          <cell r="Y253" t="str">
            <v>E/G &amp; T/M ???®</v>
          </cell>
        </row>
        <row r="254">
          <cell r="D254" t="str">
            <v>CD010-</v>
          </cell>
          <cell r="E254" t="str">
            <v>A</v>
          </cell>
          <cell r="F254" t="str">
            <v>01</v>
          </cell>
          <cell r="G254" t="str">
            <v>03500</v>
          </cell>
          <cell r="H254" t="str">
            <v>08316-25080-000</v>
          </cell>
          <cell r="I254" t="str">
            <v>FLANGE NUT-STARTING MOTOR TER</v>
          </cell>
          <cell r="S254">
            <v>1</v>
          </cell>
          <cell r="T254">
            <v>1</v>
          </cell>
          <cell r="U254">
            <v>1</v>
          </cell>
          <cell r="V254">
            <v>1</v>
          </cell>
          <cell r="Y254" t="str">
            <v>E/G &amp; T/M ???®</v>
          </cell>
        </row>
        <row r="255">
          <cell r="D255" t="str">
            <v>CD010-</v>
          </cell>
          <cell r="E255" t="str">
            <v>A</v>
          </cell>
          <cell r="F255" t="str">
            <v>01</v>
          </cell>
          <cell r="G255" t="str">
            <v>06000</v>
          </cell>
          <cell r="H255" t="str">
            <v>08316-25060-000</v>
          </cell>
          <cell r="I255" t="str">
            <v>FLANGE NUT</v>
          </cell>
          <cell r="S255" t="str">
            <v>1</v>
          </cell>
          <cell r="T255" t="str">
            <v>1</v>
          </cell>
          <cell r="U255" t="str">
            <v>1</v>
          </cell>
          <cell r="V255" t="str">
            <v>1</v>
          </cell>
          <cell r="Y255" t="str">
            <v>E/G &amp; T/M ???®</v>
          </cell>
        </row>
        <row r="256">
          <cell r="D256" t="str">
            <v>CD020-</v>
          </cell>
          <cell r="E256" t="str">
            <v>A</v>
          </cell>
          <cell r="F256" t="str">
            <v>02</v>
          </cell>
          <cell r="G256" t="str">
            <v>06000</v>
          </cell>
          <cell r="H256" t="str">
            <v>08310-11060-000</v>
          </cell>
          <cell r="I256" t="str">
            <v>NUT-HEXAGON</v>
          </cell>
          <cell r="S256">
            <v>1</v>
          </cell>
          <cell r="T256">
            <v>1</v>
          </cell>
          <cell r="U256">
            <v>1</v>
          </cell>
          <cell r="V256">
            <v>1</v>
          </cell>
          <cell r="Y256" t="str">
            <v>E/G &amp; T/M ???®</v>
          </cell>
        </row>
        <row r="257">
          <cell r="D257" t="str">
            <v>CD020-</v>
          </cell>
          <cell r="E257" t="str">
            <v>A</v>
          </cell>
          <cell r="F257" t="str">
            <v>02</v>
          </cell>
          <cell r="G257" t="str">
            <v>07000</v>
          </cell>
          <cell r="H257" t="str">
            <v>08321-31060-000</v>
          </cell>
          <cell r="I257" t="str">
            <v>WASHER-SPRING</v>
          </cell>
          <cell r="S257" t="str">
            <v>1</v>
          </cell>
          <cell r="T257" t="str">
            <v>1</v>
          </cell>
          <cell r="U257" t="str">
            <v>1</v>
          </cell>
          <cell r="V257" t="str">
            <v>1</v>
          </cell>
          <cell r="Y257" t="str">
            <v>E/G &amp; T/M ???®</v>
          </cell>
        </row>
        <row r="258">
          <cell r="D258" t="str">
            <v>CD310-</v>
          </cell>
          <cell r="E258" t="str">
            <v>A</v>
          </cell>
          <cell r="F258" t="str">
            <v>01</v>
          </cell>
          <cell r="G258" t="str">
            <v>01000</v>
          </cell>
          <cell r="H258" t="str">
            <v>96320818</v>
          </cell>
          <cell r="I258" t="str">
            <v>COIL A-IGNITION</v>
          </cell>
          <cell r="K258">
            <v>1</v>
          </cell>
          <cell r="L258">
            <v>1</v>
          </cell>
          <cell r="M258" t="str">
            <v>1</v>
          </cell>
          <cell r="N258" t="str">
            <v>1</v>
          </cell>
          <cell r="Q258" t="str">
            <v>1</v>
          </cell>
          <cell r="R258" t="str">
            <v>1</v>
          </cell>
          <cell r="S258" t="str">
            <v>1</v>
          </cell>
          <cell r="T258" t="str">
            <v>1</v>
          </cell>
          <cell r="U258" t="str">
            <v>1</v>
          </cell>
          <cell r="V258" t="str">
            <v>1</v>
          </cell>
        </row>
        <row r="259">
          <cell r="D259" t="str">
            <v>CD310-</v>
          </cell>
          <cell r="E259" t="str">
            <v>A</v>
          </cell>
          <cell r="F259" t="str">
            <v>01</v>
          </cell>
          <cell r="G259" t="str">
            <v>02000</v>
          </cell>
          <cell r="H259" t="str">
            <v>01954-06100-000</v>
          </cell>
          <cell r="I259" t="str">
            <v>BOLT-DR HEX FLANGE</v>
          </cell>
          <cell r="K259">
            <v>2</v>
          </cell>
          <cell r="L259">
            <v>2</v>
          </cell>
          <cell r="M259" t="str">
            <v>2</v>
          </cell>
          <cell r="N259" t="str">
            <v>2</v>
          </cell>
          <cell r="Q259" t="str">
            <v>2</v>
          </cell>
          <cell r="R259" t="str">
            <v>2</v>
          </cell>
          <cell r="S259" t="str">
            <v>2</v>
          </cell>
          <cell r="T259" t="str">
            <v>2</v>
          </cell>
          <cell r="U259" t="str">
            <v>2</v>
          </cell>
          <cell r="V259" t="str">
            <v>2</v>
          </cell>
        </row>
        <row r="260">
          <cell r="D260" t="str">
            <v>CD400-</v>
          </cell>
          <cell r="E260" t="str">
            <v>A</v>
          </cell>
          <cell r="F260" t="str">
            <v>02</v>
          </cell>
          <cell r="G260" t="str">
            <v>01000</v>
          </cell>
          <cell r="H260" t="str">
            <v>96281931</v>
          </cell>
          <cell r="I260" t="str">
            <v>BATTERY A,35AH</v>
          </cell>
          <cell r="S260">
            <v>1</v>
          </cell>
          <cell r="T260">
            <v>1</v>
          </cell>
          <cell r="U260">
            <v>1</v>
          </cell>
          <cell r="V260">
            <v>1</v>
          </cell>
        </row>
        <row r="261">
          <cell r="D261" t="str">
            <v>CD400-</v>
          </cell>
          <cell r="E261" t="str">
            <v>A</v>
          </cell>
          <cell r="F261" t="str">
            <v>03</v>
          </cell>
          <cell r="G261" t="str">
            <v>01000</v>
          </cell>
          <cell r="H261" t="str">
            <v>96256438</v>
          </cell>
          <cell r="I261" t="str">
            <v>BATTERY A,35AH(DOM)</v>
          </cell>
          <cell r="K261">
            <v>1</v>
          </cell>
          <cell r="L261">
            <v>1</v>
          </cell>
          <cell r="M261" t="str">
            <v>1</v>
          </cell>
          <cell r="N261" t="str">
            <v>1</v>
          </cell>
          <cell r="Q261" t="str">
            <v>1</v>
          </cell>
          <cell r="R261" t="str">
            <v>1</v>
          </cell>
        </row>
        <row r="262">
          <cell r="D262" t="str">
            <v>CD420-</v>
          </cell>
          <cell r="E262" t="str">
            <v>A</v>
          </cell>
          <cell r="F262" t="str">
            <v>01</v>
          </cell>
          <cell r="G262" t="str">
            <v>10000</v>
          </cell>
          <cell r="H262" t="str">
            <v>09408-00103</v>
          </cell>
          <cell r="I262" t="str">
            <v>CLIP</v>
          </cell>
          <cell r="K262">
            <v>1</v>
          </cell>
          <cell r="L262">
            <v>1</v>
          </cell>
          <cell r="M262" t="str">
            <v>1</v>
          </cell>
          <cell r="N262" t="str">
            <v>1</v>
          </cell>
          <cell r="Q262" t="str">
            <v>1</v>
          </cell>
          <cell r="R262" t="str">
            <v>1</v>
          </cell>
          <cell r="S262">
            <v>1</v>
          </cell>
          <cell r="T262">
            <v>1</v>
          </cell>
          <cell r="U262">
            <v>1</v>
          </cell>
          <cell r="V262">
            <v>1</v>
          </cell>
        </row>
        <row r="263">
          <cell r="D263" t="str">
            <v>CD600-</v>
          </cell>
          <cell r="E263" t="str">
            <v>A</v>
          </cell>
          <cell r="F263" t="str">
            <v>05</v>
          </cell>
          <cell r="G263" t="str">
            <v>01000</v>
          </cell>
          <cell r="H263" t="str">
            <v>96351734</v>
          </cell>
          <cell r="I263" t="str">
            <v>ECU 0.8L MPI</v>
          </cell>
          <cell r="K263">
            <v>1</v>
          </cell>
          <cell r="L263">
            <v>1</v>
          </cell>
        </row>
        <row r="264">
          <cell r="D264" t="str">
            <v>CD600-</v>
          </cell>
          <cell r="E264" t="str">
            <v>A</v>
          </cell>
          <cell r="F264" t="str">
            <v>05</v>
          </cell>
          <cell r="G264" t="str">
            <v>02000</v>
          </cell>
          <cell r="H264" t="str">
            <v>96320603</v>
          </cell>
          <cell r="I264" t="str">
            <v>BRKT A-ECU MODULE LWR,LHD</v>
          </cell>
          <cell r="K264">
            <v>1</v>
          </cell>
          <cell r="L264">
            <v>1</v>
          </cell>
        </row>
        <row r="265">
          <cell r="D265" t="str">
            <v>CD600-</v>
          </cell>
          <cell r="E265" t="str">
            <v>A</v>
          </cell>
          <cell r="F265" t="str">
            <v>05</v>
          </cell>
          <cell r="G265" t="str">
            <v>05000</v>
          </cell>
          <cell r="H265" t="str">
            <v>01954-06160-000</v>
          </cell>
          <cell r="I265" t="str">
            <v>BOLT-MODULE MOUNTING</v>
          </cell>
          <cell r="K265">
            <v>6</v>
          </cell>
          <cell r="L265">
            <v>6</v>
          </cell>
        </row>
        <row r="266">
          <cell r="D266" t="str">
            <v>CD600-</v>
          </cell>
          <cell r="E266" t="str">
            <v>A</v>
          </cell>
          <cell r="F266" t="str">
            <v>09</v>
          </cell>
          <cell r="G266" t="str">
            <v>01000</v>
          </cell>
          <cell r="H266" t="str">
            <v>96351735</v>
          </cell>
          <cell r="I266" t="str">
            <v>ECU 0.8L MPI</v>
          </cell>
          <cell r="M266" t="str">
            <v>1</v>
          </cell>
          <cell r="N266" t="str">
            <v>1</v>
          </cell>
        </row>
        <row r="267">
          <cell r="D267" t="str">
            <v>CD600-</v>
          </cell>
          <cell r="E267" t="str">
            <v>A</v>
          </cell>
          <cell r="F267" t="str">
            <v>09</v>
          </cell>
          <cell r="G267" t="str">
            <v>02000</v>
          </cell>
          <cell r="H267" t="str">
            <v>96320603</v>
          </cell>
          <cell r="I267" t="str">
            <v>BRKT A-ECU MODULE LWR,LHD</v>
          </cell>
          <cell r="M267" t="str">
            <v>1</v>
          </cell>
          <cell r="N267" t="str">
            <v>1</v>
          </cell>
        </row>
        <row r="268">
          <cell r="D268" t="str">
            <v>CD600-</v>
          </cell>
          <cell r="E268" t="str">
            <v>A</v>
          </cell>
          <cell r="F268" t="str">
            <v>09</v>
          </cell>
          <cell r="G268" t="str">
            <v>05000</v>
          </cell>
          <cell r="H268" t="str">
            <v>01954-06160-000</v>
          </cell>
          <cell r="I268" t="str">
            <v>BOLT-MODULE MOUNTING</v>
          </cell>
          <cell r="M268" t="str">
            <v>6</v>
          </cell>
          <cell r="N268" t="str">
            <v>6</v>
          </cell>
        </row>
        <row r="269">
          <cell r="D269" t="str">
            <v>CD600-</v>
          </cell>
          <cell r="E269" t="str">
            <v>A</v>
          </cell>
          <cell r="F269" t="str">
            <v>12</v>
          </cell>
          <cell r="G269" t="str">
            <v>01000</v>
          </cell>
          <cell r="H269" t="str">
            <v>96259131</v>
          </cell>
          <cell r="I269" t="str">
            <v>ECU 0.8L MPI</v>
          </cell>
          <cell r="Q269" t="str">
            <v>1</v>
          </cell>
          <cell r="R269" t="str">
            <v>1</v>
          </cell>
        </row>
        <row r="270">
          <cell r="D270" t="str">
            <v>CD600-</v>
          </cell>
          <cell r="E270" t="str">
            <v>A</v>
          </cell>
          <cell r="F270" t="str">
            <v>12</v>
          </cell>
          <cell r="G270" t="str">
            <v>02000</v>
          </cell>
          <cell r="H270" t="str">
            <v>96320603</v>
          </cell>
          <cell r="I270" t="str">
            <v>BRKT A-ECU MODULE LWR,LHD</v>
          </cell>
          <cell r="Q270" t="str">
            <v>1</v>
          </cell>
          <cell r="R270" t="str">
            <v>1</v>
          </cell>
        </row>
        <row r="271">
          <cell r="D271" t="str">
            <v>CD600-</v>
          </cell>
          <cell r="E271" t="str">
            <v>A</v>
          </cell>
          <cell r="F271" t="str">
            <v>12</v>
          </cell>
          <cell r="G271" t="str">
            <v>05000</v>
          </cell>
          <cell r="H271" t="str">
            <v>01954-06160-000</v>
          </cell>
          <cell r="I271" t="str">
            <v>BOLT-MODULE MOUNTING</v>
          </cell>
          <cell r="Q271" t="str">
            <v>6</v>
          </cell>
          <cell r="R271" t="str">
            <v>6</v>
          </cell>
        </row>
        <row r="272">
          <cell r="D272" t="str">
            <v>CD600-</v>
          </cell>
          <cell r="E272" t="str">
            <v>A</v>
          </cell>
          <cell r="F272" t="str">
            <v>35</v>
          </cell>
          <cell r="G272" t="str">
            <v>01000</v>
          </cell>
          <cell r="H272" t="str">
            <v>96255908</v>
          </cell>
          <cell r="I272" t="str">
            <v>ECU 0.8L MPI</v>
          </cell>
          <cell r="S272">
            <v>1</v>
          </cell>
          <cell r="T272">
            <v>1</v>
          </cell>
        </row>
        <row r="273">
          <cell r="D273" t="str">
            <v>CD600-</v>
          </cell>
          <cell r="E273" t="str">
            <v>A</v>
          </cell>
          <cell r="F273" t="str">
            <v>35</v>
          </cell>
          <cell r="G273" t="str">
            <v>02000</v>
          </cell>
          <cell r="H273" t="str">
            <v>96320604</v>
          </cell>
          <cell r="I273" t="str">
            <v>BRKT A-ECU MODULE LWR,LHD</v>
          </cell>
          <cell r="S273">
            <v>1</v>
          </cell>
          <cell r="T273">
            <v>1</v>
          </cell>
        </row>
        <row r="274">
          <cell r="D274" t="str">
            <v>CD600-</v>
          </cell>
          <cell r="E274" t="str">
            <v>A</v>
          </cell>
          <cell r="F274" t="str">
            <v>35</v>
          </cell>
          <cell r="G274" t="str">
            <v>05000</v>
          </cell>
          <cell r="H274" t="str">
            <v>01954-06160-000</v>
          </cell>
          <cell r="I274" t="str">
            <v>BOLT-MODULE MOUNTING</v>
          </cell>
          <cell r="S274">
            <v>6</v>
          </cell>
          <cell r="T274">
            <v>6</v>
          </cell>
        </row>
        <row r="275">
          <cell r="B275" t="str">
            <v>O</v>
          </cell>
          <cell r="D275" t="str">
            <v>CD600-</v>
          </cell>
          <cell r="E275" t="str">
            <v>A</v>
          </cell>
          <cell r="F275" t="str">
            <v>36</v>
          </cell>
          <cell r="G275" t="str">
            <v>01000</v>
          </cell>
          <cell r="H275" t="str">
            <v>96323259</v>
          </cell>
          <cell r="I275" t="str">
            <v>ECU 0.8L MPI</v>
          </cell>
          <cell r="U275" t="str">
            <v>1</v>
          </cell>
          <cell r="V275" t="str">
            <v>1</v>
          </cell>
        </row>
        <row r="276">
          <cell r="B276" t="str">
            <v>N</v>
          </cell>
          <cell r="D276" t="str">
            <v>CD600-</v>
          </cell>
          <cell r="E276" t="str">
            <v>A</v>
          </cell>
          <cell r="F276" t="str">
            <v>36</v>
          </cell>
          <cell r="G276" t="str">
            <v>01000</v>
          </cell>
          <cell r="H276" t="str">
            <v>96255909</v>
          </cell>
          <cell r="I276" t="str">
            <v>ECU 0.8L MPI</v>
          </cell>
          <cell r="U276" t="str">
            <v>1</v>
          </cell>
          <cell r="V276" t="str">
            <v>1</v>
          </cell>
        </row>
        <row r="277">
          <cell r="D277" t="str">
            <v>CD600-</v>
          </cell>
          <cell r="E277" t="str">
            <v>A</v>
          </cell>
          <cell r="F277" t="str">
            <v>36</v>
          </cell>
          <cell r="G277" t="str">
            <v>02000</v>
          </cell>
          <cell r="H277" t="str">
            <v>96320604</v>
          </cell>
          <cell r="I277" t="str">
            <v>BRKT A-ECU MODULE LWR,LHD</v>
          </cell>
          <cell r="U277" t="str">
            <v>1</v>
          </cell>
          <cell r="V277" t="str">
            <v>1</v>
          </cell>
        </row>
        <row r="278">
          <cell r="D278" t="str">
            <v>CD600-</v>
          </cell>
          <cell r="E278" t="str">
            <v>A</v>
          </cell>
          <cell r="F278" t="str">
            <v>36</v>
          </cell>
          <cell r="G278" t="str">
            <v>05000</v>
          </cell>
          <cell r="H278" t="str">
            <v>01954-06160-000</v>
          </cell>
          <cell r="I278" t="str">
            <v>BOLT-MODULE MOUNTING</v>
          </cell>
          <cell r="U278" t="str">
            <v>6</v>
          </cell>
          <cell r="V278" t="str">
            <v>6</v>
          </cell>
        </row>
        <row r="279">
          <cell r="D279" t="str">
            <v>CE010-</v>
          </cell>
          <cell r="E279" t="str">
            <v>A</v>
          </cell>
          <cell r="F279" t="str">
            <v>01</v>
          </cell>
          <cell r="G279" t="str">
            <v>01000</v>
          </cell>
          <cell r="H279" t="str">
            <v>96380531</v>
          </cell>
          <cell r="I279" t="str">
            <v>INSTRUMENT A-KILOMETER</v>
          </cell>
          <cell r="P279" t="str">
            <v>ZA</v>
          </cell>
          <cell r="Q279" t="str">
            <v>1</v>
          </cell>
          <cell r="R279" t="str">
            <v>1</v>
          </cell>
          <cell r="S279" t="str">
            <v>1</v>
          </cell>
          <cell r="T279" t="str">
            <v>1</v>
          </cell>
          <cell r="U279" t="str">
            <v>1</v>
          </cell>
          <cell r="V279" t="str">
            <v>1</v>
          </cell>
          <cell r="Y279" t="str">
            <v>SKD</v>
          </cell>
        </row>
        <row r="280">
          <cell r="D280" t="str">
            <v>CE010-</v>
          </cell>
          <cell r="E280" t="str">
            <v>A</v>
          </cell>
          <cell r="F280" t="str">
            <v>01</v>
          </cell>
          <cell r="G280" t="str">
            <v>02000</v>
          </cell>
          <cell r="H280" t="str">
            <v>03160-48165</v>
          </cell>
          <cell r="I280" t="str">
            <v>SCREW-TAPPING</v>
          </cell>
          <cell r="P280" t="str">
            <v>ZA</v>
          </cell>
          <cell r="Q280" t="str">
            <v>4</v>
          </cell>
          <cell r="R280" t="str">
            <v>4</v>
          </cell>
          <cell r="S280" t="str">
            <v>4</v>
          </cell>
          <cell r="T280" t="str">
            <v>4</v>
          </cell>
          <cell r="U280" t="str">
            <v>4</v>
          </cell>
          <cell r="V280" t="str">
            <v>4</v>
          </cell>
          <cell r="Y280" t="str">
            <v>SKD</v>
          </cell>
        </row>
        <row r="281">
          <cell r="D281" t="str">
            <v>CE010-</v>
          </cell>
          <cell r="E281" t="str">
            <v>A</v>
          </cell>
          <cell r="F281" t="str">
            <v>11</v>
          </cell>
          <cell r="G281" t="str">
            <v>01000</v>
          </cell>
          <cell r="H281" t="str">
            <v>96380535</v>
          </cell>
          <cell r="I281" t="str">
            <v>INSTRUMENT A-KILOMETER,FOG</v>
          </cell>
          <cell r="K281">
            <v>1</v>
          </cell>
          <cell r="L281">
            <v>1</v>
          </cell>
          <cell r="M281" t="str">
            <v>1</v>
          </cell>
          <cell r="N281" t="str">
            <v>1</v>
          </cell>
          <cell r="P281" t="str">
            <v>ZA</v>
          </cell>
        </row>
        <row r="282">
          <cell r="D282" t="str">
            <v>CE010-</v>
          </cell>
          <cell r="E282" t="str">
            <v>A</v>
          </cell>
          <cell r="F282" t="str">
            <v>11</v>
          </cell>
          <cell r="G282" t="str">
            <v>02000</v>
          </cell>
          <cell r="H282" t="str">
            <v>03160-48165</v>
          </cell>
          <cell r="I282" t="str">
            <v>SCREW-TAPPING</v>
          </cell>
          <cell r="K282">
            <v>4</v>
          </cell>
          <cell r="L282">
            <v>4</v>
          </cell>
          <cell r="M282" t="str">
            <v>4</v>
          </cell>
          <cell r="N282" t="str">
            <v>4</v>
          </cell>
          <cell r="P282" t="str">
            <v>ZA</v>
          </cell>
        </row>
        <row r="283">
          <cell r="D283" t="str">
            <v>CE010-</v>
          </cell>
          <cell r="E283" t="str">
            <v>A</v>
          </cell>
          <cell r="F283" t="str">
            <v>14</v>
          </cell>
          <cell r="G283" t="str">
            <v>01000</v>
          </cell>
          <cell r="H283" t="str">
            <v>96380538</v>
          </cell>
          <cell r="I283" t="str">
            <v>INSTRUMENT A-KILO,A/B,ABS,FOG</v>
          </cell>
          <cell r="L283">
            <v>1</v>
          </cell>
          <cell r="N283" t="str">
            <v>1</v>
          </cell>
          <cell r="P283" t="str">
            <v>ZX</v>
          </cell>
        </row>
        <row r="284">
          <cell r="D284" t="str">
            <v>CE010-</v>
          </cell>
          <cell r="E284" t="str">
            <v>A</v>
          </cell>
          <cell r="F284" t="str">
            <v>14</v>
          </cell>
          <cell r="G284" t="str">
            <v>02000</v>
          </cell>
          <cell r="H284" t="str">
            <v>03160-48165</v>
          </cell>
          <cell r="I284" t="str">
            <v>SCREW-TAPPING</v>
          </cell>
          <cell r="L284">
            <v>4</v>
          </cell>
          <cell r="N284" t="str">
            <v>4</v>
          </cell>
          <cell r="P284" t="str">
            <v>ZX</v>
          </cell>
        </row>
        <row r="285">
          <cell r="D285" t="str">
            <v>CE010-</v>
          </cell>
          <cell r="E285" t="str">
            <v>A</v>
          </cell>
          <cell r="F285" t="str">
            <v>50</v>
          </cell>
          <cell r="G285" t="str">
            <v>01000</v>
          </cell>
          <cell r="H285" t="str">
            <v>96323259</v>
          </cell>
          <cell r="I285" t="str">
            <v>INSTRUMENT A-KILOMETER</v>
          </cell>
          <cell r="S285">
            <v>1</v>
          </cell>
          <cell r="T285">
            <v>1</v>
          </cell>
          <cell r="U285">
            <v>1</v>
          </cell>
          <cell r="V285">
            <v>1</v>
          </cell>
          <cell r="Y285" t="str">
            <v>CKD</v>
          </cell>
        </row>
        <row r="286">
          <cell r="D286" t="str">
            <v>CE010-</v>
          </cell>
          <cell r="E286" t="str">
            <v>A</v>
          </cell>
          <cell r="F286" t="str">
            <v>50</v>
          </cell>
          <cell r="G286" t="str">
            <v>02000</v>
          </cell>
          <cell r="H286" t="str">
            <v>03160-48165</v>
          </cell>
          <cell r="I286" t="str">
            <v>SCREW-TAPPING</v>
          </cell>
          <cell r="S286">
            <v>4</v>
          </cell>
          <cell r="T286">
            <v>4</v>
          </cell>
          <cell r="U286">
            <v>4</v>
          </cell>
          <cell r="V286">
            <v>4</v>
          </cell>
          <cell r="Y286" t="str">
            <v>CKD</v>
          </cell>
        </row>
        <row r="287">
          <cell r="D287" t="str">
            <v>CE015-</v>
          </cell>
          <cell r="E287" t="str">
            <v>A</v>
          </cell>
          <cell r="F287" t="str">
            <v>01</v>
          </cell>
          <cell r="G287" t="str">
            <v>01000</v>
          </cell>
          <cell r="H287" t="str">
            <v>96380527</v>
          </cell>
          <cell r="I287" t="str">
            <v>CABLE A-SPEEDOMETER</v>
          </cell>
          <cell r="K287">
            <v>1</v>
          </cell>
          <cell r="L287">
            <v>1</v>
          </cell>
          <cell r="M287" t="str">
            <v>1</v>
          </cell>
          <cell r="N287" t="str">
            <v>1</v>
          </cell>
          <cell r="Q287" t="str">
            <v>1</v>
          </cell>
          <cell r="R287" t="str">
            <v>1</v>
          </cell>
        </row>
        <row r="288">
          <cell r="D288" t="str">
            <v>CE015-</v>
          </cell>
          <cell r="E288" t="str">
            <v>A</v>
          </cell>
          <cell r="F288" t="str">
            <v>02</v>
          </cell>
          <cell r="G288" t="str">
            <v>01000</v>
          </cell>
          <cell r="H288" t="str">
            <v>96380528</v>
          </cell>
          <cell r="I288" t="str">
            <v>CABLE A-SPEEDOMETER</v>
          </cell>
          <cell r="S288">
            <v>1</v>
          </cell>
          <cell r="T288">
            <v>1</v>
          </cell>
          <cell r="U288">
            <v>1</v>
          </cell>
          <cell r="V288">
            <v>1</v>
          </cell>
        </row>
        <row r="289">
          <cell r="D289" t="str">
            <v>CE040-</v>
          </cell>
          <cell r="E289" t="str">
            <v>A</v>
          </cell>
          <cell r="F289" t="str">
            <v>01</v>
          </cell>
          <cell r="G289" t="str">
            <v>01000</v>
          </cell>
          <cell r="H289" t="str">
            <v>96323322</v>
          </cell>
          <cell r="I289" t="str">
            <v>CLOCK A-DIGITAL</v>
          </cell>
          <cell r="L289">
            <v>1</v>
          </cell>
          <cell r="N289" t="str">
            <v>1</v>
          </cell>
          <cell r="R289" t="str">
            <v>1</v>
          </cell>
          <cell r="T289">
            <v>1</v>
          </cell>
          <cell r="V289">
            <v>1</v>
          </cell>
          <cell r="X289" t="str">
            <v>Z1</v>
          </cell>
        </row>
        <row r="290">
          <cell r="B290" t="str">
            <v>O</v>
          </cell>
          <cell r="C290" t="str">
            <v>O</v>
          </cell>
          <cell r="D290" t="str">
            <v>CE100-</v>
          </cell>
          <cell r="E290" t="str">
            <v>A</v>
          </cell>
          <cell r="F290" t="str">
            <v>01</v>
          </cell>
          <cell r="G290" t="str">
            <v>01000</v>
          </cell>
          <cell r="H290" t="str">
            <v>96314268</v>
          </cell>
          <cell r="I290" t="str">
            <v>HEADLAMP-A,LH</v>
          </cell>
          <cell r="Q290" t="str">
            <v>1</v>
          </cell>
          <cell r="R290" t="str">
            <v>1</v>
          </cell>
        </row>
        <row r="291">
          <cell r="B291" t="str">
            <v>N</v>
          </cell>
          <cell r="C291" t="str">
            <v>X</v>
          </cell>
          <cell r="D291" t="str">
            <v>CE100-</v>
          </cell>
          <cell r="E291" t="str">
            <v>A</v>
          </cell>
          <cell r="F291" t="str">
            <v>01</v>
          </cell>
          <cell r="G291" t="str">
            <v>01000</v>
          </cell>
          <cell r="H291" t="str">
            <v>96507853</v>
          </cell>
          <cell r="I291" t="str">
            <v>HEADLAMP-A,LH</v>
          </cell>
          <cell r="Q291" t="str">
            <v>1</v>
          </cell>
          <cell r="R291" t="str">
            <v>1</v>
          </cell>
        </row>
        <row r="292">
          <cell r="B292" t="str">
            <v>O</v>
          </cell>
          <cell r="C292" t="str">
            <v>O</v>
          </cell>
          <cell r="D292" t="str">
            <v>CE100-</v>
          </cell>
          <cell r="E292" t="str">
            <v>A</v>
          </cell>
          <cell r="F292" t="str">
            <v>01</v>
          </cell>
          <cell r="G292" t="str">
            <v>02000</v>
          </cell>
          <cell r="H292" t="str">
            <v>96314269</v>
          </cell>
          <cell r="I292" t="str">
            <v>HEADLAMP-A,RH</v>
          </cell>
          <cell r="Q292" t="str">
            <v>1</v>
          </cell>
          <cell r="R292" t="str">
            <v>1</v>
          </cell>
        </row>
        <row r="293">
          <cell r="B293" t="str">
            <v>N</v>
          </cell>
          <cell r="C293" t="str">
            <v>X</v>
          </cell>
          <cell r="D293" t="str">
            <v>CE100-</v>
          </cell>
          <cell r="E293" t="str">
            <v>A</v>
          </cell>
          <cell r="F293" t="str">
            <v>01</v>
          </cell>
          <cell r="G293" t="str">
            <v>02000</v>
          </cell>
          <cell r="H293" t="str">
            <v>96507854</v>
          </cell>
          <cell r="I293" t="str">
            <v>HEADLAMP-A,RH</v>
          </cell>
          <cell r="Q293" t="str">
            <v>1</v>
          </cell>
          <cell r="R293" t="str">
            <v>1</v>
          </cell>
        </row>
        <row r="294">
          <cell r="D294" t="str">
            <v>CE100-</v>
          </cell>
          <cell r="E294" t="str">
            <v>A</v>
          </cell>
          <cell r="F294" t="str">
            <v>01</v>
          </cell>
          <cell r="G294" t="str">
            <v>03000</v>
          </cell>
          <cell r="H294" t="str">
            <v>09116-06025</v>
          </cell>
          <cell r="I294" t="str">
            <v>BOLT-W/WASHER</v>
          </cell>
          <cell r="Q294" t="str">
            <v>6</v>
          </cell>
          <cell r="R294" t="str">
            <v>6</v>
          </cell>
        </row>
        <row r="295">
          <cell r="B295" t="str">
            <v>O</v>
          </cell>
          <cell r="C295" t="str">
            <v>O</v>
          </cell>
          <cell r="D295" t="str">
            <v>CE100-</v>
          </cell>
          <cell r="E295" t="str">
            <v>A</v>
          </cell>
          <cell r="F295" t="str">
            <v>02</v>
          </cell>
          <cell r="G295" t="str">
            <v>01000</v>
          </cell>
          <cell r="H295" t="str">
            <v>96314270</v>
          </cell>
          <cell r="I295" t="str">
            <v>HEADLAMP-A,LH</v>
          </cell>
          <cell r="K295">
            <v>1</v>
          </cell>
          <cell r="L295">
            <v>1</v>
          </cell>
          <cell r="M295" t="str">
            <v>1</v>
          </cell>
          <cell r="N295" t="str">
            <v>1</v>
          </cell>
        </row>
        <row r="296">
          <cell r="B296" t="str">
            <v>N</v>
          </cell>
          <cell r="C296" t="str">
            <v>X</v>
          </cell>
          <cell r="D296" t="str">
            <v>CE100-</v>
          </cell>
          <cell r="E296" t="str">
            <v>A</v>
          </cell>
          <cell r="F296" t="str">
            <v>02</v>
          </cell>
          <cell r="G296" t="str">
            <v>01000</v>
          </cell>
          <cell r="H296" t="str">
            <v>96507855</v>
          </cell>
          <cell r="I296" t="str">
            <v>HEADLAMP-A,LH</v>
          </cell>
          <cell r="K296">
            <v>1</v>
          </cell>
          <cell r="L296">
            <v>1</v>
          </cell>
          <cell r="M296" t="str">
            <v>1</v>
          </cell>
          <cell r="N296" t="str">
            <v>1</v>
          </cell>
        </row>
        <row r="297">
          <cell r="B297" t="str">
            <v>O</v>
          </cell>
          <cell r="C297" t="str">
            <v>O</v>
          </cell>
          <cell r="D297" t="str">
            <v>CE100-</v>
          </cell>
          <cell r="E297" t="str">
            <v>A</v>
          </cell>
          <cell r="F297" t="str">
            <v>02</v>
          </cell>
          <cell r="G297" t="str">
            <v>02000</v>
          </cell>
          <cell r="H297" t="str">
            <v>96314271</v>
          </cell>
          <cell r="I297" t="str">
            <v>HEADLAMP-A,RH</v>
          </cell>
          <cell r="K297">
            <v>1</v>
          </cell>
          <cell r="L297">
            <v>1</v>
          </cell>
          <cell r="M297" t="str">
            <v>1</v>
          </cell>
          <cell r="N297" t="str">
            <v>1</v>
          </cell>
        </row>
        <row r="298">
          <cell r="B298" t="str">
            <v>N</v>
          </cell>
          <cell r="C298" t="str">
            <v>X</v>
          </cell>
          <cell r="D298" t="str">
            <v>CE100-</v>
          </cell>
          <cell r="E298" t="str">
            <v>A</v>
          </cell>
          <cell r="F298" t="str">
            <v>02</v>
          </cell>
          <cell r="G298" t="str">
            <v>02000</v>
          </cell>
          <cell r="H298" t="str">
            <v>96507856</v>
          </cell>
          <cell r="I298" t="str">
            <v>HEADLAMP-A,RH</v>
          </cell>
          <cell r="K298">
            <v>1</v>
          </cell>
          <cell r="L298">
            <v>1</v>
          </cell>
          <cell r="M298" t="str">
            <v>1</v>
          </cell>
          <cell r="N298" t="str">
            <v>1</v>
          </cell>
        </row>
        <row r="299">
          <cell r="D299" t="str">
            <v>CE100-</v>
          </cell>
          <cell r="E299" t="str">
            <v>A</v>
          </cell>
          <cell r="F299" t="str">
            <v>02</v>
          </cell>
          <cell r="G299" t="str">
            <v>03000</v>
          </cell>
          <cell r="H299" t="str">
            <v>09116-06025</v>
          </cell>
          <cell r="I299" t="str">
            <v>BOLT-W/WASHER</v>
          </cell>
          <cell r="K299">
            <v>6</v>
          </cell>
          <cell r="L299">
            <v>6</v>
          </cell>
          <cell r="M299" t="str">
            <v>6</v>
          </cell>
          <cell r="N299" t="str">
            <v>6</v>
          </cell>
        </row>
        <row r="300">
          <cell r="B300" t="str">
            <v>O</v>
          </cell>
          <cell r="C300" t="str">
            <v>O</v>
          </cell>
          <cell r="D300" t="str">
            <v>CE100-</v>
          </cell>
          <cell r="E300" t="str">
            <v>A</v>
          </cell>
          <cell r="F300" t="str">
            <v>03</v>
          </cell>
          <cell r="G300" t="str">
            <v>01000</v>
          </cell>
          <cell r="H300" t="str">
            <v>96314272</v>
          </cell>
          <cell r="I300" t="str">
            <v>HEADLAMP-A,LH</v>
          </cell>
          <cell r="S300">
            <v>1</v>
          </cell>
          <cell r="T300">
            <v>1</v>
          </cell>
          <cell r="U300" t="str">
            <v>1</v>
          </cell>
          <cell r="V300" t="str">
            <v>1</v>
          </cell>
        </row>
        <row r="301">
          <cell r="B301" t="str">
            <v>O</v>
          </cell>
          <cell r="C301" t="str">
            <v>X</v>
          </cell>
          <cell r="D301" t="str">
            <v>CE100-</v>
          </cell>
          <cell r="E301" t="str">
            <v>A</v>
          </cell>
          <cell r="F301" t="str">
            <v>03</v>
          </cell>
          <cell r="G301" t="str">
            <v>01000</v>
          </cell>
          <cell r="H301" t="str">
            <v>96507857</v>
          </cell>
          <cell r="I301" t="str">
            <v>HEADLAMP-A,LH</v>
          </cell>
          <cell r="S301">
            <v>1</v>
          </cell>
          <cell r="T301">
            <v>1</v>
          </cell>
          <cell r="U301" t="str">
            <v>1</v>
          </cell>
          <cell r="V301" t="str">
            <v>1</v>
          </cell>
        </row>
        <row r="302">
          <cell r="B302" t="str">
            <v>N</v>
          </cell>
          <cell r="C302" t="str">
            <v>X</v>
          </cell>
          <cell r="D302" t="str">
            <v>CE100-</v>
          </cell>
          <cell r="E302" t="str">
            <v>A</v>
          </cell>
          <cell r="F302" t="str">
            <v>03</v>
          </cell>
          <cell r="G302" t="str">
            <v>01000</v>
          </cell>
          <cell r="H302" t="str">
            <v>96297691</v>
          </cell>
          <cell r="I302" t="str">
            <v>HEADLAMP-A,LH</v>
          </cell>
          <cell r="S302">
            <v>1</v>
          </cell>
          <cell r="T302">
            <v>1</v>
          </cell>
          <cell r="U302" t="str">
            <v>1</v>
          </cell>
          <cell r="V302" t="str">
            <v>1</v>
          </cell>
        </row>
        <row r="303">
          <cell r="B303" t="str">
            <v>O</v>
          </cell>
          <cell r="C303" t="str">
            <v>O</v>
          </cell>
          <cell r="D303" t="str">
            <v>CE100-</v>
          </cell>
          <cell r="E303" t="str">
            <v>A</v>
          </cell>
          <cell r="F303" t="str">
            <v>03</v>
          </cell>
          <cell r="G303" t="str">
            <v>02000</v>
          </cell>
          <cell r="H303" t="str">
            <v>96314273</v>
          </cell>
          <cell r="I303" t="str">
            <v>HEADLAMP-A,RH</v>
          </cell>
          <cell r="S303">
            <v>1</v>
          </cell>
          <cell r="T303">
            <v>1</v>
          </cell>
          <cell r="U303" t="str">
            <v>1</v>
          </cell>
          <cell r="V303" t="str">
            <v>1</v>
          </cell>
        </row>
        <row r="304">
          <cell r="B304" t="str">
            <v>O</v>
          </cell>
          <cell r="C304" t="str">
            <v>X</v>
          </cell>
          <cell r="D304" t="str">
            <v>CE100-</v>
          </cell>
          <cell r="E304" t="str">
            <v>A</v>
          </cell>
          <cell r="F304" t="str">
            <v>03</v>
          </cell>
          <cell r="G304" t="str">
            <v>02000</v>
          </cell>
          <cell r="H304" t="str">
            <v>96507858</v>
          </cell>
          <cell r="I304" t="str">
            <v>HEADLAMP-A,RH</v>
          </cell>
          <cell r="S304">
            <v>1</v>
          </cell>
          <cell r="T304">
            <v>1</v>
          </cell>
          <cell r="U304" t="str">
            <v>1</v>
          </cell>
          <cell r="V304" t="str">
            <v>1</v>
          </cell>
        </row>
        <row r="305">
          <cell r="B305" t="str">
            <v>N</v>
          </cell>
          <cell r="C305" t="str">
            <v>X</v>
          </cell>
          <cell r="D305" t="str">
            <v>CE100-</v>
          </cell>
          <cell r="E305" t="str">
            <v>A</v>
          </cell>
          <cell r="F305" t="str">
            <v>03</v>
          </cell>
          <cell r="G305" t="str">
            <v>02000</v>
          </cell>
          <cell r="H305" t="str">
            <v>96297692</v>
          </cell>
          <cell r="I305" t="str">
            <v>HEADLAMP-A,RH</v>
          </cell>
          <cell r="S305">
            <v>1</v>
          </cell>
          <cell r="T305">
            <v>1</v>
          </cell>
          <cell r="U305" t="str">
            <v>1</v>
          </cell>
          <cell r="V305" t="str">
            <v>1</v>
          </cell>
        </row>
        <row r="306">
          <cell r="D306" t="str">
            <v>CE100-</v>
          </cell>
          <cell r="E306" t="str">
            <v>A</v>
          </cell>
          <cell r="F306" t="str">
            <v>03</v>
          </cell>
          <cell r="G306" t="str">
            <v>03000</v>
          </cell>
          <cell r="H306" t="str">
            <v>09116-06025</v>
          </cell>
          <cell r="I306" t="str">
            <v>BOLT-W/WASHER</v>
          </cell>
          <cell r="S306">
            <v>6</v>
          </cell>
          <cell r="T306">
            <v>6</v>
          </cell>
          <cell r="U306" t="str">
            <v>6</v>
          </cell>
          <cell r="V306" t="str">
            <v>6</v>
          </cell>
        </row>
        <row r="307">
          <cell r="B307" t="str">
            <v>O</v>
          </cell>
          <cell r="C307" t="str">
            <v>O</v>
          </cell>
          <cell r="D307" t="str">
            <v>CE130-</v>
          </cell>
          <cell r="E307" t="str">
            <v>A</v>
          </cell>
          <cell r="F307" t="str">
            <v>01</v>
          </cell>
          <cell r="G307" t="str">
            <v>01000</v>
          </cell>
          <cell r="H307" t="str">
            <v>96315000</v>
          </cell>
          <cell r="I307" t="str">
            <v>LAMP A-FRONT,TURN,LH</v>
          </cell>
          <cell r="K307">
            <v>1</v>
          </cell>
          <cell r="L307">
            <v>1</v>
          </cell>
          <cell r="M307" t="str">
            <v>1</v>
          </cell>
          <cell r="N307" t="str">
            <v>1</v>
          </cell>
          <cell r="Q307" t="str">
            <v>1</v>
          </cell>
          <cell r="R307" t="str">
            <v>1</v>
          </cell>
          <cell r="S307" t="str">
            <v>1</v>
          </cell>
          <cell r="T307" t="str">
            <v>1</v>
          </cell>
          <cell r="U307" t="str">
            <v>1</v>
          </cell>
          <cell r="V307" t="str">
            <v>1</v>
          </cell>
        </row>
        <row r="308">
          <cell r="B308" t="str">
            <v>N</v>
          </cell>
          <cell r="C308" t="str">
            <v>X</v>
          </cell>
          <cell r="D308" t="str">
            <v>CE130-</v>
          </cell>
          <cell r="E308" t="str">
            <v>A</v>
          </cell>
          <cell r="F308" t="str">
            <v>01</v>
          </cell>
          <cell r="G308" t="str">
            <v>01000</v>
          </cell>
          <cell r="H308" t="str">
            <v>96507804</v>
          </cell>
          <cell r="I308" t="str">
            <v>LAMP A-FRONT,TURN,LH</v>
          </cell>
          <cell r="K308">
            <v>1</v>
          </cell>
          <cell r="L308">
            <v>1</v>
          </cell>
          <cell r="M308" t="str">
            <v>1</v>
          </cell>
          <cell r="N308" t="str">
            <v>1</v>
          </cell>
          <cell r="Q308" t="str">
            <v>1</v>
          </cell>
          <cell r="R308" t="str">
            <v>1</v>
          </cell>
          <cell r="S308" t="str">
            <v>1</v>
          </cell>
          <cell r="T308" t="str">
            <v>1</v>
          </cell>
          <cell r="U308" t="str">
            <v>1</v>
          </cell>
          <cell r="V308" t="str">
            <v>1</v>
          </cell>
        </row>
        <row r="309">
          <cell r="B309" t="str">
            <v>O</v>
          </cell>
          <cell r="C309" t="str">
            <v>O</v>
          </cell>
          <cell r="D309" t="str">
            <v>CE130-</v>
          </cell>
          <cell r="E309" t="str">
            <v>A</v>
          </cell>
          <cell r="F309" t="str">
            <v>01</v>
          </cell>
          <cell r="G309" t="str">
            <v>04000</v>
          </cell>
          <cell r="H309" t="str">
            <v>96315001</v>
          </cell>
          <cell r="I309" t="str">
            <v>LAMP A-FRONT,TURN,RH</v>
          </cell>
          <cell r="K309">
            <v>1</v>
          </cell>
          <cell r="L309">
            <v>1</v>
          </cell>
          <cell r="M309" t="str">
            <v>1</v>
          </cell>
          <cell r="N309" t="str">
            <v>1</v>
          </cell>
          <cell r="Q309" t="str">
            <v>1</v>
          </cell>
          <cell r="R309" t="str">
            <v>1</v>
          </cell>
          <cell r="S309" t="str">
            <v>1</v>
          </cell>
          <cell r="T309" t="str">
            <v>1</v>
          </cell>
          <cell r="U309" t="str">
            <v>1</v>
          </cell>
          <cell r="V309" t="str">
            <v>1</v>
          </cell>
        </row>
        <row r="310">
          <cell r="B310" t="str">
            <v>N</v>
          </cell>
          <cell r="C310" t="str">
            <v>X</v>
          </cell>
          <cell r="D310" t="str">
            <v>CE130-</v>
          </cell>
          <cell r="E310" t="str">
            <v>A</v>
          </cell>
          <cell r="F310" t="str">
            <v>01</v>
          </cell>
          <cell r="G310" t="str">
            <v>04000</v>
          </cell>
          <cell r="H310" t="str">
            <v>96507805</v>
          </cell>
          <cell r="I310" t="str">
            <v>LAMP A-FRONT,TURN,RH</v>
          </cell>
          <cell r="K310">
            <v>1</v>
          </cell>
          <cell r="L310">
            <v>1</v>
          </cell>
          <cell r="M310" t="str">
            <v>1</v>
          </cell>
          <cell r="N310" t="str">
            <v>1</v>
          </cell>
          <cell r="Q310" t="str">
            <v>1</v>
          </cell>
          <cell r="R310" t="str">
            <v>1</v>
          </cell>
          <cell r="S310" t="str">
            <v>1</v>
          </cell>
          <cell r="T310" t="str">
            <v>1</v>
          </cell>
          <cell r="U310" t="str">
            <v>1</v>
          </cell>
          <cell r="V310" t="str">
            <v>1</v>
          </cell>
        </row>
        <row r="311">
          <cell r="D311" t="str">
            <v>CE140-</v>
          </cell>
          <cell r="E311" t="str">
            <v>A</v>
          </cell>
          <cell r="F311" t="str">
            <v>01</v>
          </cell>
          <cell r="G311" t="str">
            <v>01000</v>
          </cell>
          <cell r="H311" t="str">
            <v>96314282</v>
          </cell>
          <cell r="I311" t="str">
            <v>LAMP-COMBINATION,LH</v>
          </cell>
          <cell r="Q311" t="str">
            <v>1</v>
          </cell>
          <cell r="R311" t="str">
            <v>1</v>
          </cell>
        </row>
        <row r="312">
          <cell r="D312" t="str">
            <v>CE140-</v>
          </cell>
          <cell r="E312" t="str">
            <v>A</v>
          </cell>
          <cell r="F312" t="str">
            <v>01</v>
          </cell>
          <cell r="G312" t="str">
            <v>02000</v>
          </cell>
          <cell r="H312" t="str">
            <v>96314283</v>
          </cell>
          <cell r="I312" t="str">
            <v>LAMP-COMBINATION,RH</v>
          </cell>
          <cell r="Q312" t="str">
            <v>1</v>
          </cell>
          <cell r="R312" t="str">
            <v>1</v>
          </cell>
        </row>
        <row r="313">
          <cell r="D313" t="str">
            <v>CE140-</v>
          </cell>
          <cell r="E313" t="str">
            <v>A</v>
          </cell>
          <cell r="F313" t="str">
            <v>01</v>
          </cell>
          <cell r="G313" t="str">
            <v>03000</v>
          </cell>
          <cell r="H313" t="str">
            <v>96211949</v>
          </cell>
          <cell r="I313" t="str">
            <v>RETAINER</v>
          </cell>
          <cell r="Q313" t="str">
            <v>4</v>
          </cell>
          <cell r="R313" t="str">
            <v>4</v>
          </cell>
        </row>
        <row r="314">
          <cell r="D314" t="str">
            <v>CE140-</v>
          </cell>
          <cell r="E314" t="str">
            <v>A</v>
          </cell>
          <cell r="F314" t="str">
            <v>01</v>
          </cell>
          <cell r="G314" t="str">
            <v>04000</v>
          </cell>
          <cell r="H314" t="str">
            <v>09132-04020</v>
          </cell>
          <cell r="I314" t="str">
            <v>SCREW-TAPPING</v>
          </cell>
          <cell r="Q314" t="str">
            <v>4</v>
          </cell>
          <cell r="R314" t="str">
            <v>4</v>
          </cell>
        </row>
        <row r="315">
          <cell r="B315" t="str">
            <v>O</v>
          </cell>
          <cell r="C315" t="str">
            <v>O</v>
          </cell>
          <cell r="D315" t="str">
            <v>CE140-</v>
          </cell>
          <cell r="E315" t="str">
            <v>A</v>
          </cell>
          <cell r="F315" t="str">
            <v>01</v>
          </cell>
          <cell r="G315" t="str">
            <v>05000</v>
          </cell>
          <cell r="H315" t="str">
            <v>09148-03006</v>
          </cell>
          <cell r="I315" t="str">
            <v>NUT-SPEED</v>
          </cell>
          <cell r="Q315" t="str">
            <v>4</v>
          </cell>
          <cell r="R315" t="str">
            <v>4</v>
          </cell>
        </row>
        <row r="316">
          <cell r="B316" t="str">
            <v>N</v>
          </cell>
          <cell r="C316" t="str">
            <v>X</v>
          </cell>
          <cell r="D316" t="str">
            <v>CE140-</v>
          </cell>
          <cell r="E316" t="str">
            <v>A</v>
          </cell>
          <cell r="F316" t="str">
            <v>01</v>
          </cell>
          <cell r="G316" t="str">
            <v>05000</v>
          </cell>
          <cell r="H316" t="str">
            <v>09148-03001</v>
          </cell>
          <cell r="I316" t="str">
            <v>NUT-SPEED</v>
          </cell>
          <cell r="Q316" t="str">
            <v>4</v>
          </cell>
          <cell r="R316" t="str">
            <v>4</v>
          </cell>
        </row>
        <row r="317">
          <cell r="B317" t="str">
            <v>O</v>
          </cell>
          <cell r="C317" t="str">
            <v>O</v>
          </cell>
          <cell r="D317" t="str">
            <v>CE140-</v>
          </cell>
          <cell r="E317" t="str">
            <v>A</v>
          </cell>
          <cell r="F317" t="str">
            <v>02</v>
          </cell>
          <cell r="G317" t="str">
            <v>01000</v>
          </cell>
          <cell r="H317" t="str">
            <v>96314998</v>
          </cell>
          <cell r="I317" t="str">
            <v>LAMP-COMBINATION,LH</v>
          </cell>
          <cell r="K317">
            <v>1</v>
          </cell>
          <cell r="L317">
            <v>1</v>
          </cell>
          <cell r="M317" t="str">
            <v>1</v>
          </cell>
          <cell r="N317" t="str">
            <v>1</v>
          </cell>
        </row>
        <row r="318">
          <cell r="B318" t="str">
            <v>N</v>
          </cell>
          <cell r="C318" t="str">
            <v>X</v>
          </cell>
          <cell r="D318" t="str">
            <v>CE140-</v>
          </cell>
          <cell r="E318" t="str">
            <v>A</v>
          </cell>
          <cell r="F318" t="str">
            <v>02</v>
          </cell>
          <cell r="G318" t="str">
            <v>01000</v>
          </cell>
          <cell r="H318" t="str">
            <v>96507734</v>
          </cell>
          <cell r="I318" t="str">
            <v>LAMP-COMBINATION,LH</v>
          </cell>
          <cell r="K318">
            <v>1</v>
          </cell>
          <cell r="L318">
            <v>1</v>
          </cell>
          <cell r="M318" t="str">
            <v>1</v>
          </cell>
          <cell r="N318" t="str">
            <v>1</v>
          </cell>
        </row>
        <row r="319">
          <cell r="B319" t="str">
            <v>O</v>
          </cell>
          <cell r="C319" t="str">
            <v>O</v>
          </cell>
          <cell r="D319" t="str">
            <v>CE140-</v>
          </cell>
          <cell r="E319" t="str">
            <v>A</v>
          </cell>
          <cell r="F319" t="str">
            <v>02</v>
          </cell>
          <cell r="G319" t="str">
            <v>02000</v>
          </cell>
          <cell r="H319" t="str">
            <v>96314999</v>
          </cell>
          <cell r="I319" t="str">
            <v>LAMP-COMBINATION,RH</v>
          </cell>
          <cell r="K319">
            <v>1</v>
          </cell>
          <cell r="L319">
            <v>1</v>
          </cell>
          <cell r="M319" t="str">
            <v>1</v>
          </cell>
          <cell r="N319" t="str">
            <v>1</v>
          </cell>
        </row>
        <row r="320">
          <cell r="B320" t="str">
            <v>N</v>
          </cell>
          <cell r="C320" t="str">
            <v>X</v>
          </cell>
          <cell r="D320" t="str">
            <v>CE140-</v>
          </cell>
          <cell r="E320" t="str">
            <v>A</v>
          </cell>
          <cell r="F320" t="str">
            <v>02</v>
          </cell>
          <cell r="G320" t="str">
            <v>02000</v>
          </cell>
          <cell r="H320" t="str">
            <v>96507735</v>
          </cell>
          <cell r="I320" t="str">
            <v>LAMP-COMBINATION,RH</v>
          </cell>
          <cell r="K320">
            <v>1</v>
          </cell>
          <cell r="L320">
            <v>1</v>
          </cell>
          <cell r="M320" t="str">
            <v>1</v>
          </cell>
          <cell r="N320" t="str">
            <v>1</v>
          </cell>
        </row>
        <row r="321">
          <cell r="D321" t="str">
            <v>CE140-</v>
          </cell>
          <cell r="E321" t="str">
            <v>A</v>
          </cell>
          <cell r="F321" t="str">
            <v>02</v>
          </cell>
          <cell r="G321" t="str">
            <v>03000</v>
          </cell>
          <cell r="H321" t="str">
            <v>96211949</v>
          </cell>
          <cell r="I321" t="str">
            <v>RETAINER</v>
          </cell>
          <cell r="K321">
            <v>4</v>
          </cell>
          <cell r="L321">
            <v>4</v>
          </cell>
          <cell r="M321" t="str">
            <v>4</v>
          </cell>
          <cell r="N321" t="str">
            <v>4</v>
          </cell>
        </row>
        <row r="322">
          <cell r="D322" t="str">
            <v>CE140-</v>
          </cell>
          <cell r="E322" t="str">
            <v>A</v>
          </cell>
          <cell r="F322" t="str">
            <v>02</v>
          </cell>
          <cell r="G322" t="str">
            <v>04000</v>
          </cell>
          <cell r="H322" t="str">
            <v>09132-04020</v>
          </cell>
          <cell r="I322" t="str">
            <v>SCREW-TAPPING</v>
          </cell>
          <cell r="K322">
            <v>4</v>
          </cell>
          <cell r="L322">
            <v>4</v>
          </cell>
          <cell r="M322" t="str">
            <v>4</v>
          </cell>
          <cell r="N322" t="str">
            <v>4</v>
          </cell>
        </row>
        <row r="323">
          <cell r="B323" t="str">
            <v>O</v>
          </cell>
          <cell r="C323" t="str">
            <v>O</v>
          </cell>
          <cell r="D323" t="str">
            <v>CE140-</v>
          </cell>
          <cell r="E323" t="str">
            <v>A</v>
          </cell>
          <cell r="F323" t="str">
            <v>02</v>
          </cell>
          <cell r="G323" t="str">
            <v>05000</v>
          </cell>
          <cell r="H323" t="str">
            <v>09148-03006</v>
          </cell>
          <cell r="I323" t="str">
            <v>NUT-SPEED</v>
          </cell>
          <cell r="K323">
            <v>4</v>
          </cell>
          <cell r="L323">
            <v>4</v>
          </cell>
          <cell r="M323" t="str">
            <v>4</v>
          </cell>
          <cell r="N323" t="str">
            <v>4</v>
          </cell>
        </row>
        <row r="324">
          <cell r="B324" t="str">
            <v>N</v>
          </cell>
          <cell r="C324" t="str">
            <v>X</v>
          </cell>
          <cell r="D324" t="str">
            <v>CE140-</v>
          </cell>
          <cell r="E324" t="str">
            <v>A</v>
          </cell>
          <cell r="F324" t="str">
            <v>02</v>
          </cell>
          <cell r="G324" t="str">
            <v>05000</v>
          </cell>
          <cell r="H324" t="str">
            <v>09148-03001</v>
          </cell>
          <cell r="I324" t="str">
            <v>NUT-SPEED</v>
          </cell>
          <cell r="K324">
            <v>4</v>
          </cell>
          <cell r="L324">
            <v>4</v>
          </cell>
          <cell r="M324" t="str">
            <v>4</v>
          </cell>
          <cell r="N324" t="str">
            <v>4</v>
          </cell>
        </row>
        <row r="325">
          <cell r="B325" t="str">
            <v>O</v>
          </cell>
          <cell r="C325" t="str">
            <v>O</v>
          </cell>
          <cell r="D325" t="str">
            <v>CE140-</v>
          </cell>
          <cell r="E325" t="str">
            <v>A</v>
          </cell>
          <cell r="F325" t="str">
            <v>04</v>
          </cell>
          <cell r="G325" t="str">
            <v>01000</v>
          </cell>
          <cell r="H325" t="str">
            <v>96286873</v>
          </cell>
          <cell r="I325" t="str">
            <v>LAMP-COMBINATION,LH</v>
          </cell>
          <cell r="S325" t="str">
            <v>1</v>
          </cell>
          <cell r="T325" t="str">
            <v>1</v>
          </cell>
          <cell r="U325" t="str">
            <v>1</v>
          </cell>
          <cell r="V325" t="str">
            <v>1</v>
          </cell>
        </row>
        <row r="326">
          <cell r="B326" t="str">
            <v>N</v>
          </cell>
          <cell r="C326" t="str">
            <v>X</v>
          </cell>
          <cell r="D326" t="str">
            <v>CE140-</v>
          </cell>
          <cell r="E326" t="str">
            <v>A</v>
          </cell>
          <cell r="F326" t="str">
            <v>04</v>
          </cell>
          <cell r="G326" t="str">
            <v>01000</v>
          </cell>
          <cell r="H326" t="str">
            <v>96507738</v>
          </cell>
          <cell r="I326" t="str">
            <v>LAMP-COMBINATION,LH</v>
          </cell>
          <cell r="S326" t="str">
            <v>1</v>
          </cell>
          <cell r="T326" t="str">
            <v>1</v>
          </cell>
          <cell r="U326" t="str">
            <v>1</v>
          </cell>
          <cell r="V326" t="str">
            <v>1</v>
          </cell>
        </row>
        <row r="327">
          <cell r="B327" t="str">
            <v>O</v>
          </cell>
          <cell r="C327" t="str">
            <v>O</v>
          </cell>
          <cell r="D327" t="str">
            <v>CE140-</v>
          </cell>
          <cell r="E327" t="str">
            <v>A</v>
          </cell>
          <cell r="F327" t="str">
            <v>04</v>
          </cell>
          <cell r="G327" t="str">
            <v>02000</v>
          </cell>
          <cell r="H327" t="str">
            <v>96286874</v>
          </cell>
          <cell r="I327" t="str">
            <v>LAMP-COMBINATION,RH</v>
          </cell>
          <cell r="S327" t="str">
            <v>1</v>
          </cell>
          <cell r="T327" t="str">
            <v>1</v>
          </cell>
          <cell r="U327" t="str">
            <v>1</v>
          </cell>
          <cell r="V327" t="str">
            <v>1</v>
          </cell>
        </row>
        <row r="328">
          <cell r="B328" t="str">
            <v>N</v>
          </cell>
          <cell r="C328" t="str">
            <v>X</v>
          </cell>
          <cell r="D328" t="str">
            <v>CE140-</v>
          </cell>
          <cell r="E328" t="str">
            <v>A</v>
          </cell>
          <cell r="F328" t="str">
            <v>04</v>
          </cell>
          <cell r="G328" t="str">
            <v>02000</v>
          </cell>
          <cell r="H328" t="str">
            <v>96507739</v>
          </cell>
          <cell r="I328" t="str">
            <v>LAMP-COMBINATION,RH</v>
          </cell>
          <cell r="S328" t="str">
            <v>1</v>
          </cell>
          <cell r="T328" t="str">
            <v>1</v>
          </cell>
          <cell r="U328" t="str">
            <v>1</v>
          </cell>
          <cell r="V328" t="str">
            <v>1</v>
          </cell>
        </row>
        <row r="329">
          <cell r="D329" t="str">
            <v>CE140-</v>
          </cell>
          <cell r="E329" t="str">
            <v>A</v>
          </cell>
          <cell r="F329" t="str">
            <v>04</v>
          </cell>
          <cell r="G329" t="str">
            <v>03000</v>
          </cell>
          <cell r="H329" t="str">
            <v>96211949</v>
          </cell>
          <cell r="I329" t="str">
            <v>RETAINER</v>
          </cell>
          <cell r="S329" t="str">
            <v>4</v>
          </cell>
          <cell r="T329" t="str">
            <v>4</v>
          </cell>
          <cell r="U329" t="str">
            <v>4</v>
          </cell>
          <cell r="V329" t="str">
            <v>4</v>
          </cell>
        </row>
        <row r="330">
          <cell r="D330" t="str">
            <v>CE140-</v>
          </cell>
          <cell r="E330" t="str">
            <v>A</v>
          </cell>
          <cell r="F330" t="str">
            <v>04</v>
          </cell>
          <cell r="G330" t="str">
            <v>04000</v>
          </cell>
          <cell r="H330" t="str">
            <v>09132-04020</v>
          </cell>
          <cell r="I330" t="str">
            <v>SCREW-TAPPING</v>
          </cell>
          <cell r="S330" t="str">
            <v>4</v>
          </cell>
          <cell r="T330" t="str">
            <v>4</v>
          </cell>
          <cell r="U330" t="str">
            <v>4</v>
          </cell>
          <cell r="V330" t="str">
            <v>4</v>
          </cell>
        </row>
        <row r="331">
          <cell r="B331" t="str">
            <v>O</v>
          </cell>
          <cell r="C331" t="str">
            <v>O</v>
          </cell>
          <cell r="D331" t="str">
            <v>CE140-</v>
          </cell>
          <cell r="E331" t="str">
            <v>A</v>
          </cell>
          <cell r="F331" t="str">
            <v>04</v>
          </cell>
          <cell r="G331" t="str">
            <v>05000</v>
          </cell>
          <cell r="H331" t="str">
            <v>09148-03006</v>
          </cell>
          <cell r="I331" t="str">
            <v>NUT-SPEED</v>
          </cell>
          <cell r="S331" t="str">
            <v>4</v>
          </cell>
          <cell r="T331" t="str">
            <v>4</v>
          </cell>
          <cell r="U331" t="str">
            <v>4</v>
          </cell>
          <cell r="V331" t="str">
            <v>4</v>
          </cell>
        </row>
        <row r="332">
          <cell r="B332" t="str">
            <v>N</v>
          </cell>
          <cell r="C332" t="str">
            <v>X</v>
          </cell>
          <cell r="D332" t="str">
            <v>CE140-</v>
          </cell>
          <cell r="E332" t="str">
            <v>A</v>
          </cell>
          <cell r="F332" t="str">
            <v>04</v>
          </cell>
          <cell r="G332" t="str">
            <v>05000</v>
          </cell>
          <cell r="H332" t="str">
            <v>09148-03001</v>
          </cell>
          <cell r="I332" t="str">
            <v>NUT-SPEED</v>
          </cell>
          <cell r="S332" t="str">
            <v>4</v>
          </cell>
          <cell r="T332" t="str">
            <v>4</v>
          </cell>
          <cell r="U332" t="str">
            <v>4</v>
          </cell>
          <cell r="V332" t="str">
            <v>4</v>
          </cell>
        </row>
        <row r="333">
          <cell r="D333" t="str">
            <v>CE150-</v>
          </cell>
          <cell r="E333" t="str">
            <v>A</v>
          </cell>
          <cell r="F333" t="str">
            <v>01</v>
          </cell>
          <cell r="G333" t="str">
            <v>01000</v>
          </cell>
          <cell r="H333" t="str">
            <v>96314277</v>
          </cell>
          <cell r="I333" t="str">
            <v>LAMP A-STOP,HIGH MOUNT</v>
          </cell>
          <cell r="K333">
            <v>1</v>
          </cell>
          <cell r="L333">
            <v>1</v>
          </cell>
          <cell r="M333" t="str">
            <v>1</v>
          </cell>
          <cell r="N333" t="str">
            <v>1</v>
          </cell>
        </row>
        <row r="334">
          <cell r="B334" t="str">
            <v>O</v>
          </cell>
          <cell r="C334" t="str">
            <v>O</v>
          </cell>
          <cell r="D334" t="str">
            <v>CE150-</v>
          </cell>
          <cell r="E334" t="str">
            <v>A</v>
          </cell>
          <cell r="F334" t="str">
            <v>01</v>
          </cell>
          <cell r="G334" t="str">
            <v>02000</v>
          </cell>
          <cell r="H334" t="str">
            <v>01934-06123</v>
          </cell>
          <cell r="I334" t="str">
            <v>BOLT-DR HEXAGON</v>
          </cell>
          <cell r="K334">
            <v>4</v>
          </cell>
          <cell r="L334">
            <v>4</v>
          </cell>
          <cell r="M334" t="str">
            <v>4</v>
          </cell>
          <cell r="N334" t="str">
            <v>4</v>
          </cell>
        </row>
        <row r="335">
          <cell r="B335" t="str">
            <v>N</v>
          </cell>
          <cell r="C335" t="str">
            <v>X</v>
          </cell>
          <cell r="D335" t="str">
            <v>CE150-</v>
          </cell>
          <cell r="E335" t="str">
            <v>A</v>
          </cell>
          <cell r="F335" t="str">
            <v>01</v>
          </cell>
          <cell r="G335" t="str">
            <v>02000</v>
          </cell>
          <cell r="H335" t="str">
            <v>01944-06166</v>
          </cell>
          <cell r="I335" t="str">
            <v>BOLT-DR HEXAGON</v>
          </cell>
          <cell r="K335">
            <v>4</v>
          </cell>
          <cell r="L335">
            <v>4</v>
          </cell>
          <cell r="M335" t="str">
            <v>4</v>
          </cell>
          <cell r="N335" t="str">
            <v>4</v>
          </cell>
        </row>
        <row r="336">
          <cell r="D336" t="str">
            <v>CE160-</v>
          </cell>
          <cell r="E336" t="str">
            <v>A</v>
          </cell>
          <cell r="F336" t="str">
            <v>01</v>
          </cell>
          <cell r="G336" t="str">
            <v>02000</v>
          </cell>
          <cell r="H336" t="str">
            <v>00912116</v>
          </cell>
          <cell r="I336" t="str">
            <v>LICENSE- LAMP</v>
          </cell>
          <cell r="K336">
            <v>2</v>
          </cell>
          <cell r="L336">
            <v>2</v>
          </cell>
          <cell r="M336" t="str">
            <v>2</v>
          </cell>
          <cell r="N336" t="str">
            <v>2</v>
          </cell>
          <cell r="Q336" t="str">
            <v>2</v>
          </cell>
          <cell r="R336" t="str">
            <v>2</v>
          </cell>
          <cell r="S336" t="str">
            <v>2</v>
          </cell>
          <cell r="T336" t="str">
            <v>2</v>
          </cell>
          <cell r="U336" t="str">
            <v>2</v>
          </cell>
          <cell r="V336" t="str">
            <v>2</v>
          </cell>
        </row>
        <row r="337">
          <cell r="B337" t="str">
            <v>O</v>
          </cell>
          <cell r="C337" t="str">
            <v>O</v>
          </cell>
          <cell r="D337" t="str">
            <v>CE160-</v>
          </cell>
          <cell r="E337" t="str">
            <v>A</v>
          </cell>
          <cell r="F337" t="str">
            <v>01</v>
          </cell>
          <cell r="G337" t="str">
            <v>03000</v>
          </cell>
          <cell r="H337" t="str">
            <v>96314279</v>
          </cell>
          <cell r="I337" t="str">
            <v>WIRING HARNESS-LICENCE LAMP</v>
          </cell>
          <cell r="K337">
            <v>1</v>
          </cell>
          <cell r="L337">
            <v>1</v>
          </cell>
          <cell r="M337" t="str">
            <v>1</v>
          </cell>
          <cell r="N337" t="str">
            <v>1</v>
          </cell>
          <cell r="Q337" t="str">
            <v>1</v>
          </cell>
          <cell r="R337" t="str">
            <v>1</v>
          </cell>
          <cell r="S337" t="str">
            <v>1</v>
          </cell>
          <cell r="T337" t="str">
            <v>1</v>
          </cell>
          <cell r="U337" t="str">
            <v>1</v>
          </cell>
          <cell r="V337" t="str">
            <v>1</v>
          </cell>
        </row>
        <row r="338">
          <cell r="B338" t="str">
            <v>N</v>
          </cell>
          <cell r="C338" t="str">
            <v>X</v>
          </cell>
          <cell r="D338" t="str">
            <v>CE160-</v>
          </cell>
          <cell r="E338" t="str">
            <v>A</v>
          </cell>
          <cell r="F338" t="str">
            <v>01</v>
          </cell>
          <cell r="G338" t="str">
            <v>03000</v>
          </cell>
          <cell r="H338" t="str">
            <v>96507774</v>
          </cell>
          <cell r="I338" t="str">
            <v>WIRING HARNESS-LICENCE LAMP</v>
          </cell>
          <cell r="K338">
            <v>1</v>
          </cell>
          <cell r="L338">
            <v>1</v>
          </cell>
          <cell r="M338" t="str">
            <v>1</v>
          </cell>
          <cell r="N338" t="str">
            <v>1</v>
          </cell>
          <cell r="Q338" t="str">
            <v>1</v>
          </cell>
          <cell r="R338" t="str">
            <v>1</v>
          </cell>
          <cell r="S338" t="str">
            <v>1</v>
          </cell>
          <cell r="T338" t="str">
            <v>1</v>
          </cell>
          <cell r="U338" t="str">
            <v>1</v>
          </cell>
          <cell r="V338" t="str">
            <v>1</v>
          </cell>
        </row>
        <row r="339">
          <cell r="D339" t="str">
            <v>CE160-</v>
          </cell>
          <cell r="E339" t="str">
            <v>A</v>
          </cell>
          <cell r="F339" t="str">
            <v>01</v>
          </cell>
          <cell r="G339" t="str">
            <v>04000</v>
          </cell>
          <cell r="H339" t="str">
            <v>03160-42160</v>
          </cell>
          <cell r="I339" t="str">
            <v>SCREW-TAPPING</v>
          </cell>
          <cell r="K339">
            <v>4</v>
          </cell>
          <cell r="L339">
            <v>4</v>
          </cell>
          <cell r="M339" t="str">
            <v>4</v>
          </cell>
          <cell r="N339" t="str">
            <v>4</v>
          </cell>
          <cell r="Q339" t="str">
            <v>4</v>
          </cell>
          <cell r="R339" t="str">
            <v>4</v>
          </cell>
          <cell r="S339" t="str">
            <v>4</v>
          </cell>
          <cell r="T339" t="str">
            <v>4</v>
          </cell>
          <cell r="U339" t="str">
            <v>4</v>
          </cell>
          <cell r="V339" t="str">
            <v>4</v>
          </cell>
        </row>
        <row r="340">
          <cell r="D340" t="str">
            <v>CE180-</v>
          </cell>
          <cell r="E340" t="str">
            <v>A</v>
          </cell>
          <cell r="F340" t="str">
            <v>01</v>
          </cell>
          <cell r="G340" t="str">
            <v>01000</v>
          </cell>
          <cell r="H340" t="str">
            <v>96323669</v>
          </cell>
          <cell r="I340" t="str">
            <v>LAMP A-TURN SIGNAL,SIDE</v>
          </cell>
          <cell r="K340">
            <v>2</v>
          </cell>
          <cell r="L340">
            <v>2</v>
          </cell>
          <cell r="M340" t="str">
            <v>2</v>
          </cell>
          <cell r="N340" t="str">
            <v>2</v>
          </cell>
        </row>
        <row r="341">
          <cell r="D341" t="str">
            <v>CE220-</v>
          </cell>
          <cell r="E341" t="str">
            <v>A</v>
          </cell>
          <cell r="F341" t="str">
            <v>01</v>
          </cell>
          <cell r="G341" t="str">
            <v>01000</v>
          </cell>
          <cell r="H341" t="str">
            <v>96314278</v>
          </cell>
          <cell r="I341" t="str">
            <v>LAMP-INTERIOR</v>
          </cell>
          <cell r="K341">
            <v>1</v>
          </cell>
          <cell r="L341">
            <v>1</v>
          </cell>
          <cell r="M341" t="str">
            <v>1</v>
          </cell>
          <cell r="N341" t="str">
            <v>1</v>
          </cell>
          <cell r="Q341" t="str">
            <v>1</v>
          </cell>
          <cell r="R341" t="str">
            <v>1</v>
          </cell>
          <cell r="S341" t="str">
            <v>1</v>
          </cell>
          <cell r="T341" t="str">
            <v>1</v>
          </cell>
          <cell r="U341" t="str">
            <v>1</v>
          </cell>
          <cell r="V341" t="str">
            <v>1</v>
          </cell>
        </row>
        <row r="342">
          <cell r="B342" t="str">
            <v>O</v>
          </cell>
          <cell r="C342" t="str">
            <v>O</v>
          </cell>
          <cell r="D342" t="str">
            <v>CE220-</v>
          </cell>
          <cell r="E342" t="str">
            <v>A</v>
          </cell>
          <cell r="F342" t="str">
            <v>01</v>
          </cell>
          <cell r="G342" t="str">
            <v>02000</v>
          </cell>
          <cell r="H342" t="str">
            <v>03241-05126-000</v>
          </cell>
          <cell r="I342" t="str">
            <v>SCREW-TAPPING</v>
          </cell>
          <cell r="K342">
            <v>2</v>
          </cell>
          <cell r="L342">
            <v>2</v>
          </cell>
          <cell r="M342" t="str">
            <v>2</v>
          </cell>
          <cell r="N342" t="str">
            <v>2</v>
          </cell>
          <cell r="Q342" t="str">
            <v>2</v>
          </cell>
          <cell r="R342" t="str">
            <v>2</v>
          </cell>
          <cell r="S342" t="str">
            <v>2</v>
          </cell>
          <cell r="T342" t="str">
            <v>2</v>
          </cell>
          <cell r="U342" t="str">
            <v>2</v>
          </cell>
          <cell r="V342" t="str">
            <v>2</v>
          </cell>
        </row>
        <row r="343">
          <cell r="B343" t="str">
            <v>N</v>
          </cell>
          <cell r="C343" t="str">
            <v>X</v>
          </cell>
          <cell r="D343" t="str">
            <v>CE220-</v>
          </cell>
          <cell r="E343" t="str">
            <v>A</v>
          </cell>
          <cell r="F343" t="str">
            <v>01</v>
          </cell>
          <cell r="G343" t="str">
            <v>02000</v>
          </cell>
          <cell r="H343" t="str">
            <v>03241-05103</v>
          </cell>
          <cell r="I343" t="str">
            <v>SCREW-TAPPING</v>
          </cell>
          <cell r="K343">
            <v>2</v>
          </cell>
          <cell r="L343">
            <v>2</v>
          </cell>
          <cell r="M343" t="str">
            <v>2</v>
          </cell>
          <cell r="N343" t="str">
            <v>2</v>
          </cell>
          <cell r="Q343" t="str">
            <v>2</v>
          </cell>
          <cell r="R343" t="str">
            <v>2</v>
          </cell>
          <cell r="S343" t="str">
            <v>2</v>
          </cell>
          <cell r="T343" t="str">
            <v>2</v>
          </cell>
          <cell r="U343" t="str">
            <v>2</v>
          </cell>
          <cell r="V343" t="str">
            <v>2</v>
          </cell>
        </row>
        <row r="344">
          <cell r="D344" t="str">
            <v>CE320-</v>
          </cell>
          <cell r="E344" t="str">
            <v>A</v>
          </cell>
          <cell r="F344" t="str">
            <v>01</v>
          </cell>
          <cell r="G344" t="str">
            <v>01000</v>
          </cell>
          <cell r="H344" t="str">
            <v>96318802</v>
          </cell>
          <cell r="I344" t="str">
            <v>WIRING HARNESS-BODY</v>
          </cell>
          <cell r="Q344" t="str">
            <v>1</v>
          </cell>
        </row>
        <row r="345">
          <cell r="D345" t="str">
            <v>CE320-</v>
          </cell>
          <cell r="E345" t="str">
            <v>A</v>
          </cell>
          <cell r="F345" t="str">
            <v>01</v>
          </cell>
          <cell r="G345" t="str">
            <v>04000</v>
          </cell>
          <cell r="H345" t="str">
            <v>09115-06007-000</v>
          </cell>
          <cell r="I345" t="str">
            <v>BOLT-W/H BODY GND</v>
          </cell>
          <cell r="Q345" t="str">
            <v>1</v>
          </cell>
        </row>
        <row r="346">
          <cell r="B346" t="str">
            <v>O</v>
          </cell>
          <cell r="C346" t="str">
            <v>O</v>
          </cell>
          <cell r="D346" t="str">
            <v>CE320-</v>
          </cell>
          <cell r="E346" t="str">
            <v>A</v>
          </cell>
          <cell r="F346" t="str">
            <v>01</v>
          </cell>
          <cell r="G346" t="str">
            <v>05000</v>
          </cell>
          <cell r="H346" t="str">
            <v>08316-26060-000</v>
          </cell>
          <cell r="I346" t="str">
            <v>NUT-HEXAGON FLANGE</v>
          </cell>
          <cell r="Q346" t="str">
            <v>2</v>
          </cell>
        </row>
        <row r="347">
          <cell r="B347" t="str">
            <v>N</v>
          </cell>
          <cell r="C347" t="str">
            <v>X</v>
          </cell>
          <cell r="D347" t="str">
            <v>CE320-</v>
          </cell>
          <cell r="E347" t="str">
            <v>A</v>
          </cell>
          <cell r="F347" t="str">
            <v>01</v>
          </cell>
          <cell r="G347" t="str">
            <v>05000</v>
          </cell>
          <cell r="H347" t="str">
            <v>08316-25060-000</v>
          </cell>
          <cell r="I347" t="str">
            <v>NUT-HEXAGON FLANGE</v>
          </cell>
          <cell r="Q347" t="str">
            <v>2</v>
          </cell>
        </row>
        <row r="348">
          <cell r="D348" t="str">
            <v>CE320-</v>
          </cell>
          <cell r="E348" t="str">
            <v>A</v>
          </cell>
          <cell r="F348" t="str">
            <v>01</v>
          </cell>
          <cell r="G348" t="str">
            <v>07000</v>
          </cell>
          <cell r="H348" t="str">
            <v>96318224</v>
          </cell>
          <cell r="I348" t="str">
            <v>COVER-REAR SIDE PANEL HOLE</v>
          </cell>
          <cell r="Q348" t="str">
            <v>2</v>
          </cell>
        </row>
        <row r="349">
          <cell r="D349" t="str">
            <v>CE320-</v>
          </cell>
          <cell r="E349" t="str">
            <v>A</v>
          </cell>
          <cell r="F349" t="str">
            <v>01</v>
          </cell>
          <cell r="G349" t="str">
            <v>07500</v>
          </cell>
          <cell r="H349" t="str">
            <v>36930A82002-000</v>
          </cell>
          <cell r="I349" t="str">
            <v>COVER-FLOOR HARNESS</v>
          </cell>
          <cell r="Q349" t="str">
            <v>9</v>
          </cell>
        </row>
        <row r="350">
          <cell r="D350" t="str">
            <v>CE320-</v>
          </cell>
          <cell r="E350" t="str">
            <v>A</v>
          </cell>
          <cell r="F350" t="str">
            <v>01</v>
          </cell>
          <cell r="G350" t="str">
            <v>08000</v>
          </cell>
          <cell r="H350" t="str">
            <v>96318222</v>
          </cell>
          <cell r="I350" t="str">
            <v>COVER-REAR ABS HOLE</v>
          </cell>
          <cell r="Q350" t="str">
            <v>2</v>
          </cell>
        </row>
        <row r="351">
          <cell r="D351" t="str">
            <v>CE320-</v>
          </cell>
          <cell r="E351" t="str">
            <v>A</v>
          </cell>
          <cell r="F351" t="str">
            <v>01</v>
          </cell>
          <cell r="G351" t="str">
            <v>09000</v>
          </cell>
          <cell r="H351" t="str">
            <v>96312540</v>
          </cell>
          <cell r="I351" t="str">
            <v>CABLE TIE CLIP</v>
          </cell>
          <cell r="Q351" t="str">
            <v>1</v>
          </cell>
        </row>
        <row r="352">
          <cell r="D352" t="str">
            <v>CE320-</v>
          </cell>
          <cell r="E352" t="str">
            <v>A</v>
          </cell>
          <cell r="F352" t="str">
            <v>06</v>
          </cell>
          <cell r="G352" t="str">
            <v>01000</v>
          </cell>
          <cell r="H352" t="str">
            <v>96315469</v>
          </cell>
          <cell r="I352" t="str">
            <v>WIRING HARNESS-BODY</v>
          </cell>
          <cell r="R352" t="str">
            <v>1</v>
          </cell>
        </row>
        <row r="353">
          <cell r="D353" t="str">
            <v>CE320-</v>
          </cell>
          <cell r="E353" t="str">
            <v>A</v>
          </cell>
          <cell r="F353" t="str">
            <v>06</v>
          </cell>
          <cell r="G353" t="str">
            <v>05000</v>
          </cell>
          <cell r="H353" t="str">
            <v>09115-06007-000</v>
          </cell>
          <cell r="I353" t="str">
            <v>BOLT-W/H BODY GND</v>
          </cell>
          <cell r="R353" t="str">
            <v>1</v>
          </cell>
        </row>
        <row r="354">
          <cell r="B354" t="str">
            <v>O</v>
          </cell>
          <cell r="C354" t="str">
            <v>O</v>
          </cell>
          <cell r="D354" t="str">
            <v>CE320-</v>
          </cell>
          <cell r="E354" t="str">
            <v>A</v>
          </cell>
          <cell r="F354" t="str">
            <v>06</v>
          </cell>
          <cell r="G354" t="str">
            <v>06000</v>
          </cell>
          <cell r="H354" t="str">
            <v>08316-26060-000</v>
          </cell>
          <cell r="I354" t="str">
            <v>NUT-HEXAGON FLANGE</v>
          </cell>
          <cell r="R354" t="str">
            <v>2</v>
          </cell>
        </row>
        <row r="355">
          <cell r="B355" t="str">
            <v>N</v>
          </cell>
          <cell r="C355" t="str">
            <v>X</v>
          </cell>
          <cell r="D355" t="str">
            <v>CE320-</v>
          </cell>
          <cell r="E355" t="str">
            <v>A</v>
          </cell>
          <cell r="F355" t="str">
            <v>06</v>
          </cell>
          <cell r="G355" t="str">
            <v>06000</v>
          </cell>
          <cell r="H355" t="str">
            <v>08316-25060-000</v>
          </cell>
          <cell r="I355" t="str">
            <v>NUT-HEXAGON FLANGE</v>
          </cell>
          <cell r="R355" t="str">
            <v>2</v>
          </cell>
        </row>
        <row r="356">
          <cell r="D356" t="str">
            <v>CE320-</v>
          </cell>
          <cell r="E356" t="str">
            <v>A</v>
          </cell>
          <cell r="F356" t="str">
            <v>06</v>
          </cell>
          <cell r="G356" t="str">
            <v>07000</v>
          </cell>
          <cell r="H356" t="str">
            <v>96318222</v>
          </cell>
          <cell r="I356" t="str">
            <v>COVER-REAR ABS HOLE</v>
          </cell>
          <cell r="R356" t="str">
            <v>9</v>
          </cell>
        </row>
        <row r="357">
          <cell r="D357" t="str">
            <v>CE320-</v>
          </cell>
          <cell r="E357" t="str">
            <v>A</v>
          </cell>
          <cell r="F357" t="str">
            <v>06</v>
          </cell>
          <cell r="G357" t="str">
            <v>07500</v>
          </cell>
          <cell r="H357" t="str">
            <v>36930A82002-000</v>
          </cell>
          <cell r="I357" t="str">
            <v>COVER-FLOOR HARNESS</v>
          </cell>
          <cell r="R357" t="str">
            <v>2</v>
          </cell>
        </row>
        <row r="358">
          <cell r="D358" t="str">
            <v>CE320-</v>
          </cell>
          <cell r="E358" t="str">
            <v>A</v>
          </cell>
          <cell r="F358" t="str">
            <v>06</v>
          </cell>
          <cell r="G358" t="str">
            <v>09000</v>
          </cell>
          <cell r="H358" t="str">
            <v>96312540</v>
          </cell>
          <cell r="I358" t="str">
            <v>CABLE TIE CLIP</v>
          </cell>
          <cell r="R358" t="str">
            <v>1</v>
          </cell>
        </row>
        <row r="359">
          <cell r="D359" t="str">
            <v>CE320-</v>
          </cell>
          <cell r="E359" t="str">
            <v>A</v>
          </cell>
          <cell r="F359" t="str">
            <v>33</v>
          </cell>
          <cell r="G359" t="str">
            <v>01000</v>
          </cell>
          <cell r="H359" t="str">
            <v>96503370</v>
          </cell>
          <cell r="I359" t="str">
            <v>WIRING HARNESS-BODY</v>
          </cell>
          <cell r="K359">
            <v>1</v>
          </cell>
          <cell r="L359">
            <v>1</v>
          </cell>
          <cell r="M359" t="str">
            <v>1</v>
          </cell>
          <cell r="N359" t="str">
            <v>1</v>
          </cell>
          <cell r="O359" t="str">
            <v>AA11</v>
          </cell>
          <cell r="P359" t="str">
            <v>AA11ZA</v>
          </cell>
        </row>
        <row r="360">
          <cell r="D360" t="str">
            <v>CE320-</v>
          </cell>
          <cell r="E360" t="str">
            <v>A</v>
          </cell>
          <cell r="F360" t="str">
            <v>33</v>
          </cell>
          <cell r="G360" t="str">
            <v>04000</v>
          </cell>
          <cell r="H360" t="str">
            <v>09115-06007-000</v>
          </cell>
          <cell r="I360" t="str">
            <v>BOLT-W/H BODY GND</v>
          </cell>
          <cell r="K360">
            <v>1</v>
          </cell>
          <cell r="L360">
            <v>1</v>
          </cell>
          <cell r="M360" t="str">
            <v>1</v>
          </cell>
          <cell r="N360" t="str">
            <v>1</v>
          </cell>
          <cell r="O360" t="str">
            <v>AA11</v>
          </cell>
          <cell r="P360" t="str">
            <v>AA11ZA</v>
          </cell>
        </row>
        <row r="361">
          <cell r="B361" t="str">
            <v>O</v>
          </cell>
          <cell r="C361" t="str">
            <v>O</v>
          </cell>
          <cell r="D361" t="str">
            <v>CE320-</v>
          </cell>
          <cell r="E361" t="str">
            <v>A</v>
          </cell>
          <cell r="F361" t="str">
            <v>33</v>
          </cell>
          <cell r="G361" t="str">
            <v>05000</v>
          </cell>
          <cell r="H361" t="str">
            <v>08316-26060-000</v>
          </cell>
          <cell r="I361" t="str">
            <v>NUT-HEXAGON FLANGE</v>
          </cell>
          <cell r="K361">
            <v>2</v>
          </cell>
          <cell r="L361">
            <v>2</v>
          </cell>
          <cell r="M361" t="str">
            <v>2</v>
          </cell>
          <cell r="N361" t="str">
            <v>2</v>
          </cell>
          <cell r="O361" t="str">
            <v>AA11</v>
          </cell>
          <cell r="P361" t="str">
            <v>AA11ZA</v>
          </cell>
        </row>
        <row r="362">
          <cell r="B362" t="str">
            <v>N</v>
          </cell>
          <cell r="C362" t="str">
            <v>X</v>
          </cell>
          <cell r="D362" t="str">
            <v>CE320-</v>
          </cell>
          <cell r="E362" t="str">
            <v>A</v>
          </cell>
          <cell r="F362" t="str">
            <v>33</v>
          </cell>
          <cell r="G362" t="str">
            <v>05000</v>
          </cell>
          <cell r="H362" t="str">
            <v>08316-25060-000</v>
          </cell>
          <cell r="I362" t="str">
            <v>NUT-HEXAGON FLANGE</v>
          </cell>
          <cell r="K362">
            <v>2</v>
          </cell>
          <cell r="L362">
            <v>2</v>
          </cell>
          <cell r="M362" t="str">
            <v>2</v>
          </cell>
          <cell r="N362" t="str">
            <v>2</v>
          </cell>
          <cell r="O362" t="str">
            <v>AA11</v>
          </cell>
          <cell r="P362" t="str">
            <v>AA11ZA</v>
          </cell>
        </row>
        <row r="363">
          <cell r="D363" t="str">
            <v>CE320-</v>
          </cell>
          <cell r="E363" t="str">
            <v>A</v>
          </cell>
          <cell r="F363" t="str">
            <v>33</v>
          </cell>
          <cell r="G363" t="str">
            <v>07000</v>
          </cell>
          <cell r="H363" t="str">
            <v>96318224</v>
          </cell>
          <cell r="I363" t="str">
            <v>COVER-REAR SIDE PANEL HOLE</v>
          </cell>
          <cell r="K363">
            <v>2</v>
          </cell>
          <cell r="L363">
            <v>2</v>
          </cell>
          <cell r="M363" t="str">
            <v>2</v>
          </cell>
          <cell r="N363" t="str">
            <v>2</v>
          </cell>
          <cell r="O363" t="str">
            <v>AA11</v>
          </cell>
          <cell r="P363" t="str">
            <v>AA11ZA</v>
          </cell>
        </row>
        <row r="364">
          <cell r="D364" t="str">
            <v>CE320-</v>
          </cell>
          <cell r="E364" t="str">
            <v>A</v>
          </cell>
          <cell r="F364" t="str">
            <v>33</v>
          </cell>
          <cell r="G364" t="str">
            <v>07500</v>
          </cell>
          <cell r="H364" t="str">
            <v>36930A82002-000</v>
          </cell>
          <cell r="I364" t="str">
            <v>COVER-FLOOR HARNESS</v>
          </cell>
          <cell r="K364">
            <v>9</v>
          </cell>
          <cell r="L364">
            <v>9</v>
          </cell>
          <cell r="M364" t="str">
            <v>9</v>
          </cell>
          <cell r="N364" t="str">
            <v>9</v>
          </cell>
          <cell r="O364" t="str">
            <v>AA11</v>
          </cell>
          <cell r="P364" t="str">
            <v>AA11ZA</v>
          </cell>
        </row>
        <row r="365">
          <cell r="D365" t="str">
            <v>CE320-</v>
          </cell>
          <cell r="E365" t="str">
            <v>A</v>
          </cell>
          <cell r="F365" t="str">
            <v>33</v>
          </cell>
          <cell r="G365" t="str">
            <v>08000</v>
          </cell>
          <cell r="H365" t="str">
            <v>96318222</v>
          </cell>
          <cell r="I365" t="str">
            <v>COVER-REAR ABS HOLE</v>
          </cell>
          <cell r="K365">
            <v>2</v>
          </cell>
          <cell r="L365">
            <v>2</v>
          </cell>
          <cell r="M365" t="str">
            <v>2</v>
          </cell>
          <cell r="N365" t="str">
            <v>2</v>
          </cell>
          <cell r="O365" t="str">
            <v>AA11</v>
          </cell>
          <cell r="P365" t="str">
            <v>AA11ZA</v>
          </cell>
        </row>
        <row r="366">
          <cell r="D366" t="str">
            <v>CE320-</v>
          </cell>
          <cell r="E366" t="str">
            <v>A</v>
          </cell>
          <cell r="F366" t="str">
            <v>33</v>
          </cell>
          <cell r="G366" t="str">
            <v>09000</v>
          </cell>
          <cell r="H366" t="str">
            <v>96312540</v>
          </cell>
          <cell r="I366" t="str">
            <v>CABLE TIE CLIP</v>
          </cell>
          <cell r="K366">
            <v>1</v>
          </cell>
          <cell r="L366">
            <v>1</v>
          </cell>
          <cell r="M366" t="str">
            <v>1</v>
          </cell>
          <cell r="N366" t="str">
            <v>1</v>
          </cell>
          <cell r="O366" t="str">
            <v>AA11</v>
          </cell>
          <cell r="P366" t="str">
            <v>AA11ZA</v>
          </cell>
        </row>
        <row r="367">
          <cell r="D367" t="str">
            <v>CE320-</v>
          </cell>
          <cell r="E367" t="str">
            <v>A</v>
          </cell>
          <cell r="F367" t="str">
            <v>34</v>
          </cell>
          <cell r="G367" t="str">
            <v>01000</v>
          </cell>
          <cell r="H367" t="str">
            <v>96503371</v>
          </cell>
          <cell r="I367" t="str">
            <v>WIRING HARNESS-BODY</v>
          </cell>
          <cell r="K367">
            <v>1</v>
          </cell>
          <cell r="L367">
            <v>1</v>
          </cell>
          <cell r="M367" t="str">
            <v>1</v>
          </cell>
          <cell r="N367" t="str">
            <v>1</v>
          </cell>
          <cell r="O367" t="str">
            <v>AB10</v>
          </cell>
          <cell r="P367" t="str">
            <v>AB10ZA</v>
          </cell>
        </row>
        <row r="368">
          <cell r="D368" t="str">
            <v>CE320-</v>
          </cell>
          <cell r="E368" t="str">
            <v>A</v>
          </cell>
          <cell r="F368" t="str">
            <v>34</v>
          </cell>
          <cell r="G368" t="str">
            <v>04000</v>
          </cell>
          <cell r="H368" t="str">
            <v>09115-06007-000</v>
          </cell>
          <cell r="I368" t="str">
            <v>BOLT-W/H BODY GND</v>
          </cell>
          <cell r="K368">
            <v>1</v>
          </cell>
          <cell r="L368">
            <v>1</v>
          </cell>
          <cell r="M368" t="str">
            <v>1</v>
          </cell>
          <cell r="N368" t="str">
            <v>1</v>
          </cell>
          <cell r="O368" t="str">
            <v>AB10</v>
          </cell>
          <cell r="P368" t="str">
            <v>AB10ZA</v>
          </cell>
        </row>
        <row r="369">
          <cell r="B369" t="str">
            <v>O</v>
          </cell>
          <cell r="C369" t="str">
            <v>O</v>
          </cell>
          <cell r="D369" t="str">
            <v>CE320-</v>
          </cell>
          <cell r="E369" t="str">
            <v>A</v>
          </cell>
          <cell r="F369" t="str">
            <v>34</v>
          </cell>
          <cell r="G369" t="str">
            <v>05000</v>
          </cell>
          <cell r="H369" t="str">
            <v>08316-26060-000</v>
          </cell>
          <cell r="I369" t="str">
            <v>NUT-HEXAGON FLANGE</v>
          </cell>
          <cell r="K369">
            <v>2</v>
          </cell>
          <cell r="L369">
            <v>2</v>
          </cell>
          <cell r="M369" t="str">
            <v>2</v>
          </cell>
          <cell r="N369" t="str">
            <v>2</v>
          </cell>
          <cell r="O369" t="str">
            <v>AB10</v>
          </cell>
          <cell r="P369" t="str">
            <v>AB10ZA</v>
          </cell>
        </row>
        <row r="370">
          <cell r="B370" t="str">
            <v>N</v>
          </cell>
          <cell r="C370" t="str">
            <v>X</v>
          </cell>
          <cell r="D370" t="str">
            <v>CE320-</v>
          </cell>
          <cell r="E370" t="str">
            <v>A</v>
          </cell>
          <cell r="F370" t="str">
            <v>34</v>
          </cell>
          <cell r="G370" t="str">
            <v>05000</v>
          </cell>
          <cell r="H370" t="str">
            <v>08316-25060-000</v>
          </cell>
          <cell r="I370" t="str">
            <v>NUT-HEXAGON FLANGE</v>
          </cell>
          <cell r="K370">
            <v>2</v>
          </cell>
          <cell r="L370">
            <v>2</v>
          </cell>
          <cell r="M370" t="str">
            <v>2</v>
          </cell>
          <cell r="N370" t="str">
            <v>2</v>
          </cell>
          <cell r="O370" t="str">
            <v>AB10</v>
          </cell>
          <cell r="P370" t="str">
            <v>AB10ZA</v>
          </cell>
        </row>
        <row r="371">
          <cell r="D371" t="str">
            <v>CE320-</v>
          </cell>
          <cell r="E371" t="str">
            <v>A</v>
          </cell>
          <cell r="F371" t="str">
            <v>34</v>
          </cell>
          <cell r="G371" t="str">
            <v>07500</v>
          </cell>
          <cell r="H371" t="str">
            <v>36930A82002-000</v>
          </cell>
          <cell r="I371" t="str">
            <v>COVER-FLOOR HARNESS</v>
          </cell>
          <cell r="K371">
            <v>9</v>
          </cell>
          <cell r="L371">
            <v>9</v>
          </cell>
          <cell r="M371" t="str">
            <v>9</v>
          </cell>
          <cell r="N371" t="str">
            <v>9</v>
          </cell>
          <cell r="O371" t="str">
            <v>AB10</v>
          </cell>
          <cell r="P371" t="str">
            <v>AB10ZA</v>
          </cell>
        </row>
        <row r="372">
          <cell r="D372" t="str">
            <v>CE320-</v>
          </cell>
          <cell r="E372" t="str">
            <v>A</v>
          </cell>
          <cell r="F372" t="str">
            <v>34</v>
          </cell>
          <cell r="G372" t="str">
            <v>08000</v>
          </cell>
          <cell r="H372" t="str">
            <v>96318222</v>
          </cell>
          <cell r="I372" t="str">
            <v>COVER-REAR ABS HOLE</v>
          </cell>
          <cell r="K372">
            <v>2</v>
          </cell>
          <cell r="L372">
            <v>2</v>
          </cell>
          <cell r="M372" t="str">
            <v>2</v>
          </cell>
          <cell r="N372" t="str">
            <v>2</v>
          </cell>
          <cell r="O372" t="str">
            <v>AB10</v>
          </cell>
          <cell r="P372" t="str">
            <v>AB10ZA</v>
          </cell>
        </row>
        <row r="373">
          <cell r="D373" t="str">
            <v>CE320-</v>
          </cell>
          <cell r="E373" t="str">
            <v>A</v>
          </cell>
          <cell r="F373" t="str">
            <v>34</v>
          </cell>
          <cell r="G373" t="str">
            <v>09000</v>
          </cell>
          <cell r="H373" t="str">
            <v>96312540</v>
          </cell>
          <cell r="I373" t="str">
            <v>CABLE TIE CLIP</v>
          </cell>
          <cell r="K373">
            <v>1</v>
          </cell>
          <cell r="L373">
            <v>1</v>
          </cell>
          <cell r="M373" t="str">
            <v>1</v>
          </cell>
          <cell r="N373" t="str">
            <v>1</v>
          </cell>
          <cell r="O373" t="str">
            <v>AB10</v>
          </cell>
          <cell r="P373" t="str">
            <v>AB10ZA</v>
          </cell>
        </row>
        <row r="374">
          <cell r="D374" t="str">
            <v>CE320-</v>
          </cell>
          <cell r="E374" t="str">
            <v>A</v>
          </cell>
          <cell r="F374" t="str">
            <v>35</v>
          </cell>
          <cell r="G374" t="str">
            <v>01000</v>
          </cell>
          <cell r="H374" t="str">
            <v>96503372</v>
          </cell>
          <cell r="I374" t="str">
            <v>WIRING HARNESS-BODY</v>
          </cell>
          <cell r="L374">
            <v>1</v>
          </cell>
          <cell r="N374" t="str">
            <v>1</v>
          </cell>
          <cell r="P374" t="str">
            <v>AA11ZX</v>
          </cell>
        </row>
        <row r="375">
          <cell r="D375" t="str">
            <v>CE320-</v>
          </cell>
          <cell r="E375" t="str">
            <v>A</v>
          </cell>
          <cell r="F375" t="str">
            <v>35</v>
          </cell>
          <cell r="G375" t="str">
            <v>04000</v>
          </cell>
          <cell r="H375" t="str">
            <v>09115-06007-000</v>
          </cell>
          <cell r="I375" t="str">
            <v>BOLT-W/H BODY GND</v>
          </cell>
          <cell r="L375">
            <v>1</v>
          </cell>
          <cell r="N375" t="str">
            <v>1</v>
          </cell>
          <cell r="P375" t="str">
            <v>AA11ZX</v>
          </cell>
        </row>
        <row r="376">
          <cell r="B376" t="str">
            <v>O</v>
          </cell>
          <cell r="C376" t="str">
            <v>O</v>
          </cell>
          <cell r="D376" t="str">
            <v>CE320-</v>
          </cell>
          <cell r="E376" t="str">
            <v>A</v>
          </cell>
          <cell r="F376" t="str">
            <v>35</v>
          </cell>
          <cell r="G376" t="str">
            <v>05000</v>
          </cell>
          <cell r="H376" t="str">
            <v>08316-26060-000</v>
          </cell>
          <cell r="I376" t="str">
            <v>NUT-HEXAGON FLANGE</v>
          </cell>
          <cell r="L376">
            <v>2</v>
          </cell>
          <cell r="N376" t="str">
            <v>2</v>
          </cell>
          <cell r="P376" t="str">
            <v>AA11ZX</v>
          </cell>
        </row>
        <row r="377">
          <cell r="B377" t="str">
            <v>N</v>
          </cell>
          <cell r="C377" t="str">
            <v>X</v>
          </cell>
          <cell r="D377" t="str">
            <v>CE320-</v>
          </cell>
          <cell r="E377" t="str">
            <v>A</v>
          </cell>
          <cell r="F377" t="str">
            <v>35</v>
          </cell>
          <cell r="G377" t="str">
            <v>05000</v>
          </cell>
          <cell r="H377" t="str">
            <v>08316-25060-000</v>
          </cell>
          <cell r="I377" t="str">
            <v>NUT-HEXAGON FLANGE</v>
          </cell>
          <cell r="L377">
            <v>2</v>
          </cell>
          <cell r="N377" t="str">
            <v>2</v>
          </cell>
          <cell r="P377" t="str">
            <v>AA11ZX</v>
          </cell>
        </row>
        <row r="378">
          <cell r="D378" t="str">
            <v>CE320-</v>
          </cell>
          <cell r="E378" t="str">
            <v>A</v>
          </cell>
          <cell r="F378" t="str">
            <v>35</v>
          </cell>
          <cell r="G378" t="str">
            <v>07000</v>
          </cell>
          <cell r="H378" t="str">
            <v>96318224</v>
          </cell>
          <cell r="I378" t="str">
            <v>COVER-REAR SIDE PANEL HOLE</v>
          </cell>
          <cell r="L378">
            <v>2</v>
          </cell>
          <cell r="N378" t="str">
            <v>2</v>
          </cell>
          <cell r="P378" t="str">
            <v>AA11ZX</v>
          </cell>
        </row>
        <row r="379">
          <cell r="D379" t="str">
            <v>CE320-</v>
          </cell>
          <cell r="E379" t="str">
            <v>A</v>
          </cell>
          <cell r="F379" t="str">
            <v>35</v>
          </cell>
          <cell r="G379" t="str">
            <v>07500</v>
          </cell>
          <cell r="H379" t="str">
            <v>36930A82002-000</v>
          </cell>
          <cell r="I379" t="str">
            <v>COVER-FLOOR HARNESS</v>
          </cell>
          <cell r="L379">
            <v>9</v>
          </cell>
          <cell r="N379" t="str">
            <v>9</v>
          </cell>
          <cell r="P379" t="str">
            <v>AA11ZX</v>
          </cell>
        </row>
        <row r="380">
          <cell r="D380" t="str">
            <v>CE320-</v>
          </cell>
          <cell r="E380" t="str">
            <v>A</v>
          </cell>
          <cell r="F380" t="str">
            <v>35</v>
          </cell>
          <cell r="G380" t="str">
            <v>09000</v>
          </cell>
          <cell r="H380" t="str">
            <v>96312540</v>
          </cell>
          <cell r="I380" t="str">
            <v>CABLE TIE CLIP</v>
          </cell>
          <cell r="L380">
            <v>1</v>
          </cell>
          <cell r="N380" t="str">
            <v>1</v>
          </cell>
          <cell r="P380" t="str">
            <v>AA11ZX</v>
          </cell>
        </row>
        <row r="381">
          <cell r="D381" t="str">
            <v>CE320-</v>
          </cell>
          <cell r="E381" t="str">
            <v>A</v>
          </cell>
          <cell r="F381" t="str">
            <v>36</v>
          </cell>
          <cell r="G381" t="str">
            <v>01000</v>
          </cell>
          <cell r="H381" t="str">
            <v>96503373</v>
          </cell>
          <cell r="I381" t="str">
            <v>WIRING HARNESS-BODY</v>
          </cell>
          <cell r="L381">
            <v>1</v>
          </cell>
          <cell r="N381" t="str">
            <v>1</v>
          </cell>
          <cell r="P381" t="str">
            <v>AA10ZX</v>
          </cell>
        </row>
        <row r="382">
          <cell r="D382" t="str">
            <v>CE320-</v>
          </cell>
          <cell r="E382" t="str">
            <v>A</v>
          </cell>
          <cell r="F382" t="str">
            <v>36</v>
          </cell>
          <cell r="G382" t="str">
            <v>04000</v>
          </cell>
          <cell r="H382" t="str">
            <v>09115-06007-000</v>
          </cell>
          <cell r="I382" t="str">
            <v>BOLT-W/H BODY GND</v>
          </cell>
          <cell r="L382">
            <v>1</v>
          </cell>
          <cell r="N382" t="str">
            <v>1</v>
          </cell>
          <cell r="P382" t="str">
            <v>AA10ZX</v>
          </cell>
        </row>
        <row r="383">
          <cell r="B383" t="str">
            <v>O</v>
          </cell>
          <cell r="C383" t="str">
            <v>O</v>
          </cell>
          <cell r="D383" t="str">
            <v>CE320-</v>
          </cell>
          <cell r="E383" t="str">
            <v>A</v>
          </cell>
          <cell r="F383" t="str">
            <v>36</v>
          </cell>
          <cell r="G383" t="str">
            <v>05000</v>
          </cell>
          <cell r="H383" t="str">
            <v>08316-26060-000</v>
          </cell>
          <cell r="I383" t="str">
            <v>NUT-HEXAGON FLANGE</v>
          </cell>
          <cell r="L383">
            <v>2</v>
          </cell>
          <cell r="N383" t="str">
            <v>2</v>
          </cell>
          <cell r="P383" t="str">
            <v>AA10ZX</v>
          </cell>
        </row>
        <row r="384">
          <cell r="B384" t="str">
            <v>N</v>
          </cell>
          <cell r="C384" t="str">
            <v>X</v>
          </cell>
          <cell r="D384" t="str">
            <v>CE320-</v>
          </cell>
          <cell r="E384" t="str">
            <v>A</v>
          </cell>
          <cell r="F384" t="str">
            <v>36</v>
          </cell>
          <cell r="G384" t="str">
            <v>05000</v>
          </cell>
          <cell r="H384" t="str">
            <v>08316-25060-000</v>
          </cell>
          <cell r="I384" t="str">
            <v>NUT-HEXAGON FLANGE</v>
          </cell>
          <cell r="L384">
            <v>2</v>
          </cell>
          <cell r="N384" t="str">
            <v>2</v>
          </cell>
          <cell r="P384" t="str">
            <v>AA10ZX</v>
          </cell>
        </row>
        <row r="385">
          <cell r="D385" t="str">
            <v>CE320-</v>
          </cell>
          <cell r="E385" t="str">
            <v>A</v>
          </cell>
          <cell r="F385" t="str">
            <v>36</v>
          </cell>
          <cell r="G385" t="str">
            <v>07000</v>
          </cell>
          <cell r="H385" t="str">
            <v>96318224</v>
          </cell>
          <cell r="I385" t="str">
            <v>COVER-REAR SIDE PANEL HOLE</v>
          </cell>
          <cell r="L385">
            <v>2</v>
          </cell>
          <cell r="N385" t="str">
            <v>2</v>
          </cell>
          <cell r="P385" t="str">
            <v>AA10ZX</v>
          </cell>
        </row>
        <row r="386">
          <cell r="D386" t="str">
            <v>CE320-</v>
          </cell>
          <cell r="E386" t="str">
            <v>A</v>
          </cell>
          <cell r="F386" t="str">
            <v>36</v>
          </cell>
          <cell r="G386" t="str">
            <v>07500</v>
          </cell>
          <cell r="H386" t="str">
            <v>36930A82002-000</v>
          </cell>
          <cell r="I386" t="str">
            <v>COVER-FLOOR HARNESS</v>
          </cell>
          <cell r="L386">
            <v>9</v>
          </cell>
          <cell r="N386" t="str">
            <v>9</v>
          </cell>
          <cell r="P386" t="str">
            <v>AA10ZX</v>
          </cell>
        </row>
        <row r="387">
          <cell r="D387" t="str">
            <v>CE320-</v>
          </cell>
          <cell r="E387" t="str">
            <v>A</v>
          </cell>
          <cell r="F387" t="str">
            <v>36</v>
          </cell>
          <cell r="G387" t="str">
            <v>08000</v>
          </cell>
          <cell r="H387" t="str">
            <v>96318222</v>
          </cell>
          <cell r="I387" t="str">
            <v>COVER-REAR ABS HOLE</v>
          </cell>
          <cell r="L387">
            <v>2</v>
          </cell>
          <cell r="N387" t="str">
            <v>2</v>
          </cell>
          <cell r="P387" t="str">
            <v>AA10ZX</v>
          </cell>
        </row>
        <row r="388">
          <cell r="D388" t="str">
            <v>CE320-</v>
          </cell>
          <cell r="E388" t="str">
            <v>A</v>
          </cell>
          <cell r="F388" t="str">
            <v>36</v>
          </cell>
          <cell r="G388" t="str">
            <v>09000</v>
          </cell>
          <cell r="H388" t="str">
            <v>96312540</v>
          </cell>
          <cell r="I388" t="str">
            <v>CABLE TIE CLIP</v>
          </cell>
          <cell r="L388">
            <v>1</v>
          </cell>
          <cell r="N388" t="str">
            <v>1</v>
          </cell>
          <cell r="P388" t="str">
            <v>AA10ZX</v>
          </cell>
        </row>
        <row r="389">
          <cell r="D389" t="str">
            <v>CE320-</v>
          </cell>
          <cell r="E389" t="str">
            <v>A</v>
          </cell>
          <cell r="F389" t="str">
            <v>45</v>
          </cell>
          <cell r="G389" t="str">
            <v>01000</v>
          </cell>
          <cell r="H389" t="str">
            <v>96315460</v>
          </cell>
          <cell r="I389" t="str">
            <v>WIRING HARNESS-BODY</v>
          </cell>
          <cell r="L389">
            <v>1</v>
          </cell>
          <cell r="N389" t="str">
            <v>1</v>
          </cell>
          <cell r="P389" t="str">
            <v>AB11ZX</v>
          </cell>
        </row>
        <row r="390">
          <cell r="D390" t="str">
            <v>CE320-</v>
          </cell>
          <cell r="E390" t="str">
            <v>A</v>
          </cell>
          <cell r="F390" t="str">
            <v>45</v>
          </cell>
          <cell r="G390" t="str">
            <v>04000</v>
          </cell>
          <cell r="H390" t="str">
            <v>09115-06007-000</v>
          </cell>
          <cell r="I390" t="str">
            <v>BOLT-W/H BODY GND</v>
          </cell>
          <cell r="L390">
            <v>1</v>
          </cell>
          <cell r="N390" t="str">
            <v>1</v>
          </cell>
          <cell r="P390" t="str">
            <v>AB11ZX</v>
          </cell>
        </row>
        <row r="391">
          <cell r="B391" t="str">
            <v>O</v>
          </cell>
          <cell r="C391" t="str">
            <v>O</v>
          </cell>
          <cell r="D391" t="str">
            <v>CE320-</v>
          </cell>
          <cell r="E391" t="str">
            <v>A</v>
          </cell>
          <cell r="F391" t="str">
            <v>45</v>
          </cell>
          <cell r="G391" t="str">
            <v>05000</v>
          </cell>
          <cell r="H391" t="str">
            <v>08316-26060-000</v>
          </cell>
          <cell r="I391" t="str">
            <v>NUT-HEXAGON FLANGE</v>
          </cell>
          <cell r="L391">
            <v>2</v>
          </cell>
          <cell r="N391" t="str">
            <v>2</v>
          </cell>
          <cell r="P391" t="str">
            <v>AB11ZX</v>
          </cell>
        </row>
        <row r="392">
          <cell r="B392" t="str">
            <v>N</v>
          </cell>
          <cell r="C392" t="str">
            <v>X</v>
          </cell>
          <cell r="D392" t="str">
            <v>CE320-</v>
          </cell>
          <cell r="E392" t="str">
            <v>A</v>
          </cell>
          <cell r="F392" t="str">
            <v>45</v>
          </cell>
          <cell r="G392" t="str">
            <v>05000</v>
          </cell>
          <cell r="H392" t="str">
            <v>08316-25060-000</v>
          </cell>
          <cell r="I392" t="str">
            <v>NUT-HEXAGON FLANGE</v>
          </cell>
          <cell r="L392">
            <v>2</v>
          </cell>
          <cell r="N392" t="str">
            <v>2</v>
          </cell>
          <cell r="P392" t="str">
            <v>AB11ZX</v>
          </cell>
        </row>
        <row r="393">
          <cell r="D393" t="str">
            <v>CE320-</v>
          </cell>
          <cell r="E393" t="str">
            <v>A</v>
          </cell>
          <cell r="F393" t="str">
            <v>45</v>
          </cell>
          <cell r="G393" t="str">
            <v>07500</v>
          </cell>
          <cell r="H393" t="str">
            <v>36930A82002-000</v>
          </cell>
          <cell r="I393" t="str">
            <v>COVER-FLOOR HARNESS</v>
          </cell>
          <cell r="L393">
            <v>9</v>
          </cell>
          <cell r="N393" t="str">
            <v>9</v>
          </cell>
          <cell r="P393" t="str">
            <v>AB11ZX</v>
          </cell>
        </row>
        <row r="394">
          <cell r="D394" t="str">
            <v>CE320-</v>
          </cell>
          <cell r="E394" t="str">
            <v>A</v>
          </cell>
          <cell r="F394" t="str">
            <v>45</v>
          </cell>
          <cell r="G394" t="str">
            <v>09000</v>
          </cell>
          <cell r="H394" t="str">
            <v>96312540</v>
          </cell>
          <cell r="I394" t="str">
            <v>CABLE TIE CLIP</v>
          </cell>
          <cell r="L394">
            <v>1</v>
          </cell>
          <cell r="N394" t="str">
            <v>1</v>
          </cell>
          <cell r="P394" t="str">
            <v>AB11ZX</v>
          </cell>
        </row>
        <row r="395">
          <cell r="D395" t="str">
            <v>CE320-</v>
          </cell>
          <cell r="E395" t="str">
            <v>A</v>
          </cell>
          <cell r="F395" t="str">
            <v>46</v>
          </cell>
          <cell r="G395" t="str">
            <v>01000</v>
          </cell>
          <cell r="H395" t="str">
            <v>96380657</v>
          </cell>
          <cell r="I395" t="str">
            <v>WIRING HARNESS-BODY</v>
          </cell>
          <cell r="L395">
            <v>1</v>
          </cell>
          <cell r="N395" t="str">
            <v>1</v>
          </cell>
          <cell r="P395" t="str">
            <v>AA10ZX</v>
          </cell>
        </row>
        <row r="396">
          <cell r="D396" t="str">
            <v>CE320-</v>
          </cell>
          <cell r="E396" t="str">
            <v>A</v>
          </cell>
          <cell r="F396" t="str">
            <v>46</v>
          </cell>
          <cell r="G396" t="str">
            <v>04000</v>
          </cell>
          <cell r="H396" t="str">
            <v>09115-06007-000</v>
          </cell>
          <cell r="I396" t="str">
            <v>BOLT-W/H BODY GND</v>
          </cell>
          <cell r="L396">
            <v>1</v>
          </cell>
          <cell r="N396" t="str">
            <v>1</v>
          </cell>
          <cell r="P396" t="str">
            <v>AA10ZX</v>
          </cell>
        </row>
        <row r="397">
          <cell r="B397" t="str">
            <v>O</v>
          </cell>
          <cell r="C397" t="str">
            <v>O</v>
          </cell>
          <cell r="D397" t="str">
            <v>CE320-</v>
          </cell>
          <cell r="E397" t="str">
            <v>A</v>
          </cell>
          <cell r="F397" t="str">
            <v>46</v>
          </cell>
          <cell r="G397" t="str">
            <v>05000</v>
          </cell>
          <cell r="H397" t="str">
            <v>08316-26060-000</v>
          </cell>
          <cell r="I397" t="str">
            <v>NUT-HEXAGON FLANGE</v>
          </cell>
          <cell r="L397">
            <v>2</v>
          </cell>
          <cell r="N397" t="str">
            <v>2</v>
          </cell>
          <cell r="P397" t="str">
            <v>AA10ZX</v>
          </cell>
        </row>
        <row r="398">
          <cell r="B398" t="str">
            <v>N</v>
          </cell>
          <cell r="C398" t="str">
            <v>X</v>
          </cell>
          <cell r="D398" t="str">
            <v>CE320-</v>
          </cell>
          <cell r="E398" t="str">
            <v>A</v>
          </cell>
          <cell r="F398" t="str">
            <v>46</v>
          </cell>
          <cell r="G398" t="str">
            <v>05000</v>
          </cell>
          <cell r="H398" t="str">
            <v>08316-25060-000</v>
          </cell>
          <cell r="I398" t="str">
            <v>NUT-HEXAGON FLANGE</v>
          </cell>
          <cell r="L398">
            <v>2</v>
          </cell>
          <cell r="N398" t="str">
            <v>2</v>
          </cell>
          <cell r="P398" t="str">
            <v>AA10ZX</v>
          </cell>
        </row>
        <row r="399">
          <cell r="D399" t="str">
            <v>CE320-</v>
          </cell>
          <cell r="E399" t="str">
            <v>A</v>
          </cell>
          <cell r="F399" t="str">
            <v>46</v>
          </cell>
          <cell r="G399" t="str">
            <v>07000</v>
          </cell>
          <cell r="H399" t="str">
            <v>96318224</v>
          </cell>
          <cell r="I399" t="str">
            <v>COVER-REAR SIDE PANEL HOLE</v>
          </cell>
          <cell r="L399">
            <v>2</v>
          </cell>
          <cell r="N399" t="str">
            <v>2</v>
          </cell>
          <cell r="P399" t="str">
            <v>AA10ZX</v>
          </cell>
        </row>
        <row r="400">
          <cell r="D400" t="str">
            <v>CE320-</v>
          </cell>
          <cell r="E400" t="str">
            <v>A</v>
          </cell>
          <cell r="F400" t="str">
            <v>46</v>
          </cell>
          <cell r="G400" t="str">
            <v>07500</v>
          </cell>
          <cell r="H400" t="str">
            <v>36930A82002-000</v>
          </cell>
          <cell r="I400" t="str">
            <v>COVER-FLOOR HARNESS</v>
          </cell>
          <cell r="L400">
            <v>9</v>
          </cell>
          <cell r="N400" t="str">
            <v>9</v>
          </cell>
          <cell r="P400" t="str">
            <v>AA10ZX</v>
          </cell>
        </row>
        <row r="401">
          <cell r="D401" t="str">
            <v>CE320-</v>
          </cell>
          <cell r="E401" t="str">
            <v>A</v>
          </cell>
          <cell r="F401" t="str">
            <v>46</v>
          </cell>
          <cell r="G401" t="str">
            <v>08000</v>
          </cell>
          <cell r="H401" t="str">
            <v>96312540</v>
          </cell>
          <cell r="I401" t="str">
            <v>CABLE TIE CLIP</v>
          </cell>
          <cell r="L401">
            <v>1</v>
          </cell>
          <cell r="N401" t="str">
            <v>1</v>
          </cell>
          <cell r="P401" t="str">
            <v>AA10ZX</v>
          </cell>
        </row>
        <row r="402">
          <cell r="D402" t="str">
            <v>CE320-</v>
          </cell>
          <cell r="E402" t="str">
            <v>A</v>
          </cell>
          <cell r="F402" t="str">
            <v>47</v>
          </cell>
          <cell r="G402" t="str">
            <v>01000</v>
          </cell>
          <cell r="H402" t="str">
            <v>96315449</v>
          </cell>
          <cell r="I402" t="str">
            <v>WIRING HARNESS-BODY</v>
          </cell>
          <cell r="K402">
            <v>1</v>
          </cell>
          <cell r="L402">
            <v>1</v>
          </cell>
          <cell r="M402" t="str">
            <v>1</v>
          </cell>
          <cell r="N402" t="str">
            <v>1</v>
          </cell>
          <cell r="O402" t="str">
            <v>AA10</v>
          </cell>
          <cell r="P402" t="str">
            <v>AA10ZA</v>
          </cell>
        </row>
        <row r="403">
          <cell r="D403" t="str">
            <v>CE320-</v>
          </cell>
          <cell r="E403" t="str">
            <v>A</v>
          </cell>
          <cell r="F403" t="str">
            <v>47</v>
          </cell>
          <cell r="G403" t="str">
            <v>04000</v>
          </cell>
          <cell r="H403" t="str">
            <v>09115-06007-000</v>
          </cell>
          <cell r="I403" t="str">
            <v>BOLT-W/H BODY GND</v>
          </cell>
          <cell r="K403">
            <v>1</v>
          </cell>
          <cell r="L403">
            <v>1</v>
          </cell>
          <cell r="M403" t="str">
            <v>1</v>
          </cell>
          <cell r="N403" t="str">
            <v>1</v>
          </cell>
          <cell r="O403" t="str">
            <v>AA10</v>
          </cell>
          <cell r="P403" t="str">
            <v>AA10ZA</v>
          </cell>
        </row>
        <row r="404">
          <cell r="B404" t="str">
            <v>O</v>
          </cell>
          <cell r="C404" t="str">
            <v>O</v>
          </cell>
          <cell r="D404" t="str">
            <v>CE320-</v>
          </cell>
          <cell r="E404" t="str">
            <v>A</v>
          </cell>
          <cell r="F404" t="str">
            <v>47</v>
          </cell>
          <cell r="G404" t="str">
            <v>05000</v>
          </cell>
          <cell r="H404" t="str">
            <v>08316-26060-000</v>
          </cell>
          <cell r="I404" t="str">
            <v>NUT-HEXAGON FLANGE</v>
          </cell>
          <cell r="K404">
            <v>2</v>
          </cell>
          <cell r="L404">
            <v>2</v>
          </cell>
          <cell r="M404" t="str">
            <v>2</v>
          </cell>
          <cell r="N404" t="str">
            <v>2</v>
          </cell>
          <cell r="O404" t="str">
            <v>AA10</v>
          </cell>
          <cell r="P404" t="str">
            <v>AA10ZA</v>
          </cell>
        </row>
        <row r="405">
          <cell r="B405" t="str">
            <v>N</v>
          </cell>
          <cell r="C405" t="str">
            <v>X</v>
          </cell>
          <cell r="D405" t="str">
            <v>CE320-</v>
          </cell>
          <cell r="E405" t="str">
            <v>A</v>
          </cell>
          <cell r="F405" t="str">
            <v>47</v>
          </cell>
          <cell r="G405" t="str">
            <v>05000</v>
          </cell>
          <cell r="H405" t="str">
            <v>08316-25060-000</v>
          </cell>
          <cell r="I405" t="str">
            <v>NUT-HEXAGON FLANGE</v>
          </cell>
          <cell r="K405">
            <v>2</v>
          </cell>
          <cell r="L405">
            <v>2</v>
          </cell>
          <cell r="M405" t="str">
            <v>2</v>
          </cell>
          <cell r="N405" t="str">
            <v>2</v>
          </cell>
          <cell r="O405" t="str">
            <v>AA10</v>
          </cell>
          <cell r="P405" t="str">
            <v>AA10ZA</v>
          </cell>
        </row>
        <row r="406">
          <cell r="D406" t="str">
            <v>CE320-</v>
          </cell>
          <cell r="E406" t="str">
            <v>A</v>
          </cell>
          <cell r="F406" t="str">
            <v>47</v>
          </cell>
          <cell r="G406" t="str">
            <v>07000</v>
          </cell>
          <cell r="H406" t="str">
            <v>96318224</v>
          </cell>
          <cell r="I406" t="str">
            <v>COVER-REAR SIDE PANEL HOLE</v>
          </cell>
          <cell r="K406">
            <v>2</v>
          </cell>
          <cell r="L406">
            <v>2</v>
          </cell>
          <cell r="M406" t="str">
            <v>2</v>
          </cell>
          <cell r="N406" t="str">
            <v>2</v>
          </cell>
          <cell r="O406" t="str">
            <v>AA10</v>
          </cell>
          <cell r="P406" t="str">
            <v>AA10ZA</v>
          </cell>
        </row>
        <row r="407">
          <cell r="D407" t="str">
            <v>CE320-</v>
          </cell>
          <cell r="E407" t="str">
            <v>A</v>
          </cell>
          <cell r="F407" t="str">
            <v>47</v>
          </cell>
          <cell r="G407" t="str">
            <v>07500</v>
          </cell>
          <cell r="H407" t="str">
            <v>36930A82002-000</v>
          </cell>
          <cell r="I407" t="str">
            <v>COVER-FLOOR HARNESS</v>
          </cell>
          <cell r="K407">
            <v>9</v>
          </cell>
          <cell r="L407">
            <v>9</v>
          </cell>
          <cell r="M407" t="str">
            <v>9</v>
          </cell>
          <cell r="N407" t="str">
            <v>9</v>
          </cell>
          <cell r="O407" t="str">
            <v>AA10</v>
          </cell>
          <cell r="P407" t="str">
            <v>AA10ZA</v>
          </cell>
        </row>
        <row r="408">
          <cell r="D408" t="str">
            <v>CE320-</v>
          </cell>
          <cell r="E408" t="str">
            <v>A</v>
          </cell>
          <cell r="F408" t="str">
            <v>47</v>
          </cell>
          <cell r="G408" t="str">
            <v>08000</v>
          </cell>
          <cell r="H408" t="str">
            <v>96318222</v>
          </cell>
          <cell r="I408" t="str">
            <v>COVER-REAR ABS HOLE</v>
          </cell>
          <cell r="K408">
            <v>2</v>
          </cell>
          <cell r="L408">
            <v>2</v>
          </cell>
          <cell r="M408" t="str">
            <v>2</v>
          </cell>
          <cell r="N408" t="str">
            <v>2</v>
          </cell>
          <cell r="O408" t="str">
            <v>AA10</v>
          </cell>
          <cell r="P408" t="str">
            <v>AA10ZA</v>
          </cell>
        </row>
        <row r="409">
          <cell r="D409" t="str">
            <v>CE320-</v>
          </cell>
          <cell r="E409" t="str">
            <v>A</v>
          </cell>
          <cell r="F409" t="str">
            <v>47</v>
          </cell>
          <cell r="G409" t="str">
            <v>09000</v>
          </cell>
          <cell r="H409" t="str">
            <v>96312540</v>
          </cell>
          <cell r="I409" t="str">
            <v>CABLE TIE CLIP</v>
          </cell>
          <cell r="K409">
            <v>1</v>
          </cell>
          <cell r="L409">
            <v>1</v>
          </cell>
          <cell r="M409" t="str">
            <v>1</v>
          </cell>
          <cell r="N409" t="str">
            <v>1</v>
          </cell>
          <cell r="O409" t="str">
            <v>AA10</v>
          </cell>
          <cell r="P409" t="str">
            <v>AA10ZA</v>
          </cell>
        </row>
        <row r="410">
          <cell r="D410" t="str">
            <v>CE320-</v>
          </cell>
          <cell r="E410" t="str">
            <v>A</v>
          </cell>
          <cell r="F410" t="str">
            <v>48</v>
          </cell>
          <cell r="G410" t="str">
            <v>01000</v>
          </cell>
          <cell r="H410" t="str">
            <v>96315459</v>
          </cell>
          <cell r="I410" t="str">
            <v>WIRING HARNESS-BODY</v>
          </cell>
          <cell r="K410">
            <v>1</v>
          </cell>
          <cell r="L410">
            <v>1</v>
          </cell>
          <cell r="M410" t="str">
            <v>1</v>
          </cell>
          <cell r="N410" t="str">
            <v>1</v>
          </cell>
          <cell r="O410" t="str">
            <v>AB11</v>
          </cell>
          <cell r="P410" t="str">
            <v>AB11ZA</v>
          </cell>
        </row>
        <row r="411">
          <cell r="D411" t="str">
            <v>CE320-</v>
          </cell>
          <cell r="E411" t="str">
            <v>A</v>
          </cell>
          <cell r="F411" t="str">
            <v>48</v>
          </cell>
          <cell r="G411" t="str">
            <v>05000</v>
          </cell>
          <cell r="H411" t="str">
            <v>09115-06007-000</v>
          </cell>
          <cell r="I411" t="str">
            <v>BOLT-W/H BODY GND</v>
          </cell>
          <cell r="K411">
            <v>1</v>
          </cell>
          <cell r="L411">
            <v>1</v>
          </cell>
          <cell r="M411" t="str">
            <v>1</v>
          </cell>
          <cell r="N411" t="str">
            <v>1</v>
          </cell>
          <cell r="O411" t="str">
            <v>AB11</v>
          </cell>
          <cell r="P411" t="str">
            <v>AB11ZA</v>
          </cell>
        </row>
        <row r="412">
          <cell r="B412" t="str">
            <v>O</v>
          </cell>
          <cell r="C412" t="str">
            <v>O</v>
          </cell>
          <cell r="D412" t="str">
            <v>CE320-</v>
          </cell>
          <cell r="E412" t="str">
            <v>A</v>
          </cell>
          <cell r="F412" t="str">
            <v>48</v>
          </cell>
          <cell r="G412" t="str">
            <v>06000</v>
          </cell>
          <cell r="H412" t="str">
            <v>08316-26060-000</v>
          </cell>
          <cell r="I412" t="str">
            <v>NUT-HEXAGON FLANGE</v>
          </cell>
          <cell r="K412">
            <v>2</v>
          </cell>
          <cell r="L412">
            <v>2</v>
          </cell>
          <cell r="M412" t="str">
            <v>2</v>
          </cell>
          <cell r="N412" t="str">
            <v>2</v>
          </cell>
          <cell r="O412" t="str">
            <v>AB11</v>
          </cell>
          <cell r="P412" t="str">
            <v>AB11ZA</v>
          </cell>
        </row>
        <row r="413">
          <cell r="B413" t="str">
            <v>N</v>
          </cell>
          <cell r="C413" t="str">
            <v>X</v>
          </cell>
          <cell r="D413" t="str">
            <v>CE320-</v>
          </cell>
          <cell r="E413" t="str">
            <v>A</v>
          </cell>
          <cell r="F413" t="str">
            <v>48</v>
          </cell>
          <cell r="G413" t="str">
            <v>06000</v>
          </cell>
          <cell r="H413" t="str">
            <v>08316-25060-000</v>
          </cell>
          <cell r="I413" t="str">
            <v>NUT-HEXAGON FLANGE</v>
          </cell>
          <cell r="K413">
            <v>2</v>
          </cell>
          <cell r="L413">
            <v>2</v>
          </cell>
          <cell r="M413" t="str">
            <v>2</v>
          </cell>
          <cell r="N413" t="str">
            <v>2</v>
          </cell>
          <cell r="O413" t="str">
            <v>AB11</v>
          </cell>
          <cell r="P413" t="str">
            <v>AB11ZA</v>
          </cell>
        </row>
        <row r="414">
          <cell r="D414" t="str">
            <v>CE320-</v>
          </cell>
          <cell r="E414" t="str">
            <v>A</v>
          </cell>
          <cell r="F414" t="str">
            <v>48</v>
          </cell>
          <cell r="G414" t="str">
            <v>07000</v>
          </cell>
          <cell r="H414" t="str">
            <v>96318222</v>
          </cell>
          <cell r="I414" t="str">
            <v>COVER-REAR ABS HOLE</v>
          </cell>
          <cell r="K414">
            <v>2</v>
          </cell>
          <cell r="L414">
            <v>2</v>
          </cell>
          <cell r="M414" t="str">
            <v>2</v>
          </cell>
          <cell r="N414" t="str">
            <v>2</v>
          </cell>
          <cell r="O414" t="str">
            <v>AB11</v>
          </cell>
          <cell r="P414" t="str">
            <v>AB11ZA</v>
          </cell>
        </row>
        <row r="415">
          <cell r="D415" t="str">
            <v>CE320-</v>
          </cell>
          <cell r="E415" t="str">
            <v>A</v>
          </cell>
          <cell r="F415" t="str">
            <v>48</v>
          </cell>
          <cell r="G415" t="str">
            <v>07500</v>
          </cell>
          <cell r="H415" t="str">
            <v>36930A82002-000</v>
          </cell>
          <cell r="I415" t="str">
            <v>COVER-FLOOR HARNESS</v>
          </cell>
          <cell r="K415">
            <v>9</v>
          </cell>
          <cell r="L415">
            <v>9</v>
          </cell>
          <cell r="M415" t="str">
            <v>9</v>
          </cell>
          <cell r="N415" t="str">
            <v>9</v>
          </cell>
          <cell r="O415" t="str">
            <v>AB11</v>
          </cell>
          <cell r="P415" t="str">
            <v>AB11ZA</v>
          </cell>
        </row>
        <row r="416">
          <cell r="D416" t="str">
            <v>CE320-</v>
          </cell>
          <cell r="E416" t="str">
            <v>A</v>
          </cell>
          <cell r="F416" t="str">
            <v>48</v>
          </cell>
          <cell r="G416" t="str">
            <v>09000</v>
          </cell>
          <cell r="H416" t="str">
            <v>96312540</v>
          </cell>
          <cell r="I416" t="str">
            <v>CABLE TIE CLIP</v>
          </cell>
          <cell r="K416">
            <v>1</v>
          </cell>
          <cell r="L416">
            <v>1</v>
          </cell>
          <cell r="M416" t="str">
            <v>1</v>
          </cell>
          <cell r="N416" t="str">
            <v>1</v>
          </cell>
          <cell r="O416" t="str">
            <v>AB11</v>
          </cell>
          <cell r="P416" t="str">
            <v>AB11ZA</v>
          </cell>
        </row>
        <row r="417">
          <cell r="D417" t="str">
            <v>CE320-</v>
          </cell>
          <cell r="E417" t="str">
            <v>A</v>
          </cell>
          <cell r="F417" t="str">
            <v>81</v>
          </cell>
          <cell r="G417" t="str">
            <v>01000</v>
          </cell>
          <cell r="H417" t="str">
            <v>96320761</v>
          </cell>
          <cell r="I417" t="str">
            <v>WIRING HARNESS-BODY</v>
          </cell>
          <cell r="S417">
            <v>1</v>
          </cell>
          <cell r="T417">
            <v>1</v>
          </cell>
          <cell r="U417">
            <v>1</v>
          </cell>
          <cell r="V417">
            <v>1</v>
          </cell>
          <cell r="X417" t="str">
            <v>ZA/Z2</v>
          </cell>
        </row>
        <row r="418">
          <cell r="D418" t="str">
            <v>CE320-</v>
          </cell>
          <cell r="E418" t="str">
            <v>A</v>
          </cell>
          <cell r="F418" t="str">
            <v>81</v>
          </cell>
          <cell r="G418" t="str">
            <v>04000</v>
          </cell>
          <cell r="H418" t="str">
            <v>09115-06007-000</v>
          </cell>
          <cell r="I418" t="str">
            <v>BOLT-W/H BODY GND</v>
          </cell>
          <cell r="S418">
            <v>1</v>
          </cell>
          <cell r="T418">
            <v>1</v>
          </cell>
          <cell r="U418">
            <v>1</v>
          </cell>
          <cell r="V418">
            <v>1</v>
          </cell>
          <cell r="X418" t="str">
            <v>ZA/Z2</v>
          </cell>
        </row>
        <row r="419">
          <cell r="B419" t="str">
            <v>O</v>
          </cell>
          <cell r="C419" t="str">
            <v>O</v>
          </cell>
          <cell r="D419" t="str">
            <v>CE320-</v>
          </cell>
          <cell r="E419" t="str">
            <v>A</v>
          </cell>
          <cell r="F419" t="str">
            <v>81</v>
          </cell>
          <cell r="G419" t="str">
            <v>05000</v>
          </cell>
          <cell r="H419" t="str">
            <v>08316-26060-000</v>
          </cell>
          <cell r="I419" t="str">
            <v>NUT-HEXAGON FLANGE</v>
          </cell>
          <cell r="S419">
            <v>2</v>
          </cell>
          <cell r="T419">
            <v>2</v>
          </cell>
          <cell r="U419">
            <v>2</v>
          </cell>
          <cell r="V419">
            <v>2</v>
          </cell>
          <cell r="X419" t="str">
            <v>ZA/Z2</v>
          </cell>
        </row>
        <row r="420">
          <cell r="B420" t="str">
            <v>N</v>
          </cell>
          <cell r="C420" t="str">
            <v>X</v>
          </cell>
          <cell r="D420" t="str">
            <v>CE320-</v>
          </cell>
          <cell r="E420" t="str">
            <v>A</v>
          </cell>
          <cell r="F420" t="str">
            <v>81</v>
          </cell>
          <cell r="G420" t="str">
            <v>05000</v>
          </cell>
          <cell r="H420" t="str">
            <v>08316-25060-000</v>
          </cell>
          <cell r="I420" t="str">
            <v>NUT-HEXAGON FLANGE</v>
          </cell>
          <cell r="S420">
            <v>2</v>
          </cell>
          <cell r="T420">
            <v>2</v>
          </cell>
          <cell r="U420">
            <v>2</v>
          </cell>
          <cell r="V420">
            <v>2</v>
          </cell>
          <cell r="X420" t="str">
            <v>ZA/Z2</v>
          </cell>
        </row>
        <row r="421">
          <cell r="D421" t="str">
            <v>CE320-</v>
          </cell>
          <cell r="E421" t="str">
            <v>A</v>
          </cell>
          <cell r="F421" t="str">
            <v>81</v>
          </cell>
          <cell r="G421" t="str">
            <v>07000</v>
          </cell>
          <cell r="H421" t="str">
            <v>96318224</v>
          </cell>
          <cell r="I421" t="str">
            <v>COVER-REAR SIDE PANEL HOLE</v>
          </cell>
          <cell r="S421">
            <v>2</v>
          </cell>
          <cell r="T421">
            <v>2</v>
          </cell>
          <cell r="U421">
            <v>2</v>
          </cell>
          <cell r="V421">
            <v>2</v>
          </cell>
          <cell r="X421" t="str">
            <v>ZA/Z2</v>
          </cell>
        </row>
        <row r="422">
          <cell r="D422" t="str">
            <v>CE320-</v>
          </cell>
          <cell r="E422" t="str">
            <v>A</v>
          </cell>
          <cell r="F422" t="str">
            <v>81</v>
          </cell>
          <cell r="G422" t="str">
            <v>07500</v>
          </cell>
          <cell r="H422" t="str">
            <v>36930A82002-000</v>
          </cell>
          <cell r="I422" t="str">
            <v>COVER-FLOOR HARNESS</v>
          </cell>
          <cell r="S422">
            <v>9</v>
          </cell>
          <cell r="T422">
            <v>9</v>
          </cell>
          <cell r="U422">
            <v>9</v>
          </cell>
          <cell r="V422">
            <v>9</v>
          </cell>
          <cell r="X422" t="str">
            <v>ZA/Z2</v>
          </cell>
        </row>
        <row r="423">
          <cell r="D423" t="str">
            <v>CE320-</v>
          </cell>
          <cell r="E423" t="str">
            <v>A</v>
          </cell>
          <cell r="F423" t="str">
            <v>81</v>
          </cell>
          <cell r="G423" t="str">
            <v>08000</v>
          </cell>
          <cell r="H423" t="str">
            <v>96318222</v>
          </cell>
          <cell r="I423" t="str">
            <v>COVER-REAR ABS HOLE</v>
          </cell>
          <cell r="S423">
            <v>2</v>
          </cell>
          <cell r="T423">
            <v>2</v>
          </cell>
          <cell r="U423">
            <v>2</v>
          </cell>
          <cell r="V423">
            <v>2</v>
          </cell>
          <cell r="X423" t="str">
            <v>ZA/Z2</v>
          </cell>
        </row>
        <row r="424">
          <cell r="D424" t="str">
            <v>CE320-</v>
          </cell>
          <cell r="E424" t="str">
            <v>A</v>
          </cell>
          <cell r="F424" t="str">
            <v>81</v>
          </cell>
          <cell r="G424" t="str">
            <v>09000</v>
          </cell>
          <cell r="H424" t="str">
            <v>96312540</v>
          </cell>
          <cell r="I424" t="str">
            <v>CABLE TIE CLIP</v>
          </cell>
          <cell r="S424">
            <v>1</v>
          </cell>
          <cell r="T424">
            <v>1</v>
          </cell>
          <cell r="U424">
            <v>1</v>
          </cell>
          <cell r="V424">
            <v>1</v>
          </cell>
          <cell r="X424" t="str">
            <v>ZA/Z2</v>
          </cell>
        </row>
        <row r="425">
          <cell r="D425" t="str">
            <v>CE320-</v>
          </cell>
          <cell r="E425" t="str">
            <v>A</v>
          </cell>
          <cell r="F425" t="str">
            <v>88</v>
          </cell>
          <cell r="G425" t="str">
            <v>01000</v>
          </cell>
          <cell r="H425" t="str">
            <v>96317227</v>
          </cell>
          <cell r="I425" t="str">
            <v>WIRING HARNESS-BODY</v>
          </cell>
          <cell r="T425">
            <v>1</v>
          </cell>
          <cell r="V425">
            <v>1</v>
          </cell>
          <cell r="X425" t="str">
            <v>Z1</v>
          </cell>
        </row>
        <row r="426">
          <cell r="D426" t="str">
            <v>CE320-</v>
          </cell>
          <cell r="E426" t="str">
            <v>A</v>
          </cell>
          <cell r="F426" t="str">
            <v>88</v>
          </cell>
          <cell r="G426" t="str">
            <v>05000</v>
          </cell>
          <cell r="H426" t="str">
            <v>09115-06007-000</v>
          </cell>
          <cell r="I426" t="str">
            <v>BOLT-W/H BODY GND</v>
          </cell>
          <cell r="T426">
            <v>1</v>
          </cell>
          <cell r="V426">
            <v>1</v>
          </cell>
          <cell r="X426" t="str">
            <v>Z1</v>
          </cell>
        </row>
        <row r="427">
          <cell r="B427" t="str">
            <v>O</v>
          </cell>
          <cell r="C427" t="str">
            <v>O</v>
          </cell>
          <cell r="D427" t="str">
            <v>CE320-</v>
          </cell>
          <cell r="E427" t="str">
            <v>A</v>
          </cell>
          <cell r="F427" t="str">
            <v>88</v>
          </cell>
          <cell r="G427" t="str">
            <v>06000</v>
          </cell>
          <cell r="H427" t="str">
            <v>08316-26060-000</v>
          </cell>
          <cell r="I427" t="str">
            <v>NUT-HEXAGON FLANGE</v>
          </cell>
          <cell r="T427">
            <v>2</v>
          </cell>
          <cell r="V427">
            <v>2</v>
          </cell>
          <cell r="X427" t="str">
            <v>Z1</v>
          </cell>
        </row>
        <row r="428">
          <cell r="B428" t="str">
            <v>N</v>
          </cell>
          <cell r="C428" t="str">
            <v>X</v>
          </cell>
          <cell r="D428" t="str">
            <v>CE320-</v>
          </cell>
          <cell r="E428" t="str">
            <v>A</v>
          </cell>
          <cell r="F428" t="str">
            <v>88</v>
          </cell>
          <cell r="G428" t="str">
            <v>06000</v>
          </cell>
          <cell r="H428" t="str">
            <v>08316-25060-000</v>
          </cell>
          <cell r="I428" t="str">
            <v>NUT-HEXAGON FLANGE</v>
          </cell>
          <cell r="T428">
            <v>2</v>
          </cell>
          <cell r="V428">
            <v>2</v>
          </cell>
          <cell r="X428" t="str">
            <v>Z1</v>
          </cell>
        </row>
        <row r="429">
          <cell r="D429" t="str">
            <v>CE320-</v>
          </cell>
          <cell r="E429" t="str">
            <v>A</v>
          </cell>
          <cell r="F429" t="str">
            <v>88</v>
          </cell>
          <cell r="G429" t="str">
            <v>07000</v>
          </cell>
          <cell r="H429" t="str">
            <v>96318222</v>
          </cell>
          <cell r="I429" t="str">
            <v>COVER-REAR ABS HOLE</v>
          </cell>
          <cell r="T429">
            <v>2</v>
          </cell>
          <cell r="V429">
            <v>2</v>
          </cell>
          <cell r="X429" t="str">
            <v>Z1</v>
          </cell>
        </row>
        <row r="430">
          <cell r="D430" t="str">
            <v>CE320-</v>
          </cell>
          <cell r="E430" t="str">
            <v>A</v>
          </cell>
          <cell r="F430" t="str">
            <v>88</v>
          </cell>
          <cell r="G430" t="str">
            <v>07500</v>
          </cell>
          <cell r="H430" t="str">
            <v>36930A82002-000</v>
          </cell>
          <cell r="I430" t="str">
            <v>COVER-FLOOR HARNESS</v>
          </cell>
          <cell r="T430">
            <v>9</v>
          </cell>
          <cell r="V430">
            <v>9</v>
          </cell>
          <cell r="X430" t="str">
            <v>Z1</v>
          </cell>
        </row>
        <row r="431">
          <cell r="D431" t="str">
            <v>CE320-</v>
          </cell>
          <cell r="E431" t="str">
            <v>A</v>
          </cell>
          <cell r="F431" t="str">
            <v>88</v>
          </cell>
          <cell r="G431" t="str">
            <v>09000</v>
          </cell>
          <cell r="H431" t="str">
            <v>96312540</v>
          </cell>
          <cell r="I431" t="str">
            <v>CABLE TIE CLIP</v>
          </cell>
          <cell r="T431">
            <v>1</v>
          </cell>
          <cell r="V431">
            <v>1</v>
          </cell>
          <cell r="X431" t="str">
            <v>Z1</v>
          </cell>
        </row>
        <row r="432">
          <cell r="D432" t="str">
            <v>CE321-</v>
          </cell>
          <cell r="E432" t="str">
            <v>A</v>
          </cell>
          <cell r="F432" t="str">
            <v>01</v>
          </cell>
          <cell r="G432" t="str">
            <v>01000</v>
          </cell>
          <cell r="H432" t="str">
            <v>96320778</v>
          </cell>
          <cell r="I432" t="str">
            <v>WIRING HARNESS A-FRONT</v>
          </cell>
          <cell r="S432" t="str">
            <v>1</v>
          </cell>
          <cell r="U432" t="str">
            <v>1</v>
          </cell>
        </row>
        <row r="433">
          <cell r="D433" t="str">
            <v>CE321-</v>
          </cell>
          <cell r="E433" t="str">
            <v>A</v>
          </cell>
          <cell r="F433" t="str">
            <v>01</v>
          </cell>
          <cell r="G433" t="str">
            <v>04000</v>
          </cell>
          <cell r="H433" t="str">
            <v>01954-06160-000</v>
          </cell>
          <cell r="I433" t="str">
            <v>BOLT-DR HEXAGON FLANGE</v>
          </cell>
          <cell r="S433" t="str">
            <v>2</v>
          </cell>
          <cell r="U433" t="str">
            <v>2</v>
          </cell>
        </row>
        <row r="434">
          <cell r="D434" t="str">
            <v>CE321-</v>
          </cell>
          <cell r="E434" t="str">
            <v>A</v>
          </cell>
          <cell r="F434" t="str">
            <v>01</v>
          </cell>
          <cell r="G434" t="str">
            <v>05000</v>
          </cell>
          <cell r="H434" t="str">
            <v>09115-06007-000</v>
          </cell>
          <cell r="I434" t="str">
            <v>BOLT-W/H FRT GND</v>
          </cell>
          <cell r="S434" t="str">
            <v>2</v>
          </cell>
          <cell r="U434" t="str">
            <v>2</v>
          </cell>
        </row>
        <row r="435">
          <cell r="D435" t="str">
            <v>CE321-</v>
          </cell>
          <cell r="E435" t="str">
            <v>A</v>
          </cell>
          <cell r="F435" t="str">
            <v>01</v>
          </cell>
          <cell r="G435" t="str">
            <v>08000</v>
          </cell>
          <cell r="H435" t="str">
            <v>96312540</v>
          </cell>
          <cell r="I435" t="str">
            <v>CABLE TIE CLIP</v>
          </cell>
          <cell r="S435" t="str">
            <v>1</v>
          </cell>
          <cell r="U435" t="str">
            <v>1</v>
          </cell>
        </row>
        <row r="436">
          <cell r="D436" t="str">
            <v>CE321-</v>
          </cell>
          <cell r="E436" t="str">
            <v>A</v>
          </cell>
          <cell r="F436" t="str">
            <v>02</v>
          </cell>
          <cell r="G436" t="str">
            <v>01000</v>
          </cell>
          <cell r="H436" t="str">
            <v>96315359</v>
          </cell>
          <cell r="I436" t="str">
            <v>WIRING HARNESS A-FRONT</v>
          </cell>
          <cell r="Q436" t="str">
            <v>1</v>
          </cell>
          <cell r="T436" t="str">
            <v>1</v>
          </cell>
          <cell r="V436" t="str">
            <v>1</v>
          </cell>
        </row>
        <row r="437">
          <cell r="D437" t="str">
            <v>CE321-</v>
          </cell>
          <cell r="E437" t="str">
            <v>A</v>
          </cell>
          <cell r="F437" t="str">
            <v>02</v>
          </cell>
          <cell r="G437" t="str">
            <v>04000</v>
          </cell>
          <cell r="H437" t="str">
            <v>01954-06160-000</v>
          </cell>
          <cell r="I437" t="str">
            <v>BOLT-DR HEXAGON FLANGE</v>
          </cell>
          <cell r="Q437" t="str">
            <v>2</v>
          </cell>
          <cell r="T437" t="str">
            <v>2</v>
          </cell>
          <cell r="V437" t="str">
            <v>2</v>
          </cell>
        </row>
        <row r="438">
          <cell r="D438" t="str">
            <v>CE321-</v>
          </cell>
          <cell r="E438" t="str">
            <v>A</v>
          </cell>
          <cell r="F438" t="str">
            <v>02</v>
          </cell>
          <cell r="G438" t="str">
            <v>05000</v>
          </cell>
          <cell r="H438" t="str">
            <v>09115-06007-000</v>
          </cell>
          <cell r="I438" t="str">
            <v>BOLT-W/H FRT GND</v>
          </cell>
          <cell r="Q438" t="str">
            <v>2</v>
          </cell>
          <cell r="T438" t="str">
            <v>2</v>
          </cell>
          <cell r="V438" t="str">
            <v>2</v>
          </cell>
        </row>
        <row r="439">
          <cell r="D439" t="str">
            <v>CE321-</v>
          </cell>
          <cell r="E439" t="str">
            <v>A</v>
          </cell>
          <cell r="F439" t="str">
            <v>02</v>
          </cell>
          <cell r="G439" t="str">
            <v>08000</v>
          </cell>
          <cell r="H439" t="str">
            <v>96312540</v>
          </cell>
          <cell r="I439" t="str">
            <v>CABLE TIE CLIP</v>
          </cell>
          <cell r="Q439" t="str">
            <v>1</v>
          </cell>
          <cell r="T439" t="str">
            <v>1</v>
          </cell>
          <cell r="V439" t="str">
            <v>1</v>
          </cell>
        </row>
        <row r="440">
          <cell r="D440" t="str">
            <v>CE321-</v>
          </cell>
          <cell r="E440" t="str">
            <v>A</v>
          </cell>
          <cell r="F440" t="str">
            <v>03</v>
          </cell>
          <cell r="G440" t="str">
            <v>01000</v>
          </cell>
          <cell r="H440" t="str">
            <v>96318623</v>
          </cell>
          <cell r="I440" t="str">
            <v>WIRING HARNESS A-FRONT</v>
          </cell>
          <cell r="R440" t="str">
            <v>1</v>
          </cell>
        </row>
        <row r="441">
          <cell r="D441" t="str">
            <v>CE321-</v>
          </cell>
          <cell r="E441" t="str">
            <v>A</v>
          </cell>
          <cell r="F441" t="str">
            <v>03</v>
          </cell>
          <cell r="G441" t="str">
            <v>04000</v>
          </cell>
          <cell r="H441" t="str">
            <v>01954-06160-000</v>
          </cell>
          <cell r="I441" t="str">
            <v>BOLT-DR HEXAGON FLANGE</v>
          </cell>
          <cell r="R441" t="str">
            <v>2</v>
          </cell>
        </row>
        <row r="442">
          <cell r="D442" t="str">
            <v>CE321-</v>
          </cell>
          <cell r="E442" t="str">
            <v>A</v>
          </cell>
          <cell r="F442" t="str">
            <v>03</v>
          </cell>
          <cell r="G442" t="str">
            <v>05000</v>
          </cell>
          <cell r="H442" t="str">
            <v>09115-06007-000</v>
          </cell>
          <cell r="I442" t="str">
            <v>BOLT-W/H FRT GND</v>
          </cell>
          <cell r="R442" t="str">
            <v>2</v>
          </cell>
        </row>
        <row r="443">
          <cell r="D443" t="str">
            <v>CE321-</v>
          </cell>
          <cell r="E443" t="str">
            <v>A</v>
          </cell>
          <cell r="F443" t="str">
            <v>03</v>
          </cell>
          <cell r="G443" t="str">
            <v>08000</v>
          </cell>
          <cell r="H443" t="str">
            <v>96312540</v>
          </cell>
          <cell r="I443" t="str">
            <v>CABLE TIE CLIP</v>
          </cell>
          <cell r="R443" t="str">
            <v>1</v>
          </cell>
        </row>
        <row r="444">
          <cell r="D444" t="str">
            <v>CE321-</v>
          </cell>
          <cell r="E444" t="str">
            <v>A</v>
          </cell>
          <cell r="F444" t="str">
            <v>41</v>
          </cell>
          <cell r="G444" t="str">
            <v>01000</v>
          </cell>
          <cell r="H444" t="str">
            <v>96320782</v>
          </cell>
          <cell r="I444" t="str">
            <v>WIRING HARNESS A-FRONT</v>
          </cell>
          <cell r="K444">
            <v>1</v>
          </cell>
          <cell r="M444" t="str">
            <v>1</v>
          </cell>
          <cell r="O444" t="str">
            <v>B0</v>
          </cell>
        </row>
        <row r="445">
          <cell r="D445" t="str">
            <v>CE321-</v>
          </cell>
          <cell r="E445" t="str">
            <v>A</v>
          </cell>
          <cell r="F445" t="str">
            <v>41</v>
          </cell>
          <cell r="G445" t="str">
            <v>04000</v>
          </cell>
          <cell r="H445" t="str">
            <v>01954-06160-000</v>
          </cell>
          <cell r="I445" t="str">
            <v>BOLT- DR HEXAGON FLANGE</v>
          </cell>
          <cell r="K445">
            <v>2</v>
          </cell>
          <cell r="M445" t="str">
            <v>2</v>
          </cell>
          <cell r="O445" t="str">
            <v>B0</v>
          </cell>
        </row>
        <row r="446">
          <cell r="D446" t="str">
            <v>CE321-</v>
          </cell>
          <cell r="E446" t="str">
            <v>A</v>
          </cell>
          <cell r="F446" t="str">
            <v>41</v>
          </cell>
          <cell r="G446" t="str">
            <v>05000</v>
          </cell>
          <cell r="H446" t="str">
            <v>09115-06007-000</v>
          </cell>
          <cell r="I446" t="str">
            <v>BOLT-W/H FRT GND</v>
          </cell>
          <cell r="K446">
            <v>2</v>
          </cell>
          <cell r="M446" t="str">
            <v>2</v>
          </cell>
          <cell r="O446" t="str">
            <v>B0</v>
          </cell>
        </row>
        <row r="447">
          <cell r="D447" t="str">
            <v>CE321-</v>
          </cell>
          <cell r="E447" t="str">
            <v>A</v>
          </cell>
          <cell r="F447" t="str">
            <v>41</v>
          </cell>
          <cell r="G447" t="str">
            <v>08000</v>
          </cell>
          <cell r="H447" t="str">
            <v>96312540</v>
          </cell>
          <cell r="I447" t="str">
            <v>CABLE TIE CLIP</v>
          </cell>
          <cell r="K447">
            <v>1</v>
          </cell>
          <cell r="M447" t="str">
            <v>1</v>
          </cell>
          <cell r="O447" t="str">
            <v>B0</v>
          </cell>
        </row>
        <row r="448">
          <cell r="D448" t="str">
            <v>CE321-</v>
          </cell>
          <cell r="E448" t="str">
            <v>A</v>
          </cell>
          <cell r="F448" t="str">
            <v>48</v>
          </cell>
          <cell r="G448" t="str">
            <v>01000</v>
          </cell>
          <cell r="H448" t="str">
            <v>96320791</v>
          </cell>
          <cell r="I448" t="str">
            <v>WIRING HARNESS A-FRONT</v>
          </cell>
          <cell r="L448">
            <v>1</v>
          </cell>
          <cell r="N448" t="str">
            <v>1</v>
          </cell>
          <cell r="P448" t="str">
            <v>B0ZX</v>
          </cell>
        </row>
        <row r="449">
          <cell r="D449" t="str">
            <v>CE321-</v>
          </cell>
          <cell r="E449" t="str">
            <v>A</v>
          </cell>
          <cell r="F449" t="str">
            <v>48</v>
          </cell>
          <cell r="G449" t="str">
            <v>04000</v>
          </cell>
          <cell r="H449" t="str">
            <v>01954-06160-000</v>
          </cell>
          <cell r="I449" t="str">
            <v>BOLT-DR HEXAGON FLANGE</v>
          </cell>
          <cell r="L449">
            <v>2</v>
          </cell>
          <cell r="N449" t="str">
            <v>2</v>
          </cell>
          <cell r="P449" t="str">
            <v>B0ZX</v>
          </cell>
        </row>
        <row r="450">
          <cell r="D450" t="str">
            <v>CE321-</v>
          </cell>
          <cell r="E450" t="str">
            <v>A</v>
          </cell>
          <cell r="F450" t="str">
            <v>48</v>
          </cell>
          <cell r="G450" t="str">
            <v>05000</v>
          </cell>
          <cell r="H450" t="str">
            <v>09115-06007-000</v>
          </cell>
          <cell r="I450" t="str">
            <v>BOLT-W/H FRT GND</v>
          </cell>
          <cell r="L450">
            <v>2</v>
          </cell>
          <cell r="N450" t="str">
            <v>2</v>
          </cell>
          <cell r="P450" t="str">
            <v>B0ZX</v>
          </cell>
        </row>
        <row r="451">
          <cell r="D451" t="str">
            <v>CE321-</v>
          </cell>
          <cell r="E451" t="str">
            <v>A</v>
          </cell>
          <cell r="F451" t="str">
            <v>48</v>
          </cell>
          <cell r="G451" t="str">
            <v>08000</v>
          </cell>
          <cell r="H451" t="str">
            <v>96312540</v>
          </cell>
          <cell r="I451" t="str">
            <v>CABLE TIE CLIP</v>
          </cell>
          <cell r="L451">
            <v>1</v>
          </cell>
          <cell r="N451" t="str">
            <v>1</v>
          </cell>
          <cell r="P451" t="str">
            <v>B0ZX</v>
          </cell>
        </row>
        <row r="452">
          <cell r="D452" t="str">
            <v>CE321-</v>
          </cell>
          <cell r="E452" t="str">
            <v>A</v>
          </cell>
          <cell r="F452" t="str">
            <v>53</v>
          </cell>
          <cell r="G452" t="str">
            <v>01000</v>
          </cell>
          <cell r="H452" t="str">
            <v>96317117</v>
          </cell>
          <cell r="I452" t="str">
            <v>WIRING HARNESS A-FRONT</v>
          </cell>
          <cell r="K452">
            <v>1</v>
          </cell>
          <cell r="L452">
            <v>1</v>
          </cell>
          <cell r="M452">
            <v>1</v>
          </cell>
          <cell r="N452" t="str">
            <v>1</v>
          </cell>
          <cell r="P452" t="str">
            <v>B0ZA/B3ZA</v>
          </cell>
        </row>
        <row r="453">
          <cell r="D453" t="str">
            <v>CE321-</v>
          </cell>
          <cell r="E453" t="str">
            <v>A</v>
          </cell>
          <cell r="F453" t="str">
            <v>53</v>
          </cell>
          <cell r="G453" t="str">
            <v>04000</v>
          </cell>
          <cell r="H453" t="str">
            <v>01954-06160-000</v>
          </cell>
          <cell r="I453" t="str">
            <v>BOLT-DR HEXAGON FLANGE</v>
          </cell>
          <cell r="K453">
            <v>2</v>
          </cell>
          <cell r="L453">
            <v>2</v>
          </cell>
          <cell r="M453">
            <v>2</v>
          </cell>
          <cell r="N453" t="str">
            <v>2</v>
          </cell>
          <cell r="P453" t="str">
            <v>B0ZA/B3ZA</v>
          </cell>
        </row>
        <row r="454">
          <cell r="D454" t="str">
            <v>CE321-</v>
          </cell>
          <cell r="E454" t="str">
            <v>A</v>
          </cell>
          <cell r="F454" t="str">
            <v>53</v>
          </cell>
          <cell r="G454" t="str">
            <v>05000</v>
          </cell>
          <cell r="H454" t="str">
            <v>09115-06007-000</v>
          </cell>
          <cell r="I454" t="str">
            <v>BOLT-W/H FRT GND</v>
          </cell>
          <cell r="K454">
            <v>2</v>
          </cell>
          <cell r="L454">
            <v>2</v>
          </cell>
          <cell r="M454">
            <v>2</v>
          </cell>
          <cell r="N454" t="str">
            <v>2</v>
          </cell>
          <cell r="P454" t="str">
            <v>B0ZA/B3ZA</v>
          </cell>
        </row>
        <row r="455">
          <cell r="D455" t="str">
            <v>CE321-</v>
          </cell>
          <cell r="E455" t="str">
            <v>A</v>
          </cell>
          <cell r="F455" t="str">
            <v>53</v>
          </cell>
          <cell r="G455" t="str">
            <v>08000</v>
          </cell>
          <cell r="H455" t="str">
            <v>96312540</v>
          </cell>
          <cell r="I455" t="str">
            <v>CABLE TIE CLIP</v>
          </cell>
          <cell r="K455">
            <v>1</v>
          </cell>
          <cell r="L455">
            <v>1</v>
          </cell>
          <cell r="M455">
            <v>1</v>
          </cell>
          <cell r="N455" t="str">
            <v>1</v>
          </cell>
          <cell r="P455" t="str">
            <v>B0ZA/B3ZA</v>
          </cell>
        </row>
        <row r="456">
          <cell r="D456" t="str">
            <v>CE321-</v>
          </cell>
          <cell r="E456" t="str">
            <v>A</v>
          </cell>
          <cell r="F456" t="str">
            <v>56</v>
          </cell>
          <cell r="G456" t="str">
            <v>01000</v>
          </cell>
          <cell r="H456" t="str">
            <v>96318723</v>
          </cell>
          <cell r="I456" t="str">
            <v>WIRING HARNESS A-FRONT</v>
          </cell>
          <cell r="L456">
            <v>1</v>
          </cell>
          <cell r="N456" t="str">
            <v>1</v>
          </cell>
          <cell r="P456" t="str">
            <v>B3ZX</v>
          </cell>
        </row>
        <row r="457">
          <cell r="D457" t="str">
            <v>CE321-</v>
          </cell>
          <cell r="E457" t="str">
            <v>A</v>
          </cell>
          <cell r="F457" t="str">
            <v>56</v>
          </cell>
          <cell r="G457" t="str">
            <v>04000</v>
          </cell>
          <cell r="H457" t="str">
            <v>01954-06160-000</v>
          </cell>
          <cell r="I457" t="str">
            <v>BOLT-DR HEXAGON FLANGE</v>
          </cell>
          <cell r="L457">
            <v>2</v>
          </cell>
          <cell r="N457" t="str">
            <v>2</v>
          </cell>
          <cell r="P457" t="str">
            <v>B3ZX</v>
          </cell>
        </row>
        <row r="458">
          <cell r="D458" t="str">
            <v>CE321-</v>
          </cell>
          <cell r="E458" t="str">
            <v>A</v>
          </cell>
          <cell r="F458" t="str">
            <v>56</v>
          </cell>
          <cell r="G458" t="str">
            <v>05000</v>
          </cell>
          <cell r="H458" t="str">
            <v>09115-06007-000</v>
          </cell>
          <cell r="I458" t="str">
            <v>BOLT-W/H FRT GND</v>
          </cell>
          <cell r="L458">
            <v>2</v>
          </cell>
          <cell r="N458" t="str">
            <v>2</v>
          </cell>
          <cell r="P458" t="str">
            <v>B3ZX</v>
          </cell>
        </row>
        <row r="459">
          <cell r="D459" t="str">
            <v>CE321-</v>
          </cell>
          <cell r="E459" t="str">
            <v>A</v>
          </cell>
          <cell r="F459" t="str">
            <v>56</v>
          </cell>
          <cell r="G459" t="str">
            <v>08000</v>
          </cell>
          <cell r="H459" t="str">
            <v>96312540</v>
          </cell>
          <cell r="I459" t="str">
            <v>CABLE TIE CLIP</v>
          </cell>
          <cell r="L459">
            <v>1</v>
          </cell>
          <cell r="N459" t="str">
            <v>1</v>
          </cell>
          <cell r="P459" t="str">
            <v>B3ZX</v>
          </cell>
        </row>
        <row r="460">
          <cell r="D460" t="str">
            <v>CE321-</v>
          </cell>
          <cell r="E460" t="str">
            <v>A</v>
          </cell>
          <cell r="F460" t="str">
            <v>58</v>
          </cell>
          <cell r="G460" t="str">
            <v>01000</v>
          </cell>
          <cell r="H460" t="str">
            <v>96318625</v>
          </cell>
          <cell r="I460" t="str">
            <v>WIRING HARNESS A-FRONT</v>
          </cell>
          <cell r="K460">
            <v>1</v>
          </cell>
          <cell r="M460" t="str">
            <v>1</v>
          </cell>
          <cell r="O460" t="str">
            <v>B3</v>
          </cell>
        </row>
        <row r="461">
          <cell r="D461" t="str">
            <v>CE321-</v>
          </cell>
          <cell r="E461" t="str">
            <v>A</v>
          </cell>
          <cell r="F461" t="str">
            <v>58</v>
          </cell>
          <cell r="G461" t="str">
            <v>04000</v>
          </cell>
          <cell r="H461" t="str">
            <v>01954-06160-000</v>
          </cell>
          <cell r="I461" t="str">
            <v>BOLT-DR HEXAGON FLANGE</v>
          </cell>
          <cell r="K461">
            <v>2</v>
          </cell>
          <cell r="M461" t="str">
            <v>2</v>
          </cell>
          <cell r="O461" t="str">
            <v>B3</v>
          </cell>
        </row>
        <row r="462">
          <cell r="D462" t="str">
            <v>CE321-</v>
          </cell>
          <cell r="E462" t="str">
            <v>A</v>
          </cell>
          <cell r="F462" t="str">
            <v>58</v>
          </cell>
          <cell r="G462" t="str">
            <v>05000</v>
          </cell>
          <cell r="H462" t="str">
            <v>09115-06007-000</v>
          </cell>
          <cell r="I462" t="str">
            <v>BOLT-W/H FRT GND</v>
          </cell>
          <cell r="K462">
            <v>2</v>
          </cell>
          <cell r="M462" t="str">
            <v>2</v>
          </cell>
          <cell r="O462" t="str">
            <v>B3</v>
          </cell>
        </row>
        <row r="463">
          <cell r="D463" t="str">
            <v>CE321-</v>
          </cell>
          <cell r="E463" t="str">
            <v>A</v>
          </cell>
          <cell r="F463" t="str">
            <v>58</v>
          </cell>
          <cell r="G463" t="str">
            <v>08000</v>
          </cell>
          <cell r="H463" t="str">
            <v>96312540</v>
          </cell>
          <cell r="I463" t="str">
            <v>CABLE TIE CLIP</v>
          </cell>
          <cell r="K463">
            <v>1</v>
          </cell>
          <cell r="M463" t="str">
            <v>1</v>
          </cell>
          <cell r="O463" t="str">
            <v>B3</v>
          </cell>
        </row>
        <row r="464">
          <cell r="D464" t="str">
            <v>CE322-</v>
          </cell>
          <cell r="E464" t="str">
            <v>A</v>
          </cell>
          <cell r="F464" t="str">
            <v>21</v>
          </cell>
          <cell r="G464" t="str">
            <v>01500</v>
          </cell>
          <cell r="H464" t="str">
            <v>96284907</v>
          </cell>
          <cell r="I464" t="str">
            <v>TERMINAL-BATTERY</v>
          </cell>
          <cell r="K464">
            <v>1</v>
          </cell>
          <cell r="L464">
            <v>1</v>
          </cell>
          <cell r="Q464" t="str">
            <v>1</v>
          </cell>
          <cell r="R464" t="str">
            <v>1</v>
          </cell>
        </row>
        <row r="465">
          <cell r="D465" t="str">
            <v>CE322-</v>
          </cell>
          <cell r="E465" t="str">
            <v>A</v>
          </cell>
          <cell r="F465" t="str">
            <v>21</v>
          </cell>
          <cell r="G465" t="str">
            <v>10000</v>
          </cell>
          <cell r="H465" t="str">
            <v>96259064</v>
          </cell>
          <cell r="I465" t="str">
            <v>BATTERY CAP-PLUS</v>
          </cell>
          <cell r="K465">
            <v>1</v>
          </cell>
          <cell r="L465">
            <v>1</v>
          </cell>
          <cell r="Q465" t="str">
            <v>1</v>
          </cell>
          <cell r="R465" t="str">
            <v>1</v>
          </cell>
        </row>
        <row r="466">
          <cell r="D466" t="str">
            <v>CE322-</v>
          </cell>
          <cell r="E466" t="str">
            <v>A</v>
          </cell>
          <cell r="F466" t="str">
            <v>41</v>
          </cell>
          <cell r="G466" t="str">
            <v>01000</v>
          </cell>
          <cell r="H466" t="str">
            <v>96320814</v>
          </cell>
          <cell r="I466" t="str">
            <v>WIRING HARNESS-ENGINE</v>
          </cell>
          <cell r="S466" t="str">
            <v>1</v>
          </cell>
          <cell r="T466" t="str">
            <v>1</v>
          </cell>
          <cell r="Y466" t="str">
            <v>E/G &amp; T/M ???®</v>
          </cell>
        </row>
        <row r="467">
          <cell r="D467" t="str">
            <v>CE322-</v>
          </cell>
          <cell r="E467" t="str">
            <v>A</v>
          </cell>
          <cell r="F467" t="str">
            <v>41</v>
          </cell>
          <cell r="G467" t="str">
            <v>01500</v>
          </cell>
          <cell r="H467" t="str">
            <v>96284907</v>
          </cell>
          <cell r="I467" t="str">
            <v>TERMINAL-BATTERY</v>
          </cell>
          <cell r="S467" t="str">
            <v>1</v>
          </cell>
          <cell r="T467" t="str">
            <v>1</v>
          </cell>
        </row>
        <row r="468">
          <cell r="D468" t="str">
            <v>CE322-</v>
          </cell>
          <cell r="E468" t="str">
            <v>A</v>
          </cell>
          <cell r="F468" t="str">
            <v>41</v>
          </cell>
          <cell r="G468" t="str">
            <v>05500</v>
          </cell>
          <cell r="H468" t="str">
            <v>01957-06163-000</v>
          </cell>
          <cell r="I468" t="str">
            <v>BOLT</v>
          </cell>
          <cell r="S468">
            <v>2</v>
          </cell>
          <cell r="T468">
            <v>2</v>
          </cell>
          <cell r="Y468" t="str">
            <v>E/G &amp; T/M ???®</v>
          </cell>
        </row>
        <row r="469">
          <cell r="B469" t="str">
            <v>O</v>
          </cell>
          <cell r="C469" t="str">
            <v>X</v>
          </cell>
          <cell r="D469" t="str">
            <v>CE322-</v>
          </cell>
          <cell r="E469" t="str">
            <v>A</v>
          </cell>
          <cell r="F469" t="str">
            <v>41</v>
          </cell>
          <cell r="G469" t="str">
            <v>09500</v>
          </cell>
          <cell r="H469" t="str">
            <v>01957-10203-000</v>
          </cell>
          <cell r="I469" t="str">
            <v>BOLT</v>
          </cell>
          <cell r="S469" t="str">
            <v>1</v>
          </cell>
          <cell r="T469" t="str">
            <v>1</v>
          </cell>
          <cell r="Y469" t="str">
            <v>E/G &amp; T/M ???®</v>
          </cell>
        </row>
        <row r="470">
          <cell r="B470" t="str">
            <v>N</v>
          </cell>
          <cell r="C470" t="str">
            <v>O</v>
          </cell>
          <cell r="D470" t="str">
            <v>CE322-</v>
          </cell>
          <cell r="E470" t="str">
            <v>A</v>
          </cell>
          <cell r="F470" t="str">
            <v>41</v>
          </cell>
          <cell r="G470" t="str">
            <v>09500</v>
          </cell>
          <cell r="H470" t="str">
            <v>01957-10200-000</v>
          </cell>
          <cell r="I470" t="str">
            <v>BOLT</v>
          </cell>
          <cell r="S470" t="str">
            <v>1</v>
          </cell>
          <cell r="T470" t="str">
            <v>1</v>
          </cell>
          <cell r="Y470" t="str">
            <v>E/G &amp; T/M ???®</v>
          </cell>
        </row>
        <row r="471">
          <cell r="D471" t="str">
            <v>CE322-</v>
          </cell>
          <cell r="E471" t="str">
            <v>A</v>
          </cell>
          <cell r="F471" t="str">
            <v>41</v>
          </cell>
          <cell r="G471" t="str">
            <v>10000</v>
          </cell>
          <cell r="H471" t="str">
            <v>96259064</v>
          </cell>
          <cell r="I471" t="str">
            <v>BATTERY CAP-PLUS</v>
          </cell>
          <cell r="S471" t="str">
            <v>1</v>
          </cell>
          <cell r="T471" t="str">
            <v>1</v>
          </cell>
        </row>
        <row r="472">
          <cell r="D472" t="str">
            <v>CE322-</v>
          </cell>
          <cell r="E472" t="str">
            <v>A</v>
          </cell>
          <cell r="F472" t="str">
            <v>41</v>
          </cell>
          <cell r="G472" t="str">
            <v>12000</v>
          </cell>
          <cell r="H472" t="str">
            <v>96274103</v>
          </cell>
          <cell r="I472" t="str">
            <v>BAND CLIP</v>
          </cell>
          <cell r="S472" t="str">
            <v>1</v>
          </cell>
          <cell r="T472" t="str">
            <v>1</v>
          </cell>
        </row>
        <row r="473">
          <cell r="D473" t="str">
            <v>CE322-</v>
          </cell>
          <cell r="E473" t="str">
            <v>A</v>
          </cell>
          <cell r="F473" t="str">
            <v>45</v>
          </cell>
          <cell r="G473" t="str">
            <v>01500</v>
          </cell>
          <cell r="H473" t="str">
            <v>96284907</v>
          </cell>
          <cell r="I473" t="str">
            <v>TERMINAL-BATTERY</v>
          </cell>
          <cell r="M473" t="str">
            <v>1</v>
          </cell>
          <cell r="N473" t="str">
            <v>1</v>
          </cell>
          <cell r="Q473" t="str">
            <v>1</v>
          </cell>
          <cell r="R473" t="str">
            <v>1</v>
          </cell>
        </row>
        <row r="474">
          <cell r="D474" t="str">
            <v>CE322-</v>
          </cell>
          <cell r="E474" t="str">
            <v>A</v>
          </cell>
          <cell r="F474" t="str">
            <v>45</v>
          </cell>
          <cell r="G474" t="str">
            <v>10000</v>
          </cell>
          <cell r="H474" t="str">
            <v>96259064</v>
          </cell>
          <cell r="I474" t="str">
            <v>BATTERY CAP-PLUS</v>
          </cell>
          <cell r="M474" t="str">
            <v>1</v>
          </cell>
          <cell r="N474" t="str">
            <v>1</v>
          </cell>
          <cell r="Q474" t="str">
            <v>1</v>
          </cell>
          <cell r="R474" t="str">
            <v>1</v>
          </cell>
        </row>
        <row r="475">
          <cell r="D475" t="str">
            <v>CE322-</v>
          </cell>
          <cell r="E475" t="str">
            <v>A</v>
          </cell>
          <cell r="F475" t="str">
            <v>47</v>
          </cell>
          <cell r="G475" t="str">
            <v>01000</v>
          </cell>
          <cell r="H475" t="str">
            <v>96320814</v>
          </cell>
          <cell r="I475" t="str">
            <v>WIRING HARNESS-ENGINE</v>
          </cell>
          <cell r="U475" t="str">
            <v>1</v>
          </cell>
          <cell r="V475" t="str">
            <v>1</v>
          </cell>
          <cell r="Y475" t="str">
            <v>E/G &amp; T/M ???®</v>
          </cell>
        </row>
        <row r="476">
          <cell r="D476" t="str">
            <v>CE322-</v>
          </cell>
          <cell r="E476" t="str">
            <v>A</v>
          </cell>
          <cell r="F476" t="str">
            <v>47</v>
          </cell>
          <cell r="G476" t="str">
            <v>01500</v>
          </cell>
          <cell r="H476" t="str">
            <v>96284907</v>
          </cell>
          <cell r="I476" t="str">
            <v>TERMINAL-BATTERY</v>
          </cell>
          <cell r="U476" t="str">
            <v>1</v>
          </cell>
          <cell r="V476" t="str">
            <v>1</v>
          </cell>
        </row>
        <row r="477">
          <cell r="D477" t="str">
            <v>CE322-</v>
          </cell>
          <cell r="E477" t="str">
            <v>A</v>
          </cell>
          <cell r="F477" t="str">
            <v>47</v>
          </cell>
          <cell r="G477" t="str">
            <v>05500</v>
          </cell>
          <cell r="H477" t="str">
            <v>01957-06163-000</v>
          </cell>
          <cell r="I477" t="str">
            <v>BOLT</v>
          </cell>
          <cell r="U477">
            <v>2</v>
          </cell>
          <cell r="V477">
            <v>2</v>
          </cell>
          <cell r="Y477" t="str">
            <v>E/G &amp; T/M ???®</v>
          </cell>
        </row>
        <row r="478">
          <cell r="B478" t="str">
            <v>O</v>
          </cell>
          <cell r="C478" t="str">
            <v>X</v>
          </cell>
          <cell r="D478" t="str">
            <v>CE322-</v>
          </cell>
          <cell r="E478" t="str">
            <v>A</v>
          </cell>
          <cell r="F478" t="str">
            <v>47</v>
          </cell>
          <cell r="G478" t="str">
            <v>09500</v>
          </cell>
          <cell r="H478" t="str">
            <v>01957-10203-000</v>
          </cell>
          <cell r="I478" t="str">
            <v>BOLT</v>
          </cell>
          <cell r="U478" t="str">
            <v>1</v>
          </cell>
          <cell r="V478" t="str">
            <v>1</v>
          </cell>
          <cell r="Y478" t="str">
            <v>E/G &amp; T/M ???®</v>
          </cell>
        </row>
        <row r="479">
          <cell r="B479" t="str">
            <v>N</v>
          </cell>
          <cell r="C479" t="str">
            <v>O</v>
          </cell>
          <cell r="D479" t="str">
            <v>CE322-</v>
          </cell>
          <cell r="E479" t="str">
            <v>A</v>
          </cell>
          <cell r="F479" t="str">
            <v>47</v>
          </cell>
          <cell r="G479" t="str">
            <v>09500</v>
          </cell>
          <cell r="H479" t="str">
            <v>01957-10200-000</v>
          </cell>
          <cell r="I479" t="str">
            <v>BOLT</v>
          </cell>
          <cell r="U479" t="str">
            <v>1</v>
          </cell>
          <cell r="V479" t="str">
            <v>1</v>
          </cell>
          <cell r="Y479" t="str">
            <v>E/G &amp; T/M ???®</v>
          </cell>
        </row>
        <row r="480">
          <cell r="D480" t="str">
            <v>CE322-</v>
          </cell>
          <cell r="E480" t="str">
            <v>A</v>
          </cell>
          <cell r="F480" t="str">
            <v>47</v>
          </cell>
          <cell r="G480" t="str">
            <v>10000</v>
          </cell>
          <cell r="H480" t="str">
            <v>96259064</v>
          </cell>
          <cell r="I480" t="str">
            <v>BATTERY CAP-PLUS</v>
          </cell>
          <cell r="U480" t="str">
            <v>1</v>
          </cell>
          <cell r="V480" t="str">
            <v>1</v>
          </cell>
        </row>
        <row r="481">
          <cell r="D481" t="str">
            <v>CE322-</v>
          </cell>
          <cell r="E481" t="str">
            <v>A</v>
          </cell>
          <cell r="F481" t="str">
            <v>47</v>
          </cell>
          <cell r="G481" t="str">
            <v>12000</v>
          </cell>
          <cell r="H481" t="str">
            <v>96274103</v>
          </cell>
          <cell r="I481" t="str">
            <v>BAND CLIP</v>
          </cell>
          <cell r="U481" t="str">
            <v>1</v>
          </cell>
          <cell r="V481" t="str">
            <v>1</v>
          </cell>
        </row>
        <row r="482">
          <cell r="D482" t="str">
            <v>CE323-</v>
          </cell>
          <cell r="E482" t="str">
            <v>A</v>
          </cell>
          <cell r="F482" t="str">
            <v>01</v>
          </cell>
          <cell r="G482" t="str">
            <v>01000</v>
          </cell>
          <cell r="H482" t="str">
            <v>96318804</v>
          </cell>
          <cell r="I482" t="str">
            <v>WIRING HARNESS A-I/P</v>
          </cell>
          <cell r="Q482" t="str">
            <v>1</v>
          </cell>
        </row>
        <row r="483">
          <cell r="D483" t="str">
            <v>CE323-</v>
          </cell>
          <cell r="E483" t="str">
            <v>A</v>
          </cell>
          <cell r="F483" t="str">
            <v>01</v>
          </cell>
          <cell r="G483" t="str">
            <v>07000</v>
          </cell>
          <cell r="H483" t="str">
            <v>09115-06007-000</v>
          </cell>
          <cell r="I483" t="str">
            <v>BOLT,GND</v>
          </cell>
          <cell r="Q483" t="str">
            <v>1</v>
          </cell>
        </row>
        <row r="484">
          <cell r="D484" t="str">
            <v>CE323-</v>
          </cell>
          <cell r="E484" t="str">
            <v>A</v>
          </cell>
          <cell r="F484" t="str">
            <v>01</v>
          </cell>
          <cell r="G484" t="str">
            <v>09000</v>
          </cell>
          <cell r="H484" t="str">
            <v>01954-06100-000</v>
          </cell>
          <cell r="I484" t="str">
            <v>BOLT-DR HEXAGON FLANGE</v>
          </cell>
          <cell r="Q484" t="str">
            <v>2</v>
          </cell>
        </row>
        <row r="485">
          <cell r="D485" t="str">
            <v>CE323-</v>
          </cell>
          <cell r="E485" t="str">
            <v>A</v>
          </cell>
          <cell r="F485" t="str">
            <v>01</v>
          </cell>
          <cell r="G485" t="str">
            <v>10000</v>
          </cell>
          <cell r="H485" t="str">
            <v>96274103</v>
          </cell>
          <cell r="I485" t="str">
            <v>BAND CLIP</v>
          </cell>
          <cell r="Q485" t="str">
            <v>1</v>
          </cell>
        </row>
        <row r="486">
          <cell r="D486" t="str">
            <v>CE323-</v>
          </cell>
          <cell r="E486" t="str">
            <v>A</v>
          </cell>
          <cell r="F486" t="str">
            <v>01</v>
          </cell>
          <cell r="G486" t="str">
            <v>11000</v>
          </cell>
          <cell r="H486" t="str">
            <v>03110-48133</v>
          </cell>
          <cell r="I486" t="str">
            <v>SCREW-TAPPING</v>
          </cell>
          <cell r="Q486" t="str">
            <v>2</v>
          </cell>
        </row>
        <row r="487">
          <cell r="D487" t="str">
            <v>CE323-</v>
          </cell>
          <cell r="E487" t="str">
            <v>A</v>
          </cell>
          <cell r="F487" t="str">
            <v>01</v>
          </cell>
          <cell r="G487" t="str">
            <v>11200</v>
          </cell>
          <cell r="H487" t="str">
            <v>36930A82002-000</v>
          </cell>
          <cell r="I487" t="str">
            <v>COVER FLOOR HARNESS</v>
          </cell>
          <cell r="Q487" t="str">
            <v>1</v>
          </cell>
        </row>
        <row r="488">
          <cell r="D488" t="str">
            <v>CE323-</v>
          </cell>
          <cell r="E488" t="str">
            <v>A</v>
          </cell>
          <cell r="F488" t="str">
            <v>06</v>
          </cell>
          <cell r="G488" t="str">
            <v>01000</v>
          </cell>
          <cell r="H488" t="str">
            <v>96274105</v>
          </cell>
          <cell r="I488" t="str">
            <v>WIRING HARNESS A-I/P</v>
          </cell>
          <cell r="R488" t="str">
            <v>1</v>
          </cell>
        </row>
        <row r="489">
          <cell r="D489" t="str">
            <v>CE323-</v>
          </cell>
          <cell r="E489" t="str">
            <v>A</v>
          </cell>
          <cell r="F489" t="str">
            <v>06</v>
          </cell>
          <cell r="G489" t="str">
            <v>07000</v>
          </cell>
          <cell r="H489" t="str">
            <v>09115-06007-000</v>
          </cell>
          <cell r="I489" t="str">
            <v>BOLT,GND</v>
          </cell>
          <cell r="R489" t="str">
            <v>1</v>
          </cell>
        </row>
        <row r="490">
          <cell r="D490" t="str">
            <v>CE323-</v>
          </cell>
          <cell r="E490" t="str">
            <v>A</v>
          </cell>
          <cell r="F490" t="str">
            <v>06</v>
          </cell>
          <cell r="G490" t="str">
            <v>09000</v>
          </cell>
          <cell r="H490" t="str">
            <v>01954-06100-000</v>
          </cell>
          <cell r="I490" t="str">
            <v>BOLT-DR HEXAGON FLANGE</v>
          </cell>
          <cell r="R490">
            <v>2</v>
          </cell>
        </row>
        <row r="491">
          <cell r="D491" t="str">
            <v>CE323-</v>
          </cell>
          <cell r="E491" t="str">
            <v>A</v>
          </cell>
          <cell r="F491" t="str">
            <v>06</v>
          </cell>
          <cell r="G491" t="str">
            <v>10000</v>
          </cell>
          <cell r="H491" t="str">
            <v>96274103</v>
          </cell>
          <cell r="I491" t="str">
            <v>BAND CLIP</v>
          </cell>
          <cell r="R491" t="str">
            <v>1</v>
          </cell>
        </row>
        <row r="492">
          <cell r="D492" t="str">
            <v>CE323-</v>
          </cell>
          <cell r="E492" t="str">
            <v>A</v>
          </cell>
          <cell r="F492" t="str">
            <v>06</v>
          </cell>
          <cell r="G492" t="str">
            <v>11000</v>
          </cell>
          <cell r="H492" t="str">
            <v>03110-48133</v>
          </cell>
          <cell r="I492" t="str">
            <v>SCREW-TAPPING</v>
          </cell>
          <cell r="R492" t="str">
            <v>2</v>
          </cell>
        </row>
        <row r="493">
          <cell r="D493" t="str">
            <v>CE323-</v>
          </cell>
          <cell r="E493" t="str">
            <v>A</v>
          </cell>
          <cell r="F493" t="str">
            <v>06</v>
          </cell>
          <cell r="G493" t="str">
            <v>11200</v>
          </cell>
          <cell r="H493" t="str">
            <v>36930A82002-000</v>
          </cell>
          <cell r="I493" t="str">
            <v>COVER FLOOR HARNESS</v>
          </cell>
          <cell r="R493" t="str">
            <v>1</v>
          </cell>
        </row>
        <row r="494">
          <cell r="D494" t="str">
            <v>CE323-</v>
          </cell>
          <cell r="E494" t="str">
            <v>A</v>
          </cell>
          <cell r="F494" t="str">
            <v>2F</v>
          </cell>
          <cell r="G494" t="str">
            <v>01000</v>
          </cell>
          <cell r="H494" t="str">
            <v>96296400</v>
          </cell>
          <cell r="I494" t="str">
            <v>WIRING HARNESS A-I/P</v>
          </cell>
          <cell r="T494" t="str">
            <v>1</v>
          </cell>
          <cell r="V494" t="str">
            <v>1</v>
          </cell>
          <cell r="X494" t="str">
            <v>Z1</v>
          </cell>
          <cell r="Y494" t="str">
            <v>CKD</v>
          </cell>
        </row>
        <row r="495">
          <cell r="D495" t="str">
            <v>CE323-</v>
          </cell>
          <cell r="E495" t="str">
            <v>A</v>
          </cell>
          <cell r="F495" t="str">
            <v>2F</v>
          </cell>
          <cell r="G495" t="str">
            <v>07000</v>
          </cell>
          <cell r="H495" t="str">
            <v>09115-06007-000</v>
          </cell>
          <cell r="I495" t="str">
            <v>BOLT,GND</v>
          </cell>
          <cell r="T495" t="str">
            <v>1</v>
          </cell>
          <cell r="V495" t="str">
            <v>1</v>
          </cell>
          <cell r="X495" t="str">
            <v>Z1</v>
          </cell>
          <cell r="Y495" t="str">
            <v>CKD</v>
          </cell>
        </row>
        <row r="496">
          <cell r="D496" t="str">
            <v>CE323-</v>
          </cell>
          <cell r="E496" t="str">
            <v>A</v>
          </cell>
          <cell r="F496" t="str">
            <v>2F</v>
          </cell>
          <cell r="G496" t="str">
            <v>09000</v>
          </cell>
          <cell r="H496" t="str">
            <v>01954-06100-000</v>
          </cell>
          <cell r="I496" t="str">
            <v>BOLT-DR HEXAGON FLANGE</v>
          </cell>
          <cell r="T496">
            <v>2</v>
          </cell>
          <cell r="V496">
            <v>2</v>
          </cell>
          <cell r="X496" t="str">
            <v>Z1</v>
          </cell>
          <cell r="Y496" t="str">
            <v>CKD</v>
          </cell>
        </row>
        <row r="497">
          <cell r="D497" t="str">
            <v>CE323-</v>
          </cell>
          <cell r="E497" t="str">
            <v>A</v>
          </cell>
          <cell r="F497" t="str">
            <v>2F</v>
          </cell>
          <cell r="G497" t="str">
            <v>10000</v>
          </cell>
          <cell r="H497" t="str">
            <v>96274103</v>
          </cell>
          <cell r="I497" t="str">
            <v>BAND CLIP</v>
          </cell>
          <cell r="T497" t="str">
            <v>1</v>
          </cell>
          <cell r="V497" t="str">
            <v>1</v>
          </cell>
          <cell r="X497" t="str">
            <v>Z1</v>
          </cell>
          <cell r="Y497" t="str">
            <v>CKD</v>
          </cell>
        </row>
        <row r="498">
          <cell r="D498" t="str">
            <v>CE323-</v>
          </cell>
          <cell r="E498" t="str">
            <v>A</v>
          </cell>
          <cell r="F498" t="str">
            <v>2F</v>
          </cell>
          <cell r="G498" t="str">
            <v>11000</v>
          </cell>
          <cell r="H498" t="str">
            <v>03110-48133</v>
          </cell>
          <cell r="I498" t="str">
            <v>SCREW-TAPPING</v>
          </cell>
          <cell r="T498" t="str">
            <v>2</v>
          </cell>
          <cell r="V498" t="str">
            <v>2</v>
          </cell>
          <cell r="X498" t="str">
            <v>Z1</v>
          </cell>
          <cell r="Y498" t="str">
            <v>CKD</v>
          </cell>
        </row>
        <row r="499">
          <cell r="D499" t="str">
            <v>CE323-</v>
          </cell>
          <cell r="E499" t="str">
            <v>A</v>
          </cell>
          <cell r="F499" t="str">
            <v>2F</v>
          </cell>
          <cell r="G499" t="str">
            <v>11200</v>
          </cell>
          <cell r="H499" t="str">
            <v>36930A82002-000</v>
          </cell>
          <cell r="I499" t="str">
            <v>COVER FLOOR HARNESS</v>
          </cell>
          <cell r="T499" t="str">
            <v>1</v>
          </cell>
          <cell r="V499" t="str">
            <v>1</v>
          </cell>
          <cell r="X499" t="str">
            <v>Z1</v>
          </cell>
          <cell r="Y499" t="str">
            <v>CKD</v>
          </cell>
        </row>
        <row r="500">
          <cell r="D500" t="str">
            <v>CE323-</v>
          </cell>
          <cell r="E500" t="str">
            <v>A</v>
          </cell>
          <cell r="F500" t="str">
            <v>72</v>
          </cell>
          <cell r="G500" t="str">
            <v>01000</v>
          </cell>
          <cell r="H500" t="str">
            <v>96283805</v>
          </cell>
          <cell r="I500" t="str">
            <v>WIRING HARNESS A-I/P</v>
          </cell>
          <cell r="S500">
            <v>1</v>
          </cell>
          <cell r="U500">
            <v>1</v>
          </cell>
          <cell r="Y500" t="str">
            <v>CKD</v>
          </cell>
        </row>
        <row r="501">
          <cell r="D501" t="str">
            <v>CE323-</v>
          </cell>
          <cell r="E501" t="str">
            <v>A</v>
          </cell>
          <cell r="F501" t="str">
            <v>72</v>
          </cell>
          <cell r="G501" t="str">
            <v>07000</v>
          </cell>
          <cell r="H501" t="str">
            <v>09115-06007-000</v>
          </cell>
          <cell r="I501" t="str">
            <v>BOLT,GND</v>
          </cell>
          <cell r="S501">
            <v>1</v>
          </cell>
          <cell r="U501">
            <v>1</v>
          </cell>
          <cell r="Y501" t="str">
            <v>CKD</v>
          </cell>
        </row>
        <row r="502">
          <cell r="D502" t="str">
            <v>CE323-</v>
          </cell>
          <cell r="E502" t="str">
            <v>A</v>
          </cell>
          <cell r="F502" t="str">
            <v>72</v>
          </cell>
          <cell r="G502" t="str">
            <v>09000</v>
          </cell>
          <cell r="H502" t="str">
            <v>01954-06100-000</v>
          </cell>
          <cell r="I502" t="str">
            <v>BOLT-DR HEXAGON FLANGE</v>
          </cell>
          <cell r="S502">
            <v>2</v>
          </cell>
          <cell r="U502">
            <v>2</v>
          </cell>
          <cell r="Y502" t="str">
            <v>CKD</v>
          </cell>
        </row>
        <row r="503">
          <cell r="D503" t="str">
            <v>CE323-</v>
          </cell>
          <cell r="E503" t="str">
            <v>A</v>
          </cell>
          <cell r="F503" t="str">
            <v>72</v>
          </cell>
          <cell r="G503" t="str">
            <v>10000</v>
          </cell>
          <cell r="H503" t="str">
            <v>96274103</v>
          </cell>
          <cell r="I503" t="str">
            <v>BAND CLIP</v>
          </cell>
          <cell r="S503">
            <v>1</v>
          </cell>
          <cell r="U503">
            <v>1</v>
          </cell>
          <cell r="Y503" t="str">
            <v>CKD</v>
          </cell>
        </row>
        <row r="504">
          <cell r="D504" t="str">
            <v>CE323-</v>
          </cell>
          <cell r="E504" t="str">
            <v>A</v>
          </cell>
          <cell r="F504" t="str">
            <v>72</v>
          </cell>
          <cell r="G504" t="str">
            <v>11000</v>
          </cell>
          <cell r="H504" t="str">
            <v>03110-48133</v>
          </cell>
          <cell r="I504" t="str">
            <v>SCREW-TAPPING</v>
          </cell>
          <cell r="S504">
            <v>2</v>
          </cell>
          <cell r="U504">
            <v>2</v>
          </cell>
          <cell r="Y504" t="str">
            <v>CKD</v>
          </cell>
        </row>
        <row r="505">
          <cell r="D505" t="str">
            <v>CE323-</v>
          </cell>
          <cell r="E505" t="str">
            <v>A</v>
          </cell>
          <cell r="F505" t="str">
            <v>72</v>
          </cell>
          <cell r="G505" t="str">
            <v>11200</v>
          </cell>
          <cell r="H505" t="str">
            <v>36930A82002-000</v>
          </cell>
          <cell r="I505" t="str">
            <v>COVER FLOOR HARNESS</v>
          </cell>
          <cell r="S505">
            <v>1</v>
          </cell>
          <cell r="U505">
            <v>1</v>
          </cell>
          <cell r="Y505" t="str">
            <v>CKD</v>
          </cell>
        </row>
        <row r="506">
          <cell r="D506" t="str">
            <v>CE323-</v>
          </cell>
          <cell r="E506" t="str">
            <v>A</v>
          </cell>
          <cell r="F506" t="str">
            <v>73</v>
          </cell>
          <cell r="G506" t="str">
            <v>01000</v>
          </cell>
          <cell r="H506" t="str">
            <v>96283806</v>
          </cell>
          <cell r="I506" t="str">
            <v>WIRING HARNESS A-I/P</v>
          </cell>
          <cell r="T506" t="str">
            <v>1</v>
          </cell>
          <cell r="V506" t="str">
            <v>1</v>
          </cell>
          <cell r="X506" t="str">
            <v>ZA/Z2</v>
          </cell>
          <cell r="Y506" t="str">
            <v>CKD</v>
          </cell>
        </row>
        <row r="507">
          <cell r="D507" t="str">
            <v>CE323-</v>
          </cell>
          <cell r="E507" t="str">
            <v>A</v>
          </cell>
          <cell r="F507" t="str">
            <v>73</v>
          </cell>
          <cell r="G507" t="str">
            <v>07000</v>
          </cell>
          <cell r="H507" t="str">
            <v>09115-06007-000</v>
          </cell>
          <cell r="I507" t="str">
            <v>BOLT,GND</v>
          </cell>
          <cell r="T507" t="str">
            <v>1</v>
          </cell>
          <cell r="V507" t="str">
            <v>1</v>
          </cell>
          <cell r="X507" t="str">
            <v>ZA/Z2</v>
          </cell>
          <cell r="Y507" t="str">
            <v>CKD</v>
          </cell>
        </row>
        <row r="508">
          <cell r="D508" t="str">
            <v>CE323-</v>
          </cell>
          <cell r="E508" t="str">
            <v>A</v>
          </cell>
          <cell r="F508" t="str">
            <v>73</v>
          </cell>
          <cell r="G508" t="str">
            <v>09000</v>
          </cell>
          <cell r="H508" t="str">
            <v>01954-06100-000</v>
          </cell>
          <cell r="I508" t="str">
            <v>BOLT-DR HEXAGON FLANGE</v>
          </cell>
          <cell r="T508">
            <v>2</v>
          </cell>
          <cell r="V508">
            <v>2</v>
          </cell>
          <cell r="X508" t="str">
            <v>ZA/Z2</v>
          </cell>
          <cell r="Y508" t="str">
            <v>CKD</v>
          </cell>
        </row>
        <row r="509">
          <cell r="D509" t="str">
            <v>CE323-</v>
          </cell>
          <cell r="E509" t="str">
            <v>A</v>
          </cell>
          <cell r="F509" t="str">
            <v>73</v>
          </cell>
          <cell r="G509" t="str">
            <v>10000</v>
          </cell>
          <cell r="H509" t="str">
            <v>96274103</v>
          </cell>
          <cell r="I509" t="str">
            <v>BAND CLIP</v>
          </cell>
          <cell r="T509" t="str">
            <v>1</v>
          </cell>
          <cell r="V509" t="str">
            <v>1</v>
          </cell>
          <cell r="X509" t="str">
            <v>ZA/Z2</v>
          </cell>
          <cell r="Y509" t="str">
            <v>CKD</v>
          </cell>
        </row>
        <row r="510">
          <cell r="D510" t="str">
            <v>CE323-</v>
          </cell>
          <cell r="E510" t="str">
            <v>A</v>
          </cell>
          <cell r="F510" t="str">
            <v>73</v>
          </cell>
          <cell r="G510" t="str">
            <v>11000</v>
          </cell>
          <cell r="H510" t="str">
            <v>03110-48133</v>
          </cell>
          <cell r="I510" t="str">
            <v>SCREW-TAPPING</v>
          </cell>
          <cell r="T510" t="str">
            <v>2</v>
          </cell>
          <cell r="V510" t="str">
            <v>2</v>
          </cell>
          <cell r="X510" t="str">
            <v>ZA/Z2</v>
          </cell>
          <cell r="Y510" t="str">
            <v>CKD</v>
          </cell>
        </row>
        <row r="511">
          <cell r="D511" t="str">
            <v>CE323-</v>
          </cell>
          <cell r="E511" t="str">
            <v>A</v>
          </cell>
          <cell r="F511" t="str">
            <v>73</v>
          </cell>
          <cell r="G511" t="str">
            <v>11200</v>
          </cell>
          <cell r="H511" t="str">
            <v>36930A82002-000</v>
          </cell>
          <cell r="I511" t="str">
            <v>COVER FLOOR HARNESS</v>
          </cell>
          <cell r="T511" t="str">
            <v>1</v>
          </cell>
          <cell r="V511" t="str">
            <v>1</v>
          </cell>
          <cell r="X511" t="str">
            <v>ZA/Z2</v>
          </cell>
          <cell r="Y511" t="str">
            <v>CKD</v>
          </cell>
        </row>
        <row r="512">
          <cell r="D512" t="str">
            <v>CE323-</v>
          </cell>
          <cell r="E512" t="str">
            <v>A</v>
          </cell>
          <cell r="F512" t="str">
            <v>81</v>
          </cell>
          <cell r="G512" t="str">
            <v>01000</v>
          </cell>
          <cell r="H512" t="str">
            <v>96503532</v>
          </cell>
          <cell r="I512" t="str">
            <v>WIRING HARNESS A-I/P</v>
          </cell>
          <cell r="S512" t="str">
            <v>1</v>
          </cell>
          <cell r="T512" t="str">
            <v>1</v>
          </cell>
          <cell r="U512" t="str">
            <v>1</v>
          </cell>
          <cell r="V512" t="str">
            <v>1</v>
          </cell>
          <cell r="X512" t="str">
            <v>ZA/Z2</v>
          </cell>
          <cell r="Y512" t="str">
            <v>SKD</v>
          </cell>
        </row>
        <row r="513">
          <cell r="D513" t="str">
            <v>CE323-</v>
          </cell>
          <cell r="E513" t="str">
            <v>A</v>
          </cell>
          <cell r="F513" t="str">
            <v>81</v>
          </cell>
          <cell r="G513" t="str">
            <v>07000</v>
          </cell>
          <cell r="H513" t="str">
            <v>09115-06007-000</v>
          </cell>
          <cell r="I513" t="str">
            <v>BOLT,GND</v>
          </cell>
          <cell r="S513" t="str">
            <v>1</v>
          </cell>
          <cell r="T513" t="str">
            <v>1</v>
          </cell>
          <cell r="U513" t="str">
            <v>1</v>
          </cell>
          <cell r="V513" t="str">
            <v>1</v>
          </cell>
          <cell r="X513" t="str">
            <v>ZA/Z2</v>
          </cell>
          <cell r="Y513" t="str">
            <v>SKD</v>
          </cell>
        </row>
        <row r="514">
          <cell r="D514" t="str">
            <v>CE323-</v>
          </cell>
          <cell r="E514" t="str">
            <v>A</v>
          </cell>
          <cell r="F514" t="str">
            <v>81</v>
          </cell>
          <cell r="G514" t="str">
            <v>09000</v>
          </cell>
          <cell r="H514" t="str">
            <v>01954-06100-000</v>
          </cell>
          <cell r="I514" t="str">
            <v>BOLT-DR HEXAGON FLANGE</v>
          </cell>
          <cell r="S514">
            <v>2</v>
          </cell>
          <cell r="T514">
            <v>2</v>
          </cell>
          <cell r="U514">
            <v>2</v>
          </cell>
          <cell r="V514">
            <v>2</v>
          </cell>
          <cell r="X514" t="str">
            <v>ZA/Z2</v>
          </cell>
          <cell r="Y514" t="str">
            <v>SKD</v>
          </cell>
        </row>
        <row r="515">
          <cell r="D515" t="str">
            <v>CE323-</v>
          </cell>
          <cell r="E515" t="str">
            <v>A</v>
          </cell>
          <cell r="F515" t="str">
            <v>81</v>
          </cell>
          <cell r="G515" t="str">
            <v>10000</v>
          </cell>
          <cell r="H515" t="str">
            <v>96274103</v>
          </cell>
          <cell r="I515" t="str">
            <v>BAND CLIP</v>
          </cell>
          <cell r="S515" t="str">
            <v>1</v>
          </cell>
          <cell r="T515" t="str">
            <v>1</v>
          </cell>
          <cell r="U515" t="str">
            <v>1</v>
          </cell>
          <cell r="V515" t="str">
            <v>1</v>
          </cell>
          <cell r="X515" t="str">
            <v>ZA/Z2</v>
          </cell>
          <cell r="Y515" t="str">
            <v>SKD</v>
          </cell>
        </row>
        <row r="516">
          <cell r="D516" t="str">
            <v>CE323-</v>
          </cell>
          <cell r="E516" t="str">
            <v>A</v>
          </cell>
          <cell r="F516" t="str">
            <v>81</v>
          </cell>
          <cell r="G516" t="str">
            <v>11000</v>
          </cell>
          <cell r="H516" t="str">
            <v>03110-48133</v>
          </cell>
          <cell r="I516" t="str">
            <v>SCREW-TAPPING</v>
          </cell>
          <cell r="S516" t="str">
            <v>2</v>
          </cell>
          <cell r="T516" t="str">
            <v>2</v>
          </cell>
          <cell r="U516" t="str">
            <v>2</v>
          </cell>
          <cell r="V516" t="str">
            <v>2</v>
          </cell>
          <cell r="X516" t="str">
            <v>ZA/Z2</v>
          </cell>
          <cell r="Y516" t="str">
            <v>SKD</v>
          </cell>
        </row>
        <row r="517">
          <cell r="D517" t="str">
            <v>CE323-</v>
          </cell>
          <cell r="E517" t="str">
            <v>A</v>
          </cell>
          <cell r="F517" t="str">
            <v>81</v>
          </cell>
          <cell r="G517" t="str">
            <v>11200</v>
          </cell>
          <cell r="H517" t="str">
            <v>36930A82002-000</v>
          </cell>
          <cell r="I517" t="str">
            <v>COVER FLOOR HARNESS</v>
          </cell>
          <cell r="S517" t="str">
            <v>1</v>
          </cell>
          <cell r="T517" t="str">
            <v>1</v>
          </cell>
          <cell r="U517" t="str">
            <v>1</v>
          </cell>
          <cell r="V517" t="str">
            <v>1</v>
          </cell>
          <cell r="X517" t="str">
            <v>ZA/Z2</v>
          </cell>
          <cell r="Y517" t="str">
            <v>SKD</v>
          </cell>
        </row>
        <row r="518">
          <cell r="D518" t="str">
            <v>CE323-</v>
          </cell>
          <cell r="E518" t="str">
            <v>A</v>
          </cell>
          <cell r="F518" t="str">
            <v>89</v>
          </cell>
          <cell r="G518" t="str">
            <v>01000</v>
          </cell>
          <cell r="H518" t="str">
            <v>96503467</v>
          </cell>
          <cell r="I518" t="str">
            <v>WIRING HARNESS A-I/P</v>
          </cell>
          <cell r="K518">
            <v>1</v>
          </cell>
          <cell r="L518">
            <v>1</v>
          </cell>
          <cell r="M518" t="str">
            <v>1</v>
          </cell>
          <cell r="N518" t="str">
            <v>1</v>
          </cell>
          <cell r="O518" t="str">
            <v>BO/B3</v>
          </cell>
          <cell r="P518" t="str">
            <v>B0ZA/B3ZA</v>
          </cell>
        </row>
        <row r="519">
          <cell r="D519" t="str">
            <v>CE323-</v>
          </cell>
          <cell r="E519" t="str">
            <v>A</v>
          </cell>
          <cell r="F519" t="str">
            <v>89</v>
          </cell>
          <cell r="G519" t="str">
            <v>07000</v>
          </cell>
          <cell r="H519" t="str">
            <v>09115-06007-000</v>
          </cell>
          <cell r="I519" t="str">
            <v>BOLT</v>
          </cell>
          <cell r="K519">
            <v>1</v>
          </cell>
          <cell r="L519">
            <v>1</v>
          </cell>
          <cell r="M519" t="str">
            <v>1</v>
          </cell>
          <cell r="N519" t="str">
            <v>1</v>
          </cell>
          <cell r="O519" t="str">
            <v>BO/B3</v>
          </cell>
          <cell r="P519" t="str">
            <v>B0ZA/B3ZA</v>
          </cell>
        </row>
        <row r="520">
          <cell r="D520" t="str">
            <v>CE323-</v>
          </cell>
          <cell r="E520" t="str">
            <v>A</v>
          </cell>
          <cell r="F520" t="str">
            <v>89</v>
          </cell>
          <cell r="G520" t="str">
            <v>09000</v>
          </cell>
          <cell r="H520" t="str">
            <v>01954-06160-000</v>
          </cell>
          <cell r="I520" t="str">
            <v>BOLT-HEXAGON FLANGE</v>
          </cell>
          <cell r="K520">
            <v>2</v>
          </cell>
          <cell r="L520">
            <v>2</v>
          </cell>
          <cell r="M520" t="str">
            <v>2</v>
          </cell>
          <cell r="N520" t="str">
            <v>2</v>
          </cell>
          <cell r="O520" t="str">
            <v>BO/B3</v>
          </cell>
          <cell r="P520" t="str">
            <v>B0ZA/B3ZA</v>
          </cell>
        </row>
        <row r="521">
          <cell r="D521" t="str">
            <v>CE323-</v>
          </cell>
          <cell r="E521" t="str">
            <v>A</v>
          </cell>
          <cell r="F521" t="str">
            <v>89</v>
          </cell>
          <cell r="G521" t="str">
            <v>10000</v>
          </cell>
          <cell r="H521" t="str">
            <v>96274103</v>
          </cell>
          <cell r="I521" t="str">
            <v>BAND CLIP</v>
          </cell>
          <cell r="K521">
            <v>1</v>
          </cell>
          <cell r="L521">
            <v>1</v>
          </cell>
          <cell r="M521" t="str">
            <v>1</v>
          </cell>
          <cell r="N521" t="str">
            <v>1</v>
          </cell>
          <cell r="O521" t="str">
            <v>BO/B3</v>
          </cell>
          <cell r="P521" t="str">
            <v>B0ZA/B3ZA</v>
          </cell>
        </row>
        <row r="522">
          <cell r="D522" t="str">
            <v>CE323-</v>
          </cell>
          <cell r="E522" t="str">
            <v>A</v>
          </cell>
          <cell r="F522" t="str">
            <v>89</v>
          </cell>
          <cell r="G522" t="str">
            <v>11000</v>
          </cell>
          <cell r="H522" t="str">
            <v>03110-48133</v>
          </cell>
          <cell r="I522" t="str">
            <v>SCREW-TAPPING</v>
          </cell>
          <cell r="K522">
            <v>2</v>
          </cell>
          <cell r="L522">
            <v>2</v>
          </cell>
          <cell r="M522" t="str">
            <v>2</v>
          </cell>
          <cell r="N522" t="str">
            <v>2</v>
          </cell>
          <cell r="O522" t="str">
            <v>BO/B3</v>
          </cell>
          <cell r="P522" t="str">
            <v>B0ZA/B3ZA</v>
          </cell>
        </row>
        <row r="523">
          <cell r="D523" t="str">
            <v>CE323-</v>
          </cell>
          <cell r="E523" t="str">
            <v>A</v>
          </cell>
          <cell r="F523" t="str">
            <v>89</v>
          </cell>
          <cell r="G523" t="str">
            <v>11200</v>
          </cell>
          <cell r="H523" t="str">
            <v>36930A82002-000</v>
          </cell>
          <cell r="I523" t="str">
            <v>COVER FLOOR HARNESS</v>
          </cell>
          <cell r="K523">
            <v>1</v>
          </cell>
          <cell r="L523">
            <v>1</v>
          </cell>
          <cell r="M523" t="str">
            <v>1</v>
          </cell>
          <cell r="N523" t="str">
            <v>1</v>
          </cell>
          <cell r="O523" t="str">
            <v>BO/B3</v>
          </cell>
          <cell r="P523" t="str">
            <v>B0ZA/B3ZA</v>
          </cell>
        </row>
        <row r="524">
          <cell r="D524" t="str">
            <v>CE323-</v>
          </cell>
          <cell r="E524" t="str">
            <v>A</v>
          </cell>
          <cell r="F524" t="str">
            <v>92</v>
          </cell>
          <cell r="G524" t="str">
            <v>01000</v>
          </cell>
          <cell r="H524" t="str">
            <v>96503470</v>
          </cell>
          <cell r="I524" t="str">
            <v>WIRING HARNESS A-I/P</v>
          </cell>
          <cell r="L524">
            <v>1</v>
          </cell>
          <cell r="N524" t="str">
            <v>1</v>
          </cell>
          <cell r="P524" t="str">
            <v>B0ZX/B3ZX</v>
          </cell>
        </row>
        <row r="525">
          <cell r="D525" t="str">
            <v>CE323-</v>
          </cell>
          <cell r="E525" t="str">
            <v>A</v>
          </cell>
          <cell r="F525" t="str">
            <v>92</v>
          </cell>
          <cell r="G525" t="str">
            <v>07000</v>
          </cell>
          <cell r="H525" t="str">
            <v>09115-06007-000</v>
          </cell>
          <cell r="I525" t="str">
            <v>BOLT</v>
          </cell>
          <cell r="L525">
            <v>1</v>
          </cell>
          <cell r="N525" t="str">
            <v>1</v>
          </cell>
          <cell r="P525" t="str">
            <v>B0ZX/B3ZX</v>
          </cell>
        </row>
        <row r="526">
          <cell r="D526" t="str">
            <v>CE323-</v>
          </cell>
          <cell r="E526" t="str">
            <v>A</v>
          </cell>
          <cell r="F526" t="str">
            <v>92</v>
          </cell>
          <cell r="G526" t="str">
            <v>09000</v>
          </cell>
          <cell r="H526" t="str">
            <v>01954-06160-000</v>
          </cell>
          <cell r="I526" t="str">
            <v>BOLT-HEXAGON FLANGE</v>
          </cell>
          <cell r="L526">
            <v>3</v>
          </cell>
          <cell r="N526" t="str">
            <v>3</v>
          </cell>
          <cell r="P526" t="str">
            <v>B0ZX/B3ZX</v>
          </cell>
        </row>
        <row r="527">
          <cell r="D527" t="str">
            <v>CE323-</v>
          </cell>
          <cell r="E527" t="str">
            <v>A</v>
          </cell>
          <cell r="F527" t="str">
            <v>92</v>
          </cell>
          <cell r="G527" t="str">
            <v>10000</v>
          </cell>
          <cell r="H527" t="str">
            <v>96274103</v>
          </cell>
          <cell r="I527" t="str">
            <v>BAND CLIP</v>
          </cell>
          <cell r="L527">
            <v>1</v>
          </cell>
          <cell r="N527" t="str">
            <v>1</v>
          </cell>
          <cell r="P527" t="str">
            <v>B0ZX/B3ZX</v>
          </cell>
        </row>
        <row r="528">
          <cell r="D528" t="str">
            <v>CE323-</v>
          </cell>
          <cell r="E528" t="str">
            <v>A</v>
          </cell>
          <cell r="F528" t="str">
            <v>92</v>
          </cell>
          <cell r="G528" t="str">
            <v>11000</v>
          </cell>
          <cell r="H528" t="str">
            <v>03110-48133</v>
          </cell>
          <cell r="I528" t="str">
            <v>SCREW-TAPPING</v>
          </cell>
          <cell r="L528">
            <v>2</v>
          </cell>
          <cell r="N528" t="str">
            <v>2</v>
          </cell>
          <cell r="P528" t="str">
            <v>B0ZX/B3ZX</v>
          </cell>
        </row>
        <row r="529">
          <cell r="D529" t="str">
            <v>CE323-</v>
          </cell>
          <cell r="E529" t="str">
            <v>A</v>
          </cell>
          <cell r="F529" t="str">
            <v>92</v>
          </cell>
          <cell r="G529" t="str">
            <v>11200</v>
          </cell>
          <cell r="H529" t="str">
            <v>36930A82002-000</v>
          </cell>
          <cell r="I529" t="str">
            <v>COVER FLOOR HARNESS</v>
          </cell>
          <cell r="L529">
            <v>1</v>
          </cell>
          <cell r="N529" t="str">
            <v>1</v>
          </cell>
          <cell r="P529" t="str">
            <v>B0ZX/B3ZX</v>
          </cell>
        </row>
        <row r="530">
          <cell r="D530" t="str">
            <v>CE324-</v>
          </cell>
          <cell r="E530" t="str">
            <v>A</v>
          </cell>
          <cell r="F530" t="str">
            <v>01</v>
          </cell>
          <cell r="G530" t="str">
            <v>01000</v>
          </cell>
          <cell r="H530" t="str">
            <v>96318225</v>
          </cell>
          <cell r="I530" t="str">
            <v>COVER-TAILGATE RR PNL.</v>
          </cell>
          <cell r="Q530">
            <v>1</v>
          </cell>
          <cell r="S530">
            <v>1</v>
          </cell>
          <cell r="T530">
            <v>1</v>
          </cell>
          <cell r="U530">
            <v>1</v>
          </cell>
          <cell r="V530">
            <v>1</v>
          </cell>
        </row>
        <row r="531">
          <cell r="D531" t="str">
            <v>CE324-</v>
          </cell>
          <cell r="E531" t="str">
            <v>A</v>
          </cell>
          <cell r="F531" t="str">
            <v>01</v>
          </cell>
          <cell r="G531" t="str">
            <v>02000</v>
          </cell>
          <cell r="H531" t="str">
            <v>96320503</v>
          </cell>
          <cell r="I531" t="str">
            <v>COVER-TAILGATE HOLE</v>
          </cell>
          <cell r="Q531">
            <v>1</v>
          </cell>
          <cell r="S531">
            <v>1</v>
          </cell>
          <cell r="T531">
            <v>1</v>
          </cell>
          <cell r="U531">
            <v>1</v>
          </cell>
          <cell r="V531">
            <v>1</v>
          </cell>
        </row>
        <row r="532">
          <cell r="D532" t="str">
            <v>CE324-</v>
          </cell>
          <cell r="E532" t="str">
            <v>A</v>
          </cell>
          <cell r="F532" t="str">
            <v>02</v>
          </cell>
          <cell r="G532" t="str">
            <v>01000</v>
          </cell>
          <cell r="H532" t="str">
            <v>96318811</v>
          </cell>
          <cell r="I532" t="str">
            <v>WIRING HARNESS A-TAILGATE</v>
          </cell>
          <cell r="R532">
            <v>1</v>
          </cell>
        </row>
        <row r="533">
          <cell r="D533" t="str">
            <v>CE324-</v>
          </cell>
          <cell r="E533" t="str">
            <v>A</v>
          </cell>
          <cell r="F533" t="str">
            <v>02</v>
          </cell>
          <cell r="G533" t="str">
            <v>03000</v>
          </cell>
          <cell r="H533" t="str">
            <v>09115-06007-000</v>
          </cell>
          <cell r="I533" t="str">
            <v>BOLT</v>
          </cell>
          <cell r="R533">
            <v>1</v>
          </cell>
        </row>
        <row r="534">
          <cell r="B534" t="str">
            <v>O</v>
          </cell>
          <cell r="C534" t="str">
            <v>O</v>
          </cell>
          <cell r="D534" t="str">
            <v>CE324-</v>
          </cell>
          <cell r="E534" t="str">
            <v>A</v>
          </cell>
          <cell r="F534" t="str">
            <v>02</v>
          </cell>
          <cell r="G534" t="str">
            <v>04000</v>
          </cell>
          <cell r="H534" t="str">
            <v>96279418</v>
          </cell>
          <cell r="I534" t="str">
            <v>BAND CLIP</v>
          </cell>
          <cell r="R534">
            <v>1</v>
          </cell>
        </row>
        <row r="535">
          <cell r="B535" t="str">
            <v>N</v>
          </cell>
          <cell r="C535" t="str">
            <v>X</v>
          </cell>
          <cell r="D535" t="str">
            <v>CE324-</v>
          </cell>
          <cell r="E535" t="str">
            <v>A</v>
          </cell>
          <cell r="F535" t="str">
            <v>02</v>
          </cell>
          <cell r="G535" t="str">
            <v>04000</v>
          </cell>
          <cell r="H535" t="str">
            <v>96274103</v>
          </cell>
          <cell r="I535" t="str">
            <v>BAND CLIP</v>
          </cell>
          <cell r="R535">
            <v>1</v>
          </cell>
        </row>
        <row r="536">
          <cell r="D536" t="str">
            <v>CE324-</v>
          </cell>
          <cell r="E536" t="str">
            <v>A</v>
          </cell>
          <cell r="F536" t="str">
            <v>22</v>
          </cell>
          <cell r="G536" t="str">
            <v>01000</v>
          </cell>
          <cell r="H536" t="str">
            <v>96318813</v>
          </cell>
          <cell r="I536" t="str">
            <v>WIRING HARNESS A-TAILGATE</v>
          </cell>
          <cell r="L536">
            <v>1</v>
          </cell>
          <cell r="N536" t="str">
            <v>1</v>
          </cell>
        </row>
        <row r="537">
          <cell r="D537" t="str">
            <v>CE324-</v>
          </cell>
          <cell r="E537" t="str">
            <v>A</v>
          </cell>
          <cell r="F537" t="str">
            <v>22</v>
          </cell>
          <cell r="G537" t="str">
            <v>03000</v>
          </cell>
          <cell r="H537" t="str">
            <v>09115-06007-000</v>
          </cell>
          <cell r="I537" t="str">
            <v>BOLT</v>
          </cell>
          <cell r="L537">
            <v>1</v>
          </cell>
          <cell r="N537" t="str">
            <v>1</v>
          </cell>
        </row>
        <row r="538">
          <cell r="B538" t="str">
            <v>O</v>
          </cell>
          <cell r="C538" t="str">
            <v>O</v>
          </cell>
          <cell r="D538" t="str">
            <v>CE324-</v>
          </cell>
          <cell r="E538" t="str">
            <v>A</v>
          </cell>
          <cell r="F538" t="str">
            <v>22</v>
          </cell>
          <cell r="G538" t="str">
            <v>04000</v>
          </cell>
          <cell r="H538" t="str">
            <v>96279418</v>
          </cell>
          <cell r="I538" t="str">
            <v>BAND CLIP</v>
          </cell>
          <cell r="L538">
            <v>1</v>
          </cell>
          <cell r="N538" t="str">
            <v>1</v>
          </cell>
        </row>
        <row r="539">
          <cell r="B539" t="str">
            <v>N</v>
          </cell>
          <cell r="C539" t="str">
            <v>X</v>
          </cell>
          <cell r="D539" t="str">
            <v>CE324-</v>
          </cell>
          <cell r="E539" t="str">
            <v>A</v>
          </cell>
          <cell r="F539" t="str">
            <v>22</v>
          </cell>
          <cell r="G539" t="str">
            <v>04000</v>
          </cell>
          <cell r="H539" t="str">
            <v>96274103</v>
          </cell>
          <cell r="I539" t="str">
            <v>BAND CLIP</v>
          </cell>
          <cell r="L539">
            <v>1</v>
          </cell>
          <cell r="N539" t="str">
            <v>1</v>
          </cell>
        </row>
        <row r="540">
          <cell r="D540" t="str">
            <v>CE324-</v>
          </cell>
          <cell r="E540" t="str">
            <v>A</v>
          </cell>
          <cell r="F540" t="str">
            <v>24</v>
          </cell>
          <cell r="G540" t="str">
            <v>01000</v>
          </cell>
          <cell r="H540" t="str">
            <v>96323755</v>
          </cell>
          <cell r="I540" t="str">
            <v>WIRING HARNESS A-TAILGATE</v>
          </cell>
          <cell r="K540">
            <v>1</v>
          </cell>
          <cell r="M540" t="str">
            <v>1</v>
          </cell>
        </row>
        <row r="541">
          <cell r="D541" t="str">
            <v>CE324-</v>
          </cell>
          <cell r="E541" t="str">
            <v>A</v>
          </cell>
          <cell r="F541" t="str">
            <v>24</v>
          </cell>
          <cell r="G541" t="str">
            <v>03000</v>
          </cell>
          <cell r="H541" t="str">
            <v>09115-06007-000</v>
          </cell>
          <cell r="I541" t="str">
            <v>BOLT</v>
          </cell>
          <cell r="K541">
            <v>1</v>
          </cell>
          <cell r="M541" t="str">
            <v>1</v>
          </cell>
        </row>
        <row r="542">
          <cell r="D542" t="str">
            <v>CE324-</v>
          </cell>
          <cell r="E542" t="str">
            <v>A</v>
          </cell>
          <cell r="F542" t="str">
            <v>24</v>
          </cell>
          <cell r="G542" t="str">
            <v>04000</v>
          </cell>
          <cell r="H542" t="str">
            <v>96274103</v>
          </cell>
          <cell r="I542" t="str">
            <v>BAND CLIP</v>
          </cell>
          <cell r="K542">
            <v>1</v>
          </cell>
          <cell r="M542" t="str">
            <v>1</v>
          </cell>
        </row>
        <row r="543">
          <cell r="D543" t="str">
            <v>CE325-</v>
          </cell>
          <cell r="E543" t="str">
            <v>A</v>
          </cell>
          <cell r="F543" t="str">
            <v>01</v>
          </cell>
          <cell r="G543" t="str">
            <v>01000</v>
          </cell>
          <cell r="H543" t="str">
            <v>96315485</v>
          </cell>
          <cell r="I543" t="str">
            <v>WIRING HARNESS A-AIR BAG</v>
          </cell>
          <cell r="L543">
            <v>1</v>
          </cell>
          <cell r="N543" t="str">
            <v>1</v>
          </cell>
          <cell r="P543" t="str">
            <v>ZX</v>
          </cell>
        </row>
        <row r="544">
          <cell r="D544" t="str">
            <v>CE325-</v>
          </cell>
          <cell r="E544" t="str">
            <v>A</v>
          </cell>
          <cell r="F544" t="str">
            <v>01</v>
          </cell>
          <cell r="G544" t="str">
            <v>02000</v>
          </cell>
          <cell r="H544" t="str">
            <v>96279418</v>
          </cell>
          <cell r="I544" t="str">
            <v>BAND CLIP</v>
          </cell>
          <cell r="L544">
            <v>2</v>
          </cell>
          <cell r="N544" t="str">
            <v>2</v>
          </cell>
          <cell r="P544" t="str">
            <v>ZX</v>
          </cell>
        </row>
        <row r="545">
          <cell r="D545" t="str">
            <v>CE327-</v>
          </cell>
          <cell r="E545" t="str">
            <v>A</v>
          </cell>
          <cell r="F545" t="str">
            <v>01</v>
          </cell>
          <cell r="G545" t="str">
            <v>01000</v>
          </cell>
          <cell r="H545" t="str">
            <v>96320854</v>
          </cell>
          <cell r="I545" t="str">
            <v>WIRING HARNESS-HEATED WIRE</v>
          </cell>
          <cell r="K545">
            <v>1</v>
          </cell>
          <cell r="L545">
            <v>1</v>
          </cell>
          <cell r="M545" t="str">
            <v>1</v>
          </cell>
          <cell r="N545" t="str">
            <v>1</v>
          </cell>
          <cell r="R545" t="str">
            <v>1</v>
          </cell>
        </row>
        <row r="546">
          <cell r="D546" t="str">
            <v>CE327-</v>
          </cell>
          <cell r="E546" t="str">
            <v>A</v>
          </cell>
          <cell r="F546" t="str">
            <v>01</v>
          </cell>
          <cell r="G546" t="str">
            <v>02000</v>
          </cell>
          <cell r="H546" t="str">
            <v>09308-03005-000</v>
          </cell>
          <cell r="I546" t="str">
            <v>GROMMET</v>
          </cell>
          <cell r="K546">
            <v>1</v>
          </cell>
          <cell r="L546">
            <v>1</v>
          </cell>
          <cell r="M546" t="str">
            <v>1</v>
          </cell>
          <cell r="N546" t="str">
            <v>1</v>
          </cell>
          <cell r="R546" t="str">
            <v>1</v>
          </cell>
        </row>
        <row r="547">
          <cell r="D547" t="str">
            <v>CE327-</v>
          </cell>
          <cell r="E547" t="str">
            <v>A</v>
          </cell>
          <cell r="F547" t="str">
            <v>02</v>
          </cell>
          <cell r="G547" t="str">
            <v>01000</v>
          </cell>
          <cell r="H547" t="str">
            <v>67627A70000-000</v>
          </cell>
          <cell r="I547" t="str">
            <v>HEATED WIRE.SEAL</v>
          </cell>
          <cell r="Q547" t="str">
            <v>1</v>
          </cell>
          <cell r="S547" t="str">
            <v>1</v>
          </cell>
          <cell r="T547" t="str">
            <v>1</v>
          </cell>
          <cell r="U547" t="str">
            <v>1</v>
          </cell>
          <cell r="V547" t="str">
            <v>1</v>
          </cell>
        </row>
        <row r="548">
          <cell r="D548" t="str">
            <v>CE328-</v>
          </cell>
          <cell r="E548" t="str">
            <v>A</v>
          </cell>
          <cell r="F548" t="str">
            <v>01</v>
          </cell>
          <cell r="G548" t="str">
            <v>01000</v>
          </cell>
          <cell r="H548" t="str">
            <v>96266968</v>
          </cell>
          <cell r="I548" t="str">
            <v>WIRING HARNESS-HEATED GROUND</v>
          </cell>
          <cell r="K548">
            <v>1</v>
          </cell>
          <cell r="L548">
            <v>1</v>
          </cell>
          <cell r="M548" t="str">
            <v>1</v>
          </cell>
          <cell r="N548" t="str">
            <v>1</v>
          </cell>
          <cell r="Q548" t="str">
            <v>1</v>
          </cell>
          <cell r="R548" t="str">
            <v>1</v>
          </cell>
        </row>
        <row r="549">
          <cell r="B549" t="str">
            <v>O</v>
          </cell>
          <cell r="C549" t="str">
            <v>O</v>
          </cell>
          <cell r="D549" t="str">
            <v>CE328-</v>
          </cell>
          <cell r="E549" t="str">
            <v>A</v>
          </cell>
          <cell r="F549" t="str">
            <v>01</v>
          </cell>
          <cell r="G549" t="str">
            <v>02000</v>
          </cell>
          <cell r="H549" t="str">
            <v>03141-05125-000</v>
          </cell>
          <cell r="I549" t="str">
            <v>SCREW-TAPPING</v>
          </cell>
          <cell r="K549">
            <v>1</v>
          </cell>
          <cell r="L549">
            <v>1</v>
          </cell>
          <cell r="M549" t="str">
            <v>1</v>
          </cell>
          <cell r="N549" t="str">
            <v>1</v>
          </cell>
          <cell r="Q549" t="str">
            <v>1</v>
          </cell>
          <cell r="R549" t="str">
            <v>1</v>
          </cell>
        </row>
        <row r="550">
          <cell r="B550" t="str">
            <v>N</v>
          </cell>
          <cell r="C550" t="str">
            <v>X</v>
          </cell>
          <cell r="D550" t="str">
            <v>CE328-</v>
          </cell>
          <cell r="E550" t="str">
            <v>A</v>
          </cell>
          <cell r="F550" t="str">
            <v>01</v>
          </cell>
          <cell r="G550" t="str">
            <v>02000</v>
          </cell>
          <cell r="H550" t="str">
            <v>36891-94000-000</v>
          </cell>
          <cell r="I550" t="str">
            <v>SCREW-TAPPING</v>
          </cell>
          <cell r="K550">
            <v>1</v>
          </cell>
          <cell r="L550">
            <v>1</v>
          </cell>
          <cell r="M550" t="str">
            <v>1</v>
          </cell>
          <cell r="N550" t="str">
            <v>1</v>
          </cell>
          <cell r="Q550" t="str">
            <v>1</v>
          </cell>
          <cell r="R550" t="str">
            <v>1</v>
          </cell>
        </row>
        <row r="551">
          <cell r="D551" t="str">
            <v>CE329-</v>
          </cell>
          <cell r="E551" t="str">
            <v>A</v>
          </cell>
          <cell r="F551" t="str">
            <v>01</v>
          </cell>
          <cell r="G551" t="str">
            <v>01000</v>
          </cell>
          <cell r="H551" t="str">
            <v>96257118</v>
          </cell>
          <cell r="I551" t="str">
            <v>WIRING HARNESS-FRT DR,PASSN</v>
          </cell>
          <cell r="K551">
            <v>1</v>
          </cell>
          <cell r="L551">
            <v>1</v>
          </cell>
          <cell r="M551" t="str">
            <v>1</v>
          </cell>
          <cell r="N551" t="str">
            <v>1</v>
          </cell>
          <cell r="O551" t="str">
            <v>AA10</v>
          </cell>
          <cell r="P551" t="str">
            <v>AA10</v>
          </cell>
          <cell r="Q551" t="str">
            <v>1</v>
          </cell>
        </row>
        <row r="552">
          <cell r="D552" t="str">
            <v>CE329-</v>
          </cell>
          <cell r="E552" t="str">
            <v>A</v>
          </cell>
          <cell r="F552" t="str">
            <v>01</v>
          </cell>
          <cell r="G552" t="str">
            <v>03000</v>
          </cell>
          <cell r="H552" t="str">
            <v>96257115</v>
          </cell>
          <cell r="I552" t="str">
            <v>WIRING HARNESS-FRT DR,DRV</v>
          </cell>
          <cell r="K552">
            <v>1</v>
          </cell>
          <cell r="L552">
            <v>1</v>
          </cell>
          <cell r="M552" t="str">
            <v>1</v>
          </cell>
          <cell r="N552" t="str">
            <v>1</v>
          </cell>
          <cell r="O552" t="str">
            <v>AA10</v>
          </cell>
          <cell r="P552" t="str">
            <v>AA10</v>
          </cell>
          <cell r="Q552" t="str">
            <v>1</v>
          </cell>
        </row>
        <row r="553">
          <cell r="B553" t="str">
            <v>O</v>
          </cell>
          <cell r="C553" t="str">
            <v>O</v>
          </cell>
          <cell r="D553" t="str">
            <v>CE329-</v>
          </cell>
          <cell r="E553" t="str">
            <v>A</v>
          </cell>
          <cell r="F553" t="str">
            <v>01</v>
          </cell>
          <cell r="G553" t="str">
            <v>05000</v>
          </cell>
          <cell r="H553" t="str">
            <v>96318223</v>
          </cell>
          <cell r="I553" t="str">
            <v>COVER-REAR DOOR HOLE</v>
          </cell>
          <cell r="K553">
            <v>1</v>
          </cell>
          <cell r="L553">
            <v>1</v>
          </cell>
          <cell r="M553" t="str">
            <v>1</v>
          </cell>
          <cell r="N553" t="str">
            <v>1</v>
          </cell>
          <cell r="O553" t="str">
            <v>AA10</v>
          </cell>
          <cell r="P553" t="str">
            <v>AA10</v>
          </cell>
          <cell r="Q553" t="str">
            <v>1</v>
          </cell>
        </row>
        <row r="554">
          <cell r="B554" t="str">
            <v>N</v>
          </cell>
          <cell r="C554" t="str">
            <v>X</v>
          </cell>
          <cell r="D554" t="str">
            <v>CE329-</v>
          </cell>
          <cell r="E554" t="str">
            <v>A</v>
          </cell>
          <cell r="F554" t="str">
            <v>01</v>
          </cell>
          <cell r="G554" t="str">
            <v>05000</v>
          </cell>
          <cell r="H554" t="str">
            <v>96507937</v>
          </cell>
          <cell r="I554" t="str">
            <v>COVER-REAR DOOR HOLE</v>
          </cell>
          <cell r="K554">
            <v>1</v>
          </cell>
          <cell r="L554">
            <v>1</v>
          </cell>
          <cell r="M554" t="str">
            <v>1</v>
          </cell>
          <cell r="N554" t="str">
            <v>1</v>
          </cell>
          <cell r="O554" t="str">
            <v>AA10</v>
          </cell>
          <cell r="P554" t="str">
            <v>AA10</v>
          </cell>
          <cell r="Q554" t="str">
            <v>1</v>
          </cell>
        </row>
        <row r="555">
          <cell r="D555" t="str">
            <v>CE329-</v>
          </cell>
          <cell r="E555" t="str">
            <v>A</v>
          </cell>
          <cell r="F555" t="str">
            <v>02</v>
          </cell>
          <cell r="G555" t="str">
            <v>01000</v>
          </cell>
          <cell r="H555" t="str">
            <v>96257120</v>
          </cell>
          <cell r="I555" t="str">
            <v>WIRING HARNESS-FRT DR,PASSN</v>
          </cell>
          <cell r="K555">
            <v>1</v>
          </cell>
          <cell r="L555">
            <v>1</v>
          </cell>
          <cell r="M555" t="str">
            <v>1</v>
          </cell>
          <cell r="N555" t="str">
            <v>1</v>
          </cell>
          <cell r="O555" t="str">
            <v>AB11</v>
          </cell>
          <cell r="P555" t="str">
            <v>AB11</v>
          </cell>
          <cell r="R555" t="str">
            <v>1</v>
          </cell>
        </row>
        <row r="556">
          <cell r="D556" t="str">
            <v>CE329-</v>
          </cell>
          <cell r="E556" t="str">
            <v>A</v>
          </cell>
          <cell r="F556" t="str">
            <v>02</v>
          </cell>
          <cell r="G556" t="str">
            <v>03000</v>
          </cell>
          <cell r="H556" t="str">
            <v>96257117</v>
          </cell>
          <cell r="I556" t="str">
            <v>WIRING HARNESS-FRT DR,DRV</v>
          </cell>
          <cell r="K556">
            <v>1</v>
          </cell>
          <cell r="L556">
            <v>1</v>
          </cell>
          <cell r="M556" t="str">
            <v>1</v>
          </cell>
          <cell r="N556" t="str">
            <v>1</v>
          </cell>
          <cell r="O556" t="str">
            <v>AB11</v>
          </cell>
          <cell r="P556" t="str">
            <v>AB11</v>
          </cell>
          <cell r="R556" t="str">
            <v>1</v>
          </cell>
        </row>
        <row r="557">
          <cell r="B557" t="str">
            <v>O</v>
          </cell>
          <cell r="C557" t="str">
            <v>O</v>
          </cell>
          <cell r="D557" t="str">
            <v>CE329-</v>
          </cell>
          <cell r="E557" t="str">
            <v>A</v>
          </cell>
          <cell r="F557" t="str">
            <v>02</v>
          </cell>
          <cell r="G557" t="str">
            <v>05000</v>
          </cell>
          <cell r="H557" t="str">
            <v>96257121</v>
          </cell>
          <cell r="I557" t="str">
            <v>WIRING HARNESS-REAR DOOR</v>
          </cell>
          <cell r="K557">
            <v>2</v>
          </cell>
          <cell r="L557">
            <v>2</v>
          </cell>
          <cell r="M557" t="str">
            <v>2</v>
          </cell>
          <cell r="N557" t="str">
            <v>2</v>
          </cell>
          <cell r="O557" t="str">
            <v>AB11</v>
          </cell>
          <cell r="P557" t="str">
            <v>AB11</v>
          </cell>
          <cell r="R557" t="str">
            <v>2</v>
          </cell>
        </row>
        <row r="558">
          <cell r="B558" t="str">
            <v>N</v>
          </cell>
          <cell r="C558" t="str">
            <v>X</v>
          </cell>
          <cell r="D558" t="str">
            <v>CE329-</v>
          </cell>
          <cell r="E558" t="str">
            <v>A</v>
          </cell>
          <cell r="F558" t="str">
            <v>02</v>
          </cell>
          <cell r="G558" t="str">
            <v>05000</v>
          </cell>
          <cell r="H558" t="str">
            <v>96507938</v>
          </cell>
          <cell r="I558" t="str">
            <v>WIRING HARNESS-REAR DOOR</v>
          </cell>
          <cell r="K558">
            <v>2</v>
          </cell>
          <cell r="L558">
            <v>2</v>
          </cell>
          <cell r="M558" t="str">
            <v>2</v>
          </cell>
          <cell r="N558" t="str">
            <v>2</v>
          </cell>
          <cell r="O558" t="str">
            <v>AB11</v>
          </cell>
          <cell r="P558" t="str">
            <v>AB11</v>
          </cell>
          <cell r="R558" t="str">
            <v>2</v>
          </cell>
        </row>
        <row r="559">
          <cell r="D559" t="str">
            <v>CE329-</v>
          </cell>
          <cell r="E559" t="str">
            <v>A</v>
          </cell>
          <cell r="F559" t="str">
            <v>02</v>
          </cell>
          <cell r="G559" t="str">
            <v>07000</v>
          </cell>
          <cell r="H559" t="str">
            <v>36930A82002-000</v>
          </cell>
          <cell r="I559" t="str">
            <v>COVER-DOOR HARNESS</v>
          </cell>
          <cell r="K559">
            <v>4</v>
          </cell>
          <cell r="L559">
            <v>4</v>
          </cell>
          <cell r="M559">
            <v>4</v>
          </cell>
          <cell r="N559">
            <v>4</v>
          </cell>
          <cell r="O559" t="str">
            <v>AB11</v>
          </cell>
          <cell r="P559" t="str">
            <v>AB11</v>
          </cell>
          <cell r="R559">
            <v>4</v>
          </cell>
        </row>
        <row r="560">
          <cell r="D560" t="str">
            <v>CE329-</v>
          </cell>
          <cell r="E560" t="str">
            <v>A</v>
          </cell>
          <cell r="F560" t="str">
            <v>03</v>
          </cell>
          <cell r="G560" t="str">
            <v>01000</v>
          </cell>
          <cell r="H560" t="str">
            <v>96503335</v>
          </cell>
          <cell r="I560" t="str">
            <v>WIRING HARNESS-FRT DR,PASSN</v>
          </cell>
          <cell r="K560">
            <v>1</v>
          </cell>
          <cell r="L560">
            <v>1</v>
          </cell>
          <cell r="M560" t="str">
            <v>1</v>
          </cell>
          <cell r="N560" t="str">
            <v>1</v>
          </cell>
          <cell r="O560" t="str">
            <v>AB10</v>
          </cell>
          <cell r="P560" t="str">
            <v>AB10</v>
          </cell>
        </row>
        <row r="561">
          <cell r="D561" t="str">
            <v>CE329-</v>
          </cell>
          <cell r="E561" t="str">
            <v>A</v>
          </cell>
          <cell r="F561" t="str">
            <v>03</v>
          </cell>
          <cell r="G561" t="str">
            <v>03000</v>
          </cell>
          <cell r="H561" t="str">
            <v>96503331</v>
          </cell>
          <cell r="I561" t="str">
            <v>WIRING HARNESS-FRT DR,DRV</v>
          </cell>
          <cell r="K561">
            <v>1</v>
          </cell>
          <cell r="L561">
            <v>1</v>
          </cell>
          <cell r="M561" t="str">
            <v>1</v>
          </cell>
          <cell r="N561" t="str">
            <v>1</v>
          </cell>
          <cell r="O561" t="str">
            <v>AB10</v>
          </cell>
          <cell r="P561" t="str">
            <v>AB10</v>
          </cell>
        </row>
        <row r="562">
          <cell r="B562" t="str">
            <v>O</v>
          </cell>
          <cell r="C562" t="str">
            <v>O</v>
          </cell>
          <cell r="D562" t="str">
            <v>CE329-</v>
          </cell>
          <cell r="E562" t="str">
            <v>A</v>
          </cell>
          <cell r="F562" t="str">
            <v>03</v>
          </cell>
          <cell r="G562" t="str">
            <v>05000</v>
          </cell>
          <cell r="H562" t="str">
            <v>96257121</v>
          </cell>
          <cell r="I562" t="str">
            <v>WIRING HARNESS-REAR DOOR</v>
          </cell>
          <cell r="K562">
            <v>2</v>
          </cell>
          <cell r="L562">
            <v>2</v>
          </cell>
          <cell r="M562" t="str">
            <v>2</v>
          </cell>
          <cell r="N562" t="str">
            <v>2</v>
          </cell>
          <cell r="O562" t="str">
            <v>AB10</v>
          </cell>
          <cell r="P562" t="str">
            <v>AB10</v>
          </cell>
        </row>
        <row r="563">
          <cell r="B563" t="str">
            <v>N</v>
          </cell>
          <cell r="C563" t="str">
            <v>X</v>
          </cell>
          <cell r="D563" t="str">
            <v>CE329-</v>
          </cell>
          <cell r="E563" t="str">
            <v>A</v>
          </cell>
          <cell r="F563" t="str">
            <v>03</v>
          </cell>
          <cell r="G563" t="str">
            <v>05000</v>
          </cell>
          <cell r="H563" t="str">
            <v>96507938</v>
          </cell>
          <cell r="I563" t="str">
            <v>WIRING HARNESS-REAR DOOR</v>
          </cell>
          <cell r="K563">
            <v>2</v>
          </cell>
          <cell r="L563">
            <v>2</v>
          </cell>
          <cell r="M563" t="str">
            <v>2</v>
          </cell>
          <cell r="N563" t="str">
            <v>2</v>
          </cell>
          <cell r="O563" t="str">
            <v>AB10</v>
          </cell>
          <cell r="P563" t="str">
            <v>AB10</v>
          </cell>
        </row>
        <row r="564">
          <cell r="D564" t="str">
            <v>CE329-</v>
          </cell>
          <cell r="E564" t="str">
            <v>A</v>
          </cell>
          <cell r="F564" t="str">
            <v>03</v>
          </cell>
          <cell r="G564" t="str">
            <v>07000</v>
          </cell>
          <cell r="H564" t="str">
            <v>36930A82002-000</v>
          </cell>
          <cell r="I564" t="str">
            <v>COVER-FLOOR HARNESS</v>
          </cell>
          <cell r="K564">
            <v>4</v>
          </cell>
          <cell r="L564">
            <v>4</v>
          </cell>
          <cell r="M564">
            <v>4</v>
          </cell>
          <cell r="N564">
            <v>4</v>
          </cell>
          <cell r="O564" t="str">
            <v>AB11</v>
          </cell>
          <cell r="P564" t="str">
            <v>AB11</v>
          </cell>
        </row>
        <row r="565">
          <cell r="D565" t="str">
            <v>CE329-</v>
          </cell>
          <cell r="E565" t="str">
            <v>A</v>
          </cell>
          <cell r="F565" t="str">
            <v>04</v>
          </cell>
          <cell r="G565" t="str">
            <v>01000</v>
          </cell>
          <cell r="H565" t="str">
            <v>96503336</v>
          </cell>
          <cell r="I565" t="str">
            <v>WIRING HARNESS-FRT DR,PASSN</v>
          </cell>
          <cell r="K565">
            <v>1</v>
          </cell>
          <cell r="L565">
            <v>1</v>
          </cell>
          <cell r="M565" t="str">
            <v>1</v>
          </cell>
          <cell r="N565" t="str">
            <v>1</v>
          </cell>
          <cell r="O565" t="str">
            <v>AA11</v>
          </cell>
          <cell r="P565" t="str">
            <v>AA11</v>
          </cell>
        </row>
        <row r="566">
          <cell r="D566" t="str">
            <v>CE329-</v>
          </cell>
          <cell r="E566" t="str">
            <v>A</v>
          </cell>
          <cell r="F566" t="str">
            <v>04</v>
          </cell>
          <cell r="G566" t="str">
            <v>03000</v>
          </cell>
          <cell r="H566" t="str">
            <v>96503332</v>
          </cell>
          <cell r="I566" t="str">
            <v>WIRING HARNESS-FRT DR,DRV</v>
          </cell>
          <cell r="K566">
            <v>1</v>
          </cell>
          <cell r="L566">
            <v>1</v>
          </cell>
          <cell r="M566" t="str">
            <v>1</v>
          </cell>
          <cell r="N566" t="str">
            <v>1</v>
          </cell>
          <cell r="O566" t="str">
            <v>AA11</v>
          </cell>
          <cell r="P566" t="str">
            <v>AA11</v>
          </cell>
        </row>
        <row r="567">
          <cell r="B567" t="str">
            <v>O</v>
          </cell>
          <cell r="C567" t="str">
            <v>O</v>
          </cell>
          <cell r="D567" t="str">
            <v>CE329-</v>
          </cell>
          <cell r="E567" t="str">
            <v>A</v>
          </cell>
          <cell r="F567" t="str">
            <v>04</v>
          </cell>
          <cell r="G567" t="str">
            <v>05000</v>
          </cell>
          <cell r="H567" t="str">
            <v>96318223</v>
          </cell>
          <cell r="I567" t="str">
            <v>COVER-REAR DOOR HOLE</v>
          </cell>
          <cell r="K567">
            <v>1</v>
          </cell>
          <cell r="L567">
            <v>1</v>
          </cell>
          <cell r="M567" t="str">
            <v>1</v>
          </cell>
          <cell r="N567" t="str">
            <v>1</v>
          </cell>
          <cell r="O567" t="str">
            <v>AA11</v>
          </cell>
          <cell r="P567" t="str">
            <v>AA11</v>
          </cell>
        </row>
        <row r="568">
          <cell r="B568" t="str">
            <v>N</v>
          </cell>
          <cell r="C568" t="str">
            <v>X</v>
          </cell>
          <cell r="D568" t="str">
            <v>CE329-</v>
          </cell>
          <cell r="E568" t="str">
            <v>A</v>
          </cell>
          <cell r="F568" t="str">
            <v>04</v>
          </cell>
          <cell r="G568" t="str">
            <v>05000</v>
          </cell>
          <cell r="H568" t="str">
            <v>96507937</v>
          </cell>
          <cell r="I568" t="str">
            <v>COVER-REAR DOOR HOLE</v>
          </cell>
          <cell r="K568">
            <v>1</v>
          </cell>
          <cell r="L568">
            <v>1</v>
          </cell>
          <cell r="M568" t="str">
            <v>1</v>
          </cell>
          <cell r="N568" t="str">
            <v>1</v>
          </cell>
          <cell r="O568" t="str">
            <v>AA11</v>
          </cell>
          <cell r="P568" t="str">
            <v>AA11</v>
          </cell>
        </row>
        <row r="569">
          <cell r="D569" t="str">
            <v>CE329-</v>
          </cell>
          <cell r="E569" t="str">
            <v>A</v>
          </cell>
          <cell r="F569" t="str">
            <v>21</v>
          </cell>
          <cell r="G569" t="str">
            <v>01000</v>
          </cell>
          <cell r="H569" t="str">
            <v>96259062</v>
          </cell>
          <cell r="I569" t="str">
            <v>WIRING HARNESS-FRT DR,PASSN</v>
          </cell>
          <cell r="S569">
            <v>1</v>
          </cell>
          <cell r="T569">
            <v>1</v>
          </cell>
          <cell r="U569">
            <v>1</v>
          </cell>
          <cell r="V569">
            <v>1</v>
          </cell>
          <cell r="X569" t="str">
            <v>ZA/Z2</v>
          </cell>
        </row>
        <row r="570">
          <cell r="D570" t="str">
            <v>CE329-</v>
          </cell>
          <cell r="E570" t="str">
            <v>A</v>
          </cell>
          <cell r="F570" t="str">
            <v>21</v>
          </cell>
          <cell r="G570" t="str">
            <v>03000</v>
          </cell>
          <cell r="H570" t="str">
            <v>96259060</v>
          </cell>
          <cell r="I570" t="str">
            <v>WIRING HARNESS-FRT DR,DRV</v>
          </cell>
          <cell r="S570">
            <v>1</v>
          </cell>
          <cell r="T570">
            <v>1</v>
          </cell>
          <cell r="U570">
            <v>1</v>
          </cell>
          <cell r="V570">
            <v>1</v>
          </cell>
          <cell r="X570" t="str">
            <v>ZA/Z2</v>
          </cell>
        </row>
        <row r="571">
          <cell r="B571" t="str">
            <v>O</v>
          </cell>
          <cell r="C571" t="str">
            <v>O</v>
          </cell>
          <cell r="D571" t="str">
            <v>CE329-</v>
          </cell>
          <cell r="E571" t="str">
            <v>A</v>
          </cell>
          <cell r="F571" t="str">
            <v>21</v>
          </cell>
          <cell r="G571" t="str">
            <v>05000</v>
          </cell>
          <cell r="H571" t="str">
            <v>96318223</v>
          </cell>
          <cell r="I571" t="str">
            <v>COVER-REAR DOOR HOLE</v>
          </cell>
          <cell r="S571">
            <v>2</v>
          </cell>
          <cell r="T571">
            <v>2</v>
          </cell>
          <cell r="U571">
            <v>2</v>
          </cell>
          <cell r="V571">
            <v>2</v>
          </cell>
          <cell r="X571" t="str">
            <v>ZA/Z2</v>
          </cell>
        </row>
        <row r="572">
          <cell r="B572" t="str">
            <v>N</v>
          </cell>
          <cell r="C572" t="str">
            <v>X</v>
          </cell>
          <cell r="D572" t="str">
            <v>CE329-</v>
          </cell>
          <cell r="E572" t="str">
            <v>A</v>
          </cell>
          <cell r="F572" t="str">
            <v>21</v>
          </cell>
          <cell r="G572" t="str">
            <v>05000</v>
          </cell>
          <cell r="H572" t="str">
            <v>96507937</v>
          </cell>
          <cell r="I572" t="str">
            <v>COVER-REAR DOOR HOLE</v>
          </cell>
          <cell r="S572">
            <v>2</v>
          </cell>
          <cell r="T572">
            <v>2</v>
          </cell>
          <cell r="U572">
            <v>2</v>
          </cell>
          <cell r="V572">
            <v>2</v>
          </cell>
          <cell r="X572" t="str">
            <v>ZA/Z2</v>
          </cell>
        </row>
        <row r="573">
          <cell r="D573" t="str">
            <v>CE329-</v>
          </cell>
          <cell r="E573" t="str">
            <v>A</v>
          </cell>
          <cell r="F573" t="str">
            <v>22</v>
          </cell>
          <cell r="G573" t="str">
            <v>01000</v>
          </cell>
          <cell r="H573" t="str">
            <v>96259063</v>
          </cell>
          <cell r="I573" t="str">
            <v>WIRING HARNESS-FRT DR,PASSN</v>
          </cell>
          <cell r="T573">
            <v>1</v>
          </cell>
          <cell r="V573">
            <v>1</v>
          </cell>
          <cell r="X573" t="str">
            <v>Z1</v>
          </cell>
        </row>
        <row r="574">
          <cell r="D574" t="str">
            <v>CE329-</v>
          </cell>
          <cell r="E574" t="str">
            <v>A</v>
          </cell>
          <cell r="F574" t="str">
            <v>22</v>
          </cell>
          <cell r="G574" t="str">
            <v>03000</v>
          </cell>
          <cell r="H574" t="str">
            <v>96259061</v>
          </cell>
          <cell r="I574" t="str">
            <v>WIRING HARNESS-FRT DR,DRV</v>
          </cell>
          <cell r="T574">
            <v>1</v>
          </cell>
          <cell r="V574">
            <v>1</v>
          </cell>
          <cell r="X574" t="str">
            <v>Z1</v>
          </cell>
        </row>
        <row r="575">
          <cell r="B575" t="str">
            <v>O</v>
          </cell>
          <cell r="C575" t="str">
            <v>O</v>
          </cell>
          <cell r="D575" t="str">
            <v>CE329-</v>
          </cell>
          <cell r="E575" t="str">
            <v>A</v>
          </cell>
          <cell r="F575" t="str">
            <v>22</v>
          </cell>
          <cell r="G575" t="str">
            <v>05000</v>
          </cell>
          <cell r="H575" t="str">
            <v>96257121</v>
          </cell>
          <cell r="I575" t="str">
            <v>WIRING HARNESS-REAR DOOR</v>
          </cell>
          <cell r="T575">
            <v>1</v>
          </cell>
          <cell r="V575">
            <v>1</v>
          </cell>
          <cell r="X575" t="str">
            <v>Z1</v>
          </cell>
        </row>
        <row r="576">
          <cell r="B576" t="str">
            <v>N</v>
          </cell>
          <cell r="C576" t="str">
            <v>X</v>
          </cell>
          <cell r="D576" t="str">
            <v>CE329-</v>
          </cell>
          <cell r="E576" t="str">
            <v>A</v>
          </cell>
          <cell r="F576" t="str">
            <v>22</v>
          </cell>
          <cell r="G576" t="str">
            <v>05000</v>
          </cell>
          <cell r="H576" t="str">
            <v>96507938</v>
          </cell>
          <cell r="I576" t="str">
            <v>WIRING HARNESS-REAR DOOR</v>
          </cell>
          <cell r="T576">
            <v>1</v>
          </cell>
          <cell r="V576">
            <v>1</v>
          </cell>
          <cell r="X576" t="str">
            <v>Z1</v>
          </cell>
        </row>
        <row r="577">
          <cell r="D577" t="str">
            <v>CE329-</v>
          </cell>
          <cell r="E577" t="str">
            <v>A</v>
          </cell>
          <cell r="F577" t="str">
            <v>22</v>
          </cell>
          <cell r="G577" t="str">
            <v>07000</v>
          </cell>
          <cell r="H577" t="str">
            <v>36930A82002-000</v>
          </cell>
          <cell r="I577" t="str">
            <v>COVER-FLOOR HARNESS</v>
          </cell>
          <cell r="T577">
            <v>4</v>
          </cell>
          <cell r="V577">
            <v>4</v>
          </cell>
          <cell r="X577" t="str">
            <v>Z1</v>
          </cell>
          <cell r="Y577" t="str">
            <v>EPL ?©¶o</v>
          </cell>
        </row>
        <row r="578">
          <cell r="D578" t="str">
            <v>CE330-</v>
          </cell>
          <cell r="E578" t="str">
            <v>A</v>
          </cell>
          <cell r="F578" t="str">
            <v>01</v>
          </cell>
          <cell r="G578" t="str">
            <v>01000</v>
          </cell>
          <cell r="H578" t="str">
            <v>96273779</v>
          </cell>
          <cell r="I578" t="str">
            <v>OCTAN SWITCH</v>
          </cell>
          <cell r="S578">
            <v>1</v>
          </cell>
          <cell r="T578">
            <v>1</v>
          </cell>
          <cell r="U578">
            <v>1</v>
          </cell>
          <cell r="V578">
            <v>1</v>
          </cell>
          <cell r="W578" t="str">
            <v>R4</v>
          </cell>
          <cell r="X578" t="str">
            <v>R4</v>
          </cell>
          <cell r="Y578" t="str">
            <v>E/G &amp; T/M ???®</v>
          </cell>
        </row>
        <row r="579">
          <cell r="D579" t="str">
            <v>CE330-</v>
          </cell>
          <cell r="E579" t="str">
            <v>A</v>
          </cell>
          <cell r="F579" t="str">
            <v>02</v>
          </cell>
          <cell r="G579" t="str">
            <v>01000</v>
          </cell>
          <cell r="H579" t="str">
            <v>96273780</v>
          </cell>
          <cell r="I579" t="str">
            <v>OCTAN SWITCH</v>
          </cell>
          <cell r="S579">
            <v>1</v>
          </cell>
          <cell r="T579">
            <v>1</v>
          </cell>
          <cell r="U579">
            <v>1</v>
          </cell>
          <cell r="V579">
            <v>1</v>
          </cell>
          <cell r="W579" t="str">
            <v>R1</v>
          </cell>
          <cell r="X579" t="str">
            <v>R1</v>
          </cell>
          <cell r="Y579" t="str">
            <v>E/G &amp; T/M ???®</v>
          </cell>
        </row>
        <row r="580">
          <cell r="D580" t="str">
            <v>CE330-</v>
          </cell>
          <cell r="E580" t="str">
            <v>A</v>
          </cell>
          <cell r="F580" t="str">
            <v>03</v>
          </cell>
          <cell r="G580" t="str">
            <v>01000</v>
          </cell>
          <cell r="H580" t="str">
            <v>96273781</v>
          </cell>
          <cell r="I580" t="str">
            <v>OCTAN SWITCH</v>
          </cell>
          <cell r="S580">
            <v>1</v>
          </cell>
          <cell r="T580">
            <v>1</v>
          </cell>
          <cell r="U580">
            <v>1</v>
          </cell>
          <cell r="V580">
            <v>1</v>
          </cell>
          <cell r="W580" t="str">
            <v>R0</v>
          </cell>
          <cell r="X580" t="str">
            <v>R0</v>
          </cell>
          <cell r="Y580" t="str">
            <v>E/G &amp; T/M ???®</v>
          </cell>
        </row>
        <row r="581">
          <cell r="D581" t="str">
            <v>CE400-</v>
          </cell>
          <cell r="E581" t="str">
            <v>A</v>
          </cell>
          <cell r="F581" t="str">
            <v>02</v>
          </cell>
          <cell r="G581" t="str">
            <v>04000</v>
          </cell>
          <cell r="H581" t="str">
            <v>96318294</v>
          </cell>
          <cell r="I581" t="str">
            <v>BLANK-IMMOBILISER,LED</v>
          </cell>
          <cell r="K581">
            <v>1</v>
          </cell>
          <cell r="L581">
            <v>1</v>
          </cell>
          <cell r="M581" t="str">
            <v>1</v>
          </cell>
          <cell r="N581" t="str">
            <v>1</v>
          </cell>
          <cell r="Q581" t="str">
            <v>1</v>
          </cell>
          <cell r="R581" t="str">
            <v>1</v>
          </cell>
          <cell r="S581">
            <v>1</v>
          </cell>
          <cell r="T581">
            <v>1</v>
          </cell>
          <cell r="U581">
            <v>1</v>
          </cell>
          <cell r="V581">
            <v>1</v>
          </cell>
        </row>
        <row r="582">
          <cell r="D582" t="str">
            <v>CE420-</v>
          </cell>
          <cell r="E582" t="str">
            <v>A</v>
          </cell>
          <cell r="F582" t="str">
            <v>01</v>
          </cell>
          <cell r="G582" t="str">
            <v>01000</v>
          </cell>
          <cell r="H582" t="str">
            <v>96315154</v>
          </cell>
          <cell r="I582" t="str">
            <v>SWITCH A-FOG LAMP,REAR</v>
          </cell>
          <cell r="K582">
            <v>1</v>
          </cell>
          <cell r="L582">
            <v>1</v>
          </cell>
          <cell r="M582" t="str">
            <v>1</v>
          </cell>
          <cell r="N582" t="str">
            <v>1</v>
          </cell>
        </row>
        <row r="583">
          <cell r="D583" t="str">
            <v>CE420-</v>
          </cell>
          <cell r="E583" t="str">
            <v>A</v>
          </cell>
          <cell r="F583" t="str">
            <v>01</v>
          </cell>
          <cell r="G583" t="str">
            <v>02000</v>
          </cell>
          <cell r="H583" t="str">
            <v>96255633</v>
          </cell>
          <cell r="I583" t="str">
            <v>RELAY A-FOG LAMP,REAR</v>
          </cell>
          <cell r="K583">
            <v>1</v>
          </cell>
          <cell r="L583">
            <v>1</v>
          </cell>
          <cell r="M583" t="str">
            <v>1</v>
          </cell>
          <cell r="N583" t="str">
            <v>1</v>
          </cell>
        </row>
        <row r="584">
          <cell r="D584" t="str">
            <v>CE420-</v>
          </cell>
          <cell r="E584" t="str">
            <v>A</v>
          </cell>
          <cell r="F584" t="str">
            <v>02</v>
          </cell>
          <cell r="G584" t="str">
            <v>01000</v>
          </cell>
          <cell r="H584" t="str">
            <v>96315204</v>
          </cell>
          <cell r="I584" t="str">
            <v>BLANK-FOG LAMP,REAR,SW</v>
          </cell>
          <cell r="Q584" t="str">
            <v>1</v>
          </cell>
          <cell r="R584" t="str">
            <v>1</v>
          </cell>
          <cell r="S584">
            <v>1</v>
          </cell>
          <cell r="T584">
            <v>1</v>
          </cell>
          <cell r="U584">
            <v>1</v>
          </cell>
          <cell r="V584">
            <v>1</v>
          </cell>
        </row>
        <row r="585">
          <cell r="D585" t="str">
            <v>CE450-</v>
          </cell>
          <cell r="E585" t="str">
            <v>A</v>
          </cell>
          <cell r="F585" t="str">
            <v>02</v>
          </cell>
          <cell r="G585" t="str">
            <v>01000</v>
          </cell>
          <cell r="H585" t="str">
            <v>96314332</v>
          </cell>
          <cell r="I585" t="str">
            <v>SWITCH A-SIGNAL</v>
          </cell>
          <cell r="L585">
            <v>1</v>
          </cell>
          <cell r="N585" t="str">
            <v>1</v>
          </cell>
          <cell r="R585" t="str">
            <v>1</v>
          </cell>
        </row>
        <row r="586">
          <cell r="D586" t="str">
            <v>CE450-</v>
          </cell>
          <cell r="E586" t="str">
            <v>A</v>
          </cell>
          <cell r="F586" t="str">
            <v>02</v>
          </cell>
          <cell r="G586" t="str">
            <v>02000</v>
          </cell>
          <cell r="H586" t="str">
            <v>96314334</v>
          </cell>
          <cell r="I586" t="str">
            <v>SWITCH A-WIPER,FRT &amp; RR</v>
          </cell>
          <cell r="L586">
            <v>1</v>
          </cell>
          <cell r="N586" t="str">
            <v>1</v>
          </cell>
          <cell r="R586" t="str">
            <v>1</v>
          </cell>
        </row>
        <row r="587">
          <cell r="D587" t="str">
            <v>CE450-</v>
          </cell>
          <cell r="E587" t="str">
            <v>A</v>
          </cell>
          <cell r="F587" t="str">
            <v>02</v>
          </cell>
          <cell r="G587" t="str">
            <v>03000</v>
          </cell>
          <cell r="H587" t="str">
            <v>96312300</v>
          </cell>
          <cell r="I587" t="str">
            <v>TIMER A-WIPER,INTER MITENT</v>
          </cell>
          <cell r="L587">
            <v>1</v>
          </cell>
          <cell r="N587" t="str">
            <v>1</v>
          </cell>
          <cell r="R587" t="str">
            <v>1</v>
          </cell>
        </row>
        <row r="588">
          <cell r="D588" t="str">
            <v>CE450-</v>
          </cell>
          <cell r="E588" t="str">
            <v>A</v>
          </cell>
          <cell r="F588" t="str">
            <v>03</v>
          </cell>
          <cell r="G588" t="str">
            <v>01000</v>
          </cell>
          <cell r="H588" t="str">
            <v>96314332</v>
          </cell>
          <cell r="I588" t="str">
            <v>SWITCH A-SIGNAL</v>
          </cell>
          <cell r="K588">
            <v>1</v>
          </cell>
          <cell r="M588" t="str">
            <v>1</v>
          </cell>
          <cell r="Q588" t="str">
            <v>1</v>
          </cell>
        </row>
        <row r="589">
          <cell r="D589" t="str">
            <v>CE450-</v>
          </cell>
          <cell r="E589" t="str">
            <v>A</v>
          </cell>
          <cell r="F589" t="str">
            <v>03</v>
          </cell>
          <cell r="G589" t="str">
            <v>03000</v>
          </cell>
          <cell r="H589" t="str">
            <v>96380679</v>
          </cell>
          <cell r="I589" t="str">
            <v>SWITCH A-WIPER, FRT</v>
          </cell>
          <cell r="K589">
            <v>1</v>
          </cell>
          <cell r="M589" t="str">
            <v>1</v>
          </cell>
          <cell r="Q589" t="str">
            <v>1</v>
          </cell>
        </row>
        <row r="590">
          <cell r="D590" t="str">
            <v>CE450-</v>
          </cell>
          <cell r="E590" t="str">
            <v>A</v>
          </cell>
          <cell r="F590" t="str">
            <v>13</v>
          </cell>
          <cell r="G590" t="str">
            <v>01000</v>
          </cell>
          <cell r="H590" t="str">
            <v>96323296</v>
          </cell>
          <cell r="I590" t="str">
            <v>SWITCH A-SIGNAL</v>
          </cell>
          <cell r="S590" t="str">
            <v>1</v>
          </cell>
          <cell r="T590" t="str">
            <v>1</v>
          </cell>
          <cell r="U590" t="str">
            <v>1</v>
          </cell>
          <cell r="V590" t="str">
            <v>1</v>
          </cell>
        </row>
        <row r="591">
          <cell r="D591" t="str">
            <v>CE450-</v>
          </cell>
          <cell r="E591" t="str">
            <v>A</v>
          </cell>
          <cell r="F591" t="str">
            <v>13</v>
          </cell>
          <cell r="G591" t="str">
            <v>02000</v>
          </cell>
          <cell r="H591" t="str">
            <v>96279415</v>
          </cell>
          <cell r="I591" t="str">
            <v>SWITCH A-WIPER,FRT &amp; RR</v>
          </cell>
          <cell r="S591" t="str">
            <v>1</v>
          </cell>
          <cell r="T591" t="str">
            <v>1</v>
          </cell>
          <cell r="U591" t="str">
            <v>1</v>
          </cell>
          <cell r="V591" t="str">
            <v>1</v>
          </cell>
        </row>
        <row r="592">
          <cell r="D592" t="str">
            <v>CE450-</v>
          </cell>
          <cell r="E592" t="str">
            <v>A</v>
          </cell>
          <cell r="F592" t="str">
            <v>13</v>
          </cell>
          <cell r="G592" t="str">
            <v>03000</v>
          </cell>
          <cell r="H592" t="str">
            <v>96312300</v>
          </cell>
          <cell r="I592" t="str">
            <v>TIMER A-WIPER,INTER MITENT</v>
          </cell>
          <cell r="S592" t="str">
            <v>1</v>
          </cell>
          <cell r="T592" t="str">
            <v>1</v>
          </cell>
          <cell r="U592" t="str">
            <v>1</v>
          </cell>
          <cell r="V592" t="str">
            <v>1</v>
          </cell>
        </row>
        <row r="593">
          <cell r="D593" t="str">
            <v>CE460-</v>
          </cell>
          <cell r="E593" t="str">
            <v>A</v>
          </cell>
          <cell r="F593" t="str">
            <v>01</v>
          </cell>
          <cell r="G593" t="str">
            <v>01000</v>
          </cell>
          <cell r="H593" t="str">
            <v>96314338</v>
          </cell>
          <cell r="I593" t="str">
            <v>SWITCH A-HEADLAMP LVLG</v>
          </cell>
          <cell r="K593">
            <v>1</v>
          </cell>
          <cell r="L593">
            <v>1</v>
          </cell>
          <cell r="M593" t="str">
            <v>1</v>
          </cell>
          <cell r="N593" t="str">
            <v>1</v>
          </cell>
        </row>
        <row r="594">
          <cell r="D594" t="str">
            <v>CE460-</v>
          </cell>
          <cell r="E594" t="str">
            <v>A</v>
          </cell>
          <cell r="F594" t="str">
            <v>02</v>
          </cell>
          <cell r="G594" t="str">
            <v>01000</v>
          </cell>
          <cell r="H594" t="str">
            <v>96314339</v>
          </cell>
          <cell r="I594" t="str">
            <v>BLANK-HEAD LAMP LEVELLING</v>
          </cell>
          <cell r="Q594" t="str">
            <v>1</v>
          </cell>
          <cell r="R594" t="str">
            <v>1</v>
          </cell>
        </row>
        <row r="595">
          <cell r="D595" t="str">
            <v>CE460-</v>
          </cell>
          <cell r="E595" t="str">
            <v>A</v>
          </cell>
          <cell r="F595" t="str">
            <v>04</v>
          </cell>
          <cell r="G595" t="str">
            <v>01000</v>
          </cell>
          <cell r="H595" t="str">
            <v>96318295</v>
          </cell>
          <cell r="I595" t="str">
            <v>BLANK-HEAD LAMP LEVELLING</v>
          </cell>
          <cell r="S595">
            <v>1</v>
          </cell>
          <cell r="T595">
            <v>1</v>
          </cell>
          <cell r="U595">
            <v>1</v>
          </cell>
          <cell r="V595">
            <v>1</v>
          </cell>
        </row>
        <row r="596">
          <cell r="B596" t="str">
            <v>O</v>
          </cell>
          <cell r="C596" t="str">
            <v>O</v>
          </cell>
          <cell r="D596" t="str">
            <v>CE465-</v>
          </cell>
          <cell r="E596" t="str">
            <v>A</v>
          </cell>
          <cell r="F596" t="str">
            <v>01</v>
          </cell>
          <cell r="G596" t="str">
            <v>01000</v>
          </cell>
          <cell r="H596" t="str">
            <v>96314337</v>
          </cell>
          <cell r="I596" t="str">
            <v>SWITCH A-HAZARD LIGHT</v>
          </cell>
          <cell r="K596">
            <v>1</v>
          </cell>
          <cell r="L596">
            <v>1</v>
          </cell>
          <cell r="M596" t="str">
            <v>1</v>
          </cell>
          <cell r="N596" t="str">
            <v>1</v>
          </cell>
          <cell r="Q596" t="str">
            <v>1</v>
          </cell>
          <cell r="R596" t="str">
            <v>1</v>
          </cell>
          <cell r="S596">
            <v>1</v>
          </cell>
          <cell r="T596">
            <v>1</v>
          </cell>
          <cell r="U596">
            <v>1</v>
          </cell>
          <cell r="V596">
            <v>1</v>
          </cell>
        </row>
        <row r="597">
          <cell r="B597" t="str">
            <v>N</v>
          </cell>
          <cell r="C597" t="str">
            <v>X</v>
          </cell>
          <cell r="D597" t="str">
            <v>CE465-</v>
          </cell>
          <cell r="E597" t="str">
            <v>A</v>
          </cell>
          <cell r="F597" t="str">
            <v>01</v>
          </cell>
          <cell r="G597" t="str">
            <v>01000</v>
          </cell>
          <cell r="H597" t="str">
            <v>96507984</v>
          </cell>
          <cell r="I597" t="str">
            <v>SWITCH A-HAZARD LIGHT</v>
          </cell>
          <cell r="K597">
            <v>1</v>
          </cell>
          <cell r="L597">
            <v>1</v>
          </cell>
          <cell r="M597" t="str">
            <v>1</v>
          </cell>
          <cell r="N597" t="str">
            <v>1</v>
          </cell>
          <cell r="Q597" t="str">
            <v>1</v>
          </cell>
          <cell r="R597" t="str">
            <v>1</v>
          </cell>
          <cell r="S597">
            <v>1</v>
          </cell>
          <cell r="T597">
            <v>1</v>
          </cell>
          <cell r="U597">
            <v>1</v>
          </cell>
          <cell r="V597">
            <v>1</v>
          </cell>
        </row>
        <row r="598">
          <cell r="D598" t="str">
            <v>CE466-</v>
          </cell>
          <cell r="E598" t="str">
            <v>A</v>
          </cell>
          <cell r="F598" t="str">
            <v>02</v>
          </cell>
          <cell r="G598" t="str">
            <v>01000</v>
          </cell>
          <cell r="H598" t="str">
            <v>96322284</v>
          </cell>
          <cell r="I598" t="str">
            <v>WIRING FUEL CUTOFF</v>
          </cell>
          <cell r="K598">
            <v>1</v>
          </cell>
          <cell r="L598">
            <v>1</v>
          </cell>
          <cell r="M598">
            <v>1</v>
          </cell>
          <cell r="N598">
            <v>1</v>
          </cell>
        </row>
        <row r="599">
          <cell r="D599" t="str">
            <v>CE490-</v>
          </cell>
          <cell r="E599" t="str">
            <v>A</v>
          </cell>
          <cell r="F599" t="str">
            <v>01</v>
          </cell>
          <cell r="G599" t="str">
            <v>01000</v>
          </cell>
          <cell r="H599" t="str">
            <v>96235956</v>
          </cell>
          <cell r="I599" t="str">
            <v>SWITCH A-DOOR CONTACT,FRT</v>
          </cell>
          <cell r="K599">
            <v>2</v>
          </cell>
          <cell r="L599">
            <v>2</v>
          </cell>
          <cell r="M599" t="str">
            <v>2</v>
          </cell>
          <cell r="N599" t="str">
            <v>2</v>
          </cell>
          <cell r="Q599" t="str">
            <v>2</v>
          </cell>
          <cell r="R599" t="str">
            <v>2</v>
          </cell>
          <cell r="S599" t="str">
            <v>2</v>
          </cell>
          <cell r="T599" t="str">
            <v>2</v>
          </cell>
          <cell r="U599" t="str">
            <v>2</v>
          </cell>
          <cell r="V599" t="str">
            <v>2</v>
          </cell>
        </row>
        <row r="600">
          <cell r="D600" t="str">
            <v>CE490-</v>
          </cell>
          <cell r="E600" t="str">
            <v>A</v>
          </cell>
          <cell r="F600" t="str">
            <v>01</v>
          </cell>
          <cell r="G600" t="str">
            <v>02000</v>
          </cell>
          <cell r="H600" t="str">
            <v>03110-42093</v>
          </cell>
          <cell r="I600" t="str">
            <v>SCREW-TAPPING</v>
          </cell>
          <cell r="K600">
            <v>2</v>
          </cell>
          <cell r="L600">
            <v>2</v>
          </cell>
          <cell r="M600" t="str">
            <v>2</v>
          </cell>
          <cell r="N600" t="str">
            <v>2</v>
          </cell>
          <cell r="Q600" t="str">
            <v>2</v>
          </cell>
          <cell r="R600" t="str">
            <v>2</v>
          </cell>
          <cell r="S600" t="str">
            <v>2</v>
          </cell>
          <cell r="T600" t="str">
            <v>2</v>
          </cell>
          <cell r="U600" t="str">
            <v>2</v>
          </cell>
          <cell r="V600" t="str">
            <v>2</v>
          </cell>
        </row>
        <row r="601">
          <cell r="D601" t="str">
            <v>CE540-</v>
          </cell>
          <cell r="E601" t="str">
            <v>A</v>
          </cell>
          <cell r="F601" t="str">
            <v>01</v>
          </cell>
          <cell r="G601" t="str">
            <v>01000</v>
          </cell>
          <cell r="H601" t="str">
            <v>96258658</v>
          </cell>
          <cell r="I601" t="str">
            <v>SWITCH A-P/WINDOWS,FRT</v>
          </cell>
          <cell r="K601">
            <v>1</v>
          </cell>
          <cell r="L601">
            <v>1</v>
          </cell>
          <cell r="M601" t="str">
            <v>1</v>
          </cell>
          <cell r="N601" t="str">
            <v>1</v>
          </cell>
          <cell r="O601" t="str">
            <v>11</v>
          </cell>
          <cell r="P601" t="str">
            <v>11</v>
          </cell>
          <cell r="R601" t="str">
            <v>1</v>
          </cell>
          <cell r="T601" t="str">
            <v>1</v>
          </cell>
          <cell r="V601" t="str">
            <v>1</v>
          </cell>
        </row>
        <row r="602">
          <cell r="D602" t="str">
            <v>CE540-</v>
          </cell>
          <cell r="E602" t="str">
            <v>A</v>
          </cell>
          <cell r="F602" t="str">
            <v>01</v>
          </cell>
          <cell r="G602" t="str">
            <v>02000</v>
          </cell>
          <cell r="H602" t="str">
            <v>03110-48133</v>
          </cell>
          <cell r="I602" t="str">
            <v>SCREW-TAPPING</v>
          </cell>
          <cell r="K602">
            <v>2</v>
          </cell>
          <cell r="L602">
            <v>2</v>
          </cell>
          <cell r="M602" t="str">
            <v>2</v>
          </cell>
          <cell r="N602" t="str">
            <v>2</v>
          </cell>
          <cell r="O602" t="str">
            <v>11</v>
          </cell>
          <cell r="P602" t="str">
            <v>11</v>
          </cell>
          <cell r="R602" t="str">
            <v>2</v>
          </cell>
          <cell r="T602" t="str">
            <v>2</v>
          </cell>
          <cell r="V602" t="str">
            <v>2</v>
          </cell>
        </row>
        <row r="603">
          <cell r="D603" t="str">
            <v>CE580-</v>
          </cell>
          <cell r="E603" t="str">
            <v>A</v>
          </cell>
          <cell r="F603" t="str">
            <v>01</v>
          </cell>
          <cell r="G603" t="str">
            <v>01000</v>
          </cell>
          <cell r="H603" t="str">
            <v>96314772</v>
          </cell>
          <cell r="I603" t="str">
            <v>MOTOR A-WIPER,FRONT</v>
          </cell>
          <cell r="K603">
            <v>1</v>
          </cell>
          <cell r="L603">
            <v>1</v>
          </cell>
          <cell r="M603" t="str">
            <v>1</v>
          </cell>
          <cell r="N603" t="str">
            <v>1</v>
          </cell>
          <cell r="Q603" t="str">
            <v>1</v>
          </cell>
          <cell r="R603" t="str">
            <v>1</v>
          </cell>
        </row>
        <row r="604">
          <cell r="D604" t="str">
            <v>CE580-</v>
          </cell>
          <cell r="E604" t="str">
            <v>A</v>
          </cell>
          <cell r="F604" t="str">
            <v>01</v>
          </cell>
          <cell r="G604" t="str">
            <v>02000</v>
          </cell>
          <cell r="H604" t="str">
            <v>96314776</v>
          </cell>
          <cell r="I604" t="str">
            <v>LINKAGE A-WIPER,FRONT,LHD</v>
          </cell>
          <cell r="K604">
            <v>1</v>
          </cell>
          <cell r="L604">
            <v>1</v>
          </cell>
          <cell r="M604" t="str">
            <v>1</v>
          </cell>
          <cell r="N604" t="str">
            <v>1</v>
          </cell>
          <cell r="Q604" t="str">
            <v>1</v>
          </cell>
          <cell r="R604" t="str">
            <v>1</v>
          </cell>
        </row>
        <row r="605">
          <cell r="D605" t="str">
            <v>CE580-</v>
          </cell>
          <cell r="E605" t="str">
            <v>A</v>
          </cell>
          <cell r="F605" t="str">
            <v>01</v>
          </cell>
          <cell r="G605" t="str">
            <v>02500</v>
          </cell>
          <cell r="H605" t="str">
            <v>96380629</v>
          </cell>
          <cell r="I605" t="str">
            <v>ARM&amp;BLADE A-FRT WIPER, DR</v>
          </cell>
          <cell r="K605">
            <v>1</v>
          </cell>
          <cell r="L605">
            <v>1</v>
          </cell>
          <cell r="M605" t="str">
            <v>1</v>
          </cell>
          <cell r="N605" t="str">
            <v>1</v>
          </cell>
          <cell r="Q605" t="str">
            <v>1</v>
          </cell>
          <cell r="R605" t="str">
            <v>1</v>
          </cell>
        </row>
        <row r="606">
          <cell r="D606" t="str">
            <v>CE580-</v>
          </cell>
          <cell r="E606" t="str">
            <v>A</v>
          </cell>
          <cell r="F606" t="str">
            <v>01</v>
          </cell>
          <cell r="G606" t="str">
            <v>04500</v>
          </cell>
          <cell r="H606" t="str">
            <v>96380630</v>
          </cell>
          <cell r="I606" t="str">
            <v>ARM&amp;BLADE A-FRT WIPER, PS</v>
          </cell>
          <cell r="K606">
            <v>1</v>
          </cell>
          <cell r="L606">
            <v>1</v>
          </cell>
          <cell r="M606" t="str">
            <v>1</v>
          </cell>
          <cell r="N606" t="str">
            <v>1</v>
          </cell>
          <cell r="Q606" t="str">
            <v>1</v>
          </cell>
          <cell r="R606" t="str">
            <v>1</v>
          </cell>
        </row>
        <row r="607">
          <cell r="D607" t="str">
            <v>CE580-</v>
          </cell>
          <cell r="E607" t="str">
            <v>A</v>
          </cell>
          <cell r="F607" t="str">
            <v>01</v>
          </cell>
          <cell r="G607" t="str">
            <v>07000</v>
          </cell>
          <cell r="H607" t="str">
            <v>08316-25062</v>
          </cell>
          <cell r="I607" t="str">
            <v>NUT-HEXAGON FLANGE</v>
          </cell>
          <cell r="K607">
            <v>6</v>
          </cell>
          <cell r="L607">
            <v>6</v>
          </cell>
          <cell r="M607" t="str">
            <v>6</v>
          </cell>
          <cell r="N607" t="str">
            <v>6</v>
          </cell>
          <cell r="Q607" t="str">
            <v>6</v>
          </cell>
          <cell r="R607" t="str">
            <v>6</v>
          </cell>
        </row>
        <row r="608">
          <cell r="D608" t="str">
            <v>CE580-</v>
          </cell>
          <cell r="E608" t="str">
            <v>A</v>
          </cell>
          <cell r="F608" t="str">
            <v>01</v>
          </cell>
          <cell r="G608" t="str">
            <v>08000</v>
          </cell>
          <cell r="H608" t="str">
            <v>09116-06039</v>
          </cell>
          <cell r="I608" t="str">
            <v>BOLT-W/WASHER</v>
          </cell>
          <cell r="K608">
            <v>4</v>
          </cell>
          <cell r="L608">
            <v>4</v>
          </cell>
          <cell r="M608" t="str">
            <v>4</v>
          </cell>
          <cell r="N608" t="str">
            <v>4</v>
          </cell>
          <cell r="Q608" t="str">
            <v>4</v>
          </cell>
          <cell r="R608" t="str">
            <v>4</v>
          </cell>
        </row>
        <row r="609">
          <cell r="D609" t="str">
            <v>CE580-</v>
          </cell>
          <cell r="E609" t="str">
            <v>A</v>
          </cell>
          <cell r="F609" t="str">
            <v>01</v>
          </cell>
          <cell r="G609" t="str">
            <v>09000</v>
          </cell>
          <cell r="H609" t="str">
            <v>09159-08009</v>
          </cell>
          <cell r="I609" t="str">
            <v>NUT-HEXAGON FLANGE</v>
          </cell>
          <cell r="K609">
            <v>2</v>
          </cell>
          <cell r="L609">
            <v>2</v>
          </cell>
          <cell r="M609" t="str">
            <v>2</v>
          </cell>
          <cell r="N609" t="str">
            <v>2</v>
          </cell>
          <cell r="Q609" t="str">
            <v>2</v>
          </cell>
          <cell r="R609" t="str">
            <v>2</v>
          </cell>
        </row>
        <row r="610">
          <cell r="D610" t="str">
            <v>CE580-</v>
          </cell>
          <cell r="E610" t="str">
            <v>A</v>
          </cell>
          <cell r="F610" t="str">
            <v>01</v>
          </cell>
          <cell r="G610" t="str">
            <v>10000</v>
          </cell>
          <cell r="H610" t="str">
            <v>96219384</v>
          </cell>
          <cell r="I610" t="str">
            <v>CAP-WIPER ARM</v>
          </cell>
          <cell r="K610">
            <v>2</v>
          </cell>
          <cell r="L610">
            <v>2</v>
          </cell>
          <cell r="M610" t="str">
            <v>2</v>
          </cell>
          <cell r="N610" t="str">
            <v>2</v>
          </cell>
          <cell r="Q610" t="str">
            <v>2</v>
          </cell>
          <cell r="R610" t="str">
            <v>2</v>
          </cell>
        </row>
        <row r="611">
          <cell r="D611" t="str">
            <v>CE580-</v>
          </cell>
          <cell r="E611" t="str">
            <v>A</v>
          </cell>
          <cell r="F611" t="str">
            <v>02</v>
          </cell>
          <cell r="G611" t="str">
            <v>01000</v>
          </cell>
          <cell r="H611" t="str">
            <v>96314773</v>
          </cell>
          <cell r="I611" t="str">
            <v>MOTOR A-WIPER,FRONT</v>
          </cell>
          <cell r="S611" t="str">
            <v>1</v>
          </cell>
          <cell r="T611" t="str">
            <v>1</v>
          </cell>
          <cell r="U611" t="str">
            <v>1</v>
          </cell>
          <cell r="V611" t="str">
            <v>1</v>
          </cell>
        </row>
        <row r="612">
          <cell r="D612" t="str">
            <v>CE580-</v>
          </cell>
          <cell r="E612" t="str">
            <v>A</v>
          </cell>
          <cell r="F612" t="str">
            <v>02</v>
          </cell>
          <cell r="G612" t="str">
            <v>02000</v>
          </cell>
          <cell r="H612" t="str">
            <v>96314777</v>
          </cell>
          <cell r="I612" t="str">
            <v>LINKAGE A-WIPER,FRONT,LHD</v>
          </cell>
          <cell r="S612" t="str">
            <v>1</v>
          </cell>
          <cell r="T612" t="str">
            <v>1</v>
          </cell>
          <cell r="U612" t="str">
            <v>1</v>
          </cell>
          <cell r="V612" t="str">
            <v>1</v>
          </cell>
        </row>
        <row r="613">
          <cell r="D613" t="str">
            <v>CE580-</v>
          </cell>
          <cell r="E613" t="str">
            <v>A</v>
          </cell>
          <cell r="F613" t="str">
            <v>02</v>
          </cell>
          <cell r="G613" t="str">
            <v>02500</v>
          </cell>
          <cell r="H613" t="str">
            <v>96380631</v>
          </cell>
          <cell r="I613" t="str">
            <v>ARM&amp;BLADE A-FRT WIPER, DR</v>
          </cell>
          <cell r="S613" t="str">
            <v>1</v>
          </cell>
          <cell r="T613" t="str">
            <v>1</v>
          </cell>
          <cell r="U613" t="str">
            <v>1</v>
          </cell>
          <cell r="V613" t="str">
            <v>1</v>
          </cell>
        </row>
        <row r="614">
          <cell r="D614" t="str">
            <v>CE580-</v>
          </cell>
          <cell r="E614" t="str">
            <v>A</v>
          </cell>
          <cell r="F614" t="str">
            <v>02</v>
          </cell>
          <cell r="G614" t="str">
            <v>04500</v>
          </cell>
          <cell r="H614" t="str">
            <v>96380632</v>
          </cell>
          <cell r="I614" t="str">
            <v>ARM&amp;BLADE A-FRT WIPER, PS</v>
          </cell>
          <cell r="S614" t="str">
            <v>1</v>
          </cell>
          <cell r="T614" t="str">
            <v>1</v>
          </cell>
          <cell r="U614" t="str">
            <v>1</v>
          </cell>
          <cell r="V614" t="str">
            <v>1</v>
          </cell>
        </row>
        <row r="615">
          <cell r="D615" t="str">
            <v>CE580-</v>
          </cell>
          <cell r="E615" t="str">
            <v>A</v>
          </cell>
          <cell r="F615" t="str">
            <v>02</v>
          </cell>
          <cell r="G615" t="str">
            <v>07000</v>
          </cell>
          <cell r="H615" t="str">
            <v>08316-25062</v>
          </cell>
          <cell r="I615" t="str">
            <v>NUT-HEXAGON FLANGE</v>
          </cell>
          <cell r="S615" t="str">
            <v>6</v>
          </cell>
          <cell r="T615" t="str">
            <v>6</v>
          </cell>
          <cell r="U615" t="str">
            <v>6</v>
          </cell>
          <cell r="V615" t="str">
            <v>6</v>
          </cell>
        </row>
        <row r="616">
          <cell r="D616" t="str">
            <v>CE580-</v>
          </cell>
          <cell r="E616" t="str">
            <v>A</v>
          </cell>
          <cell r="F616" t="str">
            <v>02</v>
          </cell>
          <cell r="G616" t="str">
            <v>08000</v>
          </cell>
          <cell r="H616" t="str">
            <v>09116-06039</v>
          </cell>
          <cell r="I616" t="str">
            <v>BOLT-W/WASHER</v>
          </cell>
          <cell r="S616" t="str">
            <v>4</v>
          </cell>
          <cell r="T616" t="str">
            <v>4</v>
          </cell>
          <cell r="U616" t="str">
            <v>4</v>
          </cell>
          <cell r="V616" t="str">
            <v>4</v>
          </cell>
        </row>
        <row r="617">
          <cell r="D617" t="str">
            <v>CE580-</v>
          </cell>
          <cell r="E617" t="str">
            <v>A</v>
          </cell>
          <cell r="F617" t="str">
            <v>02</v>
          </cell>
          <cell r="G617" t="str">
            <v>09000</v>
          </cell>
          <cell r="H617" t="str">
            <v>09159-08009</v>
          </cell>
          <cell r="I617" t="str">
            <v>NUT-HEXAGON FLANGE</v>
          </cell>
          <cell r="S617" t="str">
            <v>2</v>
          </cell>
          <cell r="T617" t="str">
            <v>2</v>
          </cell>
          <cell r="U617" t="str">
            <v>2</v>
          </cell>
          <cell r="V617" t="str">
            <v>2</v>
          </cell>
        </row>
        <row r="618">
          <cell r="D618" t="str">
            <v>CE580-</v>
          </cell>
          <cell r="E618" t="str">
            <v>A</v>
          </cell>
          <cell r="F618" t="str">
            <v>02</v>
          </cell>
          <cell r="G618" t="str">
            <v>10000</v>
          </cell>
          <cell r="H618" t="str">
            <v>96219384</v>
          </cell>
          <cell r="I618" t="str">
            <v>CAP-WIPER ARM</v>
          </cell>
          <cell r="S618" t="str">
            <v>2</v>
          </cell>
          <cell r="T618" t="str">
            <v>2</v>
          </cell>
          <cell r="U618" t="str">
            <v>2</v>
          </cell>
          <cell r="V618" t="str">
            <v>2</v>
          </cell>
        </row>
        <row r="619">
          <cell r="D619" t="str">
            <v>CE600-</v>
          </cell>
          <cell r="E619" t="str">
            <v>A</v>
          </cell>
          <cell r="F619" t="str">
            <v>11</v>
          </cell>
          <cell r="G619" t="str">
            <v>09000</v>
          </cell>
          <cell r="H619" t="str">
            <v>96323481</v>
          </cell>
          <cell r="I619" t="str">
            <v>RESERVOIR A1-WASHER,SX</v>
          </cell>
          <cell r="K619">
            <v>1</v>
          </cell>
          <cell r="M619" t="str">
            <v>1</v>
          </cell>
          <cell r="Q619" t="str">
            <v>1</v>
          </cell>
          <cell r="S619" t="str">
            <v>1</v>
          </cell>
          <cell r="T619" t="str">
            <v>1</v>
          </cell>
          <cell r="U619" t="str">
            <v>1</v>
          </cell>
          <cell r="V619" t="str">
            <v>1</v>
          </cell>
        </row>
        <row r="620">
          <cell r="D620" t="str">
            <v>CE600-</v>
          </cell>
          <cell r="E620" t="str">
            <v>A</v>
          </cell>
          <cell r="F620" t="str">
            <v>11</v>
          </cell>
          <cell r="G620" t="str">
            <v>14000</v>
          </cell>
          <cell r="H620" t="str">
            <v>09116-06017</v>
          </cell>
          <cell r="I620" t="str">
            <v>BOLT-W/WASHER</v>
          </cell>
          <cell r="K620">
            <v>3</v>
          </cell>
          <cell r="M620" t="str">
            <v>3</v>
          </cell>
          <cell r="Q620" t="str">
            <v>3</v>
          </cell>
          <cell r="S620" t="str">
            <v>3</v>
          </cell>
          <cell r="T620" t="str">
            <v>3</v>
          </cell>
          <cell r="U620" t="str">
            <v>3</v>
          </cell>
          <cell r="V620" t="str">
            <v>3</v>
          </cell>
        </row>
        <row r="621">
          <cell r="D621" t="str">
            <v>CE600-</v>
          </cell>
          <cell r="E621" t="str">
            <v>A</v>
          </cell>
          <cell r="F621" t="str">
            <v>11</v>
          </cell>
          <cell r="G621" t="str">
            <v>15000</v>
          </cell>
          <cell r="H621" t="str">
            <v>01114-06162</v>
          </cell>
          <cell r="I621" t="str">
            <v>BOLT-HEXAGON</v>
          </cell>
          <cell r="K621">
            <v>1</v>
          </cell>
          <cell r="M621" t="str">
            <v>1</v>
          </cell>
          <cell r="Q621" t="str">
            <v>1</v>
          </cell>
          <cell r="S621" t="str">
            <v>1</v>
          </cell>
          <cell r="T621" t="str">
            <v>1</v>
          </cell>
          <cell r="U621" t="str">
            <v>1</v>
          </cell>
          <cell r="V621" t="str">
            <v>1</v>
          </cell>
        </row>
        <row r="622">
          <cell r="D622" t="str">
            <v>CE600-</v>
          </cell>
          <cell r="E622" t="str">
            <v>A</v>
          </cell>
          <cell r="F622" t="str">
            <v>11</v>
          </cell>
          <cell r="G622" t="str">
            <v>16000</v>
          </cell>
          <cell r="H622" t="str">
            <v>96318300</v>
          </cell>
          <cell r="I622" t="str">
            <v>FUNNEL A-WASHER</v>
          </cell>
          <cell r="K622">
            <v>1</v>
          </cell>
          <cell r="M622" t="str">
            <v>1</v>
          </cell>
          <cell r="Q622" t="str">
            <v>1</v>
          </cell>
          <cell r="S622" t="str">
            <v>1</v>
          </cell>
          <cell r="T622" t="str">
            <v>1</v>
          </cell>
          <cell r="U622" t="str">
            <v>1</v>
          </cell>
          <cell r="V622" t="str">
            <v>1</v>
          </cell>
        </row>
        <row r="623">
          <cell r="D623" t="str">
            <v>CE600-</v>
          </cell>
          <cell r="E623" t="str">
            <v>A</v>
          </cell>
          <cell r="F623" t="str">
            <v>12</v>
          </cell>
          <cell r="G623" t="str">
            <v>10000</v>
          </cell>
          <cell r="H623" t="str">
            <v>96323482</v>
          </cell>
          <cell r="I623" t="str">
            <v>RESERVOIR A2-WASHER,SX</v>
          </cell>
          <cell r="L623">
            <v>1</v>
          </cell>
          <cell r="N623" t="str">
            <v>1</v>
          </cell>
          <cell r="R623" t="str">
            <v>1</v>
          </cell>
        </row>
        <row r="624">
          <cell r="D624" t="str">
            <v>CE600-</v>
          </cell>
          <cell r="E624" t="str">
            <v>A</v>
          </cell>
          <cell r="F624" t="str">
            <v>12</v>
          </cell>
          <cell r="G624" t="str">
            <v>18000</v>
          </cell>
          <cell r="H624" t="str">
            <v>09116-06017</v>
          </cell>
          <cell r="I624" t="str">
            <v>BOLT-W/WASHER</v>
          </cell>
          <cell r="L624">
            <v>3</v>
          </cell>
          <cell r="N624" t="str">
            <v>3</v>
          </cell>
          <cell r="R624" t="str">
            <v>3</v>
          </cell>
        </row>
        <row r="625">
          <cell r="D625" t="str">
            <v>CE600-</v>
          </cell>
          <cell r="E625" t="str">
            <v>A</v>
          </cell>
          <cell r="F625" t="str">
            <v>12</v>
          </cell>
          <cell r="G625" t="str">
            <v>19000</v>
          </cell>
          <cell r="H625" t="str">
            <v>01114-06162</v>
          </cell>
          <cell r="I625" t="str">
            <v>BOLT-HEXAGON</v>
          </cell>
          <cell r="L625">
            <v>1</v>
          </cell>
          <cell r="N625" t="str">
            <v>1</v>
          </cell>
          <cell r="R625" t="str">
            <v>1</v>
          </cell>
        </row>
        <row r="626">
          <cell r="D626" t="str">
            <v>CE600-</v>
          </cell>
          <cell r="E626" t="str">
            <v>A</v>
          </cell>
          <cell r="F626" t="str">
            <v>12</v>
          </cell>
          <cell r="G626" t="str">
            <v>20000</v>
          </cell>
          <cell r="H626" t="str">
            <v>96318300</v>
          </cell>
          <cell r="I626" t="str">
            <v>FUNNEL A-WASHER</v>
          </cell>
          <cell r="L626">
            <v>1</v>
          </cell>
          <cell r="N626" t="str">
            <v>1</v>
          </cell>
          <cell r="R626" t="str">
            <v>1</v>
          </cell>
        </row>
        <row r="627">
          <cell r="D627" t="str">
            <v>CE600-</v>
          </cell>
          <cell r="E627" t="str">
            <v>A</v>
          </cell>
          <cell r="F627" t="str">
            <v>12</v>
          </cell>
          <cell r="G627" t="str">
            <v>25000</v>
          </cell>
          <cell r="H627" t="str">
            <v>96320724</v>
          </cell>
          <cell r="I627" t="str">
            <v>NOZZLE A-REAR WASH</v>
          </cell>
          <cell r="L627">
            <v>1</v>
          </cell>
          <cell r="N627" t="str">
            <v>1</v>
          </cell>
          <cell r="R627" t="str">
            <v>1</v>
          </cell>
        </row>
        <row r="628">
          <cell r="D628" t="str">
            <v>CE605-</v>
          </cell>
          <cell r="E628" t="str">
            <v>A</v>
          </cell>
          <cell r="F628" t="str">
            <v>01</v>
          </cell>
          <cell r="G628" t="str">
            <v>02000</v>
          </cell>
          <cell r="H628" t="str">
            <v>90197915</v>
          </cell>
          <cell r="I628" t="str">
            <v>NOZZLE-FRONT</v>
          </cell>
          <cell r="K628">
            <v>2</v>
          </cell>
          <cell r="L628">
            <v>2</v>
          </cell>
          <cell r="M628" t="str">
            <v>2</v>
          </cell>
          <cell r="N628">
            <v>2</v>
          </cell>
          <cell r="Q628" t="str">
            <v>2</v>
          </cell>
          <cell r="R628">
            <v>2</v>
          </cell>
          <cell r="S628" t="str">
            <v>2</v>
          </cell>
          <cell r="T628" t="str">
            <v>2</v>
          </cell>
          <cell r="U628" t="str">
            <v>2</v>
          </cell>
          <cell r="V628" t="str">
            <v>2</v>
          </cell>
        </row>
        <row r="629">
          <cell r="D629" t="str">
            <v>CE605-</v>
          </cell>
          <cell r="E629" t="str">
            <v>A</v>
          </cell>
          <cell r="F629" t="str">
            <v>01</v>
          </cell>
          <cell r="G629" t="str">
            <v>03000</v>
          </cell>
          <cell r="H629" t="str">
            <v>96314789</v>
          </cell>
          <cell r="I629" t="str">
            <v>HOSE A-COWL</v>
          </cell>
          <cell r="K629">
            <v>1</v>
          </cell>
          <cell r="L629">
            <v>1</v>
          </cell>
          <cell r="M629" t="str">
            <v>1</v>
          </cell>
          <cell r="N629">
            <v>1</v>
          </cell>
          <cell r="Q629" t="str">
            <v>1</v>
          </cell>
          <cell r="R629">
            <v>1</v>
          </cell>
          <cell r="S629" t="str">
            <v>1</v>
          </cell>
          <cell r="T629" t="str">
            <v>1</v>
          </cell>
          <cell r="U629" t="str">
            <v>1</v>
          </cell>
          <cell r="V629" t="str">
            <v>1</v>
          </cell>
        </row>
        <row r="630">
          <cell r="D630" t="str">
            <v>CE605-</v>
          </cell>
          <cell r="E630" t="str">
            <v>A</v>
          </cell>
          <cell r="F630" t="str">
            <v>01</v>
          </cell>
          <cell r="G630" t="str">
            <v>11000</v>
          </cell>
          <cell r="H630" t="str">
            <v>96259321</v>
          </cell>
          <cell r="I630" t="str">
            <v>COWL A</v>
          </cell>
          <cell r="K630">
            <v>1</v>
          </cell>
          <cell r="L630">
            <v>1</v>
          </cell>
          <cell r="M630" t="str">
            <v>1</v>
          </cell>
          <cell r="N630" t="str">
            <v>1</v>
          </cell>
          <cell r="Q630" t="str">
            <v>1</v>
          </cell>
          <cell r="R630" t="str">
            <v>1</v>
          </cell>
        </row>
        <row r="631">
          <cell r="D631" t="str">
            <v>CE605-</v>
          </cell>
          <cell r="E631" t="str">
            <v>A</v>
          </cell>
          <cell r="F631" t="str">
            <v>01</v>
          </cell>
          <cell r="G631" t="str">
            <v>12000</v>
          </cell>
          <cell r="H631" t="str">
            <v>09148-04003</v>
          </cell>
          <cell r="I631" t="str">
            <v>NUT-SPEED</v>
          </cell>
          <cell r="K631">
            <v>5</v>
          </cell>
          <cell r="L631">
            <v>5</v>
          </cell>
          <cell r="M631" t="str">
            <v>5</v>
          </cell>
          <cell r="N631" t="str">
            <v>5</v>
          </cell>
          <cell r="Q631" t="str">
            <v>5</v>
          </cell>
          <cell r="R631" t="str">
            <v>5</v>
          </cell>
        </row>
        <row r="632">
          <cell r="D632" t="str">
            <v>CE605-</v>
          </cell>
          <cell r="E632" t="str">
            <v>A</v>
          </cell>
          <cell r="F632" t="str">
            <v>01</v>
          </cell>
          <cell r="G632" t="str">
            <v>13000</v>
          </cell>
          <cell r="H632" t="str">
            <v>03140-42133</v>
          </cell>
          <cell r="I632" t="str">
            <v>SCREW-TAPPING</v>
          </cell>
          <cell r="K632">
            <v>5</v>
          </cell>
          <cell r="L632">
            <v>5</v>
          </cell>
          <cell r="M632" t="str">
            <v>5</v>
          </cell>
          <cell r="N632" t="str">
            <v>5</v>
          </cell>
          <cell r="Q632" t="str">
            <v>5</v>
          </cell>
          <cell r="R632" t="str">
            <v>5</v>
          </cell>
        </row>
        <row r="633">
          <cell r="D633" t="str">
            <v>CE605-</v>
          </cell>
          <cell r="E633" t="str">
            <v>A</v>
          </cell>
          <cell r="F633" t="str">
            <v>01</v>
          </cell>
          <cell r="G633" t="str">
            <v>14000</v>
          </cell>
          <cell r="H633" t="str">
            <v>96320156</v>
          </cell>
          <cell r="I633" t="str">
            <v>CAP-COWL</v>
          </cell>
          <cell r="K633">
            <v>5</v>
          </cell>
          <cell r="L633">
            <v>5</v>
          </cell>
          <cell r="M633" t="str">
            <v>5</v>
          </cell>
          <cell r="N633" t="str">
            <v>5</v>
          </cell>
          <cell r="Q633" t="str">
            <v>5</v>
          </cell>
          <cell r="R633" t="str">
            <v>5</v>
          </cell>
        </row>
        <row r="634">
          <cell r="D634" t="str">
            <v>CE605-</v>
          </cell>
          <cell r="E634" t="str">
            <v>A</v>
          </cell>
          <cell r="F634" t="str">
            <v>01</v>
          </cell>
          <cell r="G634" t="str">
            <v>15000</v>
          </cell>
          <cell r="H634" t="str">
            <v>03160-42132</v>
          </cell>
          <cell r="I634" t="str">
            <v>SCREW-TAPPING</v>
          </cell>
          <cell r="K634">
            <v>4</v>
          </cell>
          <cell r="L634">
            <v>4</v>
          </cell>
          <cell r="M634" t="str">
            <v>4</v>
          </cell>
          <cell r="N634" t="str">
            <v>4</v>
          </cell>
          <cell r="Q634" t="str">
            <v>4</v>
          </cell>
          <cell r="R634" t="str">
            <v>4</v>
          </cell>
        </row>
        <row r="635">
          <cell r="D635" t="str">
            <v>CE605-</v>
          </cell>
          <cell r="E635" t="str">
            <v>A</v>
          </cell>
          <cell r="F635" t="str">
            <v>01</v>
          </cell>
          <cell r="G635" t="str">
            <v>16000</v>
          </cell>
          <cell r="H635" t="str">
            <v>09148-03007</v>
          </cell>
          <cell r="I635" t="str">
            <v>NUT-SPEED</v>
          </cell>
          <cell r="K635">
            <v>4</v>
          </cell>
          <cell r="L635">
            <v>4</v>
          </cell>
          <cell r="M635" t="str">
            <v>4</v>
          </cell>
          <cell r="N635" t="str">
            <v>4</v>
          </cell>
          <cell r="Q635" t="str">
            <v>4</v>
          </cell>
          <cell r="R635" t="str">
            <v>4</v>
          </cell>
        </row>
        <row r="636">
          <cell r="D636" t="str">
            <v>CE605-</v>
          </cell>
          <cell r="E636" t="str">
            <v>A</v>
          </cell>
          <cell r="F636" t="str">
            <v>02</v>
          </cell>
          <cell r="G636" t="str">
            <v>02000</v>
          </cell>
          <cell r="H636" t="str">
            <v>90197915</v>
          </cell>
          <cell r="I636" t="str">
            <v>NOZZLE-FRONT</v>
          </cell>
          <cell r="S636" t="str">
            <v>2</v>
          </cell>
          <cell r="T636" t="str">
            <v>2</v>
          </cell>
          <cell r="U636" t="str">
            <v>2</v>
          </cell>
          <cell r="V636" t="str">
            <v>2</v>
          </cell>
        </row>
        <row r="637">
          <cell r="D637" t="str">
            <v>CE605-</v>
          </cell>
          <cell r="E637" t="str">
            <v>A</v>
          </cell>
          <cell r="F637" t="str">
            <v>02</v>
          </cell>
          <cell r="G637" t="str">
            <v>03000</v>
          </cell>
          <cell r="H637" t="str">
            <v>96314789</v>
          </cell>
          <cell r="I637" t="str">
            <v>HOSE A-COWL</v>
          </cell>
          <cell r="S637" t="str">
            <v>1</v>
          </cell>
          <cell r="T637" t="str">
            <v>1</v>
          </cell>
          <cell r="U637" t="str">
            <v>1</v>
          </cell>
          <cell r="V637" t="str">
            <v>1</v>
          </cell>
        </row>
        <row r="638">
          <cell r="D638" t="str">
            <v>CE605-</v>
          </cell>
          <cell r="E638" t="str">
            <v>A</v>
          </cell>
          <cell r="F638" t="str">
            <v>02</v>
          </cell>
          <cell r="G638" t="str">
            <v>11000</v>
          </cell>
          <cell r="H638" t="str">
            <v>96259322</v>
          </cell>
          <cell r="I638" t="str">
            <v>COWL A</v>
          </cell>
          <cell r="S638" t="str">
            <v>1</v>
          </cell>
          <cell r="T638" t="str">
            <v>1</v>
          </cell>
          <cell r="U638" t="str">
            <v>1</v>
          </cell>
          <cell r="V638" t="str">
            <v>1</v>
          </cell>
        </row>
        <row r="639">
          <cell r="D639" t="str">
            <v>CE605-</v>
          </cell>
          <cell r="E639" t="str">
            <v>A</v>
          </cell>
          <cell r="F639" t="str">
            <v>02</v>
          </cell>
          <cell r="G639" t="str">
            <v>12000</v>
          </cell>
          <cell r="H639" t="str">
            <v>09148-04003</v>
          </cell>
          <cell r="I639" t="str">
            <v>NUT-SPEED</v>
          </cell>
          <cell r="S639" t="str">
            <v>5</v>
          </cell>
          <cell r="T639" t="str">
            <v>5</v>
          </cell>
          <cell r="U639" t="str">
            <v>5</v>
          </cell>
          <cell r="V639" t="str">
            <v>5</v>
          </cell>
        </row>
        <row r="640">
          <cell r="D640" t="str">
            <v>CE605-</v>
          </cell>
          <cell r="E640" t="str">
            <v>A</v>
          </cell>
          <cell r="F640" t="str">
            <v>02</v>
          </cell>
          <cell r="G640" t="str">
            <v>13000</v>
          </cell>
          <cell r="H640" t="str">
            <v>03140-42133</v>
          </cell>
          <cell r="I640" t="str">
            <v>SCREW-TAPPING</v>
          </cell>
          <cell r="S640" t="str">
            <v>5</v>
          </cell>
          <cell r="T640" t="str">
            <v>5</v>
          </cell>
          <cell r="U640" t="str">
            <v>5</v>
          </cell>
          <cell r="V640" t="str">
            <v>5</v>
          </cell>
        </row>
        <row r="641">
          <cell r="D641" t="str">
            <v>CE605-</v>
          </cell>
          <cell r="E641" t="str">
            <v>A</v>
          </cell>
          <cell r="F641" t="str">
            <v>02</v>
          </cell>
          <cell r="G641" t="str">
            <v>14000</v>
          </cell>
          <cell r="H641" t="str">
            <v>96320156</v>
          </cell>
          <cell r="I641" t="str">
            <v>CAP-COWL</v>
          </cell>
          <cell r="S641" t="str">
            <v>5</v>
          </cell>
          <cell r="T641" t="str">
            <v>5</v>
          </cell>
          <cell r="U641" t="str">
            <v>5</v>
          </cell>
          <cell r="V641" t="str">
            <v>5</v>
          </cell>
        </row>
        <row r="642">
          <cell r="D642" t="str">
            <v>CE605-</v>
          </cell>
          <cell r="E642" t="str">
            <v>A</v>
          </cell>
          <cell r="F642" t="str">
            <v>02</v>
          </cell>
          <cell r="G642" t="str">
            <v>15000</v>
          </cell>
          <cell r="H642" t="str">
            <v>03160-42132</v>
          </cell>
          <cell r="I642" t="str">
            <v>SCREW-TAPPING</v>
          </cell>
          <cell r="S642" t="str">
            <v>4</v>
          </cell>
          <cell r="T642" t="str">
            <v>4</v>
          </cell>
          <cell r="U642" t="str">
            <v>4</v>
          </cell>
          <cell r="V642" t="str">
            <v>4</v>
          </cell>
        </row>
        <row r="643">
          <cell r="D643" t="str">
            <v>CE605-</v>
          </cell>
          <cell r="E643" t="str">
            <v>A</v>
          </cell>
          <cell r="F643" t="str">
            <v>02</v>
          </cell>
          <cell r="G643" t="str">
            <v>16000</v>
          </cell>
          <cell r="H643" t="str">
            <v>09148-03007</v>
          </cell>
          <cell r="I643" t="str">
            <v>NUT-SPEED</v>
          </cell>
          <cell r="S643" t="str">
            <v>4</v>
          </cell>
          <cell r="T643" t="str">
            <v>4</v>
          </cell>
          <cell r="U643" t="str">
            <v>4</v>
          </cell>
          <cell r="V643" t="str">
            <v>4</v>
          </cell>
        </row>
        <row r="644">
          <cell r="D644" t="str">
            <v>CE610-</v>
          </cell>
          <cell r="E644" t="str">
            <v>A</v>
          </cell>
          <cell r="F644" t="str">
            <v>01</v>
          </cell>
          <cell r="G644" t="str">
            <v>01000</v>
          </cell>
          <cell r="H644" t="str">
            <v>96317807</v>
          </cell>
          <cell r="I644" t="str">
            <v>MOTOR A-REAR WIPER</v>
          </cell>
          <cell r="L644">
            <v>1</v>
          </cell>
          <cell r="N644" t="str">
            <v>1</v>
          </cell>
          <cell r="R644" t="str">
            <v>1</v>
          </cell>
        </row>
        <row r="645">
          <cell r="D645" t="str">
            <v>CE610-</v>
          </cell>
          <cell r="E645" t="str">
            <v>A</v>
          </cell>
          <cell r="F645" t="str">
            <v>01</v>
          </cell>
          <cell r="G645" t="str">
            <v>01500</v>
          </cell>
          <cell r="H645" t="str">
            <v>96380633</v>
          </cell>
          <cell r="I645" t="str">
            <v>ARM&amp;BLADE A-RR WIPER</v>
          </cell>
          <cell r="L645">
            <v>1</v>
          </cell>
          <cell r="N645" t="str">
            <v>1</v>
          </cell>
          <cell r="R645" t="str">
            <v>1</v>
          </cell>
        </row>
        <row r="646">
          <cell r="D646" t="str">
            <v>CE610-</v>
          </cell>
          <cell r="E646" t="str">
            <v>A</v>
          </cell>
          <cell r="F646" t="str">
            <v>01</v>
          </cell>
          <cell r="G646" t="str">
            <v>04000</v>
          </cell>
          <cell r="H646" t="str">
            <v>08316-25062</v>
          </cell>
          <cell r="I646" t="str">
            <v>NUT-HEXAGON FLANGE</v>
          </cell>
          <cell r="L646">
            <v>1</v>
          </cell>
          <cell r="N646" t="str">
            <v>1</v>
          </cell>
          <cell r="R646" t="str">
            <v>1</v>
          </cell>
        </row>
        <row r="647">
          <cell r="D647" t="str">
            <v>CE610-</v>
          </cell>
          <cell r="E647" t="str">
            <v>A</v>
          </cell>
          <cell r="F647" t="str">
            <v>01</v>
          </cell>
          <cell r="G647" t="str">
            <v>05000</v>
          </cell>
          <cell r="H647" t="str">
            <v>02146-06100-000</v>
          </cell>
          <cell r="I647" t="str">
            <v>SCREW-CR MACHINE</v>
          </cell>
          <cell r="L647">
            <v>3</v>
          </cell>
          <cell r="N647" t="str">
            <v>3</v>
          </cell>
          <cell r="R647" t="str">
            <v>3</v>
          </cell>
        </row>
        <row r="648">
          <cell r="D648" t="str">
            <v>CE610-</v>
          </cell>
          <cell r="E648" t="str">
            <v>A</v>
          </cell>
          <cell r="F648" t="str">
            <v>01</v>
          </cell>
          <cell r="G648" t="str">
            <v>07000</v>
          </cell>
          <cell r="H648" t="str">
            <v>96320730</v>
          </cell>
          <cell r="I648" t="str">
            <v>GROMMET-PIVOT</v>
          </cell>
          <cell r="L648">
            <v>1</v>
          </cell>
          <cell r="N648" t="str">
            <v>1</v>
          </cell>
          <cell r="R648" t="str">
            <v>1</v>
          </cell>
        </row>
        <row r="649">
          <cell r="D649" t="str">
            <v>CE610-</v>
          </cell>
          <cell r="E649" t="str">
            <v>A</v>
          </cell>
          <cell r="F649" t="str">
            <v>01</v>
          </cell>
          <cell r="G649" t="str">
            <v>08000</v>
          </cell>
          <cell r="H649" t="str">
            <v>96320706</v>
          </cell>
          <cell r="I649" t="str">
            <v>CONNECTOR-PIVOT,GROMMET</v>
          </cell>
          <cell r="L649">
            <v>1</v>
          </cell>
          <cell r="N649" t="str">
            <v>1</v>
          </cell>
          <cell r="R649" t="str">
            <v>1</v>
          </cell>
        </row>
        <row r="650">
          <cell r="D650" t="str">
            <v>CE610-</v>
          </cell>
          <cell r="E650" t="str">
            <v>A</v>
          </cell>
          <cell r="F650" t="str">
            <v>01</v>
          </cell>
          <cell r="G650" t="str">
            <v>09000</v>
          </cell>
          <cell r="H650" t="str">
            <v>96256068</v>
          </cell>
          <cell r="I650" t="str">
            <v>HOSE-PIVOT GROMMET</v>
          </cell>
          <cell r="L650">
            <v>1</v>
          </cell>
          <cell r="N650" t="str">
            <v>1</v>
          </cell>
          <cell r="R650" t="str">
            <v>1</v>
          </cell>
        </row>
        <row r="651">
          <cell r="D651" t="str">
            <v>CE630-</v>
          </cell>
          <cell r="E651" t="str">
            <v>A</v>
          </cell>
          <cell r="F651" t="str">
            <v>01</v>
          </cell>
          <cell r="G651" t="str">
            <v>01000</v>
          </cell>
          <cell r="H651" t="str">
            <v>38500A83002-000</v>
          </cell>
          <cell r="I651" t="str">
            <v>HORN A-80</v>
          </cell>
          <cell r="Q651" t="str">
            <v>1</v>
          </cell>
          <cell r="R651" t="str">
            <v>1</v>
          </cell>
          <cell r="S651" t="str">
            <v>1</v>
          </cell>
          <cell r="T651" t="str">
            <v>1</v>
          </cell>
          <cell r="U651" t="str">
            <v>1</v>
          </cell>
          <cell r="V651" t="str">
            <v>1</v>
          </cell>
          <cell r="Y651" t="str">
            <v>SKD</v>
          </cell>
        </row>
        <row r="652">
          <cell r="B652" t="str">
            <v>O</v>
          </cell>
          <cell r="C652" t="str">
            <v>O</v>
          </cell>
          <cell r="D652" t="str">
            <v>CE630-</v>
          </cell>
          <cell r="E652" t="str">
            <v>A</v>
          </cell>
          <cell r="F652" t="str">
            <v>01</v>
          </cell>
          <cell r="G652" t="str">
            <v>02000</v>
          </cell>
          <cell r="H652" t="str">
            <v>01137-08162</v>
          </cell>
          <cell r="I652" t="str">
            <v>BOLT-HEXAGON</v>
          </cell>
          <cell r="Q652" t="str">
            <v>1</v>
          </cell>
          <cell r="R652" t="str">
            <v>1</v>
          </cell>
          <cell r="S652" t="str">
            <v>1</v>
          </cell>
          <cell r="T652" t="str">
            <v>1</v>
          </cell>
          <cell r="U652" t="str">
            <v>1</v>
          </cell>
          <cell r="V652" t="str">
            <v>1</v>
          </cell>
          <cell r="Y652" t="str">
            <v>SKD</v>
          </cell>
        </row>
        <row r="653">
          <cell r="B653" t="str">
            <v>N</v>
          </cell>
          <cell r="C653" t="str">
            <v>X</v>
          </cell>
          <cell r="D653" t="str">
            <v>CE630-</v>
          </cell>
          <cell r="E653" t="str">
            <v>A</v>
          </cell>
          <cell r="F653" t="str">
            <v>01</v>
          </cell>
          <cell r="G653" t="str">
            <v>02000</v>
          </cell>
          <cell r="H653" t="str">
            <v>01147-08162</v>
          </cell>
          <cell r="I653" t="str">
            <v>BOLT-HEXAGON</v>
          </cell>
          <cell r="Q653" t="str">
            <v>1</v>
          </cell>
          <cell r="R653" t="str">
            <v>1</v>
          </cell>
          <cell r="S653" t="str">
            <v>1</v>
          </cell>
          <cell r="T653" t="str">
            <v>1</v>
          </cell>
          <cell r="U653" t="str">
            <v>1</v>
          </cell>
          <cell r="V653" t="str">
            <v>1</v>
          </cell>
          <cell r="Y653" t="str">
            <v>SKD</v>
          </cell>
        </row>
        <row r="654">
          <cell r="D654" t="str">
            <v>CE630-</v>
          </cell>
          <cell r="E654" t="str">
            <v>A</v>
          </cell>
          <cell r="F654" t="str">
            <v>02</v>
          </cell>
          <cell r="G654" t="str">
            <v>01000</v>
          </cell>
          <cell r="H654" t="str">
            <v>96279424</v>
          </cell>
          <cell r="I654" t="str">
            <v>HORN A-EXPORT(90)</v>
          </cell>
          <cell r="K654">
            <v>1</v>
          </cell>
          <cell r="L654">
            <v>1</v>
          </cell>
          <cell r="M654" t="str">
            <v>1</v>
          </cell>
          <cell r="N654" t="str">
            <v>1</v>
          </cell>
        </row>
        <row r="655">
          <cell r="B655" t="str">
            <v>O</v>
          </cell>
          <cell r="C655" t="str">
            <v>O</v>
          </cell>
          <cell r="D655" t="str">
            <v>CE630-</v>
          </cell>
          <cell r="E655" t="str">
            <v>A</v>
          </cell>
          <cell r="F655" t="str">
            <v>02</v>
          </cell>
          <cell r="G655" t="str">
            <v>02000</v>
          </cell>
          <cell r="H655" t="str">
            <v>01137-08162</v>
          </cell>
          <cell r="I655" t="str">
            <v>BOLT-HEXAGON</v>
          </cell>
          <cell r="K655">
            <v>1</v>
          </cell>
          <cell r="L655">
            <v>1</v>
          </cell>
          <cell r="M655" t="str">
            <v>1</v>
          </cell>
          <cell r="N655" t="str">
            <v>1</v>
          </cell>
        </row>
        <row r="656">
          <cell r="B656" t="str">
            <v>N</v>
          </cell>
          <cell r="C656" t="str">
            <v>X</v>
          </cell>
          <cell r="D656" t="str">
            <v>CE630-</v>
          </cell>
          <cell r="E656" t="str">
            <v>A</v>
          </cell>
          <cell r="F656" t="str">
            <v>02</v>
          </cell>
          <cell r="G656" t="str">
            <v>02000</v>
          </cell>
          <cell r="H656" t="str">
            <v>01147-08162</v>
          </cell>
          <cell r="I656" t="str">
            <v>BOLT-HEXAGON</v>
          </cell>
          <cell r="K656">
            <v>1</v>
          </cell>
          <cell r="L656">
            <v>1</v>
          </cell>
          <cell r="M656" t="str">
            <v>1</v>
          </cell>
          <cell r="N656" t="str">
            <v>1</v>
          </cell>
        </row>
        <row r="657">
          <cell r="D657" t="str">
            <v>CE630-</v>
          </cell>
          <cell r="E657" t="str">
            <v>A</v>
          </cell>
          <cell r="F657" t="str">
            <v>05</v>
          </cell>
          <cell r="G657" t="str">
            <v>01000</v>
          </cell>
          <cell r="H657" t="str">
            <v>96169689</v>
          </cell>
          <cell r="I657" t="str">
            <v>HORN A-80.INDIA</v>
          </cell>
          <cell r="S657" t="str">
            <v>1</v>
          </cell>
          <cell r="T657" t="str">
            <v>1</v>
          </cell>
          <cell r="U657" t="str">
            <v>1</v>
          </cell>
          <cell r="V657" t="str">
            <v>1</v>
          </cell>
          <cell r="Y657" t="str">
            <v>CKD</v>
          </cell>
        </row>
        <row r="658">
          <cell r="D658" t="str">
            <v>CE630-</v>
          </cell>
          <cell r="E658" t="str">
            <v>A</v>
          </cell>
          <cell r="F658" t="str">
            <v>05</v>
          </cell>
          <cell r="G658" t="str">
            <v>02000</v>
          </cell>
          <cell r="H658" t="str">
            <v>01137-08164</v>
          </cell>
          <cell r="I658" t="str">
            <v>BOLT-HEXAGON</v>
          </cell>
          <cell r="S658" t="str">
            <v>1</v>
          </cell>
          <cell r="T658" t="str">
            <v>1</v>
          </cell>
          <cell r="U658" t="str">
            <v>1</v>
          </cell>
          <cell r="V658" t="str">
            <v>1</v>
          </cell>
          <cell r="Y658" t="str">
            <v>CKD</v>
          </cell>
        </row>
        <row r="659">
          <cell r="D659" t="str">
            <v>CE655-</v>
          </cell>
          <cell r="E659" t="str">
            <v>A</v>
          </cell>
          <cell r="F659" t="str">
            <v>01</v>
          </cell>
          <cell r="G659" t="str">
            <v>01000</v>
          </cell>
          <cell r="H659" t="str">
            <v>96312545</v>
          </cell>
          <cell r="I659" t="str">
            <v>RELAY-TURN SIGNAL</v>
          </cell>
          <cell r="K659">
            <v>1</v>
          </cell>
          <cell r="L659">
            <v>1</v>
          </cell>
          <cell r="M659" t="str">
            <v>1</v>
          </cell>
          <cell r="N659" t="str">
            <v>1</v>
          </cell>
          <cell r="Q659" t="str">
            <v>1</v>
          </cell>
          <cell r="R659" t="str">
            <v>1</v>
          </cell>
          <cell r="S659" t="str">
            <v>1</v>
          </cell>
          <cell r="T659" t="str">
            <v>1</v>
          </cell>
          <cell r="U659" t="str">
            <v>1</v>
          </cell>
          <cell r="V659" t="str">
            <v>1</v>
          </cell>
        </row>
        <row r="660">
          <cell r="D660" t="str">
            <v>CE655-</v>
          </cell>
          <cell r="E660" t="str">
            <v>A</v>
          </cell>
          <cell r="F660" t="str">
            <v>01</v>
          </cell>
          <cell r="G660" t="str">
            <v>02000</v>
          </cell>
          <cell r="H660" t="str">
            <v>90229206</v>
          </cell>
          <cell r="I660" t="str">
            <v>RELAY A-SIDE LAMP</v>
          </cell>
          <cell r="K660">
            <v>1</v>
          </cell>
          <cell r="L660">
            <v>1</v>
          </cell>
          <cell r="M660" t="str">
            <v>1</v>
          </cell>
          <cell r="N660" t="str">
            <v>1</v>
          </cell>
          <cell r="Q660" t="str">
            <v>1</v>
          </cell>
          <cell r="R660" t="str">
            <v>1</v>
          </cell>
          <cell r="S660" t="str">
            <v>1</v>
          </cell>
          <cell r="T660" t="str">
            <v>1</v>
          </cell>
          <cell r="U660" t="str">
            <v>1</v>
          </cell>
          <cell r="V660" t="str">
            <v>1</v>
          </cell>
        </row>
        <row r="661">
          <cell r="D661" t="str">
            <v>CE655-</v>
          </cell>
          <cell r="E661" t="str">
            <v>A</v>
          </cell>
          <cell r="F661" t="str">
            <v>01</v>
          </cell>
          <cell r="G661" t="str">
            <v>03000</v>
          </cell>
          <cell r="H661" t="str">
            <v>90229206</v>
          </cell>
          <cell r="I661" t="str">
            <v>RELAY A-COOLING FAN(LOW)</v>
          </cell>
          <cell r="K661">
            <v>1</v>
          </cell>
          <cell r="L661">
            <v>1</v>
          </cell>
          <cell r="M661" t="str">
            <v>1</v>
          </cell>
          <cell r="N661" t="str">
            <v>1</v>
          </cell>
          <cell r="Q661" t="str">
            <v>1</v>
          </cell>
          <cell r="R661" t="str">
            <v>1</v>
          </cell>
          <cell r="S661" t="str">
            <v>1</v>
          </cell>
          <cell r="T661" t="str">
            <v>1</v>
          </cell>
          <cell r="U661" t="str">
            <v>1</v>
          </cell>
          <cell r="V661" t="str">
            <v>1</v>
          </cell>
        </row>
        <row r="662">
          <cell r="D662" t="str">
            <v>CE655-</v>
          </cell>
          <cell r="E662" t="str">
            <v>A</v>
          </cell>
          <cell r="F662" t="str">
            <v>01</v>
          </cell>
          <cell r="G662" t="str">
            <v>04000</v>
          </cell>
          <cell r="H662" t="str">
            <v>90244312</v>
          </cell>
          <cell r="I662" t="str">
            <v>RELAY A-HEAD LAMP</v>
          </cell>
          <cell r="K662">
            <v>1</v>
          </cell>
          <cell r="L662">
            <v>1</v>
          </cell>
          <cell r="M662" t="str">
            <v>1</v>
          </cell>
          <cell r="N662" t="str">
            <v>1</v>
          </cell>
          <cell r="Q662" t="str">
            <v>1</v>
          </cell>
          <cell r="R662" t="str">
            <v>1</v>
          </cell>
          <cell r="S662" t="str">
            <v>1</v>
          </cell>
          <cell r="T662" t="str">
            <v>1</v>
          </cell>
          <cell r="U662" t="str">
            <v>1</v>
          </cell>
          <cell r="V662" t="str">
            <v>1</v>
          </cell>
        </row>
        <row r="663">
          <cell r="D663" t="str">
            <v>CE655-</v>
          </cell>
          <cell r="E663" t="str">
            <v>A</v>
          </cell>
          <cell r="F663" t="str">
            <v>01</v>
          </cell>
          <cell r="G663" t="str">
            <v>05000</v>
          </cell>
          <cell r="H663" t="str">
            <v>90244312</v>
          </cell>
          <cell r="I663" t="str">
            <v>RELAY A-IGNITION</v>
          </cell>
          <cell r="K663">
            <v>1</v>
          </cell>
          <cell r="L663">
            <v>1</v>
          </cell>
          <cell r="M663" t="str">
            <v>1</v>
          </cell>
          <cell r="N663" t="str">
            <v>1</v>
          </cell>
          <cell r="Q663" t="str">
            <v>1</v>
          </cell>
          <cell r="R663" t="str">
            <v>1</v>
          </cell>
          <cell r="S663" t="str">
            <v>1</v>
          </cell>
          <cell r="T663" t="str">
            <v>1</v>
          </cell>
          <cell r="U663" t="str">
            <v>1</v>
          </cell>
          <cell r="V663" t="str">
            <v>1</v>
          </cell>
        </row>
        <row r="664">
          <cell r="D664" t="str">
            <v>CE655-</v>
          </cell>
          <cell r="E664" t="str">
            <v>A</v>
          </cell>
          <cell r="F664" t="str">
            <v>01</v>
          </cell>
          <cell r="G664" t="str">
            <v>06000</v>
          </cell>
          <cell r="H664" t="str">
            <v>90229206</v>
          </cell>
          <cell r="I664" t="str">
            <v>RELAY A-MAIN</v>
          </cell>
          <cell r="K664">
            <v>1</v>
          </cell>
          <cell r="L664">
            <v>1</v>
          </cell>
          <cell r="M664" t="str">
            <v>1</v>
          </cell>
          <cell r="N664" t="str">
            <v>1</v>
          </cell>
          <cell r="Q664" t="str">
            <v>1</v>
          </cell>
          <cell r="R664" t="str">
            <v>1</v>
          </cell>
          <cell r="S664" t="str">
            <v>1</v>
          </cell>
          <cell r="T664" t="str">
            <v>1</v>
          </cell>
          <cell r="U664" t="str">
            <v>1</v>
          </cell>
          <cell r="V664" t="str">
            <v>1</v>
          </cell>
        </row>
        <row r="665">
          <cell r="D665" t="str">
            <v>CE655-</v>
          </cell>
          <cell r="E665" t="str">
            <v>A</v>
          </cell>
          <cell r="F665" t="str">
            <v>01</v>
          </cell>
          <cell r="G665" t="str">
            <v>07000</v>
          </cell>
          <cell r="H665" t="str">
            <v>90244312</v>
          </cell>
          <cell r="I665" t="str">
            <v>RELAY A-COOLING FAN(HI)</v>
          </cell>
          <cell r="K665">
            <v>1</v>
          </cell>
          <cell r="L665">
            <v>1</v>
          </cell>
          <cell r="M665" t="str">
            <v>1</v>
          </cell>
          <cell r="N665" t="str">
            <v>1</v>
          </cell>
          <cell r="Q665" t="str">
            <v>1</v>
          </cell>
          <cell r="R665" t="str">
            <v>1</v>
          </cell>
          <cell r="S665" t="str">
            <v>1</v>
          </cell>
          <cell r="T665" t="str">
            <v>1</v>
          </cell>
          <cell r="U665" t="str">
            <v>1</v>
          </cell>
          <cell r="V665" t="str">
            <v>1</v>
          </cell>
        </row>
        <row r="666">
          <cell r="D666" t="str">
            <v>CE682-</v>
          </cell>
          <cell r="E666" t="str">
            <v>A</v>
          </cell>
          <cell r="F666" t="str">
            <v>01</v>
          </cell>
          <cell r="G666" t="str">
            <v>01000</v>
          </cell>
          <cell r="H666" t="str">
            <v>96314931</v>
          </cell>
          <cell r="I666" t="str">
            <v>MODULE-SDM,DRIVER</v>
          </cell>
          <cell r="L666">
            <v>1</v>
          </cell>
          <cell r="N666" t="str">
            <v>1</v>
          </cell>
          <cell r="P666" t="str">
            <v>ZX</v>
          </cell>
        </row>
        <row r="667">
          <cell r="B667" t="str">
            <v>O</v>
          </cell>
          <cell r="C667" t="str">
            <v>O</v>
          </cell>
          <cell r="D667" t="str">
            <v>CE682-</v>
          </cell>
          <cell r="E667" t="str">
            <v>A</v>
          </cell>
          <cell r="F667" t="str">
            <v>01</v>
          </cell>
          <cell r="G667" t="str">
            <v>02000</v>
          </cell>
          <cell r="H667" t="str">
            <v>09119-06011</v>
          </cell>
          <cell r="I667" t="str">
            <v>BOLT</v>
          </cell>
          <cell r="L667">
            <v>3</v>
          </cell>
          <cell r="N667" t="str">
            <v>3</v>
          </cell>
          <cell r="P667" t="str">
            <v>ZX</v>
          </cell>
        </row>
        <row r="668">
          <cell r="B668" t="str">
            <v>N</v>
          </cell>
          <cell r="C668" t="str">
            <v>X</v>
          </cell>
          <cell r="D668" t="str">
            <v>CE682-</v>
          </cell>
          <cell r="E668" t="str">
            <v>A</v>
          </cell>
          <cell r="F668" t="str">
            <v>01</v>
          </cell>
          <cell r="G668" t="str">
            <v>02000</v>
          </cell>
          <cell r="H668" t="str">
            <v>09119-06010</v>
          </cell>
          <cell r="I668" t="str">
            <v>BOLT</v>
          </cell>
          <cell r="L668">
            <v>3</v>
          </cell>
          <cell r="N668" t="str">
            <v>3</v>
          </cell>
          <cell r="P668" t="str">
            <v>ZX</v>
          </cell>
        </row>
        <row r="669">
          <cell r="D669" t="str">
            <v>CE700-</v>
          </cell>
          <cell r="E669" t="str">
            <v>A</v>
          </cell>
          <cell r="F669" t="str">
            <v>10</v>
          </cell>
          <cell r="G669" t="str">
            <v>01000</v>
          </cell>
          <cell r="H669" t="str">
            <v>96279427</v>
          </cell>
          <cell r="I669" t="str">
            <v>BLANK COVER-RADIO</v>
          </cell>
          <cell r="S669" t="str">
            <v>1</v>
          </cell>
          <cell r="T669" t="str">
            <v>1</v>
          </cell>
          <cell r="U669" t="str">
            <v>1</v>
          </cell>
          <cell r="V669" t="str">
            <v>1</v>
          </cell>
          <cell r="X669" t="str">
            <v>ZA/Z1</v>
          </cell>
        </row>
        <row r="670">
          <cell r="D670" t="str">
            <v>CE700-</v>
          </cell>
          <cell r="E670" t="str">
            <v>A</v>
          </cell>
          <cell r="F670" t="str">
            <v>10</v>
          </cell>
          <cell r="G670" t="str">
            <v>02000</v>
          </cell>
          <cell r="H670" t="str">
            <v>02146-05125-000</v>
          </cell>
          <cell r="I670" t="str">
            <v>SCREW-CR MACHINE</v>
          </cell>
          <cell r="S670" t="str">
            <v>2</v>
          </cell>
          <cell r="T670" t="str">
            <v>2</v>
          </cell>
          <cell r="U670" t="str">
            <v>2</v>
          </cell>
          <cell r="V670" t="str">
            <v>2</v>
          </cell>
          <cell r="X670" t="str">
            <v>ZA/Z1</v>
          </cell>
        </row>
        <row r="671">
          <cell r="D671" t="str">
            <v>CE700-</v>
          </cell>
          <cell r="E671" t="str">
            <v>A</v>
          </cell>
          <cell r="F671" t="str">
            <v>11</v>
          </cell>
          <cell r="G671" t="str">
            <v>01000</v>
          </cell>
          <cell r="H671" t="str">
            <v>96279427</v>
          </cell>
          <cell r="I671" t="str">
            <v>BLANK COVER-RADIO</v>
          </cell>
          <cell r="K671">
            <v>1</v>
          </cell>
          <cell r="L671">
            <v>1</v>
          </cell>
          <cell r="M671" t="str">
            <v>1</v>
          </cell>
          <cell r="N671" t="str">
            <v>1</v>
          </cell>
          <cell r="O671" t="str">
            <v>LZ</v>
          </cell>
          <cell r="P671" t="str">
            <v>LZZA</v>
          </cell>
        </row>
        <row r="672">
          <cell r="D672" t="str">
            <v>CE700-</v>
          </cell>
          <cell r="E672" t="str">
            <v>A</v>
          </cell>
          <cell r="F672" t="str">
            <v>11</v>
          </cell>
          <cell r="G672" t="str">
            <v>02000</v>
          </cell>
          <cell r="H672" t="str">
            <v>02146-05125-000</v>
          </cell>
          <cell r="I672" t="str">
            <v>SCREW-CR MACHINE</v>
          </cell>
          <cell r="K672">
            <v>2</v>
          </cell>
          <cell r="L672">
            <v>2</v>
          </cell>
          <cell r="M672" t="str">
            <v>2</v>
          </cell>
          <cell r="N672" t="str">
            <v>2</v>
          </cell>
          <cell r="O672" t="str">
            <v>LZ</v>
          </cell>
          <cell r="P672" t="str">
            <v>LZZA</v>
          </cell>
        </row>
        <row r="673">
          <cell r="D673" t="str">
            <v>CE700-</v>
          </cell>
          <cell r="E673" t="str">
            <v>A</v>
          </cell>
          <cell r="F673" t="str">
            <v>11</v>
          </cell>
          <cell r="G673" t="str">
            <v>03000</v>
          </cell>
          <cell r="H673" t="str">
            <v>96254552</v>
          </cell>
          <cell r="I673" t="str">
            <v>FRAME-AUDIO</v>
          </cell>
          <cell r="K673">
            <v>1</v>
          </cell>
          <cell r="L673">
            <v>1</v>
          </cell>
          <cell r="M673" t="str">
            <v>1</v>
          </cell>
          <cell r="N673" t="str">
            <v>1</v>
          </cell>
          <cell r="O673" t="str">
            <v>LZ</v>
          </cell>
          <cell r="P673" t="str">
            <v>LZZA</v>
          </cell>
        </row>
        <row r="674">
          <cell r="D674" t="str">
            <v>CE700-</v>
          </cell>
          <cell r="E674" t="str">
            <v>A</v>
          </cell>
          <cell r="F674" t="str">
            <v>32</v>
          </cell>
          <cell r="G674" t="str">
            <v>01000</v>
          </cell>
          <cell r="H674" t="str">
            <v>96259282</v>
          </cell>
          <cell r="I674" t="str">
            <v>RADIO/CASSETTE,2SPKR,L-2CH</v>
          </cell>
          <cell r="K674">
            <v>1</v>
          </cell>
          <cell r="L674">
            <v>1</v>
          </cell>
          <cell r="M674" t="str">
            <v>1</v>
          </cell>
          <cell r="N674" t="str">
            <v>1</v>
          </cell>
          <cell r="O674" t="str">
            <v>LB</v>
          </cell>
          <cell r="P674" t="str">
            <v>LBZA</v>
          </cell>
          <cell r="Q674" t="str">
            <v>1</v>
          </cell>
          <cell r="T674" t="str">
            <v>1</v>
          </cell>
          <cell r="V674" t="str">
            <v>1</v>
          </cell>
          <cell r="X674" t="str">
            <v>Z2</v>
          </cell>
        </row>
        <row r="675">
          <cell r="D675" t="str">
            <v>CE700-</v>
          </cell>
          <cell r="E675" t="str">
            <v>A</v>
          </cell>
          <cell r="F675" t="str">
            <v>32</v>
          </cell>
          <cell r="G675" t="str">
            <v>02000</v>
          </cell>
          <cell r="H675" t="str">
            <v>02146-05125-000</v>
          </cell>
          <cell r="I675" t="str">
            <v>SCREW-CR MACHINE</v>
          </cell>
          <cell r="K675">
            <v>2</v>
          </cell>
          <cell r="L675">
            <v>2</v>
          </cell>
          <cell r="M675" t="str">
            <v>2</v>
          </cell>
          <cell r="N675" t="str">
            <v>2</v>
          </cell>
          <cell r="O675" t="str">
            <v>LB</v>
          </cell>
          <cell r="P675" t="str">
            <v>LBZA</v>
          </cell>
          <cell r="Q675" t="str">
            <v>2</v>
          </cell>
          <cell r="T675" t="str">
            <v>2</v>
          </cell>
          <cell r="V675" t="str">
            <v>2</v>
          </cell>
          <cell r="X675" t="str">
            <v>Z2</v>
          </cell>
        </row>
        <row r="676">
          <cell r="D676" t="str">
            <v>CE700-</v>
          </cell>
          <cell r="E676" t="str">
            <v>A</v>
          </cell>
          <cell r="F676" t="str">
            <v>45</v>
          </cell>
          <cell r="G676" t="str">
            <v>01000</v>
          </cell>
          <cell r="H676" t="str">
            <v>96289055</v>
          </cell>
          <cell r="I676" t="str">
            <v>RADIO/CASSETTE,4SPKR,H-2CH</v>
          </cell>
          <cell r="K676">
            <v>1</v>
          </cell>
          <cell r="L676">
            <v>1</v>
          </cell>
          <cell r="M676" t="str">
            <v>1</v>
          </cell>
          <cell r="N676" t="str">
            <v>1</v>
          </cell>
          <cell r="O676" t="str">
            <v>LC</v>
          </cell>
          <cell r="P676" t="str">
            <v>LCZA</v>
          </cell>
          <cell r="R676">
            <v>1</v>
          </cell>
        </row>
        <row r="677">
          <cell r="D677" t="str">
            <v>CE700-</v>
          </cell>
          <cell r="E677" t="str">
            <v>A</v>
          </cell>
          <cell r="F677" t="str">
            <v>45</v>
          </cell>
          <cell r="G677" t="str">
            <v>02000</v>
          </cell>
          <cell r="H677" t="str">
            <v>02146-05125-000</v>
          </cell>
          <cell r="I677" t="str">
            <v>SCREW-CR MACHINE</v>
          </cell>
          <cell r="K677">
            <v>2</v>
          </cell>
          <cell r="L677">
            <v>2</v>
          </cell>
          <cell r="M677" t="str">
            <v>2</v>
          </cell>
          <cell r="N677" t="str">
            <v>2</v>
          </cell>
          <cell r="O677" t="str">
            <v>LC</v>
          </cell>
          <cell r="P677" t="str">
            <v>LCZA</v>
          </cell>
          <cell r="R677">
            <v>2</v>
          </cell>
        </row>
        <row r="678">
          <cell r="D678" t="str">
            <v>CE700-</v>
          </cell>
          <cell r="E678" t="str">
            <v>A</v>
          </cell>
          <cell r="F678" t="str">
            <v>55</v>
          </cell>
          <cell r="G678" t="str">
            <v>01000</v>
          </cell>
          <cell r="H678" t="str">
            <v>96287954</v>
          </cell>
          <cell r="I678" t="str">
            <v>R/CASS.4SPKR,H-4CH</v>
          </cell>
          <cell r="L678">
            <v>1</v>
          </cell>
          <cell r="N678" t="str">
            <v>1</v>
          </cell>
          <cell r="P678" t="str">
            <v>ZX</v>
          </cell>
        </row>
        <row r="679">
          <cell r="D679" t="str">
            <v>CE700-</v>
          </cell>
          <cell r="E679" t="str">
            <v>A</v>
          </cell>
          <cell r="F679" t="str">
            <v>55</v>
          </cell>
          <cell r="G679" t="str">
            <v>02000</v>
          </cell>
          <cell r="H679" t="str">
            <v>02146-05125-000</v>
          </cell>
          <cell r="I679" t="str">
            <v>SCREW-CR MACHINE</v>
          </cell>
          <cell r="L679">
            <v>2</v>
          </cell>
          <cell r="N679" t="str">
            <v>2</v>
          </cell>
          <cell r="P679" t="str">
            <v>ZX</v>
          </cell>
        </row>
        <row r="680">
          <cell r="D680" t="str">
            <v>CE701-</v>
          </cell>
          <cell r="E680" t="str">
            <v>A</v>
          </cell>
          <cell r="F680" t="str">
            <v>01</v>
          </cell>
          <cell r="G680" t="str">
            <v>01000</v>
          </cell>
          <cell r="H680" t="str">
            <v>96316326</v>
          </cell>
          <cell r="I680" t="str">
            <v>SPEAKER A-LOUD,FRONT</v>
          </cell>
          <cell r="K680">
            <v>2</v>
          </cell>
          <cell r="L680">
            <v>2</v>
          </cell>
          <cell r="M680" t="str">
            <v>2</v>
          </cell>
          <cell r="N680" t="str">
            <v>2</v>
          </cell>
          <cell r="O680" t="str">
            <v>LB/LZ</v>
          </cell>
          <cell r="P680" t="str">
            <v>LZZA/LZZA</v>
          </cell>
          <cell r="Q680" t="str">
            <v>2</v>
          </cell>
          <cell r="T680" t="str">
            <v>2</v>
          </cell>
          <cell r="V680" t="str">
            <v>2</v>
          </cell>
          <cell r="X680" t="str">
            <v>Z2</v>
          </cell>
        </row>
        <row r="681">
          <cell r="B681" t="str">
            <v>O</v>
          </cell>
          <cell r="C681" t="str">
            <v>O</v>
          </cell>
          <cell r="D681" t="str">
            <v>CE701-</v>
          </cell>
          <cell r="E681" t="str">
            <v>A</v>
          </cell>
          <cell r="F681" t="str">
            <v>01</v>
          </cell>
          <cell r="G681" t="str">
            <v>02000</v>
          </cell>
          <cell r="H681" t="str">
            <v>03110-42133</v>
          </cell>
          <cell r="I681" t="str">
            <v>SCREW-TAPPING</v>
          </cell>
          <cell r="K681">
            <v>8</v>
          </cell>
          <cell r="L681">
            <v>8</v>
          </cell>
          <cell r="M681" t="str">
            <v>8</v>
          </cell>
          <cell r="N681" t="str">
            <v>8</v>
          </cell>
          <cell r="O681" t="str">
            <v>LB/LZ</v>
          </cell>
          <cell r="P681" t="str">
            <v>LZZA/LZZA</v>
          </cell>
          <cell r="Q681" t="str">
            <v>8</v>
          </cell>
          <cell r="T681" t="str">
            <v>8</v>
          </cell>
          <cell r="V681" t="str">
            <v>8</v>
          </cell>
          <cell r="X681" t="str">
            <v>Z2</v>
          </cell>
        </row>
        <row r="682">
          <cell r="B682" t="str">
            <v>N</v>
          </cell>
          <cell r="C682" t="str">
            <v>X</v>
          </cell>
          <cell r="D682" t="str">
            <v>CE701-</v>
          </cell>
          <cell r="E682" t="str">
            <v>A</v>
          </cell>
          <cell r="F682" t="str">
            <v>01</v>
          </cell>
          <cell r="G682" t="str">
            <v>02000</v>
          </cell>
          <cell r="H682" t="str">
            <v>03110-48133</v>
          </cell>
          <cell r="I682" t="str">
            <v>SCREW-TAPPING</v>
          </cell>
          <cell r="K682">
            <v>8</v>
          </cell>
          <cell r="L682">
            <v>8</v>
          </cell>
          <cell r="M682" t="str">
            <v>8</v>
          </cell>
          <cell r="N682" t="str">
            <v>8</v>
          </cell>
          <cell r="O682" t="str">
            <v>LB/LZ</v>
          </cell>
          <cell r="P682" t="str">
            <v>LZZA/LZZA</v>
          </cell>
          <cell r="Q682" t="str">
            <v>8</v>
          </cell>
          <cell r="T682" t="str">
            <v>8</v>
          </cell>
          <cell r="V682" t="str">
            <v>8</v>
          </cell>
          <cell r="X682" t="str">
            <v>Z2</v>
          </cell>
        </row>
        <row r="683">
          <cell r="D683" t="str">
            <v>CE701-</v>
          </cell>
          <cell r="E683" t="str">
            <v>A</v>
          </cell>
          <cell r="F683" t="str">
            <v>01</v>
          </cell>
          <cell r="G683" t="str">
            <v>03000</v>
          </cell>
          <cell r="H683" t="str">
            <v>09148-04005</v>
          </cell>
          <cell r="I683" t="str">
            <v>NUT-SPEED</v>
          </cell>
          <cell r="K683">
            <v>8</v>
          </cell>
          <cell r="L683">
            <v>8</v>
          </cell>
          <cell r="M683" t="str">
            <v>8</v>
          </cell>
          <cell r="N683" t="str">
            <v>8</v>
          </cell>
          <cell r="O683" t="str">
            <v>LB/LZ</v>
          </cell>
          <cell r="P683" t="str">
            <v>LZZA/LZZA</v>
          </cell>
          <cell r="Q683" t="str">
            <v>8</v>
          </cell>
          <cell r="T683" t="str">
            <v>8</v>
          </cell>
          <cell r="V683" t="str">
            <v>8</v>
          </cell>
          <cell r="X683" t="str">
            <v>Z2</v>
          </cell>
        </row>
        <row r="684">
          <cell r="D684" t="str">
            <v>CE701-</v>
          </cell>
          <cell r="E684" t="str">
            <v>A</v>
          </cell>
          <cell r="F684" t="str">
            <v>02</v>
          </cell>
          <cell r="G684" t="str">
            <v>01000</v>
          </cell>
          <cell r="H684" t="str">
            <v>96316326</v>
          </cell>
          <cell r="I684" t="str">
            <v>SPEAKER A-LOUD,FRONT</v>
          </cell>
          <cell r="K684">
            <v>2</v>
          </cell>
          <cell r="L684">
            <v>2</v>
          </cell>
          <cell r="M684" t="str">
            <v>2</v>
          </cell>
          <cell r="N684" t="str">
            <v>2</v>
          </cell>
          <cell r="O684" t="str">
            <v>LC</v>
          </cell>
          <cell r="P684" t="str">
            <v>LCZA/ZX</v>
          </cell>
          <cell r="R684" t="str">
            <v>2</v>
          </cell>
        </row>
        <row r="685">
          <cell r="B685" t="str">
            <v>O</v>
          </cell>
          <cell r="C685" t="str">
            <v>O</v>
          </cell>
          <cell r="D685" t="str">
            <v>CE701-</v>
          </cell>
          <cell r="E685" t="str">
            <v>A</v>
          </cell>
          <cell r="F685" t="str">
            <v>02</v>
          </cell>
          <cell r="G685" t="str">
            <v>02000</v>
          </cell>
          <cell r="H685" t="str">
            <v>03110-42133</v>
          </cell>
          <cell r="I685" t="str">
            <v>SCREW-TAPPING</v>
          </cell>
          <cell r="K685">
            <v>8</v>
          </cell>
          <cell r="L685">
            <v>8</v>
          </cell>
          <cell r="M685" t="str">
            <v>8</v>
          </cell>
          <cell r="N685" t="str">
            <v>8</v>
          </cell>
          <cell r="O685" t="str">
            <v>LC</v>
          </cell>
          <cell r="P685" t="str">
            <v>LCZA/ZX</v>
          </cell>
          <cell r="R685" t="str">
            <v>8</v>
          </cell>
        </row>
        <row r="686">
          <cell r="B686" t="str">
            <v>N</v>
          </cell>
          <cell r="C686" t="str">
            <v>X</v>
          </cell>
          <cell r="D686" t="str">
            <v>CE701-</v>
          </cell>
          <cell r="E686" t="str">
            <v>A</v>
          </cell>
          <cell r="F686" t="str">
            <v>02</v>
          </cell>
          <cell r="G686" t="str">
            <v>02000</v>
          </cell>
          <cell r="H686" t="str">
            <v>03110-48133</v>
          </cell>
          <cell r="I686" t="str">
            <v>SCREW-TAPPING</v>
          </cell>
          <cell r="K686">
            <v>8</v>
          </cell>
          <cell r="L686">
            <v>8</v>
          </cell>
          <cell r="M686" t="str">
            <v>8</v>
          </cell>
          <cell r="N686" t="str">
            <v>8</v>
          </cell>
          <cell r="O686" t="str">
            <v>LC</v>
          </cell>
          <cell r="P686" t="str">
            <v>LCZA/ZX</v>
          </cell>
          <cell r="R686" t="str">
            <v>8</v>
          </cell>
        </row>
        <row r="687">
          <cell r="D687" t="str">
            <v>CE701-</v>
          </cell>
          <cell r="E687" t="str">
            <v>A</v>
          </cell>
          <cell r="F687" t="str">
            <v>02</v>
          </cell>
          <cell r="G687" t="str">
            <v>03000</v>
          </cell>
          <cell r="H687" t="str">
            <v>09148-04005</v>
          </cell>
          <cell r="I687" t="str">
            <v>NUT-SPEED</v>
          </cell>
          <cell r="K687">
            <v>8</v>
          </cell>
          <cell r="L687">
            <v>8</v>
          </cell>
          <cell r="M687" t="str">
            <v>8</v>
          </cell>
          <cell r="N687" t="str">
            <v>8</v>
          </cell>
          <cell r="O687" t="str">
            <v>LC</v>
          </cell>
          <cell r="P687" t="str">
            <v>LCZA/ZX</v>
          </cell>
          <cell r="R687" t="str">
            <v>8</v>
          </cell>
        </row>
        <row r="688">
          <cell r="D688" t="str">
            <v>CE701-</v>
          </cell>
          <cell r="E688" t="str">
            <v>A</v>
          </cell>
          <cell r="F688" t="str">
            <v>02</v>
          </cell>
          <cell r="G688" t="str">
            <v>04000</v>
          </cell>
          <cell r="H688" t="str">
            <v>96316325</v>
          </cell>
          <cell r="I688" t="str">
            <v>SPEAKER A-LOUD,REAR</v>
          </cell>
          <cell r="K688">
            <v>2</v>
          </cell>
          <cell r="L688">
            <v>2</v>
          </cell>
          <cell r="M688" t="str">
            <v>2</v>
          </cell>
          <cell r="N688" t="str">
            <v>2</v>
          </cell>
          <cell r="O688" t="str">
            <v>LC</v>
          </cell>
          <cell r="P688" t="str">
            <v>LCZA/ZX</v>
          </cell>
          <cell r="R688" t="str">
            <v>2</v>
          </cell>
        </row>
        <row r="689">
          <cell r="D689" t="str">
            <v>CE701-</v>
          </cell>
          <cell r="E689" t="str">
            <v>A</v>
          </cell>
          <cell r="F689" t="str">
            <v>02</v>
          </cell>
          <cell r="G689" t="str">
            <v>05000</v>
          </cell>
          <cell r="H689" t="str">
            <v>03110-42133</v>
          </cell>
          <cell r="I689" t="str">
            <v>SCREW-TAPPING</v>
          </cell>
          <cell r="K689">
            <v>8</v>
          </cell>
          <cell r="L689">
            <v>8</v>
          </cell>
          <cell r="M689" t="str">
            <v>8</v>
          </cell>
          <cell r="N689" t="str">
            <v>8</v>
          </cell>
          <cell r="O689" t="str">
            <v>LC</v>
          </cell>
          <cell r="P689" t="str">
            <v>LCZA/ZX</v>
          </cell>
          <cell r="R689" t="str">
            <v>8</v>
          </cell>
        </row>
        <row r="690">
          <cell r="D690" t="str">
            <v>CE701-</v>
          </cell>
          <cell r="E690" t="str">
            <v>A</v>
          </cell>
          <cell r="F690" t="str">
            <v>03</v>
          </cell>
          <cell r="G690" t="str">
            <v>01000</v>
          </cell>
          <cell r="H690" t="str">
            <v>96279420</v>
          </cell>
          <cell r="I690" t="str">
            <v>SEAL-SPEAKER HOLE,FRT</v>
          </cell>
          <cell r="S690">
            <v>2</v>
          </cell>
          <cell r="T690">
            <v>2</v>
          </cell>
          <cell r="U690">
            <v>2</v>
          </cell>
          <cell r="V690">
            <v>2</v>
          </cell>
          <cell r="X690" t="str">
            <v>ZA/Z1</v>
          </cell>
        </row>
        <row r="691">
          <cell r="D691" t="str">
            <v>CE702-</v>
          </cell>
          <cell r="E691" t="str">
            <v>A</v>
          </cell>
          <cell r="F691" t="str">
            <v>01</v>
          </cell>
          <cell r="G691" t="str">
            <v>01000</v>
          </cell>
          <cell r="H691" t="str">
            <v>96320597</v>
          </cell>
          <cell r="I691" t="str">
            <v>ANTENNA A-ROOF,PASSIVE</v>
          </cell>
          <cell r="K691">
            <v>1</v>
          </cell>
          <cell r="L691">
            <v>1</v>
          </cell>
          <cell r="M691" t="str">
            <v>1</v>
          </cell>
          <cell r="N691" t="str">
            <v>1</v>
          </cell>
          <cell r="Q691" t="str">
            <v>1</v>
          </cell>
          <cell r="R691" t="str">
            <v>1</v>
          </cell>
          <cell r="X691" t="str">
            <v>Z2</v>
          </cell>
        </row>
        <row r="692">
          <cell r="D692" t="str">
            <v>CE702-</v>
          </cell>
          <cell r="E692" t="str">
            <v>A</v>
          </cell>
          <cell r="F692" t="str">
            <v>01</v>
          </cell>
          <cell r="G692" t="str">
            <v>02000</v>
          </cell>
          <cell r="H692" t="str">
            <v>96318111</v>
          </cell>
          <cell r="I692" t="str">
            <v>CABLE A-ANTENNA</v>
          </cell>
          <cell r="K692">
            <v>1</v>
          </cell>
          <cell r="L692">
            <v>1</v>
          </cell>
          <cell r="M692" t="str">
            <v>1</v>
          </cell>
          <cell r="N692" t="str">
            <v>1</v>
          </cell>
          <cell r="Q692" t="str">
            <v>1</v>
          </cell>
          <cell r="R692" t="str">
            <v>1</v>
          </cell>
          <cell r="X692" t="str">
            <v>Z2</v>
          </cell>
        </row>
        <row r="693">
          <cell r="D693" t="str">
            <v>CE702-</v>
          </cell>
          <cell r="E693" t="str">
            <v>A</v>
          </cell>
          <cell r="F693" t="str">
            <v>01</v>
          </cell>
          <cell r="G693" t="str">
            <v>04000</v>
          </cell>
          <cell r="H693" t="str">
            <v>09407A18402-000</v>
          </cell>
          <cell r="I693" t="str">
            <v>CLAMP-ANT.CABLE</v>
          </cell>
          <cell r="K693">
            <v>2</v>
          </cell>
          <cell r="L693">
            <v>2</v>
          </cell>
          <cell r="M693" t="str">
            <v>2</v>
          </cell>
          <cell r="N693" t="str">
            <v>2</v>
          </cell>
          <cell r="Q693" t="str">
            <v>2</v>
          </cell>
          <cell r="R693" t="str">
            <v>2</v>
          </cell>
          <cell r="X693" t="str">
            <v>Z2</v>
          </cell>
        </row>
        <row r="694">
          <cell r="D694" t="str">
            <v>CE702-</v>
          </cell>
          <cell r="E694" t="str">
            <v>A</v>
          </cell>
          <cell r="F694" t="str">
            <v>02</v>
          </cell>
          <cell r="G694" t="str">
            <v>01000</v>
          </cell>
          <cell r="H694" t="str">
            <v>96323290</v>
          </cell>
          <cell r="I694" t="str">
            <v>CAP-ANTENNA,HOLE</v>
          </cell>
          <cell r="S694" t="str">
            <v>1</v>
          </cell>
          <cell r="T694" t="str">
            <v>1</v>
          </cell>
          <cell r="U694" t="str">
            <v>1</v>
          </cell>
          <cell r="V694" t="str">
            <v>1</v>
          </cell>
          <cell r="X694" t="str">
            <v>ZA/Z1</v>
          </cell>
        </row>
        <row r="695">
          <cell r="D695" t="str">
            <v>CE702-</v>
          </cell>
          <cell r="E695" t="str">
            <v>A</v>
          </cell>
          <cell r="F695" t="str">
            <v>02</v>
          </cell>
          <cell r="G695" t="str">
            <v>04000</v>
          </cell>
          <cell r="H695" t="str">
            <v>09407A18402-000</v>
          </cell>
          <cell r="I695" t="str">
            <v>CLAMP-ANT.CABLE</v>
          </cell>
          <cell r="S695" t="str">
            <v>2</v>
          </cell>
          <cell r="T695" t="str">
            <v>2</v>
          </cell>
          <cell r="U695" t="str">
            <v>2</v>
          </cell>
          <cell r="V695" t="str">
            <v>2</v>
          </cell>
          <cell r="X695" t="str">
            <v>ZA/Z1</v>
          </cell>
        </row>
        <row r="696">
          <cell r="D696" t="str">
            <v>CE702-</v>
          </cell>
          <cell r="E696" t="str">
            <v>A</v>
          </cell>
          <cell r="F696" t="str">
            <v>02</v>
          </cell>
          <cell r="G696" t="str">
            <v>05000</v>
          </cell>
          <cell r="H696" t="str">
            <v>96318111</v>
          </cell>
          <cell r="I696" t="str">
            <v>CABLE A-ANTENNA</v>
          </cell>
          <cell r="S696" t="str">
            <v>1</v>
          </cell>
          <cell r="T696" t="str">
            <v>1</v>
          </cell>
          <cell r="U696" t="str">
            <v>1</v>
          </cell>
          <cell r="V696" t="str">
            <v>1</v>
          </cell>
          <cell r="X696" t="str">
            <v>ZA/Z1</v>
          </cell>
        </row>
        <row r="697">
          <cell r="D697" t="str">
            <v>CE720-</v>
          </cell>
          <cell r="E697" t="str">
            <v>A</v>
          </cell>
          <cell r="F697" t="str">
            <v>01</v>
          </cell>
          <cell r="G697" t="str">
            <v>01000</v>
          </cell>
          <cell r="H697" t="str">
            <v>96303458</v>
          </cell>
          <cell r="I697" t="str">
            <v>LIGHTER A-CIGAR</v>
          </cell>
          <cell r="K697">
            <v>1</v>
          </cell>
          <cell r="L697">
            <v>1</v>
          </cell>
          <cell r="M697" t="str">
            <v>1</v>
          </cell>
          <cell r="N697" t="str">
            <v>1</v>
          </cell>
          <cell r="Q697" t="str">
            <v>1</v>
          </cell>
          <cell r="R697" t="str">
            <v>1</v>
          </cell>
        </row>
        <row r="698">
          <cell r="D698" t="str">
            <v>CE720-</v>
          </cell>
          <cell r="E698" t="str">
            <v>A</v>
          </cell>
          <cell r="F698" t="str">
            <v>01</v>
          </cell>
          <cell r="G698" t="str">
            <v>02000</v>
          </cell>
          <cell r="H698" t="str">
            <v>96233408</v>
          </cell>
          <cell r="I698" t="str">
            <v>RING-CIGAR LIGHTER</v>
          </cell>
          <cell r="K698">
            <v>1</v>
          </cell>
          <cell r="L698">
            <v>1</v>
          </cell>
          <cell r="M698" t="str">
            <v>1</v>
          </cell>
          <cell r="N698" t="str">
            <v>1</v>
          </cell>
          <cell r="Q698" t="str">
            <v>1</v>
          </cell>
          <cell r="R698" t="str">
            <v>1</v>
          </cell>
        </row>
        <row r="699">
          <cell r="D699" t="str">
            <v>CE820-</v>
          </cell>
          <cell r="E699" t="str">
            <v>A</v>
          </cell>
          <cell r="F699" t="str">
            <v>01</v>
          </cell>
          <cell r="G699" t="str">
            <v>01000</v>
          </cell>
          <cell r="H699" t="str">
            <v>90229206</v>
          </cell>
          <cell r="I699" t="str">
            <v>RELAY A-HORN,AIR BAG</v>
          </cell>
          <cell r="L699">
            <v>1</v>
          </cell>
          <cell r="N699" t="str">
            <v>1</v>
          </cell>
          <cell r="P699" t="str">
            <v>ZX</v>
          </cell>
        </row>
        <row r="700">
          <cell r="D700" t="str">
            <v>CE820-</v>
          </cell>
          <cell r="E700" t="str">
            <v>A</v>
          </cell>
          <cell r="F700" t="str">
            <v>01</v>
          </cell>
          <cell r="G700" t="str">
            <v>02000</v>
          </cell>
          <cell r="H700" t="str">
            <v>96267319</v>
          </cell>
          <cell r="I700" t="str">
            <v>CLOCK SPRING-AIR BAG</v>
          </cell>
          <cell r="L700">
            <v>1</v>
          </cell>
          <cell r="N700" t="str">
            <v>1</v>
          </cell>
          <cell r="P700" t="str">
            <v>ZX</v>
          </cell>
        </row>
        <row r="701">
          <cell r="D701" t="str">
            <v>CE820-</v>
          </cell>
          <cell r="E701" t="str">
            <v>A</v>
          </cell>
          <cell r="F701" t="str">
            <v>01</v>
          </cell>
          <cell r="G701" t="str">
            <v>03000</v>
          </cell>
          <cell r="H701" t="str">
            <v>03110-48133</v>
          </cell>
          <cell r="I701" t="str">
            <v>SCREW-TAPPING</v>
          </cell>
          <cell r="L701">
            <v>4</v>
          </cell>
          <cell r="N701" t="str">
            <v>4</v>
          </cell>
          <cell r="P701" t="str">
            <v>ZX</v>
          </cell>
        </row>
        <row r="702">
          <cell r="D702" t="str">
            <v>CE920-</v>
          </cell>
          <cell r="E702" t="str">
            <v>A</v>
          </cell>
          <cell r="F702" t="str">
            <v>01</v>
          </cell>
          <cell r="G702" t="str">
            <v>09000</v>
          </cell>
          <cell r="H702" t="str">
            <v>96252921</v>
          </cell>
          <cell r="I702" t="str">
            <v>LABEL-AUDIO WARNING</v>
          </cell>
          <cell r="K702">
            <v>1</v>
          </cell>
          <cell r="L702">
            <v>1</v>
          </cell>
          <cell r="M702" t="str">
            <v>1</v>
          </cell>
          <cell r="N702" t="str">
            <v>1</v>
          </cell>
          <cell r="O702" t="str">
            <v>LC</v>
          </cell>
          <cell r="P702" t="str">
            <v>LCZA/ZX</v>
          </cell>
          <cell r="R702">
            <v>1</v>
          </cell>
        </row>
        <row r="703">
          <cell r="D703" t="str">
            <v>CG001-</v>
          </cell>
          <cell r="E703" t="str">
            <v>A</v>
          </cell>
          <cell r="F703" t="str">
            <v>05</v>
          </cell>
          <cell r="G703" t="str">
            <v>01000</v>
          </cell>
          <cell r="H703" t="str">
            <v>96316752</v>
          </cell>
          <cell r="I703" t="str">
            <v>KNUCKLE A-STEERING,NON ABS,LH</v>
          </cell>
          <cell r="S703">
            <v>1</v>
          </cell>
          <cell r="T703">
            <v>1</v>
          </cell>
          <cell r="U703">
            <v>1</v>
          </cell>
          <cell r="V703">
            <v>1</v>
          </cell>
        </row>
        <row r="704">
          <cell r="D704" t="str">
            <v>CG001-</v>
          </cell>
          <cell r="E704" t="str">
            <v>A</v>
          </cell>
          <cell r="F704" t="str">
            <v>05</v>
          </cell>
          <cell r="G704" t="str">
            <v>03000</v>
          </cell>
          <cell r="H704" t="str">
            <v>96316753</v>
          </cell>
          <cell r="I704" t="str">
            <v>KNUCKLE A-STEERING,NON ABS,RH</v>
          </cell>
          <cell r="S704">
            <v>1</v>
          </cell>
          <cell r="T704">
            <v>1</v>
          </cell>
          <cell r="U704">
            <v>1</v>
          </cell>
          <cell r="V704">
            <v>1</v>
          </cell>
        </row>
        <row r="705">
          <cell r="D705" t="str">
            <v>CG001-</v>
          </cell>
          <cell r="E705" t="str">
            <v>A</v>
          </cell>
          <cell r="F705" t="str">
            <v>05</v>
          </cell>
          <cell r="G705" t="str">
            <v>05000</v>
          </cell>
          <cell r="H705" t="str">
            <v>96323315</v>
          </cell>
          <cell r="I705" t="str">
            <v>STRUT A1-FRONT SUSP,N/ABS,LH</v>
          </cell>
          <cell r="S705">
            <v>1</v>
          </cell>
          <cell r="T705">
            <v>1</v>
          </cell>
          <cell r="U705">
            <v>1</v>
          </cell>
          <cell r="V705">
            <v>1</v>
          </cell>
        </row>
        <row r="706">
          <cell r="D706" t="str">
            <v>CG001-</v>
          </cell>
          <cell r="E706" t="str">
            <v>A</v>
          </cell>
          <cell r="F706" t="str">
            <v>05</v>
          </cell>
          <cell r="G706" t="str">
            <v>06000</v>
          </cell>
          <cell r="H706" t="str">
            <v>96323316</v>
          </cell>
          <cell r="I706" t="str">
            <v>STRUT A1-FRONT SUSP,N/ABS,RH</v>
          </cell>
          <cell r="S706">
            <v>1</v>
          </cell>
          <cell r="T706">
            <v>1</v>
          </cell>
          <cell r="U706">
            <v>1</v>
          </cell>
          <cell r="V706">
            <v>1</v>
          </cell>
        </row>
        <row r="707">
          <cell r="D707" t="str">
            <v>CG001-</v>
          </cell>
          <cell r="E707" t="str">
            <v>A</v>
          </cell>
          <cell r="F707" t="str">
            <v>07</v>
          </cell>
          <cell r="G707" t="str">
            <v>01000</v>
          </cell>
          <cell r="H707" t="str">
            <v>96284388</v>
          </cell>
          <cell r="I707" t="str">
            <v>KNUCKLE A-STEERING,NON ABS,LH</v>
          </cell>
          <cell r="K707">
            <v>1</v>
          </cell>
          <cell r="L707">
            <v>1</v>
          </cell>
          <cell r="M707" t="str">
            <v>1</v>
          </cell>
          <cell r="N707" t="str">
            <v>1</v>
          </cell>
          <cell r="P707" t="str">
            <v>ZA</v>
          </cell>
          <cell r="Q707" t="str">
            <v>1</v>
          </cell>
          <cell r="R707" t="str">
            <v>1</v>
          </cell>
        </row>
        <row r="708">
          <cell r="D708" t="str">
            <v>CG001-</v>
          </cell>
          <cell r="E708" t="str">
            <v>A</v>
          </cell>
          <cell r="F708" t="str">
            <v>07</v>
          </cell>
          <cell r="G708" t="str">
            <v>03000</v>
          </cell>
          <cell r="H708" t="str">
            <v>96284389</v>
          </cell>
          <cell r="I708" t="str">
            <v>KNUCKLE A-STEERING,NON ABS,RH</v>
          </cell>
          <cell r="K708">
            <v>1</v>
          </cell>
          <cell r="L708">
            <v>1</v>
          </cell>
          <cell r="M708" t="str">
            <v>1</v>
          </cell>
          <cell r="N708" t="str">
            <v>1</v>
          </cell>
          <cell r="P708" t="str">
            <v>ZA</v>
          </cell>
          <cell r="Q708" t="str">
            <v>1</v>
          </cell>
          <cell r="R708" t="str">
            <v>1</v>
          </cell>
        </row>
        <row r="709">
          <cell r="D709" t="str">
            <v>CG001-</v>
          </cell>
          <cell r="E709" t="str">
            <v>A</v>
          </cell>
          <cell r="F709" t="str">
            <v>07</v>
          </cell>
          <cell r="G709" t="str">
            <v>05000</v>
          </cell>
          <cell r="H709" t="str">
            <v>96323315</v>
          </cell>
          <cell r="I709" t="str">
            <v>STRUT A1-FRONT SUSP,N/ABS,LH</v>
          </cell>
          <cell r="K709">
            <v>1</v>
          </cell>
          <cell r="L709">
            <v>1</v>
          </cell>
          <cell r="M709" t="str">
            <v>1</v>
          </cell>
          <cell r="N709" t="str">
            <v>1</v>
          </cell>
          <cell r="P709" t="str">
            <v>ZA</v>
          </cell>
          <cell r="Q709" t="str">
            <v>1</v>
          </cell>
          <cell r="R709" t="str">
            <v>1</v>
          </cell>
        </row>
        <row r="710">
          <cell r="D710" t="str">
            <v>CG001-</v>
          </cell>
          <cell r="E710" t="str">
            <v>A</v>
          </cell>
          <cell r="F710" t="str">
            <v>07</v>
          </cell>
          <cell r="G710" t="str">
            <v>06000</v>
          </cell>
          <cell r="H710" t="str">
            <v>96323316</v>
          </cell>
          <cell r="I710" t="str">
            <v>STRUT A1-FRONT SUSP,N/ABS,RH</v>
          </cell>
          <cell r="K710">
            <v>1</v>
          </cell>
          <cell r="L710">
            <v>1</v>
          </cell>
          <cell r="M710" t="str">
            <v>1</v>
          </cell>
          <cell r="N710" t="str">
            <v>1</v>
          </cell>
          <cell r="P710" t="str">
            <v>ZA</v>
          </cell>
          <cell r="Q710" t="str">
            <v>1</v>
          </cell>
          <cell r="R710" t="str">
            <v>1</v>
          </cell>
        </row>
        <row r="711">
          <cell r="D711" t="str">
            <v>CG001-</v>
          </cell>
          <cell r="E711" t="str">
            <v>A</v>
          </cell>
          <cell r="F711" t="str">
            <v>07</v>
          </cell>
          <cell r="G711" t="str">
            <v>07000</v>
          </cell>
          <cell r="H711" t="str">
            <v>96320387</v>
          </cell>
          <cell r="I711" t="str">
            <v>DRUM A1-FRONT SUSP,N/ABS,RH</v>
          </cell>
          <cell r="P711" t="str">
            <v>ZA</v>
          </cell>
          <cell r="Q711">
            <v>2</v>
          </cell>
          <cell r="R711">
            <v>2</v>
          </cell>
        </row>
        <row r="712">
          <cell r="D712" t="str">
            <v>CG001-</v>
          </cell>
          <cell r="E712" t="str">
            <v>A</v>
          </cell>
          <cell r="F712" t="str">
            <v>08</v>
          </cell>
          <cell r="G712" t="str">
            <v>01000</v>
          </cell>
          <cell r="H712" t="str">
            <v>96284390</v>
          </cell>
          <cell r="I712" t="str">
            <v>KNUCKLE A-STEERING,ABS,LH</v>
          </cell>
          <cell r="L712">
            <v>1</v>
          </cell>
          <cell r="N712" t="str">
            <v>1</v>
          </cell>
          <cell r="P712" t="str">
            <v>ZX</v>
          </cell>
        </row>
        <row r="713">
          <cell r="D713" t="str">
            <v>CG001-</v>
          </cell>
          <cell r="E713" t="str">
            <v>A</v>
          </cell>
          <cell r="F713" t="str">
            <v>08</v>
          </cell>
          <cell r="G713" t="str">
            <v>03000</v>
          </cell>
          <cell r="H713" t="str">
            <v>96284391</v>
          </cell>
          <cell r="I713" t="str">
            <v>KNUCKLE A-STEERING,ABS,RH</v>
          </cell>
          <cell r="L713">
            <v>1</v>
          </cell>
          <cell r="N713" t="str">
            <v>1</v>
          </cell>
          <cell r="P713" t="str">
            <v>ZX</v>
          </cell>
        </row>
        <row r="714">
          <cell r="D714" t="str">
            <v>CG001-</v>
          </cell>
          <cell r="E714" t="str">
            <v>A</v>
          </cell>
          <cell r="F714" t="str">
            <v>08</v>
          </cell>
          <cell r="G714" t="str">
            <v>05000</v>
          </cell>
          <cell r="H714" t="str">
            <v>96322285</v>
          </cell>
          <cell r="I714" t="str">
            <v>STRUT A1-FRONT SUSP,ABS,LH</v>
          </cell>
          <cell r="L714">
            <v>1</v>
          </cell>
          <cell r="N714" t="str">
            <v>1</v>
          </cell>
          <cell r="P714" t="str">
            <v>ZX</v>
          </cell>
        </row>
        <row r="715">
          <cell r="D715" t="str">
            <v>CG001-</v>
          </cell>
          <cell r="E715" t="str">
            <v>A</v>
          </cell>
          <cell r="F715" t="str">
            <v>08</v>
          </cell>
          <cell r="G715" t="str">
            <v>06000</v>
          </cell>
          <cell r="H715" t="str">
            <v>96322286</v>
          </cell>
          <cell r="I715" t="str">
            <v>STRUT A1-FRONT SUSP,ABS,RH</v>
          </cell>
          <cell r="L715">
            <v>1</v>
          </cell>
          <cell r="N715" t="str">
            <v>1</v>
          </cell>
          <cell r="P715" t="str">
            <v>ZX</v>
          </cell>
        </row>
        <row r="716">
          <cell r="D716" t="str">
            <v>CG002-</v>
          </cell>
          <cell r="E716" t="str">
            <v>A</v>
          </cell>
          <cell r="F716" t="str">
            <v>01</v>
          </cell>
          <cell r="G716" t="str">
            <v>01000</v>
          </cell>
          <cell r="H716" t="str">
            <v>96257232</v>
          </cell>
          <cell r="I716" t="str">
            <v>PEDAL A-M/T</v>
          </cell>
          <cell r="K716">
            <v>1</v>
          </cell>
          <cell r="L716">
            <v>1</v>
          </cell>
          <cell r="M716" t="str">
            <v>1</v>
          </cell>
          <cell r="N716" t="str">
            <v>1</v>
          </cell>
          <cell r="Q716" t="str">
            <v>1</v>
          </cell>
          <cell r="R716" t="str">
            <v>1</v>
          </cell>
        </row>
        <row r="717">
          <cell r="D717" t="str">
            <v>CG002-</v>
          </cell>
          <cell r="E717" t="str">
            <v>A</v>
          </cell>
          <cell r="F717" t="str">
            <v>03</v>
          </cell>
          <cell r="G717" t="str">
            <v>01000</v>
          </cell>
          <cell r="H717" t="str">
            <v>96257240</v>
          </cell>
          <cell r="I717" t="str">
            <v>PEDAL A-M/T</v>
          </cell>
          <cell r="S717">
            <v>1</v>
          </cell>
          <cell r="T717">
            <v>1</v>
          </cell>
          <cell r="U717">
            <v>1</v>
          </cell>
          <cell r="V717">
            <v>1</v>
          </cell>
        </row>
        <row r="718">
          <cell r="D718" t="str">
            <v>CG032-</v>
          </cell>
          <cell r="E718" t="str">
            <v>A</v>
          </cell>
          <cell r="F718" t="str">
            <v>01</v>
          </cell>
          <cell r="G718" t="str">
            <v>13000</v>
          </cell>
          <cell r="H718" t="str">
            <v>09100A12033-000</v>
          </cell>
          <cell r="I718" t="str">
            <v>BOLT-HEXAGON</v>
          </cell>
          <cell r="K718">
            <v>4</v>
          </cell>
          <cell r="L718">
            <v>4</v>
          </cell>
          <cell r="M718" t="str">
            <v>4</v>
          </cell>
          <cell r="N718" t="str">
            <v>4</v>
          </cell>
          <cell r="Q718" t="str">
            <v>4</v>
          </cell>
          <cell r="R718" t="str">
            <v>4</v>
          </cell>
          <cell r="S718" t="str">
            <v>4</v>
          </cell>
          <cell r="T718" t="str">
            <v>4</v>
          </cell>
          <cell r="U718" t="str">
            <v>4</v>
          </cell>
          <cell r="V718" t="str">
            <v>4</v>
          </cell>
        </row>
        <row r="719">
          <cell r="B719" t="str">
            <v>O</v>
          </cell>
          <cell r="C719" t="str">
            <v>O</v>
          </cell>
          <cell r="D719" t="str">
            <v>CG032-</v>
          </cell>
          <cell r="E719" t="str">
            <v>A</v>
          </cell>
          <cell r="F719" t="str">
            <v>01</v>
          </cell>
          <cell r="G719" t="str">
            <v>14000</v>
          </cell>
          <cell r="H719" t="str">
            <v>08316-28083</v>
          </cell>
          <cell r="I719" t="str">
            <v>NUT-HEXAGON FLANGE</v>
          </cell>
          <cell r="K719">
            <v>6</v>
          </cell>
          <cell r="L719">
            <v>6</v>
          </cell>
          <cell r="M719">
            <v>6</v>
          </cell>
          <cell r="N719">
            <v>6</v>
          </cell>
          <cell r="O719" t="str">
            <v/>
          </cell>
          <cell r="Q719">
            <v>6</v>
          </cell>
          <cell r="R719">
            <v>6</v>
          </cell>
          <cell r="S719">
            <v>6</v>
          </cell>
          <cell r="T719">
            <v>6</v>
          </cell>
          <cell r="U719">
            <v>6</v>
          </cell>
          <cell r="V719">
            <v>6</v>
          </cell>
        </row>
        <row r="720">
          <cell r="B720" t="str">
            <v>N</v>
          </cell>
          <cell r="C720" t="str">
            <v>X</v>
          </cell>
          <cell r="D720" t="str">
            <v>CG032-</v>
          </cell>
          <cell r="E720" t="str">
            <v>A</v>
          </cell>
          <cell r="F720" t="str">
            <v>01</v>
          </cell>
          <cell r="G720" t="str">
            <v>14000</v>
          </cell>
          <cell r="H720" t="str">
            <v>08316-25083</v>
          </cell>
          <cell r="I720" t="str">
            <v>NUT-HEXAGON FLANGE</v>
          </cell>
          <cell r="K720">
            <v>6</v>
          </cell>
          <cell r="L720">
            <v>6</v>
          </cell>
          <cell r="M720">
            <v>6</v>
          </cell>
          <cell r="N720">
            <v>6</v>
          </cell>
          <cell r="O720" t="str">
            <v/>
          </cell>
          <cell r="Q720">
            <v>6</v>
          </cell>
          <cell r="R720">
            <v>6</v>
          </cell>
          <cell r="S720">
            <v>6</v>
          </cell>
          <cell r="T720">
            <v>6</v>
          </cell>
          <cell r="U720">
            <v>6</v>
          </cell>
          <cell r="V720">
            <v>6</v>
          </cell>
        </row>
        <row r="721">
          <cell r="D721" t="str">
            <v>CG032-</v>
          </cell>
          <cell r="E721" t="str">
            <v>A</v>
          </cell>
          <cell r="F721" t="str">
            <v>01</v>
          </cell>
          <cell r="G721" t="str">
            <v>16000</v>
          </cell>
          <cell r="H721" t="str">
            <v>08310-11123-000</v>
          </cell>
          <cell r="I721" t="str">
            <v>NUT-HEXAGON</v>
          </cell>
          <cell r="K721">
            <v>4</v>
          </cell>
          <cell r="L721">
            <v>4</v>
          </cell>
          <cell r="M721" t="str">
            <v>4</v>
          </cell>
          <cell r="N721" t="str">
            <v>4</v>
          </cell>
          <cell r="Q721" t="str">
            <v>4</v>
          </cell>
          <cell r="R721" t="str">
            <v>4</v>
          </cell>
          <cell r="S721" t="str">
            <v>4</v>
          </cell>
          <cell r="T721" t="str">
            <v>4</v>
          </cell>
          <cell r="U721" t="str">
            <v>4</v>
          </cell>
          <cell r="V721" t="str">
            <v>4</v>
          </cell>
        </row>
        <row r="722">
          <cell r="D722" t="str">
            <v>CG032-</v>
          </cell>
          <cell r="E722" t="str">
            <v>A</v>
          </cell>
          <cell r="F722" t="str">
            <v>01</v>
          </cell>
          <cell r="G722" t="str">
            <v>19000</v>
          </cell>
          <cell r="H722" t="str">
            <v>08321-31123-000</v>
          </cell>
          <cell r="I722" t="str">
            <v>WASHER-SPRING</v>
          </cell>
          <cell r="K722">
            <v>4</v>
          </cell>
          <cell r="L722">
            <v>4</v>
          </cell>
          <cell r="M722" t="str">
            <v>4</v>
          </cell>
          <cell r="N722" t="str">
            <v>4</v>
          </cell>
          <cell r="Q722" t="str">
            <v>4</v>
          </cell>
          <cell r="R722" t="str">
            <v>4</v>
          </cell>
          <cell r="S722" t="str">
            <v>4</v>
          </cell>
          <cell r="T722" t="str">
            <v>4</v>
          </cell>
          <cell r="U722" t="str">
            <v>4</v>
          </cell>
          <cell r="V722" t="str">
            <v>4</v>
          </cell>
        </row>
        <row r="723">
          <cell r="D723" t="str">
            <v>CG035-</v>
          </cell>
          <cell r="E723" t="str">
            <v>A</v>
          </cell>
          <cell r="F723" t="str">
            <v>01</v>
          </cell>
          <cell r="G723" t="str">
            <v>01000</v>
          </cell>
          <cell r="H723" t="str">
            <v>96316765</v>
          </cell>
          <cell r="I723" t="str">
            <v>ARM A-FRONT SPNSN CONTROL</v>
          </cell>
          <cell r="K723">
            <v>2</v>
          </cell>
          <cell r="L723">
            <v>2</v>
          </cell>
          <cell r="M723" t="str">
            <v>2</v>
          </cell>
          <cell r="N723" t="str">
            <v>2</v>
          </cell>
          <cell r="Q723" t="str">
            <v>2</v>
          </cell>
          <cell r="R723" t="str">
            <v>2</v>
          </cell>
          <cell r="S723" t="str">
            <v>2</v>
          </cell>
          <cell r="T723" t="str">
            <v>2</v>
          </cell>
          <cell r="U723" t="str">
            <v>2</v>
          </cell>
          <cell r="V723" t="str">
            <v>2</v>
          </cell>
        </row>
        <row r="724">
          <cell r="D724" t="str">
            <v>CG035-</v>
          </cell>
          <cell r="E724" t="str">
            <v>A</v>
          </cell>
          <cell r="F724" t="str">
            <v>01</v>
          </cell>
          <cell r="G724" t="str">
            <v>10000</v>
          </cell>
          <cell r="H724" t="str">
            <v>09100-10169-000</v>
          </cell>
          <cell r="I724" t="str">
            <v>BOLT-HEXAGON</v>
          </cell>
          <cell r="K724">
            <v>2</v>
          </cell>
          <cell r="L724">
            <v>2</v>
          </cell>
          <cell r="M724" t="str">
            <v>2</v>
          </cell>
          <cell r="N724" t="str">
            <v>2</v>
          </cell>
          <cell r="Q724" t="str">
            <v>2</v>
          </cell>
          <cell r="R724" t="str">
            <v>2</v>
          </cell>
          <cell r="S724" t="str">
            <v>2</v>
          </cell>
          <cell r="T724" t="str">
            <v>2</v>
          </cell>
          <cell r="U724" t="str">
            <v>2</v>
          </cell>
          <cell r="V724" t="str">
            <v>2</v>
          </cell>
        </row>
        <row r="725">
          <cell r="D725" t="str">
            <v>CG035-</v>
          </cell>
          <cell r="E725" t="str">
            <v>A</v>
          </cell>
          <cell r="F725" t="str">
            <v>01</v>
          </cell>
          <cell r="G725" t="str">
            <v>11000</v>
          </cell>
          <cell r="H725" t="str">
            <v>96318940</v>
          </cell>
          <cell r="I725" t="str">
            <v>BOLT-CONTROL ARM</v>
          </cell>
          <cell r="K725">
            <v>2</v>
          </cell>
          <cell r="L725">
            <v>2</v>
          </cell>
          <cell r="M725" t="str">
            <v>2</v>
          </cell>
          <cell r="N725" t="str">
            <v>2</v>
          </cell>
          <cell r="Q725" t="str">
            <v>2</v>
          </cell>
          <cell r="R725" t="str">
            <v>2</v>
          </cell>
          <cell r="S725" t="str">
            <v>2</v>
          </cell>
          <cell r="T725" t="str">
            <v>2</v>
          </cell>
          <cell r="U725" t="str">
            <v>2</v>
          </cell>
          <cell r="V725" t="str">
            <v>2</v>
          </cell>
        </row>
        <row r="726">
          <cell r="D726" t="str">
            <v>CG035-</v>
          </cell>
          <cell r="E726" t="str">
            <v>A</v>
          </cell>
          <cell r="F726" t="str">
            <v>01</v>
          </cell>
          <cell r="G726" t="str">
            <v>12000</v>
          </cell>
          <cell r="H726" t="str">
            <v>08321-31103-000</v>
          </cell>
          <cell r="I726" t="str">
            <v>WASHER-SPRING</v>
          </cell>
          <cell r="K726">
            <v>4</v>
          </cell>
          <cell r="L726">
            <v>4</v>
          </cell>
          <cell r="M726" t="str">
            <v>4</v>
          </cell>
          <cell r="N726" t="str">
            <v>4</v>
          </cell>
          <cell r="Q726" t="str">
            <v>4</v>
          </cell>
          <cell r="R726" t="str">
            <v>4</v>
          </cell>
          <cell r="S726" t="str">
            <v>4</v>
          </cell>
          <cell r="T726" t="str">
            <v>4</v>
          </cell>
          <cell r="U726" t="str">
            <v>4</v>
          </cell>
          <cell r="V726" t="str">
            <v>4</v>
          </cell>
        </row>
        <row r="727">
          <cell r="D727" t="str">
            <v>CG036-</v>
          </cell>
          <cell r="E727" t="str">
            <v>A</v>
          </cell>
          <cell r="F727" t="str">
            <v>01</v>
          </cell>
          <cell r="G727" t="str">
            <v>01000</v>
          </cell>
          <cell r="H727" t="str">
            <v>96316768</v>
          </cell>
          <cell r="I727" t="str">
            <v>STABILIZER BAR-FRONT</v>
          </cell>
          <cell r="K727">
            <v>1</v>
          </cell>
          <cell r="L727">
            <v>1</v>
          </cell>
          <cell r="M727" t="str">
            <v>1</v>
          </cell>
          <cell r="N727" t="str">
            <v>1</v>
          </cell>
          <cell r="Q727" t="str">
            <v>1</v>
          </cell>
          <cell r="R727" t="str">
            <v>1</v>
          </cell>
          <cell r="S727" t="str">
            <v>1</v>
          </cell>
          <cell r="T727" t="str">
            <v>1</v>
          </cell>
          <cell r="U727" t="str">
            <v>1</v>
          </cell>
          <cell r="V727" t="str">
            <v>1</v>
          </cell>
        </row>
        <row r="728">
          <cell r="B728" t="str">
            <v>O</v>
          </cell>
          <cell r="C728" t="str">
            <v>O</v>
          </cell>
          <cell r="D728" t="str">
            <v>CG036-</v>
          </cell>
          <cell r="E728" t="str">
            <v>A</v>
          </cell>
          <cell r="F728" t="str">
            <v>01</v>
          </cell>
          <cell r="G728" t="str">
            <v>02000</v>
          </cell>
          <cell r="H728" t="str">
            <v>96316769</v>
          </cell>
          <cell r="I728" t="str">
            <v>MOUNT-STABILIZER BAR</v>
          </cell>
          <cell r="K728">
            <v>2</v>
          </cell>
          <cell r="L728">
            <v>2</v>
          </cell>
          <cell r="M728" t="str">
            <v>2</v>
          </cell>
          <cell r="N728" t="str">
            <v>2</v>
          </cell>
          <cell r="Q728" t="str">
            <v>2</v>
          </cell>
          <cell r="R728" t="str">
            <v>2</v>
          </cell>
          <cell r="S728" t="str">
            <v>2</v>
          </cell>
          <cell r="T728" t="str">
            <v>2</v>
          </cell>
          <cell r="U728" t="str">
            <v>2</v>
          </cell>
          <cell r="V728" t="str">
            <v>2</v>
          </cell>
        </row>
        <row r="729">
          <cell r="B729" t="str">
            <v>N</v>
          </cell>
          <cell r="C729" t="str">
            <v>X</v>
          </cell>
          <cell r="D729" t="str">
            <v>CG036-</v>
          </cell>
          <cell r="E729" t="str">
            <v>A</v>
          </cell>
          <cell r="F729" t="str">
            <v>01</v>
          </cell>
          <cell r="G729" t="str">
            <v>02000</v>
          </cell>
          <cell r="H729" t="str">
            <v>96507898</v>
          </cell>
          <cell r="I729" t="str">
            <v>MOUNT-STABILIZER BAR</v>
          </cell>
          <cell r="K729">
            <v>2</v>
          </cell>
          <cell r="L729">
            <v>2</v>
          </cell>
          <cell r="M729" t="str">
            <v>2</v>
          </cell>
          <cell r="N729" t="str">
            <v>2</v>
          </cell>
          <cell r="Q729" t="str">
            <v>2</v>
          </cell>
          <cell r="R729" t="str">
            <v>2</v>
          </cell>
          <cell r="S729" t="str">
            <v>2</v>
          </cell>
          <cell r="T729" t="str">
            <v>2</v>
          </cell>
          <cell r="U729" t="str">
            <v>2</v>
          </cell>
          <cell r="V729" t="str">
            <v>2</v>
          </cell>
        </row>
        <row r="730">
          <cell r="D730" t="str">
            <v>CG036-</v>
          </cell>
          <cell r="E730" t="str">
            <v>A</v>
          </cell>
          <cell r="F730" t="str">
            <v>01</v>
          </cell>
          <cell r="G730" t="str">
            <v>03000</v>
          </cell>
          <cell r="H730" t="str">
            <v>96380586</v>
          </cell>
          <cell r="I730" t="str">
            <v>BUSHING-STABILISER BAR</v>
          </cell>
          <cell r="K730">
            <v>4</v>
          </cell>
          <cell r="L730">
            <v>4</v>
          </cell>
          <cell r="M730" t="str">
            <v>4</v>
          </cell>
          <cell r="N730" t="str">
            <v>4</v>
          </cell>
          <cell r="Q730" t="str">
            <v>4</v>
          </cell>
          <cell r="R730" t="str">
            <v>4</v>
          </cell>
          <cell r="S730" t="str">
            <v>4</v>
          </cell>
          <cell r="T730" t="str">
            <v>4</v>
          </cell>
          <cell r="U730" t="str">
            <v>4</v>
          </cell>
          <cell r="V730" t="str">
            <v>4</v>
          </cell>
        </row>
        <row r="731">
          <cell r="D731" t="str">
            <v>CG036-</v>
          </cell>
          <cell r="E731" t="str">
            <v>A</v>
          </cell>
          <cell r="F731" t="str">
            <v>01</v>
          </cell>
          <cell r="G731" t="str">
            <v>04000</v>
          </cell>
          <cell r="H731" t="str">
            <v>09164-12017-000</v>
          </cell>
          <cell r="I731" t="str">
            <v>WASHER-CONICAL SPRING</v>
          </cell>
          <cell r="K731">
            <v>2</v>
          </cell>
          <cell r="L731">
            <v>2</v>
          </cell>
          <cell r="M731" t="str">
            <v>2</v>
          </cell>
          <cell r="N731" t="str">
            <v>2</v>
          </cell>
          <cell r="Q731" t="str">
            <v>2</v>
          </cell>
          <cell r="R731" t="str">
            <v>2</v>
          </cell>
          <cell r="S731" t="str">
            <v>2</v>
          </cell>
          <cell r="T731" t="str">
            <v>2</v>
          </cell>
          <cell r="U731" t="str">
            <v>2</v>
          </cell>
          <cell r="V731" t="str">
            <v>2</v>
          </cell>
        </row>
        <row r="732">
          <cell r="D732" t="str">
            <v>CG036-</v>
          </cell>
          <cell r="E732" t="str">
            <v>A</v>
          </cell>
          <cell r="F732" t="str">
            <v>01</v>
          </cell>
          <cell r="G732" t="str">
            <v>05000</v>
          </cell>
          <cell r="H732" t="str">
            <v>96317969</v>
          </cell>
          <cell r="I732" t="str">
            <v>WASHER-CONICAL SPRING</v>
          </cell>
          <cell r="K732">
            <v>2</v>
          </cell>
          <cell r="L732">
            <v>2</v>
          </cell>
          <cell r="M732" t="str">
            <v>2</v>
          </cell>
          <cell r="N732" t="str">
            <v>2</v>
          </cell>
          <cell r="Q732" t="str">
            <v>2</v>
          </cell>
          <cell r="R732" t="str">
            <v>2</v>
          </cell>
          <cell r="S732" t="str">
            <v>2</v>
          </cell>
          <cell r="T732" t="str">
            <v>2</v>
          </cell>
          <cell r="U732" t="str">
            <v>2</v>
          </cell>
          <cell r="V732" t="str">
            <v>2</v>
          </cell>
        </row>
        <row r="733">
          <cell r="D733" t="str">
            <v>CG036-</v>
          </cell>
          <cell r="E733" t="str">
            <v>A</v>
          </cell>
          <cell r="F733" t="str">
            <v>01</v>
          </cell>
          <cell r="G733" t="str">
            <v>05500</v>
          </cell>
          <cell r="H733" t="str">
            <v>09117-10044</v>
          </cell>
          <cell r="I733" t="str">
            <v>BOLT-W/WASHER</v>
          </cell>
          <cell r="K733">
            <v>3</v>
          </cell>
          <cell r="L733">
            <v>3</v>
          </cell>
          <cell r="M733" t="str">
            <v>3</v>
          </cell>
          <cell r="N733" t="str">
            <v>3</v>
          </cell>
          <cell r="Q733" t="str">
            <v>3</v>
          </cell>
          <cell r="R733" t="str">
            <v>3</v>
          </cell>
          <cell r="S733" t="str">
            <v>3</v>
          </cell>
          <cell r="T733" t="str">
            <v>3</v>
          </cell>
          <cell r="U733" t="str">
            <v>3</v>
          </cell>
          <cell r="V733" t="str">
            <v>3</v>
          </cell>
        </row>
        <row r="734">
          <cell r="D734" t="str">
            <v>CG036-</v>
          </cell>
          <cell r="E734" t="str">
            <v>A</v>
          </cell>
          <cell r="F734" t="str">
            <v>01</v>
          </cell>
          <cell r="G734" t="str">
            <v>06000</v>
          </cell>
          <cell r="H734" t="str">
            <v>09117-10004</v>
          </cell>
          <cell r="I734" t="str">
            <v>BOLT-W/WASHER</v>
          </cell>
          <cell r="K734">
            <v>1</v>
          </cell>
          <cell r="L734">
            <v>1</v>
          </cell>
          <cell r="M734" t="str">
            <v>1</v>
          </cell>
          <cell r="N734" t="str">
            <v>1</v>
          </cell>
          <cell r="Q734" t="str">
            <v>1</v>
          </cell>
          <cell r="R734" t="str">
            <v>1</v>
          </cell>
          <cell r="S734" t="str">
            <v>1</v>
          </cell>
          <cell r="T734" t="str">
            <v>1</v>
          </cell>
          <cell r="U734" t="str">
            <v>1</v>
          </cell>
          <cell r="V734" t="str">
            <v>1</v>
          </cell>
        </row>
        <row r="735">
          <cell r="D735" t="str">
            <v>CG036-</v>
          </cell>
          <cell r="E735" t="str">
            <v>A</v>
          </cell>
          <cell r="F735" t="str">
            <v>01</v>
          </cell>
          <cell r="G735" t="str">
            <v>07000</v>
          </cell>
          <cell r="H735" t="str">
            <v>04111-30206-000</v>
          </cell>
          <cell r="I735" t="str">
            <v>PIN-COTTER</v>
          </cell>
          <cell r="K735">
            <v>2</v>
          </cell>
          <cell r="L735">
            <v>2</v>
          </cell>
          <cell r="M735" t="str">
            <v>2</v>
          </cell>
          <cell r="N735" t="str">
            <v>2</v>
          </cell>
          <cell r="Q735" t="str">
            <v>2</v>
          </cell>
          <cell r="R735" t="str">
            <v>2</v>
          </cell>
          <cell r="S735" t="str">
            <v>2</v>
          </cell>
          <cell r="T735" t="str">
            <v>2</v>
          </cell>
          <cell r="U735" t="str">
            <v>2</v>
          </cell>
          <cell r="V735" t="str">
            <v>2</v>
          </cell>
        </row>
        <row r="736">
          <cell r="B736" t="str">
            <v>O</v>
          </cell>
          <cell r="C736" t="str">
            <v>O</v>
          </cell>
          <cell r="D736" t="str">
            <v>CG036-</v>
          </cell>
          <cell r="E736" t="str">
            <v>A</v>
          </cell>
          <cell r="F736" t="str">
            <v>01</v>
          </cell>
          <cell r="G736" t="str">
            <v>08000</v>
          </cell>
          <cell r="H736" t="str">
            <v>08316-16123-000</v>
          </cell>
          <cell r="I736" t="str">
            <v>NUT-STABILIZER BAR CASTLE</v>
          </cell>
          <cell r="K736">
            <v>2</v>
          </cell>
          <cell r="L736">
            <v>2</v>
          </cell>
          <cell r="M736" t="str">
            <v>2</v>
          </cell>
          <cell r="N736" t="str">
            <v>2</v>
          </cell>
          <cell r="Q736" t="str">
            <v>2</v>
          </cell>
          <cell r="R736" t="str">
            <v>2</v>
          </cell>
          <cell r="S736" t="str">
            <v>2</v>
          </cell>
          <cell r="T736" t="str">
            <v>2</v>
          </cell>
          <cell r="U736" t="str">
            <v>2</v>
          </cell>
          <cell r="V736" t="str">
            <v>2</v>
          </cell>
        </row>
        <row r="737">
          <cell r="B737" t="str">
            <v>N</v>
          </cell>
          <cell r="C737" t="str">
            <v>X</v>
          </cell>
          <cell r="D737" t="str">
            <v>CG036-</v>
          </cell>
          <cell r="E737" t="str">
            <v>A</v>
          </cell>
          <cell r="F737" t="str">
            <v>01</v>
          </cell>
          <cell r="G737" t="str">
            <v>08000</v>
          </cell>
          <cell r="H737" t="str">
            <v>08316-15123-000</v>
          </cell>
          <cell r="I737" t="str">
            <v>NUT-STABILIZER BAR CASTLE</v>
          </cell>
          <cell r="K737">
            <v>2</v>
          </cell>
          <cell r="L737">
            <v>2</v>
          </cell>
          <cell r="M737" t="str">
            <v>2</v>
          </cell>
          <cell r="N737" t="str">
            <v>2</v>
          </cell>
          <cell r="Q737" t="str">
            <v>2</v>
          </cell>
          <cell r="R737" t="str">
            <v>2</v>
          </cell>
          <cell r="S737" t="str">
            <v>2</v>
          </cell>
          <cell r="T737" t="str">
            <v>2</v>
          </cell>
          <cell r="U737" t="str">
            <v>2</v>
          </cell>
          <cell r="V737" t="str">
            <v>2</v>
          </cell>
        </row>
        <row r="738">
          <cell r="D738" t="str">
            <v>CG037-</v>
          </cell>
          <cell r="E738" t="str">
            <v>A</v>
          </cell>
          <cell r="F738" t="str">
            <v>01</v>
          </cell>
          <cell r="G738" t="str">
            <v>01000</v>
          </cell>
          <cell r="H738" t="str">
            <v>96320097</v>
          </cell>
          <cell r="I738" t="str">
            <v>BRACE A-STRUT</v>
          </cell>
          <cell r="K738">
            <v>1</v>
          </cell>
          <cell r="L738">
            <v>1</v>
          </cell>
          <cell r="M738" t="str">
            <v>1</v>
          </cell>
          <cell r="N738" t="str">
            <v>1</v>
          </cell>
          <cell r="Q738" t="str">
            <v>1</v>
          </cell>
          <cell r="R738" t="str">
            <v>1</v>
          </cell>
          <cell r="S738" t="str">
            <v>1</v>
          </cell>
          <cell r="T738" t="str">
            <v>1</v>
          </cell>
          <cell r="U738" t="str">
            <v>1</v>
          </cell>
          <cell r="V738" t="str">
            <v>1</v>
          </cell>
        </row>
        <row r="739">
          <cell r="D739" t="str">
            <v>CG037-</v>
          </cell>
          <cell r="E739" t="str">
            <v>A</v>
          </cell>
          <cell r="F739" t="str">
            <v>01</v>
          </cell>
          <cell r="G739" t="str">
            <v>05000</v>
          </cell>
          <cell r="H739" t="str">
            <v>96320680</v>
          </cell>
          <cell r="I739" t="str">
            <v>FRAME A1-UNDER LGTDNL,FRT,LH</v>
          </cell>
          <cell r="K739">
            <v>1</v>
          </cell>
          <cell r="L739">
            <v>1</v>
          </cell>
          <cell r="M739" t="str">
            <v>1</v>
          </cell>
          <cell r="N739" t="str">
            <v>1</v>
          </cell>
          <cell r="Q739" t="str">
            <v>1</v>
          </cell>
          <cell r="R739" t="str">
            <v>1</v>
          </cell>
          <cell r="S739" t="str">
            <v>1</v>
          </cell>
          <cell r="T739" t="str">
            <v>1</v>
          </cell>
          <cell r="U739" t="str">
            <v>1</v>
          </cell>
          <cell r="V739" t="str">
            <v>1</v>
          </cell>
        </row>
        <row r="740">
          <cell r="D740" t="str">
            <v>CG037-</v>
          </cell>
          <cell r="E740" t="str">
            <v>A</v>
          </cell>
          <cell r="F740" t="str">
            <v>01</v>
          </cell>
          <cell r="G740" t="str">
            <v>10000</v>
          </cell>
          <cell r="H740" t="str">
            <v>96320681</v>
          </cell>
          <cell r="I740" t="str">
            <v>FRAME A1-UNDER LGTDNL,FRT,RH</v>
          </cell>
          <cell r="K740">
            <v>1</v>
          </cell>
          <cell r="L740">
            <v>1</v>
          </cell>
          <cell r="M740" t="str">
            <v>1</v>
          </cell>
          <cell r="N740" t="str">
            <v>1</v>
          </cell>
          <cell r="Q740" t="str">
            <v>1</v>
          </cell>
          <cell r="R740" t="str">
            <v>1</v>
          </cell>
          <cell r="S740" t="str">
            <v>1</v>
          </cell>
          <cell r="T740" t="str">
            <v>1</v>
          </cell>
          <cell r="U740" t="str">
            <v>1</v>
          </cell>
          <cell r="V740" t="str">
            <v>1</v>
          </cell>
        </row>
        <row r="741">
          <cell r="D741" t="str">
            <v>CG037-</v>
          </cell>
          <cell r="E741" t="str">
            <v>A</v>
          </cell>
          <cell r="F741" t="str">
            <v>01</v>
          </cell>
          <cell r="G741" t="str">
            <v>15000</v>
          </cell>
          <cell r="H741" t="str">
            <v>01957-08400-000</v>
          </cell>
          <cell r="I741" t="str">
            <v>BOLT-DR HEXAGON FLANGE</v>
          </cell>
          <cell r="K741">
            <v>4</v>
          </cell>
          <cell r="L741">
            <v>4</v>
          </cell>
          <cell r="M741" t="str">
            <v>4</v>
          </cell>
          <cell r="N741" t="str">
            <v>4</v>
          </cell>
          <cell r="Q741" t="str">
            <v>4</v>
          </cell>
          <cell r="R741" t="str">
            <v>4</v>
          </cell>
          <cell r="S741" t="str">
            <v>4</v>
          </cell>
          <cell r="T741" t="str">
            <v>4</v>
          </cell>
          <cell r="U741" t="str">
            <v>4</v>
          </cell>
          <cell r="V741" t="str">
            <v>4</v>
          </cell>
        </row>
        <row r="742">
          <cell r="D742" t="str">
            <v>CG037-</v>
          </cell>
          <cell r="E742" t="str">
            <v>A</v>
          </cell>
          <cell r="F742" t="str">
            <v>01</v>
          </cell>
          <cell r="G742" t="str">
            <v>16000</v>
          </cell>
          <cell r="H742" t="str">
            <v>08316-28103</v>
          </cell>
          <cell r="I742" t="str">
            <v>NUT-HEXAGON FLANGE</v>
          </cell>
          <cell r="K742">
            <v>2</v>
          </cell>
          <cell r="L742">
            <v>2</v>
          </cell>
          <cell r="M742" t="str">
            <v>2</v>
          </cell>
          <cell r="N742" t="str">
            <v>2</v>
          </cell>
          <cell r="Q742" t="str">
            <v>2</v>
          </cell>
          <cell r="R742" t="str">
            <v>2</v>
          </cell>
          <cell r="S742" t="str">
            <v>2</v>
          </cell>
          <cell r="T742" t="str">
            <v>2</v>
          </cell>
          <cell r="U742" t="str">
            <v>2</v>
          </cell>
          <cell r="V742" t="str">
            <v>2</v>
          </cell>
        </row>
        <row r="743">
          <cell r="D743" t="str">
            <v>CG037-</v>
          </cell>
          <cell r="E743" t="str">
            <v>A</v>
          </cell>
          <cell r="F743" t="str">
            <v>01</v>
          </cell>
          <cell r="G743" t="str">
            <v>17000</v>
          </cell>
          <cell r="H743" t="str">
            <v>01117-06165</v>
          </cell>
          <cell r="I743" t="str">
            <v>BOLT-HEXAGON</v>
          </cell>
          <cell r="K743">
            <v>2</v>
          </cell>
          <cell r="L743">
            <v>2</v>
          </cell>
          <cell r="M743" t="str">
            <v>2</v>
          </cell>
          <cell r="N743" t="str">
            <v>2</v>
          </cell>
          <cell r="Q743" t="str">
            <v>2</v>
          </cell>
          <cell r="R743" t="str">
            <v>2</v>
          </cell>
          <cell r="S743" t="str">
            <v>2</v>
          </cell>
          <cell r="T743" t="str">
            <v>2</v>
          </cell>
          <cell r="U743" t="str">
            <v>2</v>
          </cell>
          <cell r="V743" t="str">
            <v>2</v>
          </cell>
        </row>
        <row r="744">
          <cell r="D744" t="str">
            <v>CG037-</v>
          </cell>
          <cell r="E744" t="str">
            <v>A</v>
          </cell>
          <cell r="F744" t="str">
            <v>01</v>
          </cell>
          <cell r="G744" t="str">
            <v>18000</v>
          </cell>
          <cell r="H744" t="str">
            <v>96282696</v>
          </cell>
          <cell r="I744" t="str">
            <v>DEFLECTOR-WATER</v>
          </cell>
          <cell r="K744">
            <v>1</v>
          </cell>
          <cell r="L744">
            <v>1</v>
          </cell>
          <cell r="M744" t="str">
            <v>1</v>
          </cell>
          <cell r="N744" t="str">
            <v>1</v>
          </cell>
          <cell r="Q744" t="str">
            <v>1</v>
          </cell>
          <cell r="R744" t="str">
            <v>1</v>
          </cell>
          <cell r="S744" t="str">
            <v>1</v>
          </cell>
          <cell r="T744" t="str">
            <v>1</v>
          </cell>
          <cell r="U744" t="str">
            <v>1</v>
          </cell>
          <cell r="V744" t="str">
            <v>1</v>
          </cell>
        </row>
        <row r="745">
          <cell r="B745" t="str">
            <v>O</v>
          </cell>
          <cell r="C745" t="str">
            <v>O</v>
          </cell>
          <cell r="D745" t="str">
            <v>CG037-</v>
          </cell>
          <cell r="E745" t="str">
            <v>A</v>
          </cell>
          <cell r="F745" t="str">
            <v>01</v>
          </cell>
          <cell r="G745" t="str">
            <v>19500</v>
          </cell>
          <cell r="H745" t="str">
            <v>03141-15165-000</v>
          </cell>
          <cell r="I745" t="str">
            <v>SCREW-TAPPING</v>
          </cell>
          <cell r="K745">
            <v>1</v>
          </cell>
          <cell r="L745">
            <v>1</v>
          </cell>
          <cell r="M745" t="str">
            <v>1</v>
          </cell>
          <cell r="N745" t="str">
            <v>1</v>
          </cell>
          <cell r="Q745" t="str">
            <v>1</v>
          </cell>
          <cell r="R745" t="str">
            <v>1</v>
          </cell>
          <cell r="S745" t="str">
            <v>1</v>
          </cell>
          <cell r="T745" t="str">
            <v>1</v>
          </cell>
          <cell r="U745" t="str">
            <v>1</v>
          </cell>
          <cell r="V745" t="str">
            <v>1</v>
          </cell>
        </row>
        <row r="746">
          <cell r="B746" t="str">
            <v>N</v>
          </cell>
          <cell r="C746" t="str">
            <v>X</v>
          </cell>
          <cell r="D746" t="str">
            <v>CG037-</v>
          </cell>
          <cell r="E746" t="str">
            <v>A</v>
          </cell>
          <cell r="F746" t="str">
            <v>01</v>
          </cell>
          <cell r="G746" t="str">
            <v>19500</v>
          </cell>
          <cell r="H746" t="str">
            <v>09116-06025</v>
          </cell>
          <cell r="I746" t="str">
            <v>SCREW-TAPPING</v>
          </cell>
          <cell r="K746">
            <v>1</v>
          </cell>
          <cell r="L746">
            <v>1</v>
          </cell>
          <cell r="M746" t="str">
            <v>1</v>
          </cell>
          <cell r="N746" t="str">
            <v>1</v>
          </cell>
          <cell r="Q746" t="str">
            <v>1</v>
          </cell>
          <cell r="R746" t="str">
            <v>1</v>
          </cell>
          <cell r="S746" t="str">
            <v>1</v>
          </cell>
          <cell r="T746" t="str">
            <v>1</v>
          </cell>
          <cell r="U746" t="str">
            <v>1</v>
          </cell>
          <cell r="V746" t="str">
            <v>1</v>
          </cell>
        </row>
        <row r="747">
          <cell r="D747" t="str">
            <v>CG037-</v>
          </cell>
          <cell r="E747" t="str">
            <v>A</v>
          </cell>
          <cell r="F747" t="str">
            <v>01</v>
          </cell>
          <cell r="G747" t="str">
            <v>20000</v>
          </cell>
          <cell r="H747" t="str">
            <v>08361-25060-000</v>
          </cell>
          <cell r="I747" t="str">
            <v>NUT-HEXAGON,W/WASHER</v>
          </cell>
          <cell r="K747">
            <v>3</v>
          </cell>
          <cell r="L747">
            <v>3</v>
          </cell>
          <cell r="M747" t="str">
            <v>3</v>
          </cell>
          <cell r="N747" t="str">
            <v>3</v>
          </cell>
          <cell r="Q747" t="str">
            <v>3</v>
          </cell>
          <cell r="R747" t="str">
            <v>3</v>
          </cell>
          <cell r="S747" t="str">
            <v>3</v>
          </cell>
          <cell r="T747" t="str">
            <v>3</v>
          </cell>
          <cell r="U747" t="str">
            <v>3</v>
          </cell>
          <cell r="V747" t="str">
            <v>3</v>
          </cell>
        </row>
        <row r="748">
          <cell r="D748" t="str">
            <v>CG140-</v>
          </cell>
          <cell r="E748" t="str">
            <v>A</v>
          </cell>
          <cell r="F748" t="str">
            <v>13</v>
          </cell>
          <cell r="G748" t="str">
            <v>01000</v>
          </cell>
          <cell r="H748" t="str">
            <v>96257885</v>
          </cell>
          <cell r="I748" t="str">
            <v>SHAFT A-AXLE,FRT WHL DRIVE LH</v>
          </cell>
          <cell r="K748">
            <v>1</v>
          </cell>
          <cell r="L748">
            <v>1</v>
          </cell>
          <cell r="M748" t="str">
            <v>1</v>
          </cell>
          <cell r="N748" t="str">
            <v>1</v>
          </cell>
          <cell r="P748" t="str">
            <v>ZA</v>
          </cell>
          <cell r="Q748" t="str">
            <v>1</v>
          </cell>
          <cell r="R748" t="str">
            <v>1</v>
          </cell>
          <cell r="S748">
            <v>1</v>
          </cell>
          <cell r="T748">
            <v>1</v>
          </cell>
          <cell r="U748">
            <v>1</v>
          </cell>
          <cell r="V748">
            <v>1</v>
          </cell>
        </row>
        <row r="749">
          <cell r="D749" t="str">
            <v>CG140-</v>
          </cell>
          <cell r="E749" t="str">
            <v>A</v>
          </cell>
          <cell r="F749" t="str">
            <v>13</v>
          </cell>
          <cell r="G749" t="str">
            <v>02000</v>
          </cell>
          <cell r="H749" t="str">
            <v>96257886</v>
          </cell>
          <cell r="I749" t="str">
            <v>SHAFT A-AXLE,FRT WHL DRIVE RH</v>
          </cell>
          <cell r="K749">
            <v>1</v>
          </cell>
          <cell r="L749">
            <v>1</v>
          </cell>
          <cell r="M749" t="str">
            <v>1</v>
          </cell>
          <cell r="N749" t="str">
            <v>1</v>
          </cell>
          <cell r="P749" t="str">
            <v>ZA</v>
          </cell>
          <cell r="Q749" t="str">
            <v>1</v>
          </cell>
          <cell r="R749" t="str">
            <v>1</v>
          </cell>
          <cell r="S749">
            <v>1</v>
          </cell>
          <cell r="T749">
            <v>1</v>
          </cell>
          <cell r="U749">
            <v>1</v>
          </cell>
          <cell r="V749">
            <v>1</v>
          </cell>
        </row>
        <row r="750">
          <cell r="D750" t="str">
            <v>CG140-</v>
          </cell>
          <cell r="E750" t="str">
            <v>A</v>
          </cell>
          <cell r="F750" t="str">
            <v>14</v>
          </cell>
          <cell r="G750" t="str">
            <v>01000</v>
          </cell>
          <cell r="H750" t="str">
            <v>96257887</v>
          </cell>
          <cell r="I750" t="str">
            <v>SHAFT A-AXLE,FRT WHL DRIVE LH</v>
          </cell>
          <cell r="L750">
            <v>1</v>
          </cell>
          <cell r="N750" t="str">
            <v>1</v>
          </cell>
          <cell r="P750" t="str">
            <v>ZX</v>
          </cell>
        </row>
        <row r="751">
          <cell r="D751" t="str">
            <v>CG140-</v>
          </cell>
          <cell r="E751" t="str">
            <v>A</v>
          </cell>
          <cell r="F751" t="str">
            <v>14</v>
          </cell>
          <cell r="G751" t="str">
            <v>03000</v>
          </cell>
          <cell r="H751" t="str">
            <v>96257888</v>
          </cell>
          <cell r="I751" t="str">
            <v>SHAFT A-AXLE,FRT WHL DRIVE RH</v>
          </cell>
          <cell r="L751">
            <v>1</v>
          </cell>
          <cell r="N751" t="str">
            <v>1</v>
          </cell>
          <cell r="P751" t="str">
            <v>ZX</v>
          </cell>
        </row>
        <row r="752">
          <cell r="D752" t="str">
            <v>CG150-</v>
          </cell>
          <cell r="E752" t="str">
            <v>A</v>
          </cell>
          <cell r="F752" t="str">
            <v>01</v>
          </cell>
          <cell r="G752" t="str">
            <v>07000</v>
          </cell>
          <cell r="H752" t="str">
            <v>96320850</v>
          </cell>
          <cell r="I752" t="str">
            <v>NUT-DRIVE SHAFT</v>
          </cell>
          <cell r="K752">
            <v>2</v>
          </cell>
          <cell r="L752">
            <v>2</v>
          </cell>
          <cell r="M752" t="str">
            <v>2</v>
          </cell>
          <cell r="N752" t="str">
            <v>2</v>
          </cell>
          <cell r="Q752" t="str">
            <v>2</v>
          </cell>
          <cell r="R752" t="str">
            <v>2</v>
          </cell>
          <cell r="S752">
            <v>2</v>
          </cell>
          <cell r="T752">
            <v>2</v>
          </cell>
          <cell r="U752">
            <v>2</v>
          </cell>
          <cell r="V752">
            <v>2</v>
          </cell>
        </row>
        <row r="753">
          <cell r="D753" t="str">
            <v>CG201-</v>
          </cell>
          <cell r="E753" t="str">
            <v>A</v>
          </cell>
          <cell r="F753" t="str">
            <v>01</v>
          </cell>
          <cell r="G753" t="str">
            <v>01000</v>
          </cell>
          <cell r="H753" t="str">
            <v>96316793</v>
          </cell>
          <cell r="I753" t="str">
            <v>AXLE A-REAR,NON ABS</v>
          </cell>
          <cell r="K753">
            <v>1</v>
          </cell>
          <cell r="L753">
            <v>1</v>
          </cell>
          <cell r="M753" t="str">
            <v>1</v>
          </cell>
          <cell r="N753" t="str">
            <v>1</v>
          </cell>
          <cell r="P753" t="str">
            <v>ZA</v>
          </cell>
          <cell r="Q753" t="str">
            <v>1</v>
          </cell>
          <cell r="R753" t="str">
            <v>1</v>
          </cell>
          <cell r="S753">
            <v>1</v>
          </cell>
          <cell r="T753">
            <v>1</v>
          </cell>
          <cell r="U753">
            <v>1</v>
          </cell>
          <cell r="V753">
            <v>1</v>
          </cell>
        </row>
        <row r="754">
          <cell r="D754" t="str">
            <v>CG201-</v>
          </cell>
          <cell r="E754" t="str">
            <v>A</v>
          </cell>
          <cell r="F754" t="str">
            <v>02</v>
          </cell>
          <cell r="G754" t="str">
            <v>01000</v>
          </cell>
          <cell r="H754" t="str">
            <v>96316794</v>
          </cell>
          <cell r="I754" t="str">
            <v>AXLE A-REAR,ABS</v>
          </cell>
          <cell r="L754">
            <v>1</v>
          </cell>
          <cell r="N754" t="str">
            <v>1</v>
          </cell>
          <cell r="P754" t="str">
            <v>ZX</v>
          </cell>
        </row>
        <row r="755">
          <cell r="D755" t="str">
            <v>CG202-</v>
          </cell>
          <cell r="E755" t="str">
            <v>A</v>
          </cell>
          <cell r="F755" t="str">
            <v>01</v>
          </cell>
          <cell r="G755" t="str">
            <v>01000</v>
          </cell>
          <cell r="H755" t="str">
            <v>96318362</v>
          </cell>
          <cell r="I755" t="str">
            <v>ARM A-TRAILING</v>
          </cell>
          <cell r="K755">
            <v>2</v>
          </cell>
          <cell r="L755">
            <v>2</v>
          </cell>
          <cell r="M755" t="str">
            <v>2</v>
          </cell>
          <cell r="N755" t="str">
            <v>2</v>
          </cell>
          <cell r="Q755" t="str">
            <v>2</v>
          </cell>
          <cell r="R755">
            <v>2</v>
          </cell>
          <cell r="S755">
            <v>2</v>
          </cell>
          <cell r="T755">
            <v>2</v>
          </cell>
          <cell r="U755">
            <v>2</v>
          </cell>
          <cell r="V755">
            <v>2</v>
          </cell>
        </row>
        <row r="756">
          <cell r="D756" t="str">
            <v>CG202-</v>
          </cell>
          <cell r="E756" t="str">
            <v>A</v>
          </cell>
          <cell r="F756" t="str">
            <v>01</v>
          </cell>
          <cell r="G756" t="str">
            <v>09000</v>
          </cell>
          <cell r="H756" t="str">
            <v>96316777</v>
          </cell>
          <cell r="I756" t="str">
            <v>ROD A1-LATERAL</v>
          </cell>
          <cell r="K756">
            <v>1</v>
          </cell>
          <cell r="L756">
            <v>1</v>
          </cell>
          <cell r="M756" t="str">
            <v>1</v>
          </cell>
          <cell r="N756" t="str">
            <v>1</v>
          </cell>
          <cell r="Q756" t="str">
            <v>1</v>
          </cell>
          <cell r="R756" t="str">
            <v>1</v>
          </cell>
          <cell r="S756" t="str">
            <v>1</v>
          </cell>
          <cell r="T756" t="str">
            <v>1</v>
          </cell>
          <cell r="U756" t="str">
            <v>1</v>
          </cell>
          <cell r="V756" t="str">
            <v>1</v>
          </cell>
        </row>
        <row r="757">
          <cell r="D757" t="str">
            <v>CG202-</v>
          </cell>
          <cell r="E757" t="str">
            <v>A</v>
          </cell>
          <cell r="F757" t="str">
            <v>01</v>
          </cell>
          <cell r="G757" t="str">
            <v>15000</v>
          </cell>
          <cell r="H757" t="str">
            <v>09100A12035-000</v>
          </cell>
          <cell r="I757" t="str">
            <v>BOLT-HEXAGON</v>
          </cell>
          <cell r="K757">
            <v>2</v>
          </cell>
          <cell r="L757">
            <v>2</v>
          </cell>
          <cell r="M757" t="str">
            <v>2</v>
          </cell>
          <cell r="N757" t="str">
            <v>2</v>
          </cell>
          <cell r="Q757" t="str">
            <v>2</v>
          </cell>
          <cell r="R757" t="str">
            <v>2</v>
          </cell>
          <cell r="S757" t="str">
            <v>2</v>
          </cell>
          <cell r="T757" t="str">
            <v>2</v>
          </cell>
          <cell r="U757" t="str">
            <v>2</v>
          </cell>
          <cell r="V757" t="str">
            <v>2</v>
          </cell>
        </row>
        <row r="758">
          <cell r="D758" t="str">
            <v>CG202-</v>
          </cell>
          <cell r="E758" t="str">
            <v>A</v>
          </cell>
          <cell r="F758" t="str">
            <v>01</v>
          </cell>
          <cell r="G758" t="str">
            <v>16000</v>
          </cell>
          <cell r="H758" t="str">
            <v>09100A12047-000</v>
          </cell>
          <cell r="I758" t="str">
            <v>BOLT-HEXAGON</v>
          </cell>
          <cell r="K758">
            <v>4</v>
          </cell>
          <cell r="L758">
            <v>4</v>
          </cell>
          <cell r="M758" t="str">
            <v>4</v>
          </cell>
          <cell r="N758" t="str">
            <v>4</v>
          </cell>
          <cell r="Q758" t="str">
            <v>4</v>
          </cell>
          <cell r="R758" t="str">
            <v>4</v>
          </cell>
          <cell r="S758" t="str">
            <v>4</v>
          </cell>
          <cell r="T758" t="str">
            <v>4</v>
          </cell>
          <cell r="U758" t="str">
            <v>4</v>
          </cell>
          <cell r="V758" t="str">
            <v>4</v>
          </cell>
        </row>
        <row r="759">
          <cell r="D759" t="str">
            <v>CG202-</v>
          </cell>
          <cell r="E759" t="str">
            <v>A</v>
          </cell>
          <cell r="F759" t="str">
            <v>01</v>
          </cell>
          <cell r="G759" t="str">
            <v>17000</v>
          </cell>
          <cell r="H759" t="str">
            <v>09100A12033-000</v>
          </cell>
          <cell r="I759" t="str">
            <v>BOLT-HEXAGON</v>
          </cell>
          <cell r="K759">
            <v>1</v>
          </cell>
          <cell r="L759">
            <v>1</v>
          </cell>
          <cell r="M759" t="str">
            <v>1</v>
          </cell>
          <cell r="N759" t="str">
            <v>1</v>
          </cell>
          <cell r="Q759" t="str">
            <v>1</v>
          </cell>
          <cell r="R759" t="str">
            <v>1</v>
          </cell>
          <cell r="S759" t="str">
            <v>1</v>
          </cell>
          <cell r="T759" t="str">
            <v>1</v>
          </cell>
          <cell r="U759" t="str">
            <v>1</v>
          </cell>
          <cell r="V759" t="str">
            <v>1</v>
          </cell>
        </row>
        <row r="760">
          <cell r="D760" t="str">
            <v>CG202-</v>
          </cell>
          <cell r="E760" t="str">
            <v>A</v>
          </cell>
          <cell r="F760" t="str">
            <v>01</v>
          </cell>
          <cell r="G760" t="str">
            <v>18000</v>
          </cell>
          <cell r="H760" t="str">
            <v>09159A12025-000</v>
          </cell>
          <cell r="I760" t="str">
            <v>NUT</v>
          </cell>
          <cell r="K760">
            <v>4</v>
          </cell>
          <cell r="L760">
            <v>4</v>
          </cell>
          <cell r="M760" t="str">
            <v>4</v>
          </cell>
          <cell r="N760" t="str">
            <v>4</v>
          </cell>
          <cell r="Q760" t="str">
            <v>4</v>
          </cell>
          <cell r="R760" t="str">
            <v>4</v>
          </cell>
          <cell r="S760" t="str">
            <v>4</v>
          </cell>
          <cell r="T760" t="str">
            <v>4</v>
          </cell>
          <cell r="U760" t="str">
            <v>4</v>
          </cell>
          <cell r="V760" t="str">
            <v>4</v>
          </cell>
        </row>
        <row r="761">
          <cell r="D761" t="str">
            <v>CG202-</v>
          </cell>
          <cell r="E761" t="str">
            <v>A</v>
          </cell>
          <cell r="F761" t="str">
            <v>01</v>
          </cell>
          <cell r="G761" t="str">
            <v>19000</v>
          </cell>
          <cell r="H761" t="str">
            <v>09160A12078-000</v>
          </cell>
          <cell r="I761" t="str">
            <v>WASHER-PLAIN</v>
          </cell>
          <cell r="K761">
            <v>1</v>
          </cell>
          <cell r="L761">
            <v>1</v>
          </cell>
          <cell r="M761" t="str">
            <v>1</v>
          </cell>
          <cell r="N761" t="str">
            <v>1</v>
          </cell>
          <cell r="Q761" t="str">
            <v>1</v>
          </cell>
          <cell r="R761" t="str">
            <v>1</v>
          </cell>
          <cell r="S761" t="str">
            <v>1</v>
          </cell>
          <cell r="T761" t="str">
            <v>1</v>
          </cell>
          <cell r="U761" t="str">
            <v>1</v>
          </cell>
          <cell r="V761" t="str">
            <v>1</v>
          </cell>
        </row>
        <row r="762">
          <cell r="D762" t="str">
            <v>CG202-</v>
          </cell>
          <cell r="E762" t="str">
            <v>A</v>
          </cell>
          <cell r="F762" t="str">
            <v>01</v>
          </cell>
          <cell r="G762" t="str">
            <v>20000</v>
          </cell>
          <cell r="H762" t="str">
            <v>09160A17045-000</v>
          </cell>
          <cell r="I762" t="str">
            <v>WASHER-PLAIN</v>
          </cell>
          <cell r="K762">
            <v>1</v>
          </cell>
          <cell r="L762">
            <v>1</v>
          </cell>
          <cell r="M762" t="str">
            <v>1</v>
          </cell>
          <cell r="N762" t="str">
            <v>1</v>
          </cell>
          <cell r="Q762" t="str">
            <v>1</v>
          </cell>
          <cell r="R762" t="str">
            <v>1</v>
          </cell>
          <cell r="S762" t="str">
            <v>1</v>
          </cell>
          <cell r="T762" t="str">
            <v>1</v>
          </cell>
          <cell r="U762" t="str">
            <v>1</v>
          </cell>
          <cell r="V762" t="str">
            <v>1</v>
          </cell>
        </row>
        <row r="763">
          <cell r="D763" t="str">
            <v>CG202-</v>
          </cell>
          <cell r="E763" t="str">
            <v>A</v>
          </cell>
          <cell r="F763" t="str">
            <v>01</v>
          </cell>
          <cell r="G763" t="str">
            <v>21000</v>
          </cell>
          <cell r="H763" t="str">
            <v>09305A16005-000</v>
          </cell>
          <cell r="I763" t="str">
            <v>BUSH</v>
          </cell>
          <cell r="K763">
            <v>2</v>
          </cell>
          <cell r="L763">
            <v>2</v>
          </cell>
          <cell r="M763" t="str">
            <v>2</v>
          </cell>
          <cell r="N763" t="str">
            <v>2</v>
          </cell>
          <cell r="Q763" t="str">
            <v>2</v>
          </cell>
          <cell r="R763" t="str">
            <v>2</v>
          </cell>
          <cell r="S763" t="str">
            <v>2</v>
          </cell>
          <cell r="T763" t="str">
            <v>2</v>
          </cell>
          <cell r="U763" t="str">
            <v>2</v>
          </cell>
          <cell r="V763" t="str">
            <v>2</v>
          </cell>
        </row>
        <row r="764">
          <cell r="D764" t="str">
            <v>CG202-</v>
          </cell>
          <cell r="E764" t="str">
            <v>A</v>
          </cell>
          <cell r="F764" t="str">
            <v>01</v>
          </cell>
          <cell r="G764" t="str">
            <v>22000</v>
          </cell>
          <cell r="H764" t="str">
            <v>08310-11123-000</v>
          </cell>
          <cell r="I764" t="str">
            <v>NUT-HEXAGON</v>
          </cell>
          <cell r="K764">
            <v>2</v>
          </cell>
          <cell r="L764">
            <v>2</v>
          </cell>
          <cell r="M764" t="str">
            <v>2</v>
          </cell>
          <cell r="N764" t="str">
            <v>2</v>
          </cell>
          <cell r="Q764" t="str">
            <v>2</v>
          </cell>
          <cell r="R764" t="str">
            <v>2</v>
          </cell>
          <cell r="S764" t="str">
            <v>2</v>
          </cell>
          <cell r="T764" t="str">
            <v>2</v>
          </cell>
          <cell r="U764" t="str">
            <v>2</v>
          </cell>
          <cell r="V764" t="str">
            <v>2</v>
          </cell>
        </row>
        <row r="765">
          <cell r="D765" t="str">
            <v>CG202-</v>
          </cell>
          <cell r="E765" t="str">
            <v>A</v>
          </cell>
          <cell r="F765" t="str">
            <v>01</v>
          </cell>
          <cell r="G765" t="str">
            <v>23000</v>
          </cell>
          <cell r="H765" t="str">
            <v>08310-11123-000</v>
          </cell>
          <cell r="I765" t="str">
            <v>NUT-HEXAGON</v>
          </cell>
          <cell r="K765">
            <v>2</v>
          </cell>
          <cell r="L765">
            <v>2</v>
          </cell>
          <cell r="M765" t="str">
            <v>2</v>
          </cell>
          <cell r="N765" t="str">
            <v>2</v>
          </cell>
          <cell r="Q765" t="str">
            <v>2</v>
          </cell>
          <cell r="R765" t="str">
            <v>2</v>
          </cell>
          <cell r="S765" t="str">
            <v>2</v>
          </cell>
          <cell r="T765" t="str">
            <v>2</v>
          </cell>
          <cell r="U765" t="str">
            <v>2</v>
          </cell>
          <cell r="V765" t="str">
            <v>2</v>
          </cell>
        </row>
        <row r="766">
          <cell r="D766" t="str">
            <v>CG202-</v>
          </cell>
          <cell r="E766" t="str">
            <v>A</v>
          </cell>
          <cell r="F766" t="str">
            <v>01</v>
          </cell>
          <cell r="G766" t="str">
            <v>24000</v>
          </cell>
          <cell r="H766" t="str">
            <v>08321-31123-000</v>
          </cell>
          <cell r="I766" t="str">
            <v>WASHER-SPRING</v>
          </cell>
          <cell r="K766">
            <v>2</v>
          </cell>
          <cell r="L766">
            <v>2</v>
          </cell>
          <cell r="M766" t="str">
            <v>2</v>
          </cell>
          <cell r="N766" t="str">
            <v>2</v>
          </cell>
          <cell r="Q766" t="str">
            <v>2</v>
          </cell>
          <cell r="R766" t="str">
            <v>2</v>
          </cell>
          <cell r="S766" t="str">
            <v>2</v>
          </cell>
          <cell r="T766" t="str">
            <v>2</v>
          </cell>
          <cell r="U766" t="str">
            <v>2</v>
          </cell>
          <cell r="V766" t="str">
            <v>2</v>
          </cell>
        </row>
        <row r="767">
          <cell r="D767" t="str">
            <v>CG202-</v>
          </cell>
          <cell r="E767" t="str">
            <v>A</v>
          </cell>
          <cell r="F767" t="str">
            <v>01</v>
          </cell>
          <cell r="G767" t="str">
            <v>25000</v>
          </cell>
          <cell r="H767" t="str">
            <v>08321-31123-000</v>
          </cell>
          <cell r="I767" t="str">
            <v>WASHER-SPRING</v>
          </cell>
          <cell r="K767">
            <v>2</v>
          </cell>
          <cell r="L767">
            <v>2</v>
          </cell>
          <cell r="M767" t="str">
            <v>2</v>
          </cell>
          <cell r="N767" t="str">
            <v>2</v>
          </cell>
          <cell r="Q767" t="str">
            <v>2</v>
          </cell>
          <cell r="R767" t="str">
            <v>2</v>
          </cell>
          <cell r="S767" t="str">
            <v>2</v>
          </cell>
          <cell r="T767" t="str">
            <v>2</v>
          </cell>
          <cell r="U767" t="str">
            <v>2</v>
          </cell>
          <cell r="V767" t="str">
            <v>2</v>
          </cell>
        </row>
        <row r="768">
          <cell r="D768" t="str">
            <v>CG203-</v>
          </cell>
          <cell r="E768" t="str">
            <v>A</v>
          </cell>
          <cell r="F768" t="str">
            <v>03</v>
          </cell>
          <cell r="G768" t="str">
            <v>01000</v>
          </cell>
          <cell r="H768" t="str">
            <v>96323314</v>
          </cell>
          <cell r="I768" t="str">
            <v>SPRING-COIL,REAR</v>
          </cell>
          <cell r="K768">
            <v>2</v>
          </cell>
          <cell r="L768">
            <v>2</v>
          </cell>
          <cell r="M768" t="str">
            <v>2</v>
          </cell>
          <cell r="N768" t="str">
            <v>2</v>
          </cell>
          <cell r="Q768" t="str">
            <v>2</v>
          </cell>
          <cell r="R768" t="str">
            <v>2</v>
          </cell>
          <cell r="S768" t="str">
            <v>2</v>
          </cell>
          <cell r="T768" t="str">
            <v>2</v>
          </cell>
          <cell r="U768" t="str">
            <v>2</v>
          </cell>
          <cell r="V768" t="str">
            <v>2</v>
          </cell>
        </row>
        <row r="769">
          <cell r="D769" t="str">
            <v>CG203-</v>
          </cell>
          <cell r="E769" t="str">
            <v>A</v>
          </cell>
          <cell r="F769" t="str">
            <v>03</v>
          </cell>
          <cell r="G769" t="str">
            <v>02000</v>
          </cell>
          <cell r="H769" t="str">
            <v>96318363</v>
          </cell>
          <cell r="I769" t="str">
            <v>STOPPER-BUMP,REAR</v>
          </cell>
          <cell r="K769">
            <v>2</v>
          </cell>
          <cell r="L769">
            <v>2</v>
          </cell>
          <cell r="M769" t="str">
            <v>2</v>
          </cell>
          <cell r="N769" t="str">
            <v>2</v>
          </cell>
          <cell r="Q769" t="str">
            <v>2</v>
          </cell>
          <cell r="R769" t="str">
            <v>2</v>
          </cell>
          <cell r="S769" t="str">
            <v>2</v>
          </cell>
          <cell r="T769" t="str">
            <v>2</v>
          </cell>
          <cell r="U769" t="str">
            <v>2</v>
          </cell>
          <cell r="V769" t="str">
            <v>2</v>
          </cell>
        </row>
        <row r="770">
          <cell r="D770" t="str">
            <v>CG204-</v>
          </cell>
          <cell r="E770" t="str">
            <v>A</v>
          </cell>
          <cell r="F770" t="str">
            <v>01</v>
          </cell>
          <cell r="G770" t="str">
            <v>01000</v>
          </cell>
          <cell r="H770" t="str">
            <v>41341-50A00-000</v>
          </cell>
          <cell r="I770" t="str">
            <v>SEAT-REAR SPRING,UPPER</v>
          </cell>
          <cell r="K770">
            <v>2</v>
          </cell>
          <cell r="L770">
            <v>2</v>
          </cell>
          <cell r="M770" t="str">
            <v>2</v>
          </cell>
          <cell r="N770" t="str">
            <v>2</v>
          </cell>
          <cell r="Q770" t="str">
            <v>2</v>
          </cell>
          <cell r="R770" t="str">
            <v>2</v>
          </cell>
          <cell r="S770" t="str">
            <v>2</v>
          </cell>
          <cell r="T770" t="str">
            <v>2</v>
          </cell>
          <cell r="U770" t="str">
            <v>2</v>
          </cell>
          <cell r="V770" t="str">
            <v>2</v>
          </cell>
        </row>
        <row r="771">
          <cell r="D771" t="str">
            <v>CG205-</v>
          </cell>
          <cell r="E771" t="str">
            <v>A</v>
          </cell>
          <cell r="F771" t="str">
            <v>03</v>
          </cell>
          <cell r="G771" t="str">
            <v>01000</v>
          </cell>
          <cell r="H771" t="str">
            <v>96323319</v>
          </cell>
          <cell r="I771" t="str">
            <v>ABSORBER A-SHOCK,REAR</v>
          </cell>
          <cell r="K771">
            <v>2</v>
          </cell>
          <cell r="L771">
            <v>2</v>
          </cell>
          <cell r="M771" t="str">
            <v>2</v>
          </cell>
          <cell r="N771" t="str">
            <v>2</v>
          </cell>
          <cell r="Q771" t="str">
            <v>2</v>
          </cell>
          <cell r="R771" t="str">
            <v>2</v>
          </cell>
          <cell r="S771" t="str">
            <v>2</v>
          </cell>
          <cell r="T771" t="str">
            <v>2</v>
          </cell>
          <cell r="U771" t="str">
            <v>2</v>
          </cell>
          <cell r="V771" t="str">
            <v>2</v>
          </cell>
        </row>
        <row r="772">
          <cell r="D772" t="str">
            <v>CG205-</v>
          </cell>
          <cell r="E772" t="str">
            <v>A</v>
          </cell>
          <cell r="F772" t="str">
            <v>03</v>
          </cell>
          <cell r="G772" t="str">
            <v>02000</v>
          </cell>
          <cell r="H772" t="str">
            <v>09117A12004-000</v>
          </cell>
          <cell r="I772" t="str">
            <v>BOLT-W/WASHER</v>
          </cell>
          <cell r="K772">
            <v>2</v>
          </cell>
          <cell r="L772">
            <v>2</v>
          </cell>
          <cell r="M772" t="str">
            <v>2</v>
          </cell>
          <cell r="N772" t="str">
            <v>2</v>
          </cell>
          <cell r="Q772" t="str">
            <v>2</v>
          </cell>
          <cell r="R772" t="str">
            <v>2</v>
          </cell>
          <cell r="S772" t="str">
            <v>2</v>
          </cell>
          <cell r="T772" t="str">
            <v>2</v>
          </cell>
          <cell r="U772" t="str">
            <v>2</v>
          </cell>
          <cell r="V772" t="str">
            <v>2</v>
          </cell>
        </row>
        <row r="773">
          <cell r="D773" t="str">
            <v>CG205-</v>
          </cell>
          <cell r="E773" t="str">
            <v>A</v>
          </cell>
          <cell r="F773" t="str">
            <v>03</v>
          </cell>
          <cell r="G773" t="str">
            <v>03000</v>
          </cell>
          <cell r="H773" t="str">
            <v>08310-11123-000</v>
          </cell>
          <cell r="I773" t="str">
            <v>NUT-HEXAGON</v>
          </cell>
          <cell r="K773">
            <v>2</v>
          </cell>
          <cell r="L773">
            <v>2</v>
          </cell>
          <cell r="M773" t="str">
            <v>2</v>
          </cell>
          <cell r="N773" t="str">
            <v>2</v>
          </cell>
          <cell r="Q773" t="str">
            <v>2</v>
          </cell>
          <cell r="R773" t="str">
            <v>2</v>
          </cell>
          <cell r="S773" t="str">
            <v>2</v>
          </cell>
          <cell r="T773" t="str">
            <v>2</v>
          </cell>
          <cell r="U773" t="str">
            <v>2</v>
          </cell>
          <cell r="V773" t="str">
            <v>2</v>
          </cell>
        </row>
        <row r="774">
          <cell r="D774" t="str">
            <v>CG205-</v>
          </cell>
          <cell r="E774" t="str">
            <v>A</v>
          </cell>
          <cell r="F774" t="str">
            <v>03</v>
          </cell>
          <cell r="G774" t="str">
            <v>04000</v>
          </cell>
          <cell r="H774" t="str">
            <v>08321-31123-000</v>
          </cell>
          <cell r="I774" t="str">
            <v>WASHER-SPRING</v>
          </cell>
          <cell r="K774">
            <v>2</v>
          </cell>
          <cell r="L774">
            <v>2</v>
          </cell>
          <cell r="M774" t="str">
            <v>2</v>
          </cell>
          <cell r="N774" t="str">
            <v>2</v>
          </cell>
          <cell r="Q774" t="str">
            <v>2</v>
          </cell>
          <cell r="R774" t="str">
            <v>2</v>
          </cell>
          <cell r="S774" t="str">
            <v>2</v>
          </cell>
          <cell r="T774" t="str">
            <v>2</v>
          </cell>
          <cell r="U774" t="str">
            <v>2</v>
          </cell>
          <cell r="V774" t="str">
            <v>2</v>
          </cell>
        </row>
        <row r="775">
          <cell r="D775" t="str">
            <v>CG350-</v>
          </cell>
          <cell r="E775" t="str">
            <v>A</v>
          </cell>
          <cell r="F775" t="str">
            <v>01</v>
          </cell>
          <cell r="G775" t="str">
            <v>01000</v>
          </cell>
          <cell r="H775" t="str">
            <v>04111-40206-000</v>
          </cell>
          <cell r="I775" t="str">
            <v>PIN-COTTER</v>
          </cell>
          <cell r="K775">
            <v>2</v>
          </cell>
          <cell r="L775">
            <v>2</v>
          </cell>
          <cell r="M775" t="str">
            <v>2</v>
          </cell>
          <cell r="N775" t="str">
            <v>2</v>
          </cell>
          <cell r="Q775" t="str">
            <v>2</v>
          </cell>
          <cell r="R775" t="str">
            <v>2</v>
          </cell>
          <cell r="S775">
            <v>2</v>
          </cell>
          <cell r="T775">
            <v>2</v>
          </cell>
          <cell r="U775">
            <v>2</v>
          </cell>
          <cell r="V775">
            <v>2</v>
          </cell>
        </row>
        <row r="776">
          <cell r="D776" t="str">
            <v>CG350-</v>
          </cell>
          <cell r="E776" t="str">
            <v>A</v>
          </cell>
          <cell r="F776" t="str">
            <v>01</v>
          </cell>
          <cell r="G776" t="str">
            <v>02000</v>
          </cell>
          <cell r="H776" t="str">
            <v>96380565</v>
          </cell>
          <cell r="I776" t="str">
            <v>NUT-CASTLE,RR AXLE</v>
          </cell>
          <cell r="K776">
            <v>2</v>
          </cell>
          <cell r="L776">
            <v>2</v>
          </cell>
          <cell r="M776" t="str">
            <v>2</v>
          </cell>
          <cell r="N776" t="str">
            <v>2</v>
          </cell>
          <cell r="Q776" t="str">
            <v>2</v>
          </cell>
          <cell r="R776" t="str">
            <v>2</v>
          </cell>
          <cell r="S776">
            <v>2</v>
          </cell>
          <cell r="T776">
            <v>2</v>
          </cell>
          <cell r="U776">
            <v>2</v>
          </cell>
          <cell r="V776">
            <v>2</v>
          </cell>
        </row>
        <row r="777">
          <cell r="B777" t="str">
            <v>O</v>
          </cell>
          <cell r="C777" t="str">
            <v>O</v>
          </cell>
          <cell r="D777" t="str">
            <v>CG350-</v>
          </cell>
          <cell r="E777" t="str">
            <v>A</v>
          </cell>
          <cell r="F777" t="str">
            <v>01</v>
          </cell>
          <cell r="G777" t="str">
            <v>03000</v>
          </cell>
          <cell r="H777" t="str">
            <v>08322-11166-000</v>
          </cell>
          <cell r="I777" t="str">
            <v>WASHER-PLAIN</v>
          </cell>
          <cell r="K777">
            <v>2</v>
          </cell>
          <cell r="L777">
            <v>2</v>
          </cell>
          <cell r="M777" t="str">
            <v>2</v>
          </cell>
          <cell r="N777" t="str">
            <v>2</v>
          </cell>
          <cell r="Q777" t="str">
            <v>2</v>
          </cell>
          <cell r="R777" t="str">
            <v>2</v>
          </cell>
          <cell r="S777">
            <v>2</v>
          </cell>
          <cell r="T777">
            <v>2</v>
          </cell>
          <cell r="U777">
            <v>2</v>
          </cell>
          <cell r="V777">
            <v>2</v>
          </cell>
        </row>
        <row r="778">
          <cell r="B778" t="str">
            <v>N</v>
          </cell>
          <cell r="C778" t="str">
            <v>X</v>
          </cell>
          <cell r="D778" t="str">
            <v>CG350-</v>
          </cell>
          <cell r="E778" t="str">
            <v>A</v>
          </cell>
          <cell r="F778" t="str">
            <v>01</v>
          </cell>
          <cell r="G778" t="str">
            <v>03000</v>
          </cell>
          <cell r="H778" t="str">
            <v>08322-21166-000</v>
          </cell>
          <cell r="I778" t="str">
            <v>WASHER-PLAIN</v>
          </cell>
          <cell r="K778">
            <v>2</v>
          </cell>
          <cell r="L778">
            <v>2</v>
          </cell>
          <cell r="M778" t="str">
            <v>2</v>
          </cell>
          <cell r="N778" t="str">
            <v>2</v>
          </cell>
          <cell r="Q778" t="str">
            <v>2</v>
          </cell>
          <cell r="R778" t="str">
            <v>2</v>
          </cell>
          <cell r="S778">
            <v>2</v>
          </cell>
          <cell r="T778">
            <v>2</v>
          </cell>
          <cell r="U778">
            <v>2</v>
          </cell>
          <cell r="V778">
            <v>2</v>
          </cell>
        </row>
        <row r="779">
          <cell r="D779" t="str">
            <v>CG350-</v>
          </cell>
          <cell r="E779" t="str">
            <v>A</v>
          </cell>
          <cell r="F779" t="str">
            <v>01</v>
          </cell>
          <cell r="G779" t="str">
            <v>04000</v>
          </cell>
          <cell r="H779" t="str">
            <v>43241-79000-000</v>
          </cell>
          <cell r="I779" t="str">
            <v>CAP-SPINDLE</v>
          </cell>
          <cell r="K779">
            <v>2</v>
          </cell>
          <cell r="L779">
            <v>2</v>
          </cell>
          <cell r="M779" t="str">
            <v>2</v>
          </cell>
          <cell r="N779" t="str">
            <v>2</v>
          </cell>
          <cell r="Q779" t="str">
            <v>2</v>
          </cell>
          <cell r="R779" t="str">
            <v>2</v>
          </cell>
          <cell r="S779">
            <v>2</v>
          </cell>
          <cell r="T779">
            <v>2</v>
          </cell>
          <cell r="U779">
            <v>2</v>
          </cell>
          <cell r="V779">
            <v>2</v>
          </cell>
        </row>
        <row r="780">
          <cell r="B780" t="str">
            <v>O</v>
          </cell>
          <cell r="C780" t="str">
            <v>O</v>
          </cell>
          <cell r="D780" t="str">
            <v>CG350-</v>
          </cell>
          <cell r="E780" t="str">
            <v>A</v>
          </cell>
          <cell r="F780" t="str">
            <v>01</v>
          </cell>
          <cell r="G780" t="str">
            <v>05000</v>
          </cell>
          <cell r="H780" t="str">
            <v>09119-35001</v>
          </cell>
          <cell r="I780" t="str">
            <v>BOLT-HUB REAR</v>
          </cell>
          <cell r="K780">
            <v>8</v>
          </cell>
          <cell r="L780">
            <v>8</v>
          </cell>
          <cell r="M780" t="str">
            <v>8</v>
          </cell>
          <cell r="N780" t="str">
            <v>8</v>
          </cell>
          <cell r="S780">
            <v>8</v>
          </cell>
          <cell r="T780">
            <v>8</v>
          </cell>
          <cell r="U780">
            <v>8</v>
          </cell>
          <cell r="V780">
            <v>8</v>
          </cell>
        </row>
        <row r="781">
          <cell r="B781" t="str">
            <v>N</v>
          </cell>
          <cell r="C781" t="str">
            <v>X</v>
          </cell>
          <cell r="D781" t="str">
            <v>CG350-</v>
          </cell>
          <cell r="E781" t="str">
            <v>A</v>
          </cell>
          <cell r="F781" t="str">
            <v>01</v>
          </cell>
          <cell r="G781" t="str">
            <v>05000</v>
          </cell>
          <cell r="H781" t="str">
            <v>96316758</v>
          </cell>
          <cell r="I781" t="str">
            <v>BOLT-HUB REAR</v>
          </cell>
          <cell r="K781">
            <v>8</v>
          </cell>
          <cell r="L781">
            <v>8</v>
          </cell>
          <cell r="M781" t="str">
            <v>8</v>
          </cell>
          <cell r="N781" t="str">
            <v>8</v>
          </cell>
          <cell r="S781">
            <v>8</v>
          </cell>
          <cell r="T781">
            <v>8</v>
          </cell>
          <cell r="U781">
            <v>8</v>
          </cell>
          <cell r="V781">
            <v>8</v>
          </cell>
        </row>
        <row r="782">
          <cell r="D782" t="str">
            <v>CG350-</v>
          </cell>
          <cell r="E782" t="str">
            <v>A</v>
          </cell>
          <cell r="F782" t="str">
            <v>01</v>
          </cell>
          <cell r="G782" t="str">
            <v>06000</v>
          </cell>
          <cell r="H782" t="str">
            <v>96316633</v>
          </cell>
          <cell r="I782" t="str">
            <v>SEAL-WHEEL BRG OIL,REAR</v>
          </cell>
          <cell r="K782">
            <v>2</v>
          </cell>
          <cell r="L782">
            <v>2</v>
          </cell>
          <cell r="M782" t="str">
            <v>2</v>
          </cell>
          <cell r="N782" t="str">
            <v>2</v>
          </cell>
          <cell r="S782">
            <v>2</v>
          </cell>
          <cell r="T782">
            <v>2</v>
          </cell>
          <cell r="U782">
            <v>2</v>
          </cell>
          <cell r="V782">
            <v>2</v>
          </cell>
        </row>
        <row r="783">
          <cell r="D783" t="str">
            <v>CG350-</v>
          </cell>
          <cell r="E783" t="str">
            <v>A</v>
          </cell>
          <cell r="F783" t="str">
            <v>01</v>
          </cell>
          <cell r="G783" t="str">
            <v>07000</v>
          </cell>
          <cell r="H783" t="str">
            <v>96316634</v>
          </cell>
          <cell r="I783" t="str">
            <v>BEARING-WHEEL,REAR OUTER</v>
          </cell>
          <cell r="K783">
            <v>2</v>
          </cell>
          <cell r="L783">
            <v>2</v>
          </cell>
          <cell r="M783" t="str">
            <v>2</v>
          </cell>
          <cell r="N783" t="str">
            <v>2</v>
          </cell>
          <cell r="S783">
            <v>2</v>
          </cell>
          <cell r="T783">
            <v>2</v>
          </cell>
          <cell r="U783">
            <v>2</v>
          </cell>
          <cell r="V783">
            <v>2</v>
          </cell>
        </row>
        <row r="784">
          <cell r="D784" t="str">
            <v>CG350-</v>
          </cell>
          <cell r="E784" t="str">
            <v>A</v>
          </cell>
          <cell r="F784" t="str">
            <v>01</v>
          </cell>
          <cell r="G784" t="str">
            <v>08000</v>
          </cell>
          <cell r="H784" t="str">
            <v>96316635</v>
          </cell>
          <cell r="I784" t="str">
            <v>BEARING-WHEEL,REAR INNER</v>
          </cell>
          <cell r="K784">
            <v>2</v>
          </cell>
          <cell r="L784">
            <v>2</v>
          </cell>
          <cell r="M784" t="str">
            <v>2</v>
          </cell>
          <cell r="N784" t="str">
            <v>2</v>
          </cell>
          <cell r="S784">
            <v>2</v>
          </cell>
          <cell r="T784">
            <v>2</v>
          </cell>
          <cell r="U784">
            <v>2</v>
          </cell>
          <cell r="V784">
            <v>2</v>
          </cell>
        </row>
        <row r="785">
          <cell r="D785" t="str">
            <v>CG360-</v>
          </cell>
          <cell r="E785" t="str">
            <v>A</v>
          </cell>
          <cell r="F785" t="str">
            <v>01</v>
          </cell>
          <cell r="G785" t="str">
            <v>01000</v>
          </cell>
          <cell r="H785" t="str">
            <v>96316636</v>
          </cell>
          <cell r="I785" t="str">
            <v>DRUM-REAR BRAKE</v>
          </cell>
          <cell r="K785">
            <v>2</v>
          </cell>
          <cell r="L785">
            <v>2</v>
          </cell>
          <cell r="M785" t="str">
            <v>2</v>
          </cell>
          <cell r="N785" t="str">
            <v>2</v>
          </cell>
          <cell r="P785" t="str">
            <v>ZA</v>
          </cell>
          <cell r="S785">
            <v>2</v>
          </cell>
          <cell r="T785">
            <v>2</v>
          </cell>
          <cell r="U785" t="str">
            <v>2</v>
          </cell>
          <cell r="V785" t="str">
            <v>2</v>
          </cell>
        </row>
        <row r="786">
          <cell r="D786" t="str">
            <v>CG360-</v>
          </cell>
          <cell r="E786" t="str">
            <v>A</v>
          </cell>
          <cell r="F786" t="str">
            <v>02</v>
          </cell>
          <cell r="G786" t="str">
            <v>01000</v>
          </cell>
          <cell r="H786" t="str">
            <v>96316636</v>
          </cell>
          <cell r="I786" t="str">
            <v>DRUM-REAR BRAKE</v>
          </cell>
          <cell r="L786">
            <v>2</v>
          </cell>
          <cell r="N786" t="str">
            <v>2</v>
          </cell>
          <cell r="P786" t="str">
            <v>ZX</v>
          </cell>
        </row>
        <row r="787">
          <cell r="D787" t="str">
            <v>CG360-</v>
          </cell>
          <cell r="E787" t="str">
            <v>A</v>
          </cell>
          <cell r="F787" t="str">
            <v>02</v>
          </cell>
          <cell r="G787" t="str">
            <v>02000</v>
          </cell>
          <cell r="H787" t="str">
            <v>96318867</v>
          </cell>
          <cell r="I787" t="str">
            <v>SENSOR RING-ABS,RR</v>
          </cell>
          <cell r="L787">
            <v>2</v>
          </cell>
          <cell r="N787" t="str">
            <v>2</v>
          </cell>
          <cell r="P787" t="str">
            <v>ZX</v>
          </cell>
        </row>
        <row r="788">
          <cell r="D788" t="str">
            <v>CG400-</v>
          </cell>
          <cell r="E788" t="str">
            <v>A</v>
          </cell>
          <cell r="F788" t="str">
            <v>01</v>
          </cell>
          <cell r="G788" t="str">
            <v>01500</v>
          </cell>
          <cell r="H788" t="str">
            <v>96272351</v>
          </cell>
          <cell r="I788" t="str">
            <v>WHEEL A-STEEL 4.5JX13,SILVER</v>
          </cell>
          <cell r="Q788">
            <v>5</v>
          </cell>
        </row>
        <row r="789">
          <cell r="D789" t="str">
            <v>CG400-</v>
          </cell>
          <cell r="E789" t="str">
            <v>A</v>
          </cell>
          <cell r="F789" t="str">
            <v>01</v>
          </cell>
          <cell r="G789" t="str">
            <v>02000</v>
          </cell>
          <cell r="H789" t="str">
            <v>96316795</v>
          </cell>
          <cell r="I789" t="str">
            <v>TIRE-145/70R13 DOMESTIC</v>
          </cell>
          <cell r="Q789">
            <v>5</v>
          </cell>
        </row>
        <row r="790">
          <cell r="D790" t="str">
            <v>CG400-</v>
          </cell>
          <cell r="E790" t="str">
            <v>A</v>
          </cell>
          <cell r="F790" t="str">
            <v>03</v>
          </cell>
          <cell r="G790" t="str">
            <v>01500</v>
          </cell>
          <cell r="H790" t="str">
            <v>96272351</v>
          </cell>
          <cell r="I790" t="str">
            <v>WHEEL A-STEEL 4.5JX13,SILVER</v>
          </cell>
          <cell r="K790">
            <v>5</v>
          </cell>
          <cell r="M790" t="str">
            <v>5</v>
          </cell>
        </row>
        <row r="791">
          <cell r="D791" t="str">
            <v>CG400-</v>
          </cell>
          <cell r="E791" t="str">
            <v>A</v>
          </cell>
          <cell r="F791" t="str">
            <v>03</v>
          </cell>
          <cell r="G791" t="str">
            <v>02000</v>
          </cell>
          <cell r="H791" t="str">
            <v>96316798</v>
          </cell>
          <cell r="I791" t="str">
            <v>TIRE-155/65 R13  DOMESTIC</v>
          </cell>
          <cell r="K791">
            <v>5</v>
          </cell>
          <cell r="M791" t="str">
            <v>5</v>
          </cell>
        </row>
        <row r="792">
          <cell r="D792" t="str">
            <v>CG400-</v>
          </cell>
          <cell r="E792" t="str">
            <v>A</v>
          </cell>
          <cell r="F792" t="str">
            <v>04</v>
          </cell>
          <cell r="G792" t="str">
            <v>01500</v>
          </cell>
          <cell r="H792" t="str">
            <v>96272848</v>
          </cell>
          <cell r="I792" t="str">
            <v>WHEEL A-STEEL 4.5JX13,BLACK</v>
          </cell>
          <cell r="L792">
            <v>5</v>
          </cell>
          <cell r="N792" t="str">
            <v>5</v>
          </cell>
          <cell r="P792" t="str">
            <v>H8</v>
          </cell>
          <cell r="R792" t="str">
            <v>5</v>
          </cell>
        </row>
        <row r="793">
          <cell r="D793" t="str">
            <v>CG400-</v>
          </cell>
          <cell r="E793" t="str">
            <v>A</v>
          </cell>
          <cell r="F793" t="str">
            <v>04</v>
          </cell>
          <cell r="G793" t="str">
            <v>02000</v>
          </cell>
          <cell r="H793" t="str">
            <v>96316798</v>
          </cell>
          <cell r="I793" t="str">
            <v>TIRE-155/65 R13  DOMESTIC</v>
          </cell>
          <cell r="L793">
            <v>5</v>
          </cell>
          <cell r="N793" t="str">
            <v>5</v>
          </cell>
          <cell r="P793" t="str">
            <v>H8</v>
          </cell>
          <cell r="R793" t="str">
            <v>5</v>
          </cell>
        </row>
        <row r="794">
          <cell r="D794" t="str">
            <v>CG400-</v>
          </cell>
          <cell r="E794" t="str">
            <v>A</v>
          </cell>
          <cell r="F794" t="str">
            <v>05</v>
          </cell>
          <cell r="G794" t="str">
            <v>02000</v>
          </cell>
          <cell r="H794" t="str">
            <v>96315500</v>
          </cell>
          <cell r="I794" t="str">
            <v>WHEEL A-STEEL 4.5JX13,SILVER</v>
          </cell>
          <cell r="S794">
            <v>5</v>
          </cell>
          <cell r="T794">
            <v>5</v>
          </cell>
          <cell r="U794">
            <v>5</v>
          </cell>
          <cell r="V794">
            <v>5</v>
          </cell>
        </row>
        <row r="795">
          <cell r="D795" t="str">
            <v>CG400-</v>
          </cell>
          <cell r="E795" t="str">
            <v>A</v>
          </cell>
          <cell r="F795" t="str">
            <v>05</v>
          </cell>
          <cell r="G795" t="str">
            <v>04000</v>
          </cell>
          <cell r="H795" t="str">
            <v>96286826</v>
          </cell>
          <cell r="I795" t="str">
            <v>TIRE-145/70 R13  INDIA</v>
          </cell>
          <cell r="S795">
            <v>5</v>
          </cell>
          <cell r="T795">
            <v>5</v>
          </cell>
          <cell r="U795">
            <v>5</v>
          </cell>
          <cell r="V795">
            <v>5</v>
          </cell>
        </row>
        <row r="796">
          <cell r="D796" t="str">
            <v>CG400-</v>
          </cell>
          <cell r="E796" t="str">
            <v>A</v>
          </cell>
          <cell r="F796" t="str">
            <v>16</v>
          </cell>
          <cell r="G796" t="str">
            <v>01000</v>
          </cell>
          <cell r="H796" t="str">
            <v>96286809</v>
          </cell>
          <cell r="I796" t="str">
            <v>WHEEL A-ALLOY 4.5JX13</v>
          </cell>
          <cell r="L796">
            <v>4</v>
          </cell>
          <cell r="N796" t="str">
            <v>4</v>
          </cell>
          <cell r="P796" t="str">
            <v>H9</v>
          </cell>
        </row>
        <row r="797">
          <cell r="D797" t="str">
            <v>CG400-</v>
          </cell>
          <cell r="E797" t="str">
            <v>A</v>
          </cell>
          <cell r="F797" t="str">
            <v>16</v>
          </cell>
          <cell r="G797" t="str">
            <v>02000</v>
          </cell>
          <cell r="H797" t="str">
            <v>96316798</v>
          </cell>
          <cell r="I797" t="str">
            <v>TIRE-155/65 R13  DOMESTIC</v>
          </cell>
          <cell r="L797">
            <v>5</v>
          </cell>
          <cell r="N797" t="str">
            <v>5</v>
          </cell>
          <cell r="P797" t="str">
            <v>H9</v>
          </cell>
        </row>
        <row r="798">
          <cell r="D798" t="str">
            <v>CG400-</v>
          </cell>
          <cell r="E798" t="str">
            <v>A</v>
          </cell>
          <cell r="F798" t="str">
            <v>16</v>
          </cell>
          <cell r="G798" t="str">
            <v>05000</v>
          </cell>
          <cell r="H798" t="str">
            <v>96272351</v>
          </cell>
          <cell r="I798" t="str">
            <v>WHEEL A-STEEL 4.5JX13,SILVER</v>
          </cell>
          <cell r="L798">
            <v>1</v>
          </cell>
          <cell r="N798" t="str">
            <v>1</v>
          </cell>
          <cell r="P798" t="str">
            <v>H9</v>
          </cell>
        </row>
        <row r="799">
          <cell r="D799" t="str">
            <v>CG405-</v>
          </cell>
          <cell r="E799" t="str">
            <v>A</v>
          </cell>
          <cell r="F799" t="str">
            <v>01</v>
          </cell>
          <cell r="G799" t="str">
            <v>01000</v>
          </cell>
          <cell r="H799" t="str">
            <v>09159-12015-000</v>
          </cell>
          <cell r="I799" t="str">
            <v>NUT</v>
          </cell>
          <cell r="K799">
            <v>16</v>
          </cell>
          <cell r="L799">
            <v>16</v>
          </cell>
          <cell r="M799" t="str">
            <v>16</v>
          </cell>
          <cell r="N799" t="str">
            <v>16</v>
          </cell>
          <cell r="P799" t="str">
            <v>H8</v>
          </cell>
          <cell r="Q799" t="str">
            <v>16</v>
          </cell>
          <cell r="R799" t="str">
            <v>16</v>
          </cell>
          <cell r="S799" t="str">
            <v>16</v>
          </cell>
          <cell r="T799" t="str">
            <v>16</v>
          </cell>
          <cell r="U799" t="str">
            <v>16</v>
          </cell>
          <cell r="V799" t="str">
            <v>16</v>
          </cell>
        </row>
        <row r="800">
          <cell r="D800" t="str">
            <v>CG405-</v>
          </cell>
          <cell r="E800" t="str">
            <v>A</v>
          </cell>
          <cell r="F800" t="str">
            <v>02</v>
          </cell>
          <cell r="G800" t="str">
            <v>01000</v>
          </cell>
          <cell r="H800" t="str">
            <v>96380587</v>
          </cell>
          <cell r="I800" t="str">
            <v>NUT-CAP</v>
          </cell>
          <cell r="L800">
            <v>16</v>
          </cell>
          <cell r="N800" t="str">
            <v>16</v>
          </cell>
          <cell r="P800" t="str">
            <v>H9</v>
          </cell>
        </row>
        <row r="801">
          <cell r="D801" t="str">
            <v>CG410-</v>
          </cell>
          <cell r="E801" t="str">
            <v>A</v>
          </cell>
          <cell r="F801" t="str">
            <v>01</v>
          </cell>
          <cell r="G801" t="str">
            <v>01000</v>
          </cell>
          <cell r="H801" t="str">
            <v>43231-78B10-000</v>
          </cell>
          <cell r="I801" t="str">
            <v>WEIGHT,WHEEL BALANCE 5GRAM</v>
          </cell>
          <cell r="K801">
            <v>3</v>
          </cell>
          <cell r="L801">
            <v>3</v>
          </cell>
          <cell r="M801" t="str">
            <v>3</v>
          </cell>
          <cell r="N801" t="str">
            <v>3</v>
          </cell>
          <cell r="P801" t="str">
            <v>H8</v>
          </cell>
          <cell r="Q801" t="str">
            <v>3</v>
          </cell>
          <cell r="R801" t="str">
            <v>3</v>
          </cell>
          <cell r="S801" t="str">
            <v>3</v>
          </cell>
          <cell r="T801" t="str">
            <v>3</v>
          </cell>
          <cell r="U801" t="str">
            <v>3</v>
          </cell>
          <cell r="V801" t="str">
            <v>3</v>
          </cell>
        </row>
        <row r="802">
          <cell r="D802" t="str">
            <v>CG410-</v>
          </cell>
          <cell r="E802" t="str">
            <v>A</v>
          </cell>
          <cell r="F802" t="str">
            <v>01</v>
          </cell>
          <cell r="G802" t="str">
            <v>02000</v>
          </cell>
          <cell r="H802" t="str">
            <v>43232-78B10-000</v>
          </cell>
          <cell r="I802" t="str">
            <v>WEIGHT,WHEEL BALANCE 10GRAM</v>
          </cell>
          <cell r="K802">
            <v>3</v>
          </cell>
          <cell r="L802">
            <v>3</v>
          </cell>
          <cell r="M802" t="str">
            <v>3</v>
          </cell>
          <cell r="N802" t="str">
            <v>3</v>
          </cell>
          <cell r="P802" t="str">
            <v>H8</v>
          </cell>
          <cell r="Q802" t="str">
            <v>3</v>
          </cell>
          <cell r="R802" t="str">
            <v>3</v>
          </cell>
          <cell r="S802" t="str">
            <v>3</v>
          </cell>
          <cell r="T802" t="str">
            <v>3</v>
          </cell>
          <cell r="U802" t="str">
            <v>3</v>
          </cell>
          <cell r="V802" t="str">
            <v>3</v>
          </cell>
        </row>
        <row r="803">
          <cell r="D803" t="str">
            <v>CG410-</v>
          </cell>
          <cell r="E803" t="str">
            <v>A</v>
          </cell>
          <cell r="F803" t="str">
            <v>01</v>
          </cell>
          <cell r="G803" t="str">
            <v>03000</v>
          </cell>
          <cell r="H803" t="str">
            <v>43233-78B10-000</v>
          </cell>
          <cell r="I803" t="str">
            <v>WEIGHT,WHEEL BALANCE 15GRAM</v>
          </cell>
          <cell r="K803">
            <v>3</v>
          </cell>
          <cell r="L803">
            <v>3</v>
          </cell>
          <cell r="M803" t="str">
            <v>3</v>
          </cell>
          <cell r="N803" t="str">
            <v>3</v>
          </cell>
          <cell r="P803" t="str">
            <v>H8</v>
          </cell>
          <cell r="Q803" t="str">
            <v>3</v>
          </cell>
          <cell r="R803" t="str">
            <v>3</v>
          </cell>
          <cell r="S803" t="str">
            <v>3</v>
          </cell>
          <cell r="T803" t="str">
            <v>3</v>
          </cell>
          <cell r="U803" t="str">
            <v>3</v>
          </cell>
          <cell r="V803" t="str">
            <v>3</v>
          </cell>
        </row>
        <row r="804">
          <cell r="D804" t="str">
            <v>CG410-</v>
          </cell>
          <cell r="E804" t="str">
            <v>A</v>
          </cell>
          <cell r="F804" t="str">
            <v>01</v>
          </cell>
          <cell r="G804" t="str">
            <v>04000</v>
          </cell>
          <cell r="H804" t="str">
            <v>43234-78B10-000</v>
          </cell>
          <cell r="I804" t="str">
            <v>WEIGHT,WHEEL BALANCE 20GRAM</v>
          </cell>
          <cell r="K804">
            <v>3</v>
          </cell>
          <cell r="L804">
            <v>3</v>
          </cell>
          <cell r="M804" t="str">
            <v>3</v>
          </cell>
          <cell r="N804" t="str">
            <v>3</v>
          </cell>
          <cell r="P804" t="str">
            <v>H8</v>
          </cell>
          <cell r="Q804" t="str">
            <v>3</v>
          </cell>
          <cell r="R804" t="str">
            <v>3</v>
          </cell>
          <cell r="S804" t="str">
            <v>3</v>
          </cell>
          <cell r="T804" t="str">
            <v>3</v>
          </cell>
          <cell r="U804" t="str">
            <v>3</v>
          </cell>
          <cell r="V804" t="str">
            <v>3</v>
          </cell>
        </row>
        <row r="805">
          <cell r="D805" t="str">
            <v>CG410-</v>
          </cell>
          <cell r="E805" t="str">
            <v>A</v>
          </cell>
          <cell r="F805" t="str">
            <v>01</v>
          </cell>
          <cell r="G805" t="str">
            <v>05000</v>
          </cell>
          <cell r="H805" t="str">
            <v>43235-78B10-000</v>
          </cell>
          <cell r="I805" t="str">
            <v>WEIGHT,WHEEL BALANCE 25GRAM</v>
          </cell>
          <cell r="K805">
            <v>3</v>
          </cell>
          <cell r="L805">
            <v>3</v>
          </cell>
          <cell r="M805" t="str">
            <v>3</v>
          </cell>
          <cell r="N805" t="str">
            <v>3</v>
          </cell>
          <cell r="P805" t="str">
            <v>H8</v>
          </cell>
          <cell r="Q805" t="str">
            <v>3</v>
          </cell>
          <cell r="R805" t="str">
            <v>3</v>
          </cell>
          <cell r="S805" t="str">
            <v>3</v>
          </cell>
          <cell r="T805" t="str">
            <v>3</v>
          </cell>
          <cell r="U805" t="str">
            <v>3</v>
          </cell>
          <cell r="V805" t="str">
            <v>3</v>
          </cell>
        </row>
        <row r="806">
          <cell r="D806" t="str">
            <v>CG410-</v>
          </cell>
          <cell r="E806" t="str">
            <v>A</v>
          </cell>
          <cell r="F806" t="str">
            <v>01</v>
          </cell>
          <cell r="G806" t="str">
            <v>06000</v>
          </cell>
          <cell r="H806" t="str">
            <v>43236-78B10-000</v>
          </cell>
          <cell r="I806" t="str">
            <v>WEIGHT,WHEEL BALANCE 30GRAM</v>
          </cell>
          <cell r="K806">
            <v>3</v>
          </cell>
          <cell r="L806">
            <v>3</v>
          </cell>
          <cell r="M806" t="str">
            <v>3</v>
          </cell>
          <cell r="N806" t="str">
            <v>3</v>
          </cell>
          <cell r="P806" t="str">
            <v>H8</v>
          </cell>
          <cell r="Q806" t="str">
            <v>3</v>
          </cell>
          <cell r="R806" t="str">
            <v>3</v>
          </cell>
          <cell r="S806" t="str">
            <v>3</v>
          </cell>
          <cell r="T806" t="str">
            <v>3</v>
          </cell>
          <cell r="U806" t="str">
            <v>3</v>
          </cell>
          <cell r="V806" t="str">
            <v>3</v>
          </cell>
        </row>
        <row r="807">
          <cell r="D807" t="str">
            <v>CG410-</v>
          </cell>
          <cell r="E807" t="str">
            <v>A</v>
          </cell>
          <cell r="F807" t="str">
            <v>01</v>
          </cell>
          <cell r="G807" t="str">
            <v>07000</v>
          </cell>
          <cell r="H807" t="str">
            <v>43237-78B10-000</v>
          </cell>
          <cell r="I807" t="str">
            <v>WEIGHT,WHEEL BALANCE 35GRAM</v>
          </cell>
          <cell r="K807">
            <v>3</v>
          </cell>
          <cell r="L807">
            <v>3</v>
          </cell>
          <cell r="M807" t="str">
            <v>3</v>
          </cell>
          <cell r="N807" t="str">
            <v>3</v>
          </cell>
          <cell r="P807" t="str">
            <v>H8</v>
          </cell>
          <cell r="Q807" t="str">
            <v>3</v>
          </cell>
          <cell r="R807" t="str">
            <v>3</v>
          </cell>
          <cell r="S807" t="str">
            <v>3</v>
          </cell>
          <cell r="T807" t="str">
            <v>3</v>
          </cell>
          <cell r="U807" t="str">
            <v>3</v>
          </cell>
          <cell r="V807" t="str">
            <v>3</v>
          </cell>
        </row>
        <row r="808">
          <cell r="D808" t="str">
            <v>CG410-</v>
          </cell>
          <cell r="E808" t="str">
            <v>A</v>
          </cell>
          <cell r="F808" t="str">
            <v>01</v>
          </cell>
          <cell r="G808" t="str">
            <v>08000</v>
          </cell>
          <cell r="H808" t="str">
            <v>43238-78B10-000</v>
          </cell>
          <cell r="I808" t="str">
            <v>WEIGHT,WHEEL BALANCE 40GRAM</v>
          </cell>
          <cell r="K808">
            <v>3</v>
          </cell>
          <cell r="L808">
            <v>3</v>
          </cell>
          <cell r="M808" t="str">
            <v>3</v>
          </cell>
          <cell r="N808" t="str">
            <v>3</v>
          </cell>
          <cell r="P808" t="str">
            <v>H8</v>
          </cell>
          <cell r="Q808" t="str">
            <v>3</v>
          </cell>
          <cell r="R808" t="str">
            <v>3</v>
          </cell>
          <cell r="S808" t="str">
            <v>3</v>
          </cell>
          <cell r="T808" t="str">
            <v>3</v>
          </cell>
          <cell r="U808" t="str">
            <v>3</v>
          </cell>
          <cell r="V808" t="str">
            <v>3</v>
          </cell>
        </row>
        <row r="809">
          <cell r="D809" t="str">
            <v>CG410-</v>
          </cell>
          <cell r="E809" t="str">
            <v>A</v>
          </cell>
          <cell r="F809" t="str">
            <v>01</v>
          </cell>
          <cell r="G809" t="str">
            <v>09000</v>
          </cell>
          <cell r="H809" t="str">
            <v>43239-78B10-000</v>
          </cell>
          <cell r="I809" t="str">
            <v>WEIGHT,WHEEL BALANCE 45GRAM</v>
          </cell>
          <cell r="K809">
            <v>3</v>
          </cell>
          <cell r="L809">
            <v>3</v>
          </cell>
          <cell r="M809" t="str">
            <v>3</v>
          </cell>
          <cell r="N809" t="str">
            <v>3</v>
          </cell>
          <cell r="P809" t="str">
            <v>H8</v>
          </cell>
          <cell r="Q809" t="str">
            <v>3</v>
          </cell>
          <cell r="R809" t="str">
            <v>3</v>
          </cell>
          <cell r="S809" t="str">
            <v>3</v>
          </cell>
          <cell r="T809" t="str">
            <v>3</v>
          </cell>
          <cell r="U809" t="str">
            <v>3</v>
          </cell>
          <cell r="V809" t="str">
            <v>3</v>
          </cell>
        </row>
        <row r="810">
          <cell r="D810" t="str">
            <v>CG410-</v>
          </cell>
          <cell r="E810" t="str">
            <v>A</v>
          </cell>
          <cell r="F810" t="str">
            <v>01</v>
          </cell>
          <cell r="G810" t="str">
            <v>10000</v>
          </cell>
          <cell r="H810" t="str">
            <v>43240-78B10-000</v>
          </cell>
          <cell r="I810" t="str">
            <v>WEIGHT,WHEEL BALANCE 50GRAM</v>
          </cell>
          <cell r="K810">
            <v>3</v>
          </cell>
          <cell r="L810">
            <v>3</v>
          </cell>
          <cell r="M810" t="str">
            <v>3</v>
          </cell>
          <cell r="N810" t="str">
            <v>3</v>
          </cell>
          <cell r="P810" t="str">
            <v>H8</v>
          </cell>
          <cell r="Q810" t="str">
            <v>3</v>
          </cell>
          <cell r="R810" t="str">
            <v>3</v>
          </cell>
          <cell r="S810" t="str">
            <v>3</v>
          </cell>
          <cell r="T810" t="str">
            <v>3</v>
          </cell>
          <cell r="U810" t="str">
            <v>3</v>
          </cell>
          <cell r="V810" t="str">
            <v>3</v>
          </cell>
        </row>
        <row r="811">
          <cell r="D811" t="str">
            <v>CG410-</v>
          </cell>
          <cell r="E811" t="str">
            <v>A</v>
          </cell>
          <cell r="F811" t="str">
            <v>01</v>
          </cell>
          <cell r="G811" t="str">
            <v>11000</v>
          </cell>
          <cell r="H811" t="str">
            <v>43241-78B10-000</v>
          </cell>
          <cell r="I811" t="str">
            <v>WEIGHT,WHEEL BALANCE 55GRAM</v>
          </cell>
          <cell r="K811">
            <v>3</v>
          </cell>
          <cell r="L811">
            <v>3</v>
          </cell>
          <cell r="M811" t="str">
            <v>3</v>
          </cell>
          <cell r="N811" t="str">
            <v>3</v>
          </cell>
          <cell r="P811" t="str">
            <v>H8</v>
          </cell>
          <cell r="Q811" t="str">
            <v>3</v>
          </cell>
          <cell r="R811" t="str">
            <v>3</v>
          </cell>
          <cell r="S811" t="str">
            <v>3</v>
          </cell>
          <cell r="T811" t="str">
            <v>3</v>
          </cell>
          <cell r="U811" t="str">
            <v>3</v>
          </cell>
          <cell r="V811" t="str">
            <v>3</v>
          </cell>
        </row>
        <row r="812">
          <cell r="D812" t="str">
            <v>CG410-</v>
          </cell>
          <cell r="E812" t="str">
            <v>A</v>
          </cell>
          <cell r="F812" t="str">
            <v>01</v>
          </cell>
          <cell r="G812" t="str">
            <v>12000</v>
          </cell>
          <cell r="H812" t="str">
            <v>43242-78B10-000</v>
          </cell>
          <cell r="I812" t="str">
            <v>WEIGHT,WHEEL BALANCE 60GRAM</v>
          </cell>
          <cell r="K812">
            <v>3</v>
          </cell>
          <cell r="L812">
            <v>3</v>
          </cell>
          <cell r="M812" t="str">
            <v>3</v>
          </cell>
          <cell r="N812" t="str">
            <v>3</v>
          </cell>
          <cell r="P812" t="str">
            <v>H8</v>
          </cell>
          <cell r="Q812" t="str">
            <v>3</v>
          </cell>
          <cell r="R812" t="str">
            <v>3</v>
          </cell>
          <cell r="S812" t="str">
            <v>3</v>
          </cell>
          <cell r="T812" t="str">
            <v>3</v>
          </cell>
          <cell r="U812" t="str">
            <v>3</v>
          </cell>
          <cell r="V812" t="str">
            <v>3</v>
          </cell>
        </row>
        <row r="813">
          <cell r="D813" t="str">
            <v>CG410-</v>
          </cell>
          <cell r="E813" t="str">
            <v>A</v>
          </cell>
          <cell r="F813" t="str">
            <v>02</v>
          </cell>
          <cell r="G813" t="str">
            <v>01000</v>
          </cell>
          <cell r="H813" t="str">
            <v>43231-78B00-000</v>
          </cell>
          <cell r="I813" t="str">
            <v>WEIGHT,WHEEL BALANCE 5GRAM</v>
          </cell>
          <cell r="L813">
            <v>3</v>
          </cell>
          <cell r="N813" t="str">
            <v>3</v>
          </cell>
          <cell r="P813" t="str">
            <v>H9</v>
          </cell>
        </row>
        <row r="814">
          <cell r="D814" t="str">
            <v>CG410-</v>
          </cell>
          <cell r="E814" t="str">
            <v>A</v>
          </cell>
          <cell r="F814" t="str">
            <v>02</v>
          </cell>
          <cell r="G814" t="str">
            <v>02000</v>
          </cell>
          <cell r="H814" t="str">
            <v>43232-78B00-000</v>
          </cell>
          <cell r="I814" t="str">
            <v>WEIGHT,WHEEL BALANCE 10GRAM</v>
          </cell>
          <cell r="L814">
            <v>3</v>
          </cell>
          <cell r="N814" t="str">
            <v>3</v>
          </cell>
          <cell r="P814" t="str">
            <v>H9</v>
          </cell>
        </row>
        <row r="815">
          <cell r="D815" t="str">
            <v>CG410-</v>
          </cell>
          <cell r="E815" t="str">
            <v>A</v>
          </cell>
          <cell r="F815" t="str">
            <v>02</v>
          </cell>
          <cell r="G815" t="str">
            <v>03000</v>
          </cell>
          <cell r="H815" t="str">
            <v>43233-78B00-000</v>
          </cell>
          <cell r="I815" t="str">
            <v>WEIGHT,WHEEL BALANCE 15GRAM</v>
          </cell>
          <cell r="L815">
            <v>3</v>
          </cell>
          <cell r="N815" t="str">
            <v>3</v>
          </cell>
          <cell r="P815" t="str">
            <v>H9</v>
          </cell>
        </row>
        <row r="816">
          <cell r="D816" t="str">
            <v>CG410-</v>
          </cell>
          <cell r="E816" t="str">
            <v>A</v>
          </cell>
          <cell r="F816" t="str">
            <v>02</v>
          </cell>
          <cell r="G816" t="str">
            <v>04000</v>
          </cell>
          <cell r="H816" t="str">
            <v>43234-78B00-000</v>
          </cell>
          <cell r="I816" t="str">
            <v>WEIGHT,WHEEL BALANCE 20GRAM</v>
          </cell>
          <cell r="L816">
            <v>3</v>
          </cell>
          <cell r="N816" t="str">
            <v>3</v>
          </cell>
          <cell r="P816" t="str">
            <v>H9</v>
          </cell>
        </row>
        <row r="817">
          <cell r="D817" t="str">
            <v>CG410-</v>
          </cell>
          <cell r="E817" t="str">
            <v>A</v>
          </cell>
          <cell r="F817" t="str">
            <v>02</v>
          </cell>
          <cell r="G817" t="str">
            <v>05000</v>
          </cell>
          <cell r="H817" t="str">
            <v>43235-78B00-000</v>
          </cell>
          <cell r="I817" t="str">
            <v>WEIGHT,WHEEL BALANCE 25GRAM</v>
          </cell>
          <cell r="L817">
            <v>3</v>
          </cell>
          <cell r="N817" t="str">
            <v>3</v>
          </cell>
          <cell r="P817" t="str">
            <v>H9</v>
          </cell>
        </row>
        <row r="818">
          <cell r="D818" t="str">
            <v>CG410-</v>
          </cell>
          <cell r="E818" t="str">
            <v>A</v>
          </cell>
          <cell r="F818" t="str">
            <v>02</v>
          </cell>
          <cell r="G818" t="str">
            <v>06000</v>
          </cell>
          <cell r="H818" t="str">
            <v>43236-78B00-000</v>
          </cell>
          <cell r="I818" t="str">
            <v>WEIGHT,WHEEL BALANCE 30GRAM</v>
          </cell>
          <cell r="L818">
            <v>3</v>
          </cell>
          <cell r="N818" t="str">
            <v>3</v>
          </cell>
          <cell r="P818" t="str">
            <v>H9</v>
          </cell>
        </row>
        <row r="819">
          <cell r="D819" t="str">
            <v>CG410-</v>
          </cell>
          <cell r="E819" t="str">
            <v>A</v>
          </cell>
          <cell r="F819" t="str">
            <v>02</v>
          </cell>
          <cell r="G819" t="str">
            <v>07000</v>
          </cell>
          <cell r="H819" t="str">
            <v>43237-78B00-000</v>
          </cell>
          <cell r="I819" t="str">
            <v>WEIGHT,WHEEL BALANCE 35GRAM</v>
          </cell>
          <cell r="L819">
            <v>3</v>
          </cell>
          <cell r="N819" t="str">
            <v>3</v>
          </cell>
          <cell r="P819" t="str">
            <v>H9</v>
          </cell>
        </row>
        <row r="820">
          <cell r="D820" t="str">
            <v>CG410-</v>
          </cell>
          <cell r="E820" t="str">
            <v>A</v>
          </cell>
          <cell r="F820" t="str">
            <v>02</v>
          </cell>
          <cell r="G820" t="str">
            <v>08000</v>
          </cell>
          <cell r="H820" t="str">
            <v>43238-78B00-000</v>
          </cell>
          <cell r="I820" t="str">
            <v>WEIGHT,WHEEL BALANCE 40GRAM</v>
          </cell>
          <cell r="L820">
            <v>3</v>
          </cell>
          <cell r="N820" t="str">
            <v>3</v>
          </cell>
          <cell r="P820" t="str">
            <v>H9</v>
          </cell>
        </row>
        <row r="821">
          <cell r="D821" t="str">
            <v>CG410-</v>
          </cell>
          <cell r="E821" t="str">
            <v>A</v>
          </cell>
          <cell r="F821" t="str">
            <v>02</v>
          </cell>
          <cell r="G821" t="str">
            <v>09000</v>
          </cell>
          <cell r="H821" t="str">
            <v>43239-78B00-000</v>
          </cell>
          <cell r="I821" t="str">
            <v>WEIGHT,WHEEL BALANCE 45GRAM</v>
          </cell>
          <cell r="L821">
            <v>3</v>
          </cell>
          <cell r="N821" t="str">
            <v>3</v>
          </cell>
          <cell r="P821" t="str">
            <v>H9</v>
          </cell>
        </row>
        <row r="822">
          <cell r="D822" t="str">
            <v>CG410-</v>
          </cell>
          <cell r="E822" t="str">
            <v>A</v>
          </cell>
          <cell r="F822" t="str">
            <v>02</v>
          </cell>
          <cell r="G822" t="str">
            <v>10000</v>
          </cell>
          <cell r="H822" t="str">
            <v>43240-78B00-000</v>
          </cell>
          <cell r="I822" t="str">
            <v>WEIGHT,WHEEL BALANCE 50GRAM</v>
          </cell>
          <cell r="L822">
            <v>3</v>
          </cell>
          <cell r="N822" t="str">
            <v>3</v>
          </cell>
          <cell r="P822" t="str">
            <v>H9</v>
          </cell>
        </row>
        <row r="823">
          <cell r="D823" t="str">
            <v>CG410-</v>
          </cell>
          <cell r="E823" t="str">
            <v>A</v>
          </cell>
          <cell r="F823" t="str">
            <v>02</v>
          </cell>
          <cell r="G823" t="str">
            <v>11000</v>
          </cell>
          <cell r="H823" t="str">
            <v>43241-78B00-000</v>
          </cell>
          <cell r="I823" t="str">
            <v>WEIGHT,WHEEL BALANCE 55GRAM</v>
          </cell>
          <cell r="L823">
            <v>3</v>
          </cell>
          <cell r="N823" t="str">
            <v>3</v>
          </cell>
          <cell r="P823" t="str">
            <v>H9</v>
          </cell>
        </row>
        <row r="824">
          <cell r="D824" t="str">
            <v>CG410-</v>
          </cell>
          <cell r="E824" t="str">
            <v>A</v>
          </cell>
          <cell r="F824" t="str">
            <v>02</v>
          </cell>
          <cell r="G824" t="str">
            <v>12000</v>
          </cell>
          <cell r="H824" t="str">
            <v>43242-78B00-000</v>
          </cell>
          <cell r="I824" t="str">
            <v>WEIGHT,WHEEL BALANCE 60GRAM</v>
          </cell>
          <cell r="L824">
            <v>3</v>
          </cell>
          <cell r="N824" t="str">
            <v>3</v>
          </cell>
          <cell r="P824" t="str">
            <v>H9</v>
          </cell>
        </row>
        <row r="825">
          <cell r="D825" t="str">
            <v>CG420-</v>
          </cell>
          <cell r="E825" t="str">
            <v>A</v>
          </cell>
          <cell r="F825" t="str">
            <v>01</v>
          </cell>
          <cell r="G825" t="str">
            <v>01000</v>
          </cell>
          <cell r="H825" t="str">
            <v>96315508</v>
          </cell>
          <cell r="I825" t="str">
            <v>CAP A-WHEEL CENTER</v>
          </cell>
          <cell r="K825">
            <v>4</v>
          </cell>
          <cell r="M825" t="str">
            <v>4</v>
          </cell>
          <cell r="Q825" t="str">
            <v>4</v>
          </cell>
        </row>
        <row r="826">
          <cell r="D826" t="str">
            <v>CG420-</v>
          </cell>
          <cell r="E826" t="str">
            <v>A</v>
          </cell>
          <cell r="F826" t="str">
            <v>02</v>
          </cell>
          <cell r="G826" t="str">
            <v>01000</v>
          </cell>
          <cell r="H826" t="str">
            <v>96315509</v>
          </cell>
          <cell r="I826" t="str">
            <v>COVER A-WHEEL TRIM,FLUSH</v>
          </cell>
          <cell r="L826">
            <v>4</v>
          </cell>
          <cell r="N826" t="str">
            <v>4</v>
          </cell>
          <cell r="P826" t="str">
            <v>H8</v>
          </cell>
          <cell r="R826" t="str">
            <v>4</v>
          </cell>
        </row>
        <row r="827">
          <cell r="D827" t="str">
            <v>CG420-</v>
          </cell>
          <cell r="E827" t="str">
            <v>A</v>
          </cell>
          <cell r="F827" t="str">
            <v>03</v>
          </cell>
          <cell r="G827" t="str">
            <v>01000</v>
          </cell>
          <cell r="H827" t="str">
            <v>96317603</v>
          </cell>
          <cell r="I827" t="str">
            <v>CAP-ALLOY WHEEL</v>
          </cell>
          <cell r="L827">
            <v>5</v>
          </cell>
          <cell r="N827" t="str">
            <v>5</v>
          </cell>
          <cell r="P827" t="str">
            <v>H9</v>
          </cell>
        </row>
        <row r="828">
          <cell r="D828" t="str">
            <v>CG420-</v>
          </cell>
          <cell r="E828" t="str">
            <v>A</v>
          </cell>
          <cell r="F828" t="str">
            <v>04</v>
          </cell>
          <cell r="G828" t="str">
            <v>01000</v>
          </cell>
          <cell r="H828" t="str">
            <v>96323321</v>
          </cell>
          <cell r="I828" t="str">
            <v>CAP A-WHEEL CENTER</v>
          </cell>
          <cell r="S828">
            <v>4</v>
          </cell>
          <cell r="T828">
            <v>4</v>
          </cell>
          <cell r="U828">
            <v>4</v>
          </cell>
          <cell r="V828">
            <v>4</v>
          </cell>
        </row>
        <row r="829">
          <cell r="D829" t="str">
            <v>CG500-</v>
          </cell>
          <cell r="E829" t="str">
            <v>A</v>
          </cell>
          <cell r="F829" t="str">
            <v>11</v>
          </cell>
          <cell r="G829" t="str">
            <v>02000</v>
          </cell>
          <cell r="H829" t="str">
            <v>96316322</v>
          </cell>
          <cell r="I829" t="str">
            <v>WHEEL BODY-STRG,W/O.SIR</v>
          </cell>
          <cell r="K829">
            <v>1</v>
          </cell>
          <cell r="L829">
            <v>1</v>
          </cell>
          <cell r="M829" t="str">
            <v>1</v>
          </cell>
          <cell r="N829" t="str">
            <v>1</v>
          </cell>
          <cell r="P829" t="str">
            <v>ZA</v>
          </cell>
          <cell r="Q829" t="str">
            <v>1</v>
          </cell>
          <cell r="R829" t="str">
            <v>1</v>
          </cell>
          <cell r="S829" t="str">
            <v>1</v>
          </cell>
          <cell r="T829" t="str">
            <v>1</v>
          </cell>
          <cell r="U829" t="str">
            <v>1</v>
          </cell>
          <cell r="V829" t="str">
            <v>1</v>
          </cell>
        </row>
        <row r="830">
          <cell r="D830" t="str">
            <v>CG500-</v>
          </cell>
          <cell r="E830" t="str">
            <v>A</v>
          </cell>
          <cell r="F830" t="str">
            <v>11</v>
          </cell>
          <cell r="G830" t="str">
            <v>03000</v>
          </cell>
          <cell r="H830" t="str">
            <v>96316323</v>
          </cell>
          <cell r="I830" t="str">
            <v>CAP A-HORN</v>
          </cell>
          <cell r="K830">
            <v>1</v>
          </cell>
          <cell r="L830">
            <v>1</v>
          </cell>
          <cell r="M830" t="str">
            <v>1</v>
          </cell>
          <cell r="N830" t="str">
            <v>1</v>
          </cell>
          <cell r="P830" t="str">
            <v>ZA</v>
          </cell>
          <cell r="Q830" t="str">
            <v>1</v>
          </cell>
          <cell r="R830" t="str">
            <v>1</v>
          </cell>
          <cell r="S830" t="str">
            <v>1</v>
          </cell>
          <cell r="T830" t="str">
            <v>1</v>
          </cell>
          <cell r="U830" t="str">
            <v>1</v>
          </cell>
          <cell r="V830" t="str">
            <v>1</v>
          </cell>
        </row>
        <row r="831">
          <cell r="D831" t="str">
            <v>CG500-</v>
          </cell>
          <cell r="E831" t="str">
            <v>A</v>
          </cell>
          <cell r="F831" t="str">
            <v>21</v>
          </cell>
          <cell r="G831" t="str">
            <v>02000</v>
          </cell>
          <cell r="H831" t="str">
            <v>96316316</v>
          </cell>
          <cell r="I831" t="str">
            <v>WHEEL A-STEERING,W/SIR</v>
          </cell>
          <cell r="L831">
            <v>1</v>
          </cell>
          <cell r="N831" t="str">
            <v>1</v>
          </cell>
          <cell r="P831" t="str">
            <v>ZX</v>
          </cell>
        </row>
        <row r="832">
          <cell r="D832" t="str">
            <v>CG500-</v>
          </cell>
          <cell r="E832" t="str">
            <v>A</v>
          </cell>
          <cell r="F832" t="str">
            <v>21</v>
          </cell>
          <cell r="G832" t="str">
            <v>04000</v>
          </cell>
          <cell r="H832" t="str">
            <v>96316318</v>
          </cell>
          <cell r="I832" t="str">
            <v>CAP-LWR COVER,STRG,L</v>
          </cell>
          <cell r="L832">
            <v>1</v>
          </cell>
          <cell r="N832" t="str">
            <v>1</v>
          </cell>
          <cell r="P832" t="str">
            <v>ZX</v>
          </cell>
        </row>
        <row r="833">
          <cell r="D833" t="str">
            <v>CG500-</v>
          </cell>
          <cell r="E833" t="str">
            <v>A</v>
          </cell>
          <cell r="F833" t="str">
            <v>21</v>
          </cell>
          <cell r="G833" t="str">
            <v>05000</v>
          </cell>
          <cell r="H833" t="str">
            <v>96316319</v>
          </cell>
          <cell r="I833" t="str">
            <v>CAP-LWR COVER,STRG,R</v>
          </cell>
          <cell r="L833">
            <v>1</v>
          </cell>
          <cell r="N833" t="str">
            <v>1</v>
          </cell>
          <cell r="P833" t="str">
            <v>ZX</v>
          </cell>
        </row>
        <row r="834">
          <cell r="D834" t="str">
            <v>CG510-</v>
          </cell>
          <cell r="E834" t="str">
            <v>A</v>
          </cell>
          <cell r="F834" t="str">
            <v>01</v>
          </cell>
          <cell r="G834" t="str">
            <v>01000</v>
          </cell>
          <cell r="H834" t="str">
            <v>96316313</v>
          </cell>
          <cell r="I834" t="str">
            <v>COLUMN A-STRG,STD</v>
          </cell>
          <cell r="K834">
            <v>1</v>
          </cell>
          <cell r="L834">
            <v>1</v>
          </cell>
          <cell r="M834" t="str">
            <v>1</v>
          </cell>
          <cell r="N834" t="str">
            <v>1</v>
          </cell>
          <cell r="P834" t="str">
            <v>ZA</v>
          </cell>
          <cell r="Q834" t="str">
            <v>1</v>
          </cell>
          <cell r="R834" t="str">
            <v>1</v>
          </cell>
        </row>
        <row r="835">
          <cell r="D835" t="str">
            <v>CG510-</v>
          </cell>
          <cell r="E835" t="str">
            <v>A</v>
          </cell>
          <cell r="F835" t="str">
            <v>01</v>
          </cell>
          <cell r="G835" t="str">
            <v>07000</v>
          </cell>
          <cell r="H835" t="str">
            <v>96269526</v>
          </cell>
          <cell r="I835" t="str">
            <v>INTERM SHAFT A-COLLAPSIBLE,LHD</v>
          </cell>
          <cell r="K835">
            <v>1</v>
          </cell>
          <cell r="L835">
            <v>1</v>
          </cell>
          <cell r="M835" t="str">
            <v>1</v>
          </cell>
          <cell r="N835" t="str">
            <v>1</v>
          </cell>
          <cell r="P835" t="str">
            <v>ZA</v>
          </cell>
          <cell r="Q835" t="str">
            <v>1</v>
          </cell>
          <cell r="R835" t="str">
            <v>1</v>
          </cell>
        </row>
        <row r="836">
          <cell r="D836" t="str">
            <v>CG510-</v>
          </cell>
          <cell r="E836" t="str">
            <v>A</v>
          </cell>
          <cell r="F836" t="str">
            <v>01</v>
          </cell>
          <cell r="G836" t="str">
            <v>08000</v>
          </cell>
          <cell r="H836" t="str">
            <v>09117-08003</v>
          </cell>
          <cell r="I836" t="str">
            <v>BOLT-W/WASHER</v>
          </cell>
          <cell r="K836">
            <v>2</v>
          </cell>
          <cell r="L836">
            <v>2</v>
          </cell>
          <cell r="M836" t="str">
            <v>2</v>
          </cell>
          <cell r="N836" t="str">
            <v>2</v>
          </cell>
          <cell r="P836" t="str">
            <v>ZA</v>
          </cell>
          <cell r="Q836" t="str">
            <v>2</v>
          </cell>
          <cell r="R836" t="str">
            <v>2</v>
          </cell>
        </row>
        <row r="837">
          <cell r="D837" t="str">
            <v>CG510-</v>
          </cell>
          <cell r="E837" t="str">
            <v>A</v>
          </cell>
          <cell r="F837" t="str">
            <v>01</v>
          </cell>
          <cell r="G837" t="str">
            <v>10300</v>
          </cell>
          <cell r="H837" t="str">
            <v>08361-28083</v>
          </cell>
          <cell r="I837" t="str">
            <v>NUT-HEXAGON,W/WASHER</v>
          </cell>
          <cell r="K837">
            <v>2</v>
          </cell>
          <cell r="L837">
            <v>2</v>
          </cell>
          <cell r="M837" t="str">
            <v>2</v>
          </cell>
          <cell r="N837" t="str">
            <v>2</v>
          </cell>
          <cell r="P837" t="str">
            <v>ZA</v>
          </cell>
          <cell r="Q837" t="str">
            <v>2</v>
          </cell>
          <cell r="R837" t="str">
            <v>2</v>
          </cell>
        </row>
        <row r="838">
          <cell r="D838" t="str">
            <v>CG510-</v>
          </cell>
          <cell r="E838" t="str">
            <v>A</v>
          </cell>
          <cell r="F838" t="str">
            <v>01</v>
          </cell>
          <cell r="G838" t="str">
            <v>11000</v>
          </cell>
          <cell r="H838" t="str">
            <v>08316-28083</v>
          </cell>
          <cell r="I838" t="str">
            <v>NUT-HEXAGON FLANGE</v>
          </cell>
          <cell r="K838">
            <v>2</v>
          </cell>
          <cell r="L838">
            <v>2</v>
          </cell>
          <cell r="M838" t="str">
            <v>2</v>
          </cell>
          <cell r="N838" t="str">
            <v>2</v>
          </cell>
          <cell r="P838" t="str">
            <v>ZA</v>
          </cell>
          <cell r="Q838" t="str">
            <v>2</v>
          </cell>
          <cell r="R838" t="str">
            <v>2</v>
          </cell>
        </row>
        <row r="839">
          <cell r="D839" t="str">
            <v>CG510-</v>
          </cell>
          <cell r="E839" t="str">
            <v>A</v>
          </cell>
          <cell r="F839" t="str">
            <v>01</v>
          </cell>
          <cell r="G839" t="str">
            <v>12000</v>
          </cell>
          <cell r="H839" t="str">
            <v>96234169</v>
          </cell>
          <cell r="I839" t="str">
            <v>PLATE-LOCKING</v>
          </cell>
          <cell r="K839">
            <v>1</v>
          </cell>
          <cell r="L839">
            <v>1</v>
          </cell>
          <cell r="M839" t="str">
            <v>1</v>
          </cell>
          <cell r="N839" t="str">
            <v>1</v>
          </cell>
          <cell r="P839" t="str">
            <v>ZA</v>
          </cell>
          <cell r="Q839" t="str">
            <v>1</v>
          </cell>
          <cell r="R839" t="str">
            <v>1</v>
          </cell>
        </row>
        <row r="840">
          <cell r="D840" t="str">
            <v>CG510-</v>
          </cell>
          <cell r="E840" t="str">
            <v>A</v>
          </cell>
          <cell r="F840" t="str">
            <v>03</v>
          </cell>
          <cell r="G840" t="str">
            <v>01000</v>
          </cell>
          <cell r="H840" t="str">
            <v>96316315</v>
          </cell>
          <cell r="I840" t="str">
            <v>COLUMN A-STRG,W/SIR</v>
          </cell>
          <cell r="L840">
            <v>1</v>
          </cell>
          <cell r="N840" t="str">
            <v>1</v>
          </cell>
          <cell r="P840" t="str">
            <v>ZX</v>
          </cell>
        </row>
        <row r="841">
          <cell r="D841" t="str">
            <v>CG510-</v>
          </cell>
          <cell r="E841" t="str">
            <v>A</v>
          </cell>
          <cell r="F841" t="str">
            <v>03</v>
          </cell>
          <cell r="G841" t="str">
            <v>06000</v>
          </cell>
          <cell r="H841" t="str">
            <v>96269526</v>
          </cell>
          <cell r="I841" t="str">
            <v>INTERM SHAFT A-COLLAPSIBLE,LHD</v>
          </cell>
          <cell r="L841">
            <v>1</v>
          </cell>
          <cell r="N841" t="str">
            <v>1</v>
          </cell>
          <cell r="P841" t="str">
            <v>ZX</v>
          </cell>
        </row>
        <row r="842">
          <cell r="D842" t="str">
            <v>CG510-</v>
          </cell>
          <cell r="E842" t="str">
            <v>A</v>
          </cell>
          <cell r="F842" t="str">
            <v>03</v>
          </cell>
          <cell r="G842" t="str">
            <v>07000</v>
          </cell>
          <cell r="H842" t="str">
            <v>09117-08003</v>
          </cell>
          <cell r="I842" t="str">
            <v>BOLT-W/WASHER</v>
          </cell>
          <cell r="L842">
            <v>2</v>
          </cell>
          <cell r="N842" t="str">
            <v>2</v>
          </cell>
          <cell r="P842" t="str">
            <v>ZX</v>
          </cell>
        </row>
        <row r="843">
          <cell r="D843" t="str">
            <v>CG510-</v>
          </cell>
          <cell r="E843" t="str">
            <v>A</v>
          </cell>
          <cell r="F843" t="str">
            <v>03</v>
          </cell>
          <cell r="G843" t="str">
            <v>09300</v>
          </cell>
          <cell r="H843" t="str">
            <v>08361-28083</v>
          </cell>
          <cell r="I843" t="str">
            <v>NUT-HEXAGON,W/WASHER</v>
          </cell>
          <cell r="L843">
            <v>2</v>
          </cell>
          <cell r="N843" t="str">
            <v>2</v>
          </cell>
          <cell r="P843" t="str">
            <v>ZX</v>
          </cell>
        </row>
        <row r="844">
          <cell r="D844" t="str">
            <v>CG510-</v>
          </cell>
          <cell r="E844" t="str">
            <v>A</v>
          </cell>
          <cell r="F844" t="str">
            <v>03</v>
          </cell>
          <cell r="G844" t="str">
            <v>10000</v>
          </cell>
          <cell r="H844" t="str">
            <v>08316-28083</v>
          </cell>
          <cell r="I844" t="str">
            <v>NUT-HEXAGON FLANGE</v>
          </cell>
          <cell r="L844">
            <v>2</v>
          </cell>
          <cell r="N844" t="str">
            <v>2</v>
          </cell>
          <cell r="P844" t="str">
            <v>ZX</v>
          </cell>
        </row>
        <row r="845">
          <cell r="D845" t="str">
            <v>CG510-</v>
          </cell>
          <cell r="E845" t="str">
            <v>A</v>
          </cell>
          <cell r="F845" t="str">
            <v>03</v>
          </cell>
          <cell r="G845" t="str">
            <v>11000</v>
          </cell>
          <cell r="H845" t="str">
            <v>96234169</v>
          </cell>
          <cell r="I845" t="str">
            <v>PLATE-LOCKING</v>
          </cell>
          <cell r="L845">
            <v>1</v>
          </cell>
          <cell r="N845" t="str">
            <v>1</v>
          </cell>
          <cell r="P845" t="str">
            <v>ZX</v>
          </cell>
        </row>
        <row r="846">
          <cell r="D846" t="str">
            <v>CG510-</v>
          </cell>
          <cell r="E846" t="str">
            <v>A</v>
          </cell>
          <cell r="F846" t="str">
            <v>09</v>
          </cell>
          <cell r="G846" t="str">
            <v>01000</v>
          </cell>
          <cell r="H846" t="str">
            <v>96279356</v>
          </cell>
          <cell r="I846" t="str">
            <v>COLUMN A-STRG,STD,INDIA,RHD</v>
          </cell>
          <cell r="S846">
            <v>1</v>
          </cell>
          <cell r="T846">
            <v>1</v>
          </cell>
          <cell r="U846">
            <v>1</v>
          </cell>
          <cell r="V846">
            <v>1</v>
          </cell>
        </row>
        <row r="847">
          <cell r="B847" t="str">
            <v>O</v>
          </cell>
          <cell r="C847" t="str">
            <v>O</v>
          </cell>
          <cell r="D847" t="str">
            <v>CG510-</v>
          </cell>
          <cell r="E847" t="str">
            <v>A</v>
          </cell>
          <cell r="F847" t="str">
            <v>09</v>
          </cell>
          <cell r="G847" t="str">
            <v>06000</v>
          </cell>
          <cell r="H847" t="str">
            <v>96316324</v>
          </cell>
          <cell r="I847" t="str">
            <v>INTERM SHAFT A-NON COLLAPS,RHD</v>
          </cell>
          <cell r="S847">
            <v>1</v>
          </cell>
          <cell r="T847">
            <v>1</v>
          </cell>
          <cell r="U847">
            <v>1</v>
          </cell>
          <cell r="V847">
            <v>1</v>
          </cell>
        </row>
        <row r="848">
          <cell r="B848" t="str">
            <v>N</v>
          </cell>
          <cell r="C848" t="str">
            <v>X</v>
          </cell>
          <cell r="D848" t="str">
            <v>CG510-</v>
          </cell>
          <cell r="E848" t="str">
            <v>A</v>
          </cell>
          <cell r="F848" t="str">
            <v>09</v>
          </cell>
          <cell r="G848" t="str">
            <v>06000</v>
          </cell>
          <cell r="H848" t="str">
            <v>96269529</v>
          </cell>
          <cell r="I848" t="str">
            <v>INTERM SHAFT A-NON COLLAPS,RHD</v>
          </cell>
          <cell r="S848">
            <v>1</v>
          </cell>
          <cell r="T848">
            <v>1</v>
          </cell>
          <cell r="U848">
            <v>1</v>
          </cell>
          <cell r="V848">
            <v>1</v>
          </cell>
        </row>
        <row r="849">
          <cell r="D849" t="str">
            <v>CG510-</v>
          </cell>
          <cell r="E849" t="str">
            <v>A</v>
          </cell>
          <cell r="F849" t="str">
            <v>09</v>
          </cell>
          <cell r="G849" t="str">
            <v>07000</v>
          </cell>
          <cell r="H849" t="str">
            <v>09117-08003</v>
          </cell>
          <cell r="I849" t="str">
            <v>BOLT-W/WASHER</v>
          </cell>
          <cell r="S849">
            <v>2</v>
          </cell>
          <cell r="T849">
            <v>2</v>
          </cell>
          <cell r="U849">
            <v>2</v>
          </cell>
          <cell r="V849">
            <v>2</v>
          </cell>
        </row>
        <row r="850">
          <cell r="D850" t="str">
            <v>CG510-</v>
          </cell>
          <cell r="E850" t="str">
            <v>A</v>
          </cell>
          <cell r="F850" t="str">
            <v>09</v>
          </cell>
          <cell r="G850" t="str">
            <v>08000</v>
          </cell>
          <cell r="H850" t="str">
            <v>08361-28083</v>
          </cell>
          <cell r="I850" t="str">
            <v>NUT-HEXAGON,W/WASHER</v>
          </cell>
          <cell r="S850">
            <v>2</v>
          </cell>
          <cell r="T850">
            <v>2</v>
          </cell>
          <cell r="U850">
            <v>2</v>
          </cell>
          <cell r="V850">
            <v>2</v>
          </cell>
        </row>
        <row r="851">
          <cell r="D851" t="str">
            <v>CG510-</v>
          </cell>
          <cell r="E851" t="str">
            <v>A</v>
          </cell>
          <cell r="F851" t="str">
            <v>09</v>
          </cell>
          <cell r="G851" t="str">
            <v>09000</v>
          </cell>
          <cell r="H851" t="str">
            <v>08316-28083</v>
          </cell>
          <cell r="I851" t="str">
            <v>NUT-HEXAGON FLANGE</v>
          </cell>
          <cell r="S851">
            <v>2</v>
          </cell>
          <cell r="T851">
            <v>2</v>
          </cell>
          <cell r="U851">
            <v>2</v>
          </cell>
          <cell r="V851">
            <v>2</v>
          </cell>
        </row>
        <row r="852">
          <cell r="D852" t="str">
            <v>CG510-</v>
          </cell>
          <cell r="E852" t="str">
            <v>A</v>
          </cell>
          <cell r="F852" t="str">
            <v>09</v>
          </cell>
          <cell r="G852" t="str">
            <v>10000</v>
          </cell>
          <cell r="H852" t="str">
            <v>96234169</v>
          </cell>
          <cell r="I852" t="str">
            <v>PLATE-LOCKING</v>
          </cell>
          <cell r="S852">
            <v>1</v>
          </cell>
          <cell r="T852">
            <v>1</v>
          </cell>
          <cell r="U852">
            <v>1</v>
          </cell>
          <cell r="V852">
            <v>1</v>
          </cell>
        </row>
        <row r="853">
          <cell r="D853" t="str">
            <v>CG520-</v>
          </cell>
          <cell r="E853" t="str">
            <v>A</v>
          </cell>
          <cell r="F853" t="str">
            <v>01</v>
          </cell>
          <cell r="G853" t="str">
            <v>01000</v>
          </cell>
          <cell r="H853" t="str">
            <v>96280927</v>
          </cell>
          <cell r="I853" t="str">
            <v>COVER-STEERING COLUMN,UPR</v>
          </cell>
          <cell r="K853">
            <v>1</v>
          </cell>
          <cell r="L853">
            <v>1</v>
          </cell>
          <cell r="M853" t="str">
            <v>1</v>
          </cell>
          <cell r="N853" t="str">
            <v>1</v>
          </cell>
          <cell r="Q853" t="str">
            <v>1</v>
          </cell>
          <cell r="R853" t="str">
            <v>1</v>
          </cell>
        </row>
        <row r="854">
          <cell r="D854" t="str">
            <v>CG520-</v>
          </cell>
          <cell r="E854" t="str">
            <v>A</v>
          </cell>
          <cell r="F854" t="str">
            <v>01</v>
          </cell>
          <cell r="G854" t="str">
            <v>02000</v>
          </cell>
          <cell r="H854" t="str">
            <v>96280929</v>
          </cell>
          <cell r="I854" t="str">
            <v>COVER-STEERING COLUMN,LWR</v>
          </cell>
          <cell r="K854">
            <v>1</v>
          </cell>
          <cell r="L854">
            <v>1</v>
          </cell>
          <cell r="M854" t="str">
            <v>1</v>
          </cell>
          <cell r="N854" t="str">
            <v>1</v>
          </cell>
          <cell r="Q854" t="str">
            <v>1</v>
          </cell>
          <cell r="R854" t="str">
            <v>1</v>
          </cell>
        </row>
        <row r="855">
          <cell r="D855" t="str">
            <v>CG520-</v>
          </cell>
          <cell r="E855" t="str">
            <v>A</v>
          </cell>
          <cell r="F855" t="str">
            <v>01</v>
          </cell>
          <cell r="G855" t="str">
            <v>03000</v>
          </cell>
          <cell r="H855" t="str">
            <v>03160-48165</v>
          </cell>
          <cell r="I855" t="str">
            <v>SCREW-TAPPING</v>
          </cell>
          <cell r="K855">
            <v>4</v>
          </cell>
          <cell r="L855">
            <v>4</v>
          </cell>
          <cell r="M855" t="str">
            <v>4</v>
          </cell>
          <cell r="N855" t="str">
            <v>4</v>
          </cell>
          <cell r="Q855" t="str">
            <v>4</v>
          </cell>
          <cell r="R855" t="str">
            <v>4</v>
          </cell>
        </row>
        <row r="856">
          <cell r="D856" t="str">
            <v>CG520-</v>
          </cell>
          <cell r="E856" t="str">
            <v>A</v>
          </cell>
          <cell r="F856" t="str">
            <v>01</v>
          </cell>
          <cell r="G856" t="str">
            <v>04000</v>
          </cell>
          <cell r="H856" t="str">
            <v>02144-04105-000</v>
          </cell>
          <cell r="I856" t="str">
            <v>SCREW-CR MACHINE</v>
          </cell>
          <cell r="K856">
            <v>1</v>
          </cell>
          <cell r="L856">
            <v>1</v>
          </cell>
          <cell r="M856" t="str">
            <v>1</v>
          </cell>
          <cell r="N856" t="str">
            <v>1</v>
          </cell>
          <cell r="Q856" t="str">
            <v>1</v>
          </cell>
          <cell r="R856" t="str">
            <v>1</v>
          </cell>
        </row>
        <row r="857">
          <cell r="D857" t="str">
            <v>CG520-</v>
          </cell>
          <cell r="E857" t="str">
            <v>A</v>
          </cell>
          <cell r="F857" t="str">
            <v>01</v>
          </cell>
          <cell r="G857" t="str">
            <v>05000</v>
          </cell>
          <cell r="H857" t="str">
            <v>96257122</v>
          </cell>
          <cell r="I857" t="str">
            <v>CAP-STEERING COLUMN</v>
          </cell>
          <cell r="K857">
            <v>1</v>
          </cell>
          <cell r="L857">
            <v>1</v>
          </cell>
          <cell r="M857" t="str">
            <v>1</v>
          </cell>
          <cell r="N857" t="str">
            <v>1</v>
          </cell>
          <cell r="Q857" t="str">
            <v>1</v>
          </cell>
          <cell r="R857" t="str">
            <v>1</v>
          </cell>
        </row>
        <row r="858">
          <cell r="D858" t="str">
            <v>CG520-</v>
          </cell>
          <cell r="E858" t="str">
            <v>A</v>
          </cell>
          <cell r="F858" t="str">
            <v>04</v>
          </cell>
          <cell r="G858" t="str">
            <v>01000</v>
          </cell>
          <cell r="H858" t="str">
            <v>96280927</v>
          </cell>
          <cell r="I858" t="str">
            <v>COVER-STEERING COLUMN,UPR</v>
          </cell>
          <cell r="S858" t="str">
            <v>1</v>
          </cell>
          <cell r="T858" t="str">
            <v>1</v>
          </cell>
          <cell r="U858" t="str">
            <v>1</v>
          </cell>
          <cell r="V858" t="str">
            <v>1</v>
          </cell>
        </row>
        <row r="859">
          <cell r="D859" t="str">
            <v>CG520-</v>
          </cell>
          <cell r="E859" t="str">
            <v>A</v>
          </cell>
          <cell r="F859" t="str">
            <v>04</v>
          </cell>
          <cell r="G859" t="str">
            <v>02000</v>
          </cell>
          <cell r="H859" t="str">
            <v>T.B.D</v>
          </cell>
          <cell r="I859" t="str">
            <v>COVER-STEERING COLUMN,LWR</v>
          </cell>
          <cell r="S859" t="str">
            <v>1</v>
          </cell>
          <cell r="T859" t="str">
            <v>1</v>
          </cell>
          <cell r="U859" t="str">
            <v>1</v>
          </cell>
          <cell r="V859" t="str">
            <v>1</v>
          </cell>
        </row>
        <row r="860">
          <cell r="D860" t="str">
            <v>CG520-</v>
          </cell>
          <cell r="E860" t="str">
            <v>A</v>
          </cell>
          <cell r="F860" t="str">
            <v>04</v>
          </cell>
          <cell r="G860" t="str">
            <v>03000</v>
          </cell>
          <cell r="H860" t="str">
            <v>03160-48165</v>
          </cell>
          <cell r="I860" t="str">
            <v>SCREW-TAPPING</v>
          </cell>
          <cell r="S860" t="str">
            <v>4</v>
          </cell>
          <cell r="T860" t="str">
            <v>4</v>
          </cell>
          <cell r="U860" t="str">
            <v>4</v>
          </cell>
          <cell r="V860" t="str">
            <v>4</v>
          </cell>
        </row>
        <row r="861">
          <cell r="D861" t="str">
            <v>CG520-</v>
          </cell>
          <cell r="E861" t="str">
            <v>A</v>
          </cell>
          <cell r="F861" t="str">
            <v>04</v>
          </cell>
          <cell r="G861" t="str">
            <v>04000</v>
          </cell>
          <cell r="H861" t="str">
            <v>02144-04105-000</v>
          </cell>
          <cell r="I861" t="str">
            <v>SCREW-CR MACHINE</v>
          </cell>
          <cell r="S861" t="str">
            <v>1</v>
          </cell>
          <cell r="T861" t="str">
            <v>1</v>
          </cell>
          <cell r="U861" t="str">
            <v>1</v>
          </cell>
          <cell r="V861" t="str">
            <v>1</v>
          </cell>
        </row>
        <row r="862">
          <cell r="D862" t="str">
            <v>CG520-</v>
          </cell>
          <cell r="E862" t="str">
            <v>A</v>
          </cell>
          <cell r="F862" t="str">
            <v>04</v>
          </cell>
          <cell r="G862" t="str">
            <v>05000</v>
          </cell>
          <cell r="H862" t="str">
            <v>96257122</v>
          </cell>
          <cell r="I862" t="str">
            <v>CAP-STEERING COLUMN</v>
          </cell>
          <cell r="S862" t="str">
            <v>1</v>
          </cell>
          <cell r="T862" t="str">
            <v>1</v>
          </cell>
          <cell r="U862" t="str">
            <v>1</v>
          </cell>
          <cell r="V862" t="str">
            <v>1</v>
          </cell>
        </row>
        <row r="863">
          <cell r="D863" t="str">
            <v>CG600-</v>
          </cell>
          <cell r="E863" t="str">
            <v>A</v>
          </cell>
          <cell r="F863" t="str">
            <v>01</v>
          </cell>
          <cell r="G863" t="str">
            <v>01000</v>
          </cell>
          <cell r="H863" t="str">
            <v>96316282</v>
          </cell>
          <cell r="I863" t="str">
            <v>GEAR A-MANUAL STEERING</v>
          </cell>
          <cell r="K863">
            <v>1</v>
          </cell>
          <cell r="L863">
            <v>1</v>
          </cell>
          <cell r="M863" t="str">
            <v>1</v>
          </cell>
          <cell r="N863" t="str">
            <v>1</v>
          </cell>
          <cell r="O863" t="str">
            <v>60</v>
          </cell>
          <cell r="P863" t="str">
            <v>60</v>
          </cell>
          <cell r="Q863" t="str">
            <v>1</v>
          </cell>
        </row>
        <row r="864">
          <cell r="D864" t="str">
            <v>CG600-</v>
          </cell>
          <cell r="E864" t="str">
            <v>A</v>
          </cell>
          <cell r="F864" t="str">
            <v>01</v>
          </cell>
          <cell r="G864" t="str">
            <v>01500</v>
          </cell>
          <cell r="H864" t="str">
            <v>96287147</v>
          </cell>
          <cell r="I864" t="str">
            <v>GROMMET-STRG DASH</v>
          </cell>
          <cell r="K864">
            <v>1</v>
          </cell>
          <cell r="L864">
            <v>1</v>
          </cell>
          <cell r="M864" t="str">
            <v>1</v>
          </cell>
          <cell r="N864" t="str">
            <v>1</v>
          </cell>
          <cell r="O864" t="str">
            <v>60</v>
          </cell>
          <cell r="P864" t="str">
            <v>60</v>
          </cell>
          <cell r="Q864" t="str">
            <v>1</v>
          </cell>
        </row>
        <row r="865">
          <cell r="D865" t="str">
            <v>CG600-</v>
          </cell>
          <cell r="E865" t="str">
            <v>A</v>
          </cell>
          <cell r="F865" t="str">
            <v>01</v>
          </cell>
          <cell r="G865" t="str">
            <v>02000</v>
          </cell>
          <cell r="H865" t="str">
            <v>96503422</v>
          </cell>
          <cell r="I865" t="str">
            <v>BRACKET-STRG GEAR</v>
          </cell>
          <cell r="K865">
            <v>2</v>
          </cell>
          <cell r="L865">
            <v>2</v>
          </cell>
          <cell r="M865" t="str">
            <v>2</v>
          </cell>
          <cell r="N865" t="str">
            <v>2</v>
          </cell>
          <cell r="O865" t="str">
            <v>60</v>
          </cell>
          <cell r="P865" t="str">
            <v>60</v>
          </cell>
          <cell r="Q865" t="str">
            <v>2</v>
          </cell>
        </row>
        <row r="866">
          <cell r="D866" t="str">
            <v>CG600-</v>
          </cell>
          <cell r="E866" t="str">
            <v>A</v>
          </cell>
          <cell r="F866" t="str">
            <v>01</v>
          </cell>
          <cell r="G866" t="str">
            <v>05000</v>
          </cell>
          <cell r="H866" t="str">
            <v>02650-10203</v>
          </cell>
          <cell r="I866" t="str">
            <v>BOLT-HEX FLANGE PILOT</v>
          </cell>
          <cell r="K866">
            <v>4</v>
          </cell>
          <cell r="L866">
            <v>4</v>
          </cell>
          <cell r="M866" t="str">
            <v>4</v>
          </cell>
          <cell r="N866" t="str">
            <v>4</v>
          </cell>
          <cell r="O866" t="str">
            <v>60</v>
          </cell>
          <cell r="P866" t="str">
            <v>60</v>
          </cell>
          <cell r="Q866" t="str">
            <v>4</v>
          </cell>
        </row>
        <row r="867">
          <cell r="D867" t="str">
            <v>CG600-</v>
          </cell>
          <cell r="E867" t="str">
            <v>A</v>
          </cell>
          <cell r="F867" t="str">
            <v>01</v>
          </cell>
          <cell r="G867" t="str">
            <v>06000</v>
          </cell>
          <cell r="H867" t="str">
            <v>96320611</v>
          </cell>
          <cell r="I867" t="str">
            <v>PACKING-STEERING GEAR</v>
          </cell>
          <cell r="K867">
            <v>1</v>
          </cell>
          <cell r="L867">
            <v>1</v>
          </cell>
          <cell r="M867" t="str">
            <v>1</v>
          </cell>
          <cell r="N867" t="str">
            <v>1</v>
          </cell>
          <cell r="O867" t="str">
            <v>60</v>
          </cell>
          <cell r="P867" t="str">
            <v>60</v>
          </cell>
          <cell r="Q867" t="str">
            <v>1</v>
          </cell>
        </row>
        <row r="868">
          <cell r="D868" t="str">
            <v>CG600-</v>
          </cell>
          <cell r="E868" t="str">
            <v>A</v>
          </cell>
          <cell r="F868" t="str">
            <v>01</v>
          </cell>
          <cell r="G868" t="str">
            <v>07000</v>
          </cell>
          <cell r="H868" t="str">
            <v>96318835</v>
          </cell>
          <cell r="I868" t="str">
            <v>SEATING-STEERING GEAR,MAN</v>
          </cell>
          <cell r="K868">
            <v>1</v>
          </cell>
          <cell r="L868">
            <v>1</v>
          </cell>
          <cell r="M868" t="str">
            <v>1</v>
          </cell>
          <cell r="N868" t="str">
            <v>1</v>
          </cell>
          <cell r="O868" t="str">
            <v>60</v>
          </cell>
          <cell r="P868" t="str">
            <v>60</v>
          </cell>
          <cell r="Q868" t="str">
            <v>1</v>
          </cell>
        </row>
        <row r="869">
          <cell r="D869" t="str">
            <v>CG600-</v>
          </cell>
          <cell r="E869" t="str">
            <v>A</v>
          </cell>
          <cell r="F869" t="str">
            <v>01</v>
          </cell>
          <cell r="G869" t="str">
            <v>08000</v>
          </cell>
          <cell r="H869" t="str">
            <v>08314-41123-000</v>
          </cell>
          <cell r="I869" t="str">
            <v>NUT-HEXAGON SLOTTED</v>
          </cell>
          <cell r="K869">
            <v>2</v>
          </cell>
          <cell r="L869">
            <v>2</v>
          </cell>
          <cell r="M869" t="str">
            <v>2</v>
          </cell>
          <cell r="N869" t="str">
            <v>2</v>
          </cell>
          <cell r="O869" t="str">
            <v>60</v>
          </cell>
          <cell r="P869" t="str">
            <v>60</v>
          </cell>
          <cell r="Q869" t="str">
            <v>2</v>
          </cell>
        </row>
        <row r="870">
          <cell r="D870" t="str">
            <v>CG600-</v>
          </cell>
          <cell r="E870" t="str">
            <v>A</v>
          </cell>
          <cell r="F870" t="str">
            <v>01</v>
          </cell>
          <cell r="G870" t="str">
            <v>09000</v>
          </cell>
          <cell r="H870" t="str">
            <v>04111-30206-000</v>
          </cell>
          <cell r="I870" t="str">
            <v>PIN-COTTER</v>
          </cell>
          <cell r="K870">
            <v>2</v>
          </cell>
          <cell r="L870">
            <v>2</v>
          </cell>
          <cell r="M870" t="str">
            <v>2</v>
          </cell>
          <cell r="N870" t="str">
            <v>2</v>
          </cell>
          <cell r="O870" t="str">
            <v>60</v>
          </cell>
          <cell r="P870" t="str">
            <v>60</v>
          </cell>
          <cell r="Q870" t="str">
            <v>2</v>
          </cell>
        </row>
        <row r="871">
          <cell r="B871" t="str">
            <v>O</v>
          </cell>
          <cell r="C871" t="str">
            <v>X</v>
          </cell>
          <cell r="D871" t="str">
            <v>CG600-</v>
          </cell>
          <cell r="E871" t="str">
            <v>A</v>
          </cell>
          <cell r="F871" t="str">
            <v>03</v>
          </cell>
          <cell r="G871" t="str">
            <v>01000</v>
          </cell>
          <cell r="H871" t="str">
            <v>96315618</v>
          </cell>
          <cell r="I871" t="str">
            <v>GEAR A-MANUAL STEERING</v>
          </cell>
          <cell r="S871" t="str">
            <v>1</v>
          </cell>
          <cell r="T871" t="str">
            <v>1</v>
          </cell>
          <cell r="U871" t="str">
            <v>1</v>
          </cell>
          <cell r="V871" t="str">
            <v>1</v>
          </cell>
        </row>
        <row r="872">
          <cell r="B872" t="str">
            <v>N</v>
          </cell>
          <cell r="C872" t="str">
            <v>O</v>
          </cell>
          <cell r="D872" t="str">
            <v>CG600-</v>
          </cell>
          <cell r="E872" t="str">
            <v>A</v>
          </cell>
          <cell r="F872" t="str">
            <v>03</v>
          </cell>
          <cell r="G872" t="str">
            <v>01000</v>
          </cell>
          <cell r="H872" t="str">
            <v>96316284</v>
          </cell>
          <cell r="I872" t="str">
            <v>GEAR A-MANUAL STEERING</v>
          </cell>
          <cell r="S872" t="str">
            <v>1</v>
          </cell>
          <cell r="T872" t="str">
            <v>1</v>
          </cell>
          <cell r="U872" t="str">
            <v>1</v>
          </cell>
          <cell r="V872" t="str">
            <v>1</v>
          </cell>
        </row>
        <row r="873">
          <cell r="D873" t="str">
            <v>CG600-</v>
          </cell>
          <cell r="E873" t="str">
            <v>A</v>
          </cell>
          <cell r="F873" t="str">
            <v>03</v>
          </cell>
          <cell r="G873" t="str">
            <v>01500</v>
          </cell>
          <cell r="H873" t="str">
            <v>96287147</v>
          </cell>
          <cell r="I873" t="str">
            <v>GROMMET-STRG DASH</v>
          </cell>
          <cell r="S873" t="str">
            <v>1</v>
          </cell>
          <cell r="T873" t="str">
            <v>1</v>
          </cell>
          <cell r="U873" t="str">
            <v>1</v>
          </cell>
          <cell r="V873" t="str">
            <v>1</v>
          </cell>
          <cell r="X873" t="str">
            <v>60</v>
          </cell>
        </row>
        <row r="874">
          <cell r="D874" t="str">
            <v>CG600-</v>
          </cell>
          <cell r="E874" t="str">
            <v>A</v>
          </cell>
          <cell r="F874" t="str">
            <v>03</v>
          </cell>
          <cell r="G874" t="str">
            <v>02000</v>
          </cell>
          <cell r="H874" t="str">
            <v>96503422</v>
          </cell>
          <cell r="I874" t="str">
            <v>BRACKET-STRG GEAR</v>
          </cell>
          <cell r="S874" t="str">
            <v>2</v>
          </cell>
          <cell r="T874" t="str">
            <v>2</v>
          </cell>
          <cell r="U874" t="str">
            <v>2</v>
          </cell>
          <cell r="V874" t="str">
            <v>2</v>
          </cell>
          <cell r="X874" t="str">
            <v>60</v>
          </cell>
        </row>
        <row r="875">
          <cell r="D875" t="str">
            <v>CG600-</v>
          </cell>
          <cell r="E875" t="str">
            <v>A</v>
          </cell>
          <cell r="F875" t="str">
            <v>03</v>
          </cell>
          <cell r="G875" t="str">
            <v>05000</v>
          </cell>
          <cell r="H875" t="str">
            <v>02650-10203</v>
          </cell>
          <cell r="I875" t="str">
            <v>BOLT-HEX FLANGE PILOT</v>
          </cell>
          <cell r="S875" t="str">
            <v>4</v>
          </cell>
          <cell r="T875" t="str">
            <v>4</v>
          </cell>
          <cell r="U875" t="str">
            <v>4</v>
          </cell>
          <cell r="V875" t="str">
            <v>4</v>
          </cell>
          <cell r="X875" t="str">
            <v>60</v>
          </cell>
        </row>
        <row r="876">
          <cell r="D876" t="str">
            <v>CG600-</v>
          </cell>
          <cell r="E876" t="str">
            <v>A</v>
          </cell>
          <cell r="F876" t="str">
            <v>03</v>
          </cell>
          <cell r="G876" t="str">
            <v>06000</v>
          </cell>
          <cell r="H876" t="str">
            <v>96320611</v>
          </cell>
          <cell r="I876" t="str">
            <v>PACKING-STEERING GEAR</v>
          </cell>
          <cell r="S876" t="str">
            <v>1</v>
          </cell>
          <cell r="T876" t="str">
            <v>1</v>
          </cell>
          <cell r="U876" t="str">
            <v>1</v>
          </cell>
          <cell r="V876" t="str">
            <v>1</v>
          </cell>
          <cell r="X876" t="str">
            <v>60</v>
          </cell>
        </row>
        <row r="877">
          <cell r="D877" t="str">
            <v>CG600-</v>
          </cell>
          <cell r="E877" t="str">
            <v>A</v>
          </cell>
          <cell r="F877" t="str">
            <v>03</v>
          </cell>
          <cell r="G877" t="str">
            <v>07000</v>
          </cell>
          <cell r="H877" t="str">
            <v>96318835</v>
          </cell>
          <cell r="I877" t="str">
            <v>SEATING-STEERING GEAR,MAN</v>
          </cell>
          <cell r="S877" t="str">
            <v>1</v>
          </cell>
          <cell r="T877" t="str">
            <v>1</v>
          </cell>
          <cell r="U877" t="str">
            <v>1</v>
          </cell>
          <cell r="V877" t="str">
            <v>1</v>
          </cell>
          <cell r="X877" t="str">
            <v>60</v>
          </cell>
        </row>
        <row r="878">
          <cell r="D878" t="str">
            <v>CG600-</v>
          </cell>
          <cell r="E878" t="str">
            <v>A</v>
          </cell>
          <cell r="F878" t="str">
            <v>03</v>
          </cell>
          <cell r="G878" t="str">
            <v>08000</v>
          </cell>
          <cell r="H878" t="str">
            <v>08314-41123-000</v>
          </cell>
          <cell r="I878" t="str">
            <v>NUT-HEXAGON SLOTTED</v>
          </cell>
          <cell r="S878" t="str">
            <v>2</v>
          </cell>
          <cell r="T878" t="str">
            <v>2</v>
          </cell>
          <cell r="U878" t="str">
            <v>2</v>
          </cell>
          <cell r="V878" t="str">
            <v>2</v>
          </cell>
          <cell r="X878" t="str">
            <v>60</v>
          </cell>
        </row>
        <row r="879">
          <cell r="D879" t="str">
            <v>CG600-</v>
          </cell>
          <cell r="E879" t="str">
            <v>A</v>
          </cell>
          <cell r="F879" t="str">
            <v>03</v>
          </cell>
          <cell r="G879" t="str">
            <v>09000</v>
          </cell>
          <cell r="H879" t="str">
            <v>04111-30206-000</v>
          </cell>
          <cell r="I879" t="str">
            <v>PIN-COTTER</v>
          </cell>
          <cell r="S879" t="str">
            <v>2</v>
          </cell>
          <cell r="T879" t="str">
            <v>2</v>
          </cell>
          <cell r="U879" t="str">
            <v>2</v>
          </cell>
          <cell r="V879" t="str">
            <v>2</v>
          </cell>
          <cell r="X879" t="str">
            <v>60</v>
          </cell>
        </row>
        <row r="880">
          <cell r="D880" t="str">
            <v>CG600-</v>
          </cell>
          <cell r="E880" t="str">
            <v>A</v>
          </cell>
          <cell r="F880" t="str">
            <v>05</v>
          </cell>
          <cell r="G880" t="str">
            <v>01000</v>
          </cell>
          <cell r="H880" t="str">
            <v>96316287</v>
          </cell>
          <cell r="I880" t="str">
            <v>GEAR A-POWER STEERING</v>
          </cell>
          <cell r="K880">
            <v>1</v>
          </cell>
          <cell r="L880">
            <v>1</v>
          </cell>
          <cell r="M880" t="str">
            <v>1</v>
          </cell>
          <cell r="N880" t="str">
            <v>1</v>
          </cell>
          <cell r="O880" t="str">
            <v>61</v>
          </cell>
          <cell r="P880" t="str">
            <v>61</v>
          </cell>
          <cell r="R880" t="str">
            <v>1</v>
          </cell>
        </row>
        <row r="881">
          <cell r="D881" t="str">
            <v>CG600-</v>
          </cell>
          <cell r="E881" t="str">
            <v>A</v>
          </cell>
          <cell r="F881" t="str">
            <v>05</v>
          </cell>
          <cell r="G881" t="str">
            <v>01500</v>
          </cell>
          <cell r="H881" t="str">
            <v>96287147</v>
          </cell>
          <cell r="I881" t="str">
            <v>GROMMET-STRG DASH</v>
          </cell>
          <cell r="K881">
            <v>1</v>
          </cell>
          <cell r="L881">
            <v>1</v>
          </cell>
          <cell r="M881" t="str">
            <v>1</v>
          </cell>
          <cell r="N881" t="str">
            <v>1</v>
          </cell>
          <cell r="O881" t="str">
            <v>61</v>
          </cell>
          <cell r="P881" t="str">
            <v>61</v>
          </cell>
          <cell r="R881" t="str">
            <v>1</v>
          </cell>
        </row>
        <row r="882">
          <cell r="D882" t="str">
            <v>CG600-</v>
          </cell>
          <cell r="E882" t="str">
            <v>A</v>
          </cell>
          <cell r="F882" t="str">
            <v>05</v>
          </cell>
          <cell r="G882" t="str">
            <v>02000</v>
          </cell>
          <cell r="H882" t="str">
            <v>96503422</v>
          </cell>
          <cell r="I882" t="str">
            <v>BRACKET-STRG GEAR</v>
          </cell>
          <cell r="K882">
            <v>2</v>
          </cell>
          <cell r="L882">
            <v>2</v>
          </cell>
          <cell r="M882" t="str">
            <v>2</v>
          </cell>
          <cell r="N882" t="str">
            <v>2</v>
          </cell>
          <cell r="O882" t="str">
            <v>61</v>
          </cell>
          <cell r="P882" t="str">
            <v>61</v>
          </cell>
          <cell r="R882" t="str">
            <v>2</v>
          </cell>
        </row>
        <row r="883">
          <cell r="D883" t="str">
            <v>CG600-</v>
          </cell>
          <cell r="E883" t="str">
            <v>A</v>
          </cell>
          <cell r="F883" t="str">
            <v>05</v>
          </cell>
          <cell r="G883" t="str">
            <v>05000</v>
          </cell>
          <cell r="H883" t="str">
            <v>02650-10203</v>
          </cell>
          <cell r="I883" t="str">
            <v>BOLT-HEX FLANGE PILOT</v>
          </cell>
          <cell r="K883">
            <v>4</v>
          </cell>
          <cell r="L883">
            <v>4</v>
          </cell>
          <cell r="M883" t="str">
            <v>4</v>
          </cell>
          <cell r="N883" t="str">
            <v>4</v>
          </cell>
          <cell r="O883" t="str">
            <v>61</v>
          </cell>
          <cell r="P883" t="str">
            <v>61</v>
          </cell>
          <cell r="R883" t="str">
            <v>4</v>
          </cell>
        </row>
        <row r="884">
          <cell r="D884" t="str">
            <v>CG600-</v>
          </cell>
          <cell r="E884" t="str">
            <v>A</v>
          </cell>
          <cell r="F884" t="str">
            <v>05</v>
          </cell>
          <cell r="G884" t="str">
            <v>06000</v>
          </cell>
          <cell r="H884" t="str">
            <v>96320611</v>
          </cell>
          <cell r="I884" t="str">
            <v>PACKING-STEERING GEAR</v>
          </cell>
          <cell r="K884">
            <v>1</v>
          </cell>
          <cell r="L884">
            <v>1</v>
          </cell>
          <cell r="M884" t="str">
            <v>1</v>
          </cell>
          <cell r="N884" t="str">
            <v>1</v>
          </cell>
          <cell r="O884" t="str">
            <v>61</v>
          </cell>
          <cell r="P884" t="str">
            <v>61</v>
          </cell>
          <cell r="R884" t="str">
            <v>1</v>
          </cell>
        </row>
        <row r="885">
          <cell r="D885" t="str">
            <v>CG600-</v>
          </cell>
          <cell r="E885" t="str">
            <v>A</v>
          </cell>
          <cell r="F885" t="str">
            <v>05</v>
          </cell>
          <cell r="G885" t="str">
            <v>07000</v>
          </cell>
          <cell r="H885" t="str">
            <v>08314-41123-000</v>
          </cell>
          <cell r="I885" t="str">
            <v>NUT-HEXAGON SLOTTED</v>
          </cell>
          <cell r="K885">
            <v>2</v>
          </cell>
          <cell r="L885">
            <v>2</v>
          </cell>
          <cell r="M885" t="str">
            <v>2</v>
          </cell>
          <cell r="N885" t="str">
            <v>2</v>
          </cell>
          <cell r="O885" t="str">
            <v>61</v>
          </cell>
          <cell r="P885" t="str">
            <v>61</v>
          </cell>
          <cell r="R885" t="str">
            <v>2</v>
          </cell>
        </row>
        <row r="886">
          <cell r="D886" t="str">
            <v>CG600-</v>
          </cell>
          <cell r="E886" t="str">
            <v>A</v>
          </cell>
          <cell r="F886" t="str">
            <v>05</v>
          </cell>
          <cell r="G886" t="str">
            <v>08000</v>
          </cell>
          <cell r="H886" t="str">
            <v>04111-30206-000</v>
          </cell>
          <cell r="I886" t="str">
            <v>PIN-COTTER</v>
          </cell>
          <cell r="K886">
            <v>2</v>
          </cell>
          <cell r="L886">
            <v>2</v>
          </cell>
          <cell r="M886" t="str">
            <v>2</v>
          </cell>
          <cell r="N886" t="str">
            <v>2</v>
          </cell>
          <cell r="O886" t="str">
            <v>61</v>
          </cell>
          <cell r="P886" t="str">
            <v>61</v>
          </cell>
          <cell r="R886" t="str">
            <v>2</v>
          </cell>
        </row>
        <row r="887">
          <cell r="D887" t="str">
            <v>CG600-</v>
          </cell>
          <cell r="E887" t="str">
            <v>A</v>
          </cell>
          <cell r="F887" t="str">
            <v>07</v>
          </cell>
          <cell r="G887" t="str">
            <v>01000</v>
          </cell>
          <cell r="H887" t="str">
            <v>96316286</v>
          </cell>
          <cell r="I887" t="str">
            <v>GEAR A-POWER STEERING</v>
          </cell>
          <cell r="T887" t="str">
            <v>1</v>
          </cell>
          <cell r="V887" t="str">
            <v>1</v>
          </cell>
          <cell r="X887" t="str">
            <v>61</v>
          </cell>
        </row>
        <row r="888">
          <cell r="D888" t="str">
            <v>CG600-</v>
          </cell>
          <cell r="E888" t="str">
            <v>A</v>
          </cell>
          <cell r="F888" t="str">
            <v>07</v>
          </cell>
          <cell r="G888" t="str">
            <v>01000</v>
          </cell>
          <cell r="H888" t="str">
            <v>96316301</v>
          </cell>
          <cell r="I888" t="str">
            <v>GEAR A-POWER STEERING</v>
          </cell>
          <cell r="T888" t="str">
            <v>1</v>
          </cell>
          <cell r="V888" t="str">
            <v>1</v>
          </cell>
          <cell r="X888" t="str">
            <v>61</v>
          </cell>
        </row>
        <row r="889">
          <cell r="D889" t="str">
            <v>CG600-</v>
          </cell>
          <cell r="E889" t="str">
            <v>A</v>
          </cell>
          <cell r="F889" t="str">
            <v>07</v>
          </cell>
          <cell r="G889" t="str">
            <v>01500</v>
          </cell>
          <cell r="H889" t="str">
            <v>96287147</v>
          </cell>
          <cell r="I889" t="str">
            <v>GROMMET-STRG DASH</v>
          </cell>
          <cell r="T889" t="str">
            <v>1</v>
          </cell>
          <cell r="V889" t="str">
            <v>1</v>
          </cell>
          <cell r="X889" t="str">
            <v>61</v>
          </cell>
        </row>
        <row r="890">
          <cell r="D890" t="str">
            <v>CG600-</v>
          </cell>
          <cell r="E890" t="str">
            <v>A</v>
          </cell>
          <cell r="F890" t="str">
            <v>07</v>
          </cell>
          <cell r="G890" t="str">
            <v>02000</v>
          </cell>
          <cell r="H890" t="str">
            <v>96503422</v>
          </cell>
          <cell r="I890" t="str">
            <v>BRACKET-STRG GEAR</v>
          </cell>
          <cell r="T890" t="str">
            <v>2</v>
          </cell>
          <cell r="V890" t="str">
            <v>2</v>
          </cell>
          <cell r="X890" t="str">
            <v>61</v>
          </cell>
        </row>
        <row r="891">
          <cell r="D891" t="str">
            <v>CG600-</v>
          </cell>
          <cell r="E891" t="str">
            <v>A</v>
          </cell>
          <cell r="F891" t="str">
            <v>07</v>
          </cell>
          <cell r="G891" t="str">
            <v>05000</v>
          </cell>
          <cell r="H891" t="str">
            <v>02650-10203</v>
          </cell>
          <cell r="I891" t="str">
            <v>BOLT-HEX FLANGE PILOT</v>
          </cell>
          <cell r="T891" t="str">
            <v>4</v>
          </cell>
          <cell r="V891" t="str">
            <v>4</v>
          </cell>
          <cell r="X891" t="str">
            <v>61</v>
          </cell>
        </row>
        <row r="892">
          <cell r="D892" t="str">
            <v>CG600-</v>
          </cell>
          <cell r="E892" t="str">
            <v>A</v>
          </cell>
          <cell r="F892" t="str">
            <v>07</v>
          </cell>
          <cell r="G892" t="str">
            <v>06000</v>
          </cell>
          <cell r="H892" t="str">
            <v>96320611</v>
          </cell>
          <cell r="I892" t="str">
            <v>PACKING-STEERING GEAR</v>
          </cell>
          <cell r="T892" t="str">
            <v>1</v>
          </cell>
          <cell r="V892" t="str">
            <v>1</v>
          </cell>
          <cell r="X892" t="str">
            <v>61</v>
          </cell>
        </row>
        <row r="893">
          <cell r="D893" t="str">
            <v>CG600-</v>
          </cell>
          <cell r="E893" t="str">
            <v>A</v>
          </cell>
          <cell r="F893" t="str">
            <v>07</v>
          </cell>
          <cell r="G893" t="str">
            <v>07000</v>
          </cell>
          <cell r="H893" t="str">
            <v>08314-41123-000</v>
          </cell>
          <cell r="I893" t="str">
            <v>NUT-HEXAGON SLOTTED</v>
          </cell>
          <cell r="T893" t="str">
            <v>2</v>
          </cell>
          <cell r="V893" t="str">
            <v>2</v>
          </cell>
          <cell r="X893" t="str">
            <v>61</v>
          </cell>
        </row>
        <row r="894">
          <cell r="D894" t="str">
            <v>CG600-</v>
          </cell>
          <cell r="E894" t="str">
            <v>A</v>
          </cell>
          <cell r="F894" t="str">
            <v>07</v>
          </cell>
          <cell r="G894" t="str">
            <v>08000</v>
          </cell>
          <cell r="H894" t="str">
            <v>04111-30206-000</v>
          </cell>
          <cell r="I894" t="str">
            <v>PIN-COTTER</v>
          </cell>
          <cell r="T894" t="str">
            <v>2</v>
          </cell>
          <cell r="V894" t="str">
            <v>2</v>
          </cell>
          <cell r="X894" t="str">
            <v>61</v>
          </cell>
        </row>
        <row r="895">
          <cell r="D895" t="str">
            <v>CG620-</v>
          </cell>
          <cell r="E895" t="str">
            <v>A</v>
          </cell>
          <cell r="F895" t="str">
            <v>01</v>
          </cell>
          <cell r="G895" t="str">
            <v>09000</v>
          </cell>
          <cell r="H895" t="str">
            <v>96315632</v>
          </cell>
          <cell r="I895" t="str">
            <v>RESERVOIR A-POWER STEERING</v>
          </cell>
          <cell r="K895">
            <v>1</v>
          </cell>
          <cell r="L895">
            <v>1</v>
          </cell>
          <cell r="M895" t="str">
            <v>1</v>
          </cell>
          <cell r="N895" t="str">
            <v>1</v>
          </cell>
          <cell r="O895" t="str">
            <v>B061</v>
          </cell>
          <cell r="P895" t="str">
            <v>B061</v>
          </cell>
        </row>
        <row r="896">
          <cell r="B896" t="str">
            <v>O</v>
          </cell>
          <cell r="C896" t="str">
            <v>X</v>
          </cell>
          <cell r="D896" t="str">
            <v>CG620-</v>
          </cell>
          <cell r="E896" t="str">
            <v>A</v>
          </cell>
          <cell r="F896" t="str">
            <v>01</v>
          </cell>
          <cell r="G896" t="str">
            <v>16000</v>
          </cell>
          <cell r="H896" t="str">
            <v>96318647</v>
          </cell>
          <cell r="I896" t="str">
            <v>PIPE A-PRESSURE PUMP</v>
          </cell>
          <cell r="K896">
            <v>1</v>
          </cell>
          <cell r="L896">
            <v>1</v>
          </cell>
          <cell r="M896" t="str">
            <v>1</v>
          </cell>
          <cell r="N896" t="str">
            <v>1</v>
          </cell>
          <cell r="O896" t="str">
            <v>B061</v>
          </cell>
          <cell r="P896" t="str">
            <v>B061</v>
          </cell>
        </row>
        <row r="897">
          <cell r="B897" t="str">
            <v>N</v>
          </cell>
          <cell r="C897" t="str">
            <v>O</v>
          </cell>
          <cell r="D897" t="str">
            <v>CG620-</v>
          </cell>
          <cell r="E897" t="str">
            <v>A</v>
          </cell>
          <cell r="F897" t="str">
            <v>01</v>
          </cell>
          <cell r="G897" t="str">
            <v>16000</v>
          </cell>
          <cell r="H897" t="str">
            <v>96507903</v>
          </cell>
          <cell r="I897" t="str">
            <v>PIPE A-PRESSURE PUMP</v>
          </cell>
          <cell r="K897">
            <v>1</v>
          </cell>
          <cell r="L897">
            <v>1</v>
          </cell>
          <cell r="M897" t="str">
            <v>1</v>
          </cell>
          <cell r="N897" t="str">
            <v>1</v>
          </cell>
          <cell r="O897" t="str">
            <v>B061</v>
          </cell>
          <cell r="P897" t="str">
            <v>B061</v>
          </cell>
        </row>
        <row r="898">
          <cell r="D898" t="str">
            <v>CG620-</v>
          </cell>
          <cell r="E898" t="str">
            <v>A</v>
          </cell>
          <cell r="F898" t="str">
            <v>01</v>
          </cell>
          <cell r="G898" t="str">
            <v>20000</v>
          </cell>
          <cell r="H898" t="str">
            <v>08361-25060-000</v>
          </cell>
          <cell r="I898" t="str">
            <v>NUT-HEXAGON,W/WASHER</v>
          </cell>
          <cell r="K898">
            <v>2</v>
          </cell>
          <cell r="L898">
            <v>2</v>
          </cell>
          <cell r="M898" t="str">
            <v>2</v>
          </cell>
          <cell r="N898" t="str">
            <v>2</v>
          </cell>
          <cell r="O898" t="str">
            <v>B061</v>
          </cell>
          <cell r="P898" t="str">
            <v>B061</v>
          </cell>
        </row>
        <row r="899">
          <cell r="D899" t="str">
            <v>CG620-</v>
          </cell>
          <cell r="E899" t="str">
            <v>A</v>
          </cell>
          <cell r="F899" t="str">
            <v>01</v>
          </cell>
          <cell r="G899" t="str">
            <v>22000</v>
          </cell>
          <cell r="H899" t="str">
            <v>96507899</v>
          </cell>
          <cell r="I899" t="str">
            <v>PIPE A-PRESSURE GEAR</v>
          </cell>
          <cell r="K899">
            <v>1</v>
          </cell>
          <cell r="L899">
            <v>1</v>
          </cell>
          <cell r="M899" t="str">
            <v>1</v>
          </cell>
          <cell r="N899" t="str">
            <v>1</v>
          </cell>
          <cell r="O899" t="str">
            <v>B061</v>
          </cell>
          <cell r="P899" t="str">
            <v>B061</v>
          </cell>
        </row>
        <row r="900">
          <cell r="D900" t="str">
            <v>CG620-</v>
          </cell>
          <cell r="E900" t="str">
            <v>A</v>
          </cell>
          <cell r="F900" t="str">
            <v>01</v>
          </cell>
          <cell r="G900" t="str">
            <v>24200</v>
          </cell>
          <cell r="H900" t="str">
            <v>08361-25060-000</v>
          </cell>
          <cell r="I900" t="str">
            <v>NUT-HEXAGON,W/WASHER</v>
          </cell>
          <cell r="K900">
            <v>1</v>
          </cell>
          <cell r="L900">
            <v>1</v>
          </cell>
          <cell r="M900" t="str">
            <v>1</v>
          </cell>
          <cell r="N900" t="str">
            <v>1</v>
          </cell>
          <cell r="O900" t="str">
            <v>B061</v>
          </cell>
          <cell r="P900" t="str">
            <v>B061</v>
          </cell>
        </row>
        <row r="901">
          <cell r="D901" t="str">
            <v>CG620-</v>
          </cell>
          <cell r="E901" t="str">
            <v>A</v>
          </cell>
          <cell r="F901" t="str">
            <v>01</v>
          </cell>
          <cell r="G901" t="str">
            <v>29000</v>
          </cell>
          <cell r="H901" t="str">
            <v>96315625</v>
          </cell>
          <cell r="I901" t="str">
            <v>PIPE A-RETURN FLOW</v>
          </cell>
          <cell r="K901">
            <v>1</v>
          </cell>
          <cell r="L901">
            <v>1</v>
          </cell>
          <cell r="M901" t="str">
            <v>1</v>
          </cell>
          <cell r="N901" t="str">
            <v>1</v>
          </cell>
          <cell r="O901" t="str">
            <v>B061</v>
          </cell>
          <cell r="P901" t="str">
            <v>B061</v>
          </cell>
        </row>
        <row r="902">
          <cell r="D902" t="str">
            <v>CG620-</v>
          </cell>
          <cell r="E902" t="str">
            <v>A</v>
          </cell>
          <cell r="F902" t="str">
            <v>01</v>
          </cell>
          <cell r="G902" t="str">
            <v>31200</v>
          </cell>
          <cell r="H902" t="str">
            <v>08361-25060-000</v>
          </cell>
          <cell r="I902" t="str">
            <v>NUT-HEXAGON,W/WASHER</v>
          </cell>
          <cell r="K902">
            <v>1</v>
          </cell>
          <cell r="L902">
            <v>1</v>
          </cell>
          <cell r="M902" t="str">
            <v>1</v>
          </cell>
          <cell r="N902" t="str">
            <v>1</v>
          </cell>
          <cell r="O902" t="str">
            <v>B061</v>
          </cell>
          <cell r="P902" t="str">
            <v>B061</v>
          </cell>
        </row>
        <row r="903">
          <cell r="D903" t="str">
            <v>CG620-</v>
          </cell>
          <cell r="E903" t="str">
            <v>A</v>
          </cell>
          <cell r="F903" t="str">
            <v>01</v>
          </cell>
          <cell r="G903" t="str">
            <v>31600</v>
          </cell>
          <cell r="H903" t="str">
            <v>09401-17403</v>
          </cell>
          <cell r="I903" t="str">
            <v>CLIP</v>
          </cell>
          <cell r="K903">
            <v>2</v>
          </cell>
          <cell r="L903">
            <v>2</v>
          </cell>
          <cell r="M903" t="str">
            <v>2</v>
          </cell>
          <cell r="N903" t="str">
            <v>2</v>
          </cell>
          <cell r="O903" t="str">
            <v>B061</v>
          </cell>
          <cell r="P903" t="str">
            <v>B061</v>
          </cell>
        </row>
        <row r="904">
          <cell r="D904" t="str">
            <v>CG620-</v>
          </cell>
          <cell r="E904" t="str">
            <v>A</v>
          </cell>
          <cell r="F904" t="str">
            <v>01</v>
          </cell>
          <cell r="G904" t="str">
            <v>32000</v>
          </cell>
          <cell r="H904" t="str">
            <v>96318237</v>
          </cell>
          <cell r="I904" t="str">
            <v>HOSE-SUCTION,PUMP</v>
          </cell>
          <cell r="K904">
            <v>1</v>
          </cell>
          <cell r="L904">
            <v>1</v>
          </cell>
          <cell r="M904" t="str">
            <v>1</v>
          </cell>
          <cell r="N904" t="str">
            <v>1</v>
          </cell>
          <cell r="O904" t="str">
            <v>B061</v>
          </cell>
          <cell r="P904" t="str">
            <v>B061</v>
          </cell>
        </row>
        <row r="905">
          <cell r="D905" t="str">
            <v>CG620-</v>
          </cell>
          <cell r="E905" t="str">
            <v>A</v>
          </cell>
          <cell r="F905" t="str">
            <v>01</v>
          </cell>
          <cell r="G905" t="str">
            <v>33500</v>
          </cell>
          <cell r="H905" t="str">
            <v>09401-21403</v>
          </cell>
          <cell r="I905" t="str">
            <v>CLIP</v>
          </cell>
          <cell r="K905">
            <v>2</v>
          </cell>
          <cell r="L905">
            <v>2</v>
          </cell>
          <cell r="M905" t="str">
            <v>2</v>
          </cell>
          <cell r="N905" t="str">
            <v>2</v>
          </cell>
          <cell r="O905" t="str">
            <v>B061</v>
          </cell>
          <cell r="P905" t="str">
            <v>B061</v>
          </cell>
        </row>
        <row r="906">
          <cell r="D906" t="str">
            <v>CG620-</v>
          </cell>
          <cell r="E906" t="str">
            <v>A</v>
          </cell>
          <cell r="F906" t="str">
            <v>02</v>
          </cell>
          <cell r="G906" t="str">
            <v>08000</v>
          </cell>
          <cell r="H906" t="str">
            <v>96315632</v>
          </cell>
          <cell r="I906" t="str">
            <v>RESERVOIR A-POWER STEERING</v>
          </cell>
          <cell r="K906">
            <v>1</v>
          </cell>
          <cell r="L906">
            <v>1</v>
          </cell>
          <cell r="M906" t="str">
            <v>1</v>
          </cell>
          <cell r="N906" t="str">
            <v>1</v>
          </cell>
          <cell r="O906" t="str">
            <v>B361</v>
          </cell>
          <cell r="P906" t="str">
            <v>B361</v>
          </cell>
          <cell r="R906" t="str">
            <v>1</v>
          </cell>
        </row>
        <row r="907">
          <cell r="D907" t="str">
            <v>CG620-</v>
          </cell>
          <cell r="E907" t="str">
            <v>A</v>
          </cell>
          <cell r="F907" t="str">
            <v>02</v>
          </cell>
          <cell r="G907" t="str">
            <v>15000</v>
          </cell>
          <cell r="H907" t="str">
            <v>96507904</v>
          </cell>
          <cell r="I907" t="str">
            <v>PIPE A-PRESSURE,PUMP</v>
          </cell>
          <cell r="K907">
            <v>1</v>
          </cell>
          <cell r="L907">
            <v>1</v>
          </cell>
          <cell r="M907" t="str">
            <v>1</v>
          </cell>
          <cell r="N907" t="str">
            <v>1</v>
          </cell>
          <cell r="O907" t="str">
            <v>B361</v>
          </cell>
          <cell r="P907" t="str">
            <v>B361</v>
          </cell>
          <cell r="R907" t="str">
            <v>1</v>
          </cell>
        </row>
        <row r="908">
          <cell r="D908" t="str">
            <v>CG620-</v>
          </cell>
          <cell r="E908" t="str">
            <v>A</v>
          </cell>
          <cell r="F908" t="str">
            <v>02</v>
          </cell>
          <cell r="G908" t="str">
            <v>19000</v>
          </cell>
          <cell r="H908" t="str">
            <v>08361-25060-000</v>
          </cell>
          <cell r="I908" t="str">
            <v>NUT-HEXAGON,W/WASHER</v>
          </cell>
          <cell r="K908">
            <v>2</v>
          </cell>
          <cell r="L908">
            <v>2</v>
          </cell>
          <cell r="M908" t="str">
            <v>2</v>
          </cell>
          <cell r="N908" t="str">
            <v>2</v>
          </cell>
          <cell r="O908" t="str">
            <v>B361</v>
          </cell>
          <cell r="P908" t="str">
            <v>B361</v>
          </cell>
          <cell r="R908" t="str">
            <v>2</v>
          </cell>
        </row>
        <row r="909">
          <cell r="D909" t="str">
            <v>CG620-</v>
          </cell>
          <cell r="E909" t="str">
            <v>A</v>
          </cell>
          <cell r="F909" t="str">
            <v>02</v>
          </cell>
          <cell r="G909" t="str">
            <v>21000</v>
          </cell>
          <cell r="H909" t="str">
            <v>96507899</v>
          </cell>
          <cell r="I909" t="str">
            <v>PIPE A-PRESSURE GEAR</v>
          </cell>
          <cell r="K909">
            <v>1</v>
          </cell>
          <cell r="L909">
            <v>1</v>
          </cell>
          <cell r="M909" t="str">
            <v>1</v>
          </cell>
          <cell r="N909" t="str">
            <v>1</v>
          </cell>
          <cell r="O909" t="str">
            <v>B361</v>
          </cell>
          <cell r="P909" t="str">
            <v>B361</v>
          </cell>
          <cell r="R909" t="str">
            <v>1</v>
          </cell>
        </row>
        <row r="910">
          <cell r="D910" t="str">
            <v>CG620-</v>
          </cell>
          <cell r="E910" t="str">
            <v>A</v>
          </cell>
          <cell r="F910" t="str">
            <v>02</v>
          </cell>
          <cell r="G910" t="str">
            <v>23200</v>
          </cell>
          <cell r="H910" t="str">
            <v>08361-25060-000</v>
          </cell>
          <cell r="I910" t="str">
            <v>NUT-HEXAGON,W/WASHER</v>
          </cell>
          <cell r="K910">
            <v>1</v>
          </cell>
          <cell r="L910">
            <v>1</v>
          </cell>
          <cell r="M910" t="str">
            <v>1</v>
          </cell>
          <cell r="N910" t="str">
            <v>1</v>
          </cell>
          <cell r="O910" t="str">
            <v>B361</v>
          </cell>
          <cell r="P910" t="str">
            <v>B361</v>
          </cell>
          <cell r="R910" t="str">
            <v>1</v>
          </cell>
        </row>
        <row r="911">
          <cell r="D911" t="str">
            <v>CG620-</v>
          </cell>
          <cell r="E911" t="str">
            <v>A</v>
          </cell>
          <cell r="F911" t="str">
            <v>02</v>
          </cell>
          <cell r="G911" t="str">
            <v>28000</v>
          </cell>
          <cell r="H911" t="str">
            <v>96315625</v>
          </cell>
          <cell r="I911" t="str">
            <v>PIPE A-RETURN FLOW</v>
          </cell>
          <cell r="K911">
            <v>1</v>
          </cell>
          <cell r="L911">
            <v>1</v>
          </cell>
          <cell r="M911" t="str">
            <v>1</v>
          </cell>
          <cell r="N911" t="str">
            <v>1</v>
          </cell>
          <cell r="O911" t="str">
            <v>B361</v>
          </cell>
          <cell r="P911" t="str">
            <v>B361</v>
          </cell>
          <cell r="R911" t="str">
            <v>1</v>
          </cell>
        </row>
        <row r="912">
          <cell r="D912" t="str">
            <v>CG620-</v>
          </cell>
          <cell r="E912" t="str">
            <v>A</v>
          </cell>
          <cell r="F912" t="str">
            <v>02</v>
          </cell>
          <cell r="G912" t="str">
            <v>30200</v>
          </cell>
          <cell r="H912" t="str">
            <v>08361-25060-000</v>
          </cell>
          <cell r="I912" t="str">
            <v>NUT-HEXAGON,W/WASHER</v>
          </cell>
          <cell r="K912">
            <v>1</v>
          </cell>
          <cell r="L912">
            <v>1</v>
          </cell>
          <cell r="M912" t="str">
            <v>1</v>
          </cell>
          <cell r="N912" t="str">
            <v>1</v>
          </cell>
          <cell r="O912" t="str">
            <v>B361</v>
          </cell>
          <cell r="P912" t="str">
            <v>B361</v>
          </cell>
          <cell r="R912" t="str">
            <v>1</v>
          </cell>
        </row>
        <row r="913">
          <cell r="D913" t="str">
            <v>CG620-</v>
          </cell>
          <cell r="E913" t="str">
            <v>A</v>
          </cell>
          <cell r="F913" t="str">
            <v>02</v>
          </cell>
          <cell r="G913" t="str">
            <v>30600</v>
          </cell>
          <cell r="H913" t="str">
            <v>09401-17403</v>
          </cell>
          <cell r="I913" t="str">
            <v>CLIP</v>
          </cell>
          <cell r="K913">
            <v>2</v>
          </cell>
          <cell r="L913">
            <v>2</v>
          </cell>
          <cell r="M913" t="str">
            <v>2</v>
          </cell>
          <cell r="N913" t="str">
            <v>2</v>
          </cell>
          <cell r="O913" t="str">
            <v>B361</v>
          </cell>
          <cell r="P913" t="str">
            <v>B361</v>
          </cell>
          <cell r="R913" t="str">
            <v>2</v>
          </cell>
        </row>
        <row r="914">
          <cell r="D914" t="str">
            <v>CG620-</v>
          </cell>
          <cell r="E914" t="str">
            <v>A</v>
          </cell>
          <cell r="F914" t="str">
            <v>02</v>
          </cell>
          <cell r="G914" t="str">
            <v>31000</v>
          </cell>
          <cell r="H914" t="str">
            <v>96315611</v>
          </cell>
          <cell r="I914" t="str">
            <v>HOSE-SUCTION,PUMP</v>
          </cell>
          <cell r="K914">
            <v>1</v>
          </cell>
          <cell r="L914">
            <v>1</v>
          </cell>
          <cell r="M914" t="str">
            <v>1</v>
          </cell>
          <cell r="N914" t="str">
            <v>1</v>
          </cell>
          <cell r="O914" t="str">
            <v>B361</v>
          </cell>
          <cell r="P914" t="str">
            <v>B361</v>
          </cell>
          <cell r="R914" t="str">
            <v>1</v>
          </cell>
        </row>
        <row r="915">
          <cell r="D915" t="str">
            <v>CG620-</v>
          </cell>
          <cell r="E915" t="str">
            <v>A</v>
          </cell>
          <cell r="F915" t="str">
            <v>02</v>
          </cell>
          <cell r="G915" t="str">
            <v>32000</v>
          </cell>
          <cell r="H915" t="str">
            <v>09401-21403</v>
          </cell>
          <cell r="I915" t="str">
            <v>CLIP</v>
          </cell>
          <cell r="K915">
            <v>2</v>
          </cell>
          <cell r="L915">
            <v>2</v>
          </cell>
          <cell r="M915" t="str">
            <v>2</v>
          </cell>
          <cell r="N915" t="str">
            <v>2</v>
          </cell>
          <cell r="O915" t="str">
            <v>B361</v>
          </cell>
          <cell r="P915" t="str">
            <v>B361</v>
          </cell>
          <cell r="R915" t="str">
            <v>2</v>
          </cell>
        </row>
        <row r="916">
          <cell r="D916" t="str">
            <v>CG620-</v>
          </cell>
          <cell r="E916" t="str">
            <v>A</v>
          </cell>
          <cell r="F916" t="str">
            <v>04</v>
          </cell>
          <cell r="G916" t="str">
            <v>08000</v>
          </cell>
          <cell r="H916" t="str">
            <v>96315632</v>
          </cell>
          <cell r="I916" t="str">
            <v>RESERVOIR A-POWER STEERING</v>
          </cell>
          <cell r="T916">
            <v>1</v>
          </cell>
          <cell r="V916">
            <v>1</v>
          </cell>
          <cell r="X916" t="str">
            <v>61</v>
          </cell>
        </row>
        <row r="917">
          <cell r="D917" t="str">
            <v>CG620-</v>
          </cell>
          <cell r="E917" t="str">
            <v>A</v>
          </cell>
          <cell r="F917" t="str">
            <v>04</v>
          </cell>
          <cell r="G917" t="str">
            <v>15000</v>
          </cell>
          <cell r="H917" t="str">
            <v>96507904</v>
          </cell>
          <cell r="I917" t="str">
            <v>PIPE A-PRESSURE,PUMP</v>
          </cell>
          <cell r="T917">
            <v>1</v>
          </cell>
          <cell r="V917">
            <v>1</v>
          </cell>
          <cell r="X917" t="str">
            <v>61</v>
          </cell>
        </row>
        <row r="918">
          <cell r="D918" t="str">
            <v>CG620-</v>
          </cell>
          <cell r="E918" t="str">
            <v>A</v>
          </cell>
          <cell r="F918" t="str">
            <v>04</v>
          </cell>
          <cell r="G918" t="str">
            <v>19000</v>
          </cell>
          <cell r="H918" t="str">
            <v>08361-25060-000</v>
          </cell>
          <cell r="I918" t="str">
            <v>NUT-HEXAGON,W/WASHER</v>
          </cell>
          <cell r="T918">
            <v>2</v>
          </cell>
          <cell r="V918">
            <v>2</v>
          </cell>
          <cell r="X918" t="str">
            <v>61</v>
          </cell>
        </row>
        <row r="919">
          <cell r="B919" t="str">
            <v>O</v>
          </cell>
          <cell r="C919" t="str">
            <v>X</v>
          </cell>
          <cell r="D919" t="str">
            <v>CG620-</v>
          </cell>
          <cell r="E919" t="str">
            <v>A</v>
          </cell>
          <cell r="F919" t="str">
            <v>04</v>
          </cell>
          <cell r="G919" t="str">
            <v>20000</v>
          </cell>
          <cell r="H919" t="str">
            <v>96316302</v>
          </cell>
          <cell r="I919" t="str">
            <v>PIPE A-PRESSURE GEAR</v>
          </cell>
          <cell r="T919">
            <v>1</v>
          </cell>
          <cell r="V919">
            <v>1</v>
          </cell>
          <cell r="X919" t="str">
            <v>61</v>
          </cell>
        </row>
        <row r="920">
          <cell r="B920" t="str">
            <v>N</v>
          </cell>
          <cell r="C920" t="str">
            <v>O</v>
          </cell>
          <cell r="D920" t="str">
            <v>CG620-</v>
          </cell>
          <cell r="E920" t="str">
            <v>A</v>
          </cell>
          <cell r="F920" t="str">
            <v>04</v>
          </cell>
          <cell r="G920" t="str">
            <v>20000</v>
          </cell>
          <cell r="H920" t="str">
            <v>96507900</v>
          </cell>
          <cell r="I920" t="str">
            <v>PIPE A-PRESSURE GEAR</v>
          </cell>
          <cell r="T920">
            <v>1</v>
          </cell>
          <cell r="V920">
            <v>1</v>
          </cell>
          <cell r="X920" t="str">
            <v>61</v>
          </cell>
        </row>
        <row r="921">
          <cell r="D921" t="str">
            <v>CG620-</v>
          </cell>
          <cell r="E921" t="str">
            <v>A</v>
          </cell>
          <cell r="F921" t="str">
            <v>04</v>
          </cell>
          <cell r="G921" t="str">
            <v>22200</v>
          </cell>
          <cell r="H921" t="str">
            <v>96361-25060-000</v>
          </cell>
          <cell r="I921" t="str">
            <v>NUT-HEXAGON,W/WASHER</v>
          </cell>
          <cell r="T921">
            <v>1</v>
          </cell>
          <cell r="V921">
            <v>1</v>
          </cell>
          <cell r="X921" t="str">
            <v>61</v>
          </cell>
        </row>
        <row r="922">
          <cell r="D922" t="str">
            <v>CG620-</v>
          </cell>
          <cell r="E922" t="str">
            <v>A</v>
          </cell>
          <cell r="F922" t="str">
            <v>04</v>
          </cell>
          <cell r="G922" t="str">
            <v>28000</v>
          </cell>
          <cell r="H922" t="str">
            <v>96316303</v>
          </cell>
          <cell r="I922" t="str">
            <v>PIPE A-RETURN FLOW</v>
          </cell>
          <cell r="T922">
            <v>1</v>
          </cell>
          <cell r="V922">
            <v>1</v>
          </cell>
          <cell r="X922" t="str">
            <v>61</v>
          </cell>
        </row>
        <row r="923">
          <cell r="D923" t="str">
            <v>CG620-</v>
          </cell>
          <cell r="E923" t="str">
            <v>A</v>
          </cell>
          <cell r="F923" t="str">
            <v>04</v>
          </cell>
          <cell r="G923" t="str">
            <v>31000</v>
          </cell>
          <cell r="H923" t="str">
            <v>08361-25060-000</v>
          </cell>
          <cell r="I923" t="str">
            <v>NUT-HEXAGON,W/WASHER</v>
          </cell>
          <cell r="T923">
            <v>1</v>
          </cell>
          <cell r="V923">
            <v>1</v>
          </cell>
          <cell r="X923" t="str">
            <v>61</v>
          </cell>
        </row>
        <row r="924">
          <cell r="D924" t="str">
            <v>CG620-</v>
          </cell>
          <cell r="E924" t="str">
            <v>A</v>
          </cell>
          <cell r="F924" t="str">
            <v>04</v>
          </cell>
          <cell r="G924" t="str">
            <v>31300</v>
          </cell>
          <cell r="H924" t="str">
            <v>09401-17403</v>
          </cell>
          <cell r="I924" t="str">
            <v>CLIP</v>
          </cell>
          <cell r="T924">
            <v>1</v>
          </cell>
          <cell r="V924">
            <v>1</v>
          </cell>
          <cell r="X924" t="str">
            <v>61</v>
          </cell>
        </row>
        <row r="925">
          <cell r="D925" t="str">
            <v>CG620-</v>
          </cell>
          <cell r="E925" t="str">
            <v>A</v>
          </cell>
          <cell r="F925" t="str">
            <v>04</v>
          </cell>
          <cell r="G925" t="str">
            <v>31400</v>
          </cell>
          <cell r="H925" t="str">
            <v>09408-00029</v>
          </cell>
          <cell r="I925" t="str">
            <v>CLIP</v>
          </cell>
          <cell r="T925">
            <v>1</v>
          </cell>
          <cell r="V925">
            <v>1</v>
          </cell>
          <cell r="X925" t="str">
            <v>61</v>
          </cell>
        </row>
        <row r="926">
          <cell r="D926" t="str">
            <v>CG620-</v>
          </cell>
          <cell r="E926" t="str">
            <v>A</v>
          </cell>
          <cell r="F926" t="str">
            <v>04</v>
          </cell>
          <cell r="G926" t="str">
            <v>31500</v>
          </cell>
          <cell r="H926" t="str">
            <v>96315611</v>
          </cell>
          <cell r="I926" t="str">
            <v>HOSE-SUCTION,PUMP</v>
          </cell>
          <cell r="T926">
            <v>1</v>
          </cell>
          <cell r="V926">
            <v>1</v>
          </cell>
          <cell r="X926" t="str">
            <v>61</v>
          </cell>
        </row>
        <row r="927">
          <cell r="D927" t="str">
            <v>CG620-</v>
          </cell>
          <cell r="E927" t="str">
            <v>A</v>
          </cell>
          <cell r="F927" t="str">
            <v>04</v>
          </cell>
          <cell r="G927" t="str">
            <v>32500</v>
          </cell>
          <cell r="H927" t="str">
            <v>09401-21403</v>
          </cell>
          <cell r="I927" t="str">
            <v>CLIP</v>
          </cell>
          <cell r="T927">
            <v>2</v>
          </cell>
          <cell r="V927">
            <v>2</v>
          </cell>
          <cell r="X927" t="str">
            <v>61</v>
          </cell>
        </row>
        <row r="928">
          <cell r="D928" t="str">
            <v>CG680-</v>
          </cell>
          <cell r="E928" t="str">
            <v>A</v>
          </cell>
          <cell r="F928" t="str">
            <v>01</v>
          </cell>
          <cell r="G928" t="str">
            <v>54000</v>
          </cell>
          <cell r="H928" t="str">
            <v>08316-28083</v>
          </cell>
          <cell r="I928" t="str">
            <v>NUT-HEXAGON FLANGE</v>
          </cell>
          <cell r="K928">
            <v>4</v>
          </cell>
          <cell r="L928">
            <v>4</v>
          </cell>
          <cell r="M928" t="str">
            <v>4</v>
          </cell>
          <cell r="N928" t="str">
            <v>4</v>
          </cell>
          <cell r="Q928" t="str">
            <v>4</v>
          </cell>
          <cell r="R928" t="str">
            <v>4</v>
          </cell>
        </row>
        <row r="929">
          <cell r="D929" t="str">
            <v>CG680-</v>
          </cell>
          <cell r="E929" t="str">
            <v>A</v>
          </cell>
          <cell r="F929" t="str">
            <v>01</v>
          </cell>
          <cell r="G929" t="str">
            <v>55000</v>
          </cell>
          <cell r="H929" t="str">
            <v>01954-08163-000</v>
          </cell>
          <cell r="I929" t="str">
            <v>BOLT-DR HEXAGON FLANGE</v>
          </cell>
          <cell r="K929">
            <v>3</v>
          </cell>
          <cell r="L929">
            <v>3</v>
          </cell>
          <cell r="M929" t="str">
            <v>3</v>
          </cell>
          <cell r="N929" t="str">
            <v>3</v>
          </cell>
          <cell r="Q929" t="str">
            <v>3</v>
          </cell>
          <cell r="R929" t="str">
            <v>3</v>
          </cell>
        </row>
        <row r="930">
          <cell r="B930" t="str">
            <v>O</v>
          </cell>
          <cell r="C930" t="str">
            <v>X</v>
          </cell>
          <cell r="D930" t="str">
            <v>CG680-</v>
          </cell>
          <cell r="E930" t="str">
            <v>A</v>
          </cell>
          <cell r="F930" t="str">
            <v>03</v>
          </cell>
          <cell r="G930" t="str">
            <v>46000</v>
          </cell>
          <cell r="H930" t="str">
            <v>09154-06123-000</v>
          </cell>
          <cell r="I930" t="str">
            <v>BOLT-DR HEXAGON FLANGE</v>
          </cell>
          <cell r="S930">
            <v>2</v>
          </cell>
          <cell r="T930">
            <v>2</v>
          </cell>
          <cell r="U930">
            <v>2</v>
          </cell>
          <cell r="V930">
            <v>2</v>
          </cell>
        </row>
        <row r="931">
          <cell r="B931" t="str">
            <v>N</v>
          </cell>
          <cell r="C931" t="str">
            <v>O</v>
          </cell>
          <cell r="D931" t="str">
            <v>CG680-</v>
          </cell>
          <cell r="E931" t="str">
            <v>A</v>
          </cell>
          <cell r="F931" t="str">
            <v>03</v>
          </cell>
          <cell r="G931" t="str">
            <v>46000</v>
          </cell>
          <cell r="H931" t="str">
            <v>09154-06109-000</v>
          </cell>
          <cell r="I931" t="str">
            <v>BOLT-DR HEXAGON FLANGE</v>
          </cell>
          <cell r="S931">
            <v>2</v>
          </cell>
          <cell r="T931">
            <v>2</v>
          </cell>
          <cell r="U931">
            <v>2</v>
          </cell>
          <cell r="V931">
            <v>2</v>
          </cell>
        </row>
        <row r="932">
          <cell r="D932" t="str">
            <v>CG680-</v>
          </cell>
          <cell r="E932" t="str">
            <v>A</v>
          </cell>
          <cell r="F932" t="str">
            <v>03</v>
          </cell>
          <cell r="G932" t="str">
            <v>57000</v>
          </cell>
          <cell r="H932" t="str">
            <v>08316-28083</v>
          </cell>
          <cell r="I932" t="str">
            <v>NUT-HEXAGON FLANGE</v>
          </cell>
          <cell r="S932">
            <v>10</v>
          </cell>
          <cell r="T932">
            <v>10</v>
          </cell>
          <cell r="U932">
            <v>10</v>
          </cell>
          <cell r="V932">
            <v>10</v>
          </cell>
        </row>
        <row r="933">
          <cell r="D933" t="str">
            <v>CG680-</v>
          </cell>
          <cell r="E933" t="str">
            <v>A</v>
          </cell>
          <cell r="F933" t="str">
            <v>03</v>
          </cell>
          <cell r="G933" t="str">
            <v>58000</v>
          </cell>
          <cell r="H933" t="str">
            <v>01954-08163-000</v>
          </cell>
          <cell r="I933" t="str">
            <v>BOLT-DR HEXAGON FLANGE</v>
          </cell>
          <cell r="S933">
            <v>5</v>
          </cell>
          <cell r="T933">
            <v>5</v>
          </cell>
          <cell r="U933">
            <v>5</v>
          </cell>
          <cell r="V933">
            <v>5</v>
          </cell>
        </row>
        <row r="934">
          <cell r="D934" t="str">
            <v>CG920-</v>
          </cell>
          <cell r="E934" t="str">
            <v>A</v>
          </cell>
          <cell r="F934" t="str">
            <v>02</v>
          </cell>
          <cell r="G934" t="str">
            <v>01000</v>
          </cell>
          <cell r="H934">
            <v>96316806</v>
          </cell>
          <cell r="I934" t="str">
            <v>LABEL-TIRE PRESSURE</v>
          </cell>
          <cell r="Q934" t="str">
            <v>1</v>
          </cell>
        </row>
        <row r="935">
          <cell r="D935" t="str">
            <v>CG920-</v>
          </cell>
          <cell r="E935" t="str">
            <v>A</v>
          </cell>
          <cell r="F935" t="str">
            <v>03</v>
          </cell>
          <cell r="G935" t="str">
            <v>01000</v>
          </cell>
          <cell r="H935" t="str">
            <v>96316808</v>
          </cell>
          <cell r="I935" t="str">
            <v>LABEL-TIRE PRESSURE</v>
          </cell>
          <cell r="K935">
            <v>1</v>
          </cell>
          <cell r="L935">
            <v>1</v>
          </cell>
          <cell r="M935" t="str">
            <v>1</v>
          </cell>
          <cell r="N935" t="str">
            <v>1</v>
          </cell>
          <cell r="R935" t="str">
            <v>1</v>
          </cell>
        </row>
        <row r="936">
          <cell r="D936" t="str">
            <v>CG920-</v>
          </cell>
          <cell r="E936" t="str">
            <v>A</v>
          </cell>
          <cell r="F936" t="str">
            <v>07</v>
          </cell>
          <cell r="G936" t="str">
            <v>01000</v>
          </cell>
          <cell r="H936" t="str">
            <v>96285503</v>
          </cell>
          <cell r="I936" t="str">
            <v>LABEL-TIRE PRESSURE</v>
          </cell>
          <cell r="S936">
            <v>1</v>
          </cell>
          <cell r="T936">
            <v>1</v>
          </cell>
          <cell r="U936">
            <v>1</v>
          </cell>
          <cell r="V936">
            <v>1</v>
          </cell>
        </row>
        <row r="937">
          <cell r="D937" t="str">
            <v>CH020-</v>
          </cell>
          <cell r="E937" t="str">
            <v>A</v>
          </cell>
          <cell r="F937" t="str">
            <v>03</v>
          </cell>
          <cell r="G937" t="str">
            <v>01000</v>
          </cell>
          <cell r="H937" t="str">
            <v>96273786</v>
          </cell>
          <cell r="I937" t="str">
            <v>MASTER BRAKE A</v>
          </cell>
          <cell r="K937">
            <v>1</v>
          </cell>
          <cell r="L937">
            <v>1</v>
          </cell>
          <cell r="M937" t="str">
            <v>1</v>
          </cell>
          <cell r="N937" t="str">
            <v>1</v>
          </cell>
          <cell r="P937" t="str">
            <v>ZA</v>
          </cell>
          <cell r="Q937" t="str">
            <v>1</v>
          </cell>
          <cell r="R937" t="str">
            <v>1</v>
          </cell>
          <cell r="S937" t="str">
            <v>1</v>
          </cell>
          <cell r="T937" t="str">
            <v>1</v>
          </cell>
          <cell r="U937" t="str">
            <v>1</v>
          </cell>
          <cell r="V937" t="str">
            <v>1</v>
          </cell>
        </row>
        <row r="938">
          <cell r="D938" t="str">
            <v>CH020-</v>
          </cell>
          <cell r="E938" t="str">
            <v>A</v>
          </cell>
          <cell r="F938" t="str">
            <v>03</v>
          </cell>
          <cell r="G938" t="str">
            <v>08000</v>
          </cell>
          <cell r="H938" t="str">
            <v>51132-82002-000</v>
          </cell>
          <cell r="I938" t="str">
            <v>PACKING</v>
          </cell>
          <cell r="K938">
            <v>2</v>
          </cell>
          <cell r="L938">
            <v>2</v>
          </cell>
          <cell r="M938" t="str">
            <v>2</v>
          </cell>
          <cell r="N938" t="str">
            <v>2</v>
          </cell>
          <cell r="P938" t="str">
            <v>ZA</v>
          </cell>
          <cell r="Q938" t="str">
            <v>2</v>
          </cell>
          <cell r="R938" t="str">
            <v>2</v>
          </cell>
          <cell r="S938" t="str">
            <v>2</v>
          </cell>
          <cell r="T938" t="str">
            <v>2</v>
          </cell>
          <cell r="U938" t="str">
            <v>2</v>
          </cell>
          <cell r="V938" t="str">
            <v>2</v>
          </cell>
        </row>
        <row r="939">
          <cell r="D939" t="str">
            <v>CH020-</v>
          </cell>
          <cell r="E939" t="str">
            <v>A</v>
          </cell>
          <cell r="F939" t="str">
            <v>03</v>
          </cell>
          <cell r="G939" t="str">
            <v>09000</v>
          </cell>
          <cell r="H939" t="str">
            <v>96316431</v>
          </cell>
          <cell r="I939" t="str">
            <v>SPACER</v>
          </cell>
          <cell r="K939">
            <v>1</v>
          </cell>
          <cell r="L939">
            <v>1</v>
          </cell>
          <cell r="M939" t="str">
            <v>1</v>
          </cell>
          <cell r="N939" t="str">
            <v>1</v>
          </cell>
          <cell r="P939" t="str">
            <v>ZA</v>
          </cell>
          <cell r="Q939" t="str">
            <v>1</v>
          </cell>
          <cell r="R939" t="str">
            <v>1</v>
          </cell>
          <cell r="S939" t="str">
            <v>1</v>
          </cell>
          <cell r="T939" t="str">
            <v>1</v>
          </cell>
          <cell r="U939" t="str">
            <v>1</v>
          </cell>
          <cell r="V939" t="str">
            <v>1</v>
          </cell>
        </row>
        <row r="940">
          <cell r="D940" t="str">
            <v>CH020-</v>
          </cell>
          <cell r="E940" t="str">
            <v>A</v>
          </cell>
          <cell r="F940" t="str">
            <v>03</v>
          </cell>
          <cell r="G940" t="str">
            <v>10000</v>
          </cell>
          <cell r="H940" t="str">
            <v>09159-08051-000</v>
          </cell>
          <cell r="I940" t="str">
            <v>NUT</v>
          </cell>
          <cell r="K940">
            <v>4</v>
          </cell>
          <cell r="L940">
            <v>4</v>
          </cell>
          <cell r="M940" t="str">
            <v>4</v>
          </cell>
          <cell r="N940" t="str">
            <v>4</v>
          </cell>
          <cell r="P940" t="str">
            <v>ZA</v>
          </cell>
          <cell r="Q940" t="str">
            <v>4</v>
          </cell>
          <cell r="R940" t="str">
            <v>4</v>
          </cell>
          <cell r="S940" t="str">
            <v>4</v>
          </cell>
          <cell r="T940" t="str">
            <v>4</v>
          </cell>
          <cell r="U940" t="str">
            <v>4</v>
          </cell>
          <cell r="V940" t="str">
            <v>4</v>
          </cell>
        </row>
        <row r="941">
          <cell r="D941" t="str">
            <v>CH020-</v>
          </cell>
          <cell r="E941" t="str">
            <v>A</v>
          </cell>
          <cell r="F941" t="str">
            <v>03</v>
          </cell>
          <cell r="G941" t="str">
            <v>11000</v>
          </cell>
          <cell r="H941" t="str">
            <v>09200A08068-000</v>
          </cell>
          <cell r="I941" t="str">
            <v>PIN</v>
          </cell>
          <cell r="K941">
            <v>1</v>
          </cell>
          <cell r="L941">
            <v>1</v>
          </cell>
          <cell r="M941" t="str">
            <v>1</v>
          </cell>
          <cell r="N941" t="str">
            <v>1</v>
          </cell>
          <cell r="P941" t="str">
            <v>ZA</v>
          </cell>
          <cell r="Q941" t="str">
            <v>1</v>
          </cell>
          <cell r="R941" t="str">
            <v>1</v>
          </cell>
          <cell r="S941" t="str">
            <v>1</v>
          </cell>
          <cell r="T941" t="str">
            <v>1</v>
          </cell>
          <cell r="U941" t="str">
            <v>1</v>
          </cell>
          <cell r="V941" t="str">
            <v>1</v>
          </cell>
        </row>
        <row r="942">
          <cell r="D942" t="str">
            <v>CH020-</v>
          </cell>
          <cell r="E942" t="str">
            <v>A</v>
          </cell>
          <cell r="F942" t="str">
            <v>03</v>
          </cell>
          <cell r="G942" t="str">
            <v>12000</v>
          </cell>
          <cell r="H942" t="str">
            <v>04111-25206-000</v>
          </cell>
          <cell r="I942" t="str">
            <v>PIN-COTTER</v>
          </cell>
          <cell r="K942">
            <v>2</v>
          </cell>
          <cell r="L942">
            <v>2</v>
          </cell>
          <cell r="M942" t="str">
            <v>2</v>
          </cell>
          <cell r="N942" t="str">
            <v>2</v>
          </cell>
          <cell r="P942" t="str">
            <v>ZA</v>
          </cell>
          <cell r="Q942" t="str">
            <v>2</v>
          </cell>
          <cell r="R942" t="str">
            <v>2</v>
          </cell>
          <cell r="S942" t="str">
            <v>2</v>
          </cell>
          <cell r="T942" t="str">
            <v>2</v>
          </cell>
          <cell r="U942" t="str">
            <v>2</v>
          </cell>
          <cell r="V942" t="str">
            <v>2</v>
          </cell>
        </row>
        <row r="943">
          <cell r="D943" t="str">
            <v>CH020-</v>
          </cell>
          <cell r="E943" t="str">
            <v>A</v>
          </cell>
          <cell r="F943" t="str">
            <v>03</v>
          </cell>
          <cell r="G943" t="str">
            <v>13000</v>
          </cell>
          <cell r="H943" t="str">
            <v>96320635</v>
          </cell>
          <cell r="I943" t="str">
            <v>HOSE A-VACUUM</v>
          </cell>
          <cell r="K943">
            <v>1</v>
          </cell>
          <cell r="L943">
            <v>1</v>
          </cell>
          <cell r="M943" t="str">
            <v>1</v>
          </cell>
          <cell r="N943" t="str">
            <v>1</v>
          </cell>
          <cell r="P943" t="str">
            <v>ZA</v>
          </cell>
          <cell r="Q943" t="str">
            <v>1</v>
          </cell>
          <cell r="R943" t="str">
            <v>1</v>
          </cell>
          <cell r="S943" t="str">
            <v>1</v>
          </cell>
          <cell r="T943" t="str">
            <v>1</v>
          </cell>
          <cell r="U943" t="str">
            <v>1</v>
          </cell>
          <cell r="V943" t="str">
            <v>1</v>
          </cell>
        </row>
        <row r="944">
          <cell r="D944" t="str">
            <v>CH020-</v>
          </cell>
          <cell r="E944" t="str">
            <v>A</v>
          </cell>
          <cell r="F944" t="str">
            <v>04</v>
          </cell>
          <cell r="G944" t="str">
            <v>01000</v>
          </cell>
          <cell r="H944" t="str">
            <v>96273787</v>
          </cell>
          <cell r="I944" t="str">
            <v>MASTER BRAKE A</v>
          </cell>
          <cell r="L944">
            <v>1</v>
          </cell>
          <cell r="N944" t="str">
            <v>1</v>
          </cell>
          <cell r="P944" t="str">
            <v>ZX</v>
          </cell>
        </row>
        <row r="945">
          <cell r="D945" t="str">
            <v>CH020-</v>
          </cell>
          <cell r="E945" t="str">
            <v>A</v>
          </cell>
          <cell r="F945" t="str">
            <v>04</v>
          </cell>
          <cell r="G945" t="str">
            <v>06000</v>
          </cell>
          <cell r="H945" t="str">
            <v>51132-82002-000</v>
          </cell>
          <cell r="I945" t="str">
            <v>PACKING</v>
          </cell>
          <cell r="L945">
            <v>2</v>
          </cell>
          <cell r="N945" t="str">
            <v>2</v>
          </cell>
          <cell r="P945" t="str">
            <v>ZX</v>
          </cell>
        </row>
        <row r="946">
          <cell r="D946" t="str">
            <v>CH020-</v>
          </cell>
          <cell r="E946" t="str">
            <v>A</v>
          </cell>
          <cell r="F946" t="str">
            <v>04</v>
          </cell>
          <cell r="G946" t="str">
            <v>07000</v>
          </cell>
          <cell r="H946" t="str">
            <v>96316431</v>
          </cell>
          <cell r="I946" t="str">
            <v>SPACER</v>
          </cell>
          <cell r="L946">
            <v>1</v>
          </cell>
          <cell r="N946" t="str">
            <v>1</v>
          </cell>
          <cell r="P946" t="str">
            <v>ZX</v>
          </cell>
        </row>
        <row r="947">
          <cell r="D947" t="str">
            <v>CH020-</v>
          </cell>
          <cell r="E947" t="str">
            <v>A</v>
          </cell>
          <cell r="F947" t="str">
            <v>04</v>
          </cell>
          <cell r="G947" t="str">
            <v>08000</v>
          </cell>
          <cell r="H947" t="str">
            <v>09159-08051-000</v>
          </cell>
          <cell r="I947" t="str">
            <v>NUT</v>
          </cell>
          <cell r="L947">
            <v>4</v>
          </cell>
          <cell r="N947" t="str">
            <v>4</v>
          </cell>
          <cell r="P947" t="str">
            <v>ZX</v>
          </cell>
        </row>
        <row r="948">
          <cell r="D948" t="str">
            <v>CH020-</v>
          </cell>
          <cell r="E948" t="str">
            <v>A</v>
          </cell>
          <cell r="F948" t="str">
            <v>04</v>
          </cell>
          <cell r="G948" t="str">
            <v>09000</v>
          </cell>
          <cell r="H948" t="str">
            <v>09200A08068-000</v>
          </cell>
          <cell r="I948" t="str">
            <v>PIN</v>
          </cell>
          <cell r="L948">
            <v>1</v>
          </cell>
          <cell r="N948" t="str">
            <v>1</v>
          </cell>
          <cell r="P948" t="str">
            <v>ZX</v>
          </cell>
        </row>
        <row r="949">
          <cell r="D949" t="str">
            <v>CH020-</v>
          </cell>
          <cell r="E949" t="str">
            <v>A</v>
          </cell>
          <cell r="F949" t="str">
            <v>04</v>
          </cell>
          <cell r="G949" t="str">
            <v>10000</v>
          </cell>
          <cell r="H949" t="str">
            <v>04111-25206-000</v>
          </cell>
          <cell r="I949" t="str">
            <v>PIN-COTTER</v>
          </cell>
          <cell r="L949">
            <v>2</v>
          </cell>
          <cell r="N949" t="str">
            <v>2</v>
          </cell>
          <cell r="P949" t="str">
            <v>ZX</v>
          </cell>
        </row>
        <row r="950">
          <cell r="D950" t="str">
            <v>CH020-</v>
          </cell>
          <cell r="E950" t="str">
            <v>A</v>
          </cell>
          <cell r="F950" t="str">
            <v>04</v>
          </cell>
          <cell r="G950" t="str">
            <v>11000</v>
          </cell>
          <cell r="H950" t="str">
            <v>96320635</v>
          </cell>
          <cell r="I950" t="str">
            <v>HOSE A-VACUUM</v>
          </cell>
          <cell r="L950">
            <v>1</v>
          </cell>
          <cell r="N950" t="str">
            <v>1</v>
          </cell>
          <cell r="P950" t="str">
            <v>ZX</v>
          </cell>
        </row>
        <row r="951">
          <cell r="D951" t="str">
            <v>CH100-</v>
          </cell>
          <cell r="E951" t="str">
            <v>A</v>
          </cell>
          <cell r="F951" t="str">
            <v>01</v>
          </cell>
          <cell r="G951" t="str">
            <v>01000</v>
          </cell>
          <cell r="H951" t="str">
            <v>96316493</v>
          </cell>
          <cell r="I951" t="str">
            <v>PIPE A-BRAKE</v>
          </cell>
          <cell r="K951">
            <v>1</v>
          </cell>
          <cell r="L951">
            <v>1</v>
          </cell>
          <cell r="M951" t="str">
            <v>1</v>
          </cell>
          <cell r="N951" t="str">
            <v>1</v>
          </cell>
          <cell r="P951" t="str">
            <v>ZA</v>
          </cell>
          <cell r="Q951" t="str">
            <v>1</v>
          </cell>
          <cell r="R951" t="str">
            <v>1</v>
          </cell>
        </row>
        <row r="952">
          <cell r="D952" t="str">
            <v>CH100-</v>
          </cell>
          <cell r="E952" t="str">
            <v>A</v>
          </cell>
          <cell r="F952" t="str">
            <v>01</v>
          </cell>
          <cell r="G952" t="str">
            <v>02000</v>
          </cell>
          <cell r="H952" t="str">
            <v>96316494</v>
          </cell>
          <cell r="I952" t="str">
            <v>PIPE A-BRAKE</v>
          </cell>
          <cell r="K952">
            <v>1</v>
          </cell>
          <cell r="L952">
            <v>1</v>
          </cell>
          <cell r="M952" t="str">
            <v>1</v>
          </cell>
          <cell r="N952" t="str">
            <v>1</v>
          </cell>
          <cell r="P952" t="str">
            <v>ZA</v>
          </cell>
          <cell r="Q952" t="str">
            <v>1</v>
          </cell>
          <cell r="R952" t="str">
            <v>1</v>
          </cell>
        </row>
        <row r="953">
          <cell r="D953" t="str">
            <v>CH100-</v>
          </cell>
          <cell r="E953" t="str">
            <v>A</v>
          </cell>
          <cell r="F953" t="str">
            <v>01</v>
          </cell>
          <cell r="G953" t="str">
            <v>02500</v>
          </cell>
          <cell r="H953" t="str">
            <v>96258902</v>
          </cell>
          <cell r="I953" t="str">
            <v>PIPE A-BRAKE</v>
          </cell>
          <cell r="K953">
            <v>1</v>
          </cell>
          <cell r="L953">
            <v>1</v>
          </cell>
          <cell r="M953" t="str">
            <v>1</v>
          </cell>
          <cell r="N953" t="str">
            <v>1</v>
          </cell>
          <cell r="P953" t="str">
            <v>ZA</v>
          </cell>
          <cell r="Q953" t="str">
            <v>1</v>
          </cell>
          <cell r="R953" t="str">
            <v>1</v>
          </cell>
        </row>
        <row r="954">
          <cell r="D954" t="str">
            <v>CH100-</v>
          </cell>
          <cell r="E954" t="str">
            <v>A</v>
          </cell>
          <cell r="F954" t="str">
            <v>01</v>
          </cell>
          <cell r="G954" t="str">
            <v>03000</v>
          </cell>
          <cell r="H954" t="str">
            <v>96316495</v>
          </cell>
          <cell r="I954" t="str">
            <v>PIPE A-BRAKE</v>
          </cell>
          <cell r="K954">
            <v>1</v>
          </cell>
          <cell r="L954">
            <v>1</v>
          </cell>
          <cell r="M954" t="str">
            <v>1</v>
          </cell>
          <cell r="N954" t="str">
            <v>1</v>
          </cell>
          <cell r="P954" t="str">
            <v>ZA</v>
          </cell>
          <cell r="Q954" t="str">
            <v>1</v>
          </cell>
          <cell r="R954" t="str">
            <v>1</v>
          </cell>
        </row>
        <row r="955">
          <cell r="D955" t="str">
            <v>CH100-</v>
          </cell>
          <cell r="E955" t="str">
            <v>A</v>
          </cell>
          <cell r="F955" t="str">
            <v>01</v>
          </cell>
          <cell r="G955" t="str">
            <v>04000</v>
          </cell>
          <cell r="H955" t="str">
            <v>96316496</v>
          </cell>
          <cell r="I955" t="str">
            <v>PIPE A-BRAKE</v>
          </cell>
          <cell r="K955">
            <v>1</v>
          </cell>
          <cell r="L955">
            <v>1</v>
          </cell>
          <cell r="M955" t="str">
            <v>1</v>
          </cell>
          <cell r="N955" t="str">
            <v>1</v>
          </cell>
          <cell r="P955" t="str">
            <v>ZA</v>
          </cell>
          <cell r="Q955" t="str">
            <v>1</v>
          </cell>
          <cell r="R955" t="str">
            <v>1</v>
          </cell>
        </row>
        <row r="956">
          <cell r="D956" t="str">
            <v>CH100-</v>
          </cell>
          <cell r="E956" t="str">
            <v>A</v>
          </cell>
          <cell r="F956" t="str">
            <v>01</v>
          </cell>
          <cell r="G956" t="str">
            <v>06000</v>
          </cell>
          <cell r="H956" t="str">
            <v>96316498</v>
          </cell>
          <cell r="I956" t="str">
            <v>PIPE A-BRAKE</v>
          </cell>
          <cell r="K956">
            <v>1</v>
          </cell>
          <cell r="L956">
            <v>1</v>
          </cell>
          <cell r="M956" t="str">
            <v>1</v>
          </cell>
          <cell r="N956" t="str">
            <v>1</v>
          </cell>
          <cell r="P956" t="str">
            <v>ZA</v>
          </cell>
          <cell r="Q956" t="str">
            <v>1</v>
          </cell>
          <cell r="R956" t="str">
            <v>1</v>
          </cell>
        </row>
        <row r="957">
          <cell r="D957" t="str">
            <v>CH100-</v>
          </cell>
          <cell r="E957" t="str">
            <v>A</v>
          </cell>
          <cell r="F957" t="str">
            <v>01</v>
          </cell>
          <cell r="G957" t="str">
            <v>07000</v>
          </cell>
          <cell r="H957" t="str">
            <v>96320518</v>
          </cell>
          <cell r="I957" t="str">
            <v>CLIP-4 PIPE</v>
          </cell>
          <cell r="K957">
            <v>4</v>
          </cell>
          <cell r="L957">
            <v>4</v>
          </cell>
          <cell r="M957" t="str">
            <v>4</v>
          </cell>
          <cell r="N957" t="str">
            <v>4</v>
          </cell>
          <cell r="P957" t="str">
            <v>ZA</v>
          </cell>
          <cell r="Q957" t="str">
            <v>4</v>
          </cell>
          <cell r="R957" t="str">
            <v>4</v>
          </cell>
        </row>
        <row r="958">
          <cell r="D958" t="str">
            <v>CH100-</v>
          </cell>
          <cell r="E958" t="str">
            <v>A</v>
          </cell>
          <cell r="F958" t="str">
            <v>01</v>
          </cell>
          <cell r="G958" t="str">
            <v>10000</v>
          </cell>
          <cell r="H958" t="str">
            <v>51752-70B00-000</v>
          </cell>
          <cell r="I958" t="str">
            <v>CLIP-1 PIPE</v>
          </cell>
          <cell r="K958">
            <v>2</v>
          </cell>
          <cell r="L958">
            <v>2</v>
          </cell>
          <cell r="M958" t="str">
            <v>2</v>
          </cell>
          <cell r="N958" t="str">
            <v>2</v>
          </cell>
          <cell r="P958" t="str">
            <v>ZA</v>
          </cell>
          <cell r="Q958" t="str">
            <v>2</v>
          </cell>
          <cell r="R958" t="str">
            <v>2</v>
          </cell>
        </row>
        <row r="959">
          <cell r="D959" t="str">
            <v>CH100-</v>
          </cell>
          <cell r="E959" t="str">
            <v>A</v>
          </cell>
          <cell r="F959" t="str">
            <v>01</v>
          </cell>
          <cell r="G959" t="str">
            <v>12000</v>
          </cell>
          <cell r="H959" t="str">
            <v>51751-60B00-000</v>
          </cell>
          <cell r="I959" t="str">
            <v>CLIP-2 PIPE</v>
          </cell>
          <cell r="K959">
            <v>2</v>
          </cell>
          <cell r="L959">
            <v>2</v>
          </cell>
          <cell r="M959" t="str">
            <v>2</v>
          </cell>
          <cell r="N959" t="str">
            <v>2</v>
          </cell>
          <cell r="P959" t="str">
            <v>ZA</v>
          </cell>
          <cell r="Q959" t="str">
            <v>2</v>
          </cell>
          <cell r="R959" t="str">
            <v>2</v>
          </cell>
        </row>
        <row r="960">
          <cell r="D960" t="str">
            <v>CH100-</v>
          </cell>
          <cell r="E960" t="str">
            <v>A</v>
          </cell>
          <cell r="F960" t="str">
            <v>01</v>
          </cell>
          <cell r="G960" t="str">
            <v>12500</v>
          </cell>
          <cell r="H960" t="str">
            <v>09408-00007</v>
          </cell>
          <cell r="I960" t="str">
            <v>CLIP</v>
          </cell>
          <cell r="K960">
            <v>3</v>
          </cell>
          <cell r="L960">
            <v>3</v>
          </cell>
          <cell r="M960" t="str">
            <v>3</v>
          </cell>
          <cell r="N960" t="str">
            <v>3</v>
          </cell>
          <cell r="P960" t="str">
            <v>ZA</v>
          </cell>
          <cell r="Q960" t="str">
            <v>3</v>
          </cell>
          <cell r="R960" t="str">
            <v>3</v>
          </cell>
        </row>
        <row r="961">
          <cell r="D961" t="str">
            <v>CH100-</v>
          </cell>
          <cell r="E961" t="str">
            <v>A</v>
          </cell>
          <cell r="F961" t="str">
            <v>01</v>
          </cell>
          <cell r="G961" t="str">
            <v>14000</v>
          </cell>
          <cell r="H961" t="str">
            <v>02126-06203-000</v>
          </cell>
          <cell r="I961" t="str">
            <v>SCREW-CR MACHINE</v>
          </cell>
          <cell r="K961">
            <v>5</v>
          </cell>
          <cell r="L961">
            <v>5</v>
          </cell>
          <cell r="M961" t="str">
            <v>5</v>
          </cell>
          <cell r="N961" t="str">
            <v>5</v>
          </cell>
          <cell r="P961" t="str">
            <v>ZA</v>
          </cell>
          <cell r="Q961" t="str">
            <v>5</v>
          </cell>
          <cell r="R961" t="str">
            <v>5</v>
          </cell>
        </row>
        <row r="962">
          <cell r="D962" t="str">
            <v>CH100-</v>
          </cell>
          <cell r="E962" t="str">
            <v>A</v>
          </cell>
          <cell r="F962" t="str">
            <v>01</v>
          </cell>
          <cell r="G962" t="str">
            <v>14500</v>
          </cell>
          <cell r="H962" t="str">
            <v>96258311</v>
          </cell>
          <cell r="I962" t="str">
            <v>CLIP-1 PIPE</v>
          </cell>
          <cell r="K962">
            <v>4</v>
          </cell>
          <cell r="L962">
            <v>4</v>
          </cell>
          <cell r="M962" t="str">
            <v>4</v>
          </cell>
          <cell r="N962" t="str">
            <v>4</v>
          </cell>
          <cell r="P962" t="str">
            <v>ZA</v>
          </cell>
          <cell r="Q962" t="str">
            <v>4</v>
          </cell>
          <cell r="R962" t="str">
            <v>4</v>
          </cell>
        </row>
        <row r="963">
          <cell r="D963" t="str">
            <v>CH100-</v>
          </cell>
          <cell r="E963" t="str">
            <v>A</v>
          </cell>
          <cell r="F963" t="str">
            <v>02</v>
          </cell>
          <cell r="G963" t="str">
            <v>01000</v>
          </cell>
          <cell r="H963" t="str">
            <v>96316541</v>
          </cell>
          <cell r="I963" t="str">
            <v>PIPE A-BRAKE</v>
          </cell>
          <cell r="L963">
            <v>1</v>
          </cell>
          <cell r="N963" t="str">
            <v>1</v>
          </cell>
          <cell r="P963" t="str">
            <v>ZX</v>
          </cell>
        </row>
        <row r="964">
          <cell r="D964" t="str">
            <v>CH100-</v>
          </cell>
          <cell r="E964" t="str">
            <v>A</v>
          </cell>
          <cell r="F964" t="str">
            <v>02</v>
          </cell>
          <cell r="G964" t="str">
            <v>02000</v>
          </cell>
          <cell r="H964" t="str">
            <v>96316542</v>
          </cell>
          <cell r="I964" t="str">
            <v>PIPE A-BRAKE</v>
          </cell>
          <cell r="L964">
            <v>1</v>
          </cell>
          <cell r="N964" t="str">
            <v>1</v>
          </cell>
          <cell r="P964" t="str">
            <v>ZX</v>
          </cell>
        </row>
        <row r="965">
          <cell r="D965" t="str">
            <v>CH100-</v>
          </cell>
          <cell r="E965" t="str">
            <v>A</v>
          </cell>
          <cell r="F965" t="str">
            <v>02</v>
          </cell>
          <cell r="G965" t="str">
            <v>02500</v>
          </cell>
          <cell r="H965" t="str">
            <v>96258902</v>
          </cell>
          <cell r="I965" t="str">
            <v>PIPE A-BRAKE</v>
          </cell>
          <cell r="L965">
            <v>1</v>
          </cell>
          <cell r="N965" t="str">
            <v>1</v>
          </cell>
          <cell r="P965" t="str">
            <v>ZX</v>
          </cell>
        </row>
        <row r="966">
          <cell r="D966" t="str">
            <v>CH100-</v>
          </cell>
          <cell r="E966" t="str">
            <v>A</v>
          </cell>
          <cell r="F966" t="str">
            <v>02</v>
          </cell>
          <cell r="G966" t="str">
            <v>03000</v>
          </cell>
          <cell r="H966" t="str">
            <v>96316543</v>
          </cell>
          <cell r="I966" t="str">
            <v>PIPE A-BRAKE</v>
          </cell>
          <cell r="L966">
            <v>1</v>
          </cell>
          <cell r="N966" t="str">
            <v>1</v>
          </cell>
          <cell r="P966" t="str">
            <v>ZX</v>
          </cell>
        </row>
        <row r="967">
          <cell r="D967" t="str">
            <v>CH100-</v>
          </cell>
          <cell r="E967" t="str">
            <v>A</v>
          </cell>
          <cell r="F967" t="str">
            <v>02</v>
          </cell>
          <cell r="G967" t="str">
            <v>04000</v>
          </cell>
          <cell r="H967" t="str">
            <v>96316544</v>
          </cell>
          <cell r="I967" t="str">
            <v>PIPE A-BRAKE</v>
          </cell>
          <cell r="L967">
            <v>1</v>
          </cell>
          <cell r="N967" t="str">
            <v>1</v>
          </cell>
          <cell r="P967" t="str">
            <v>ZX</v>
          </cell>
        </row>
        <row r="968">
          <cell r="D968" t="str">
            <v>CH100-</v>
          </cell>
          <cell r="E968" t="str">
            <v>A</v>
          </cell>
          <cell r="F968" t="str">
            <v>02</v>
          </cell>
          <cell r="G968" t="str">
            <v>05000</v>
          </cell>
          <cell r="H968" t="str">
            <v>96316545</v>
          </cell>
          <cell r="I968" t="str">
            <v>PIPE A-BRAKE</v>
          </cell>
          <cell r="L968">
            <v>1</v>
          </cell>
          <cell r="N968" t="str">
            <v>1</v>
          </cell>
          <cell r="P968" t="str">
            <v>ZX</v>
          </cell>
        </row>
        <row r="969">
          <cell r="D969" t="str">
            <v>CH100-</v>
          </cell>
          <cell r="E969" t="str">
            <v>A</v>
          </cell>
          <cell r="F969" t="str">
            <v>02</v>
          </cell>
          <cell r="G969" t="str">
            <v>06000</v>
          </cell>
          <cell r="H969" t="str">
            <v>96316546</v>
          </cell>
          <cell r="I969" t="str">
            <v>PIPE A-BRAKE</v>
          </cell>
          <cell r="L969">
            <v>1</v>
          </cell>
          <cell r="N969" t="str">
            <v>1</v>
          </cell>
          <cell r="P969" t="str">
            <v>ZX</v>
          </cell>
        </row>
        <row r="970">
          <cell r="D970" t="str">
            <v>CH100-</v>
          </cell>
          <cell r="E970" t="str">
            <v>A</v>
          </cell>
          <cell r="F970" t="str">
            <v>02</v>
          </cell>
          <cell r="G970" t="str">
            <v>08000</v>
          </cell>
          <cell r="H970" t="str">
            <v>96316498</v>
          </cell>
          <cell r="I970" t="str">
            <v>PIPE A-BRAKE</v>
          </cell>
          <cell r="L970">
            <v>1</v>
          </cell>
          <cell r="N970" t="str">
            <v>1</v>
          </cell>
          <cell r="P970" t="str">
            <v>ZX</v>
          </cell>
        </row>
        <row r="971">
          <cell r="D971" t="str">
            <v>CH100-</v>
          </cell>
          <cell r="E971" t="str">
            <v>A</v>
          </cell>
          <cell r="F971" t="str">
            <v>02</v>
          </cell>
          <cell r="G971" t="str">
            <v>09000</v>
          </cell>
          <cell r="H971" t="str">
            <v>96320518</v>
          </cell>
          <cell r="I971" t="str">
            <v>CLIP-4 PIPE</v>
          </cell>
          <cell r="L971">
            <v>4</v>
          </cell>
          <cell r="N971" t="str">
            <v>4</v>
          </cell>
          <cell r="P971" t="str">
            <v>ZX</v>
          </cell>
        </row>
        <row r="972">
          <cell r="D972" t="str">
            <v>CH100-</v>
          </cell>
          <cell r="E972" t="str">
            <v>A</v>
          </cell>
          <cell r="F972" t="str">
            <v>02</v>
          </cell>
          <cell r="G972" t="str">
            <v>11000</v>
          </cell>
          <cell r="H972" t="str">
            <v>51752-70B00-000</v>
          </cell>
          <cell r="I972" t="str">
            <v>CLIP-1 PIPE</v>
          </cell>
          <cell r="L972">
            <v>2</v>
          </cell>
          <cell r="N972" t="str">
            <v>2</v>
          </cell>
          <cell r="P972" t="str">
            <v>ZX</v>
          </cell>
        </row>
        <row r="973">
          <cell r="D973" t="str">
            <v>CH100-</v>
          </cell>
          <cell r="E973" t="str">
            <v>A</v>
          </cell>
          <cell r="F973" t="str">
            <v>02</v>
          </cell>
          <cell r="G973" t="str">
            <v>12500</v>
          </cell>
          <cell r="H973" t="str">
            <v>09408-00007</v>
          </cell>
          <cell r="I973" t="str">
            <v>CLIP</v>
          </cell>
          <cell r="L973">
            <v>3</v>
          </cell>
          <cell r="N973" t="str">
            <v>3</v>
          </cell>
          <cell r="P973" t="str">
            <v>ZX</v>
          </cell>
        </row>
        <row r="974">
          <cell r="D974" t="str">
            <v>CH100-</v>
          </cell>
          <cell r="E974" t="str">
            <v>A</v>
          </cell>
          <cell r="F974" t="str">
            <v>02</v>
          </cell>
          <cell r="G974" t="str">
            <v>13000</v>
          </cell>
          <cell r="H974" t="str">
            <v>51751-60B00-000</v>
          </cell>
          <cell r="I974" t="str">
            <v>CLIP-2 PIPE</v>
          </cell>
          <cell r="L974">
            <v>3</v>
          </cell>
          <cell r="N974" t="str">
            <v>3</v>
          </cell>
          <cell r="P974" t="str">
            <v>ZX</v>
          </cell>
        </row>
        <row r="975">
          <cell r="D975" t="str">
            <v>CH100-</v>
          </cell>
          <cell r="E975" t="str">
            <v>A</v>
          </cell>
          <cell r="F975" t="str">
            <v>02</v>
          </cell>
          <cell r="G975" t="str">
            <v>14500</v>
          </cell>
          <cell r="H975" t="str">
            <v>96258311</v>
          </cell>
          <cell r="I975" t="str">
            <v>CLIP-1 PIPE</v>
          </cell>
          <cell r="L975">
            <v>4</v>
          </cell>
          <cell r="N975" t="str">
            <v>4</v>
          </cell>
          <cell r="P975" t="str">
            <v>ZX</v>
          </cell>
        </row>
        <row r="976">
          <cell r="D976" t="str">
            <v>CH100-</v>
          </cell>
          <cell r="E976" t="str">
            <v>A</v>
          </cell>
          <cell r="F976" t="str">
            <v>02</v>
          </cell>
          <cell r="G976" t="str">
            <v>16000</v>
          </cell>
          <cell r="H976" t="str">
            <v>02126-06203-000</v>
          </cell>
          <cell r="I976" t="str">
            <v>SCREW-CR MACHINE</v>
          </cell>
          <cell r="L976">
            <v>5</v>
          </cell>
          <cell r="N976" t="str">
            <v>5</v>
          </cell>
          <cell r="P976" t="str">
            <v>ZX</v>
          </cell>
        </row>
        <row r="977">
          <cell r="D977" t="str">
            <v>CH100-</v>
          </cell>
          <cell r="E977" t="str">
            <v>A</v>
          </cell>
          <cell r="F977" t="str">
            <v>02</v>
          </cell>
          <cell r="G977" t="str">
            <v>17000</v>
          </cell>
          <cell r="H977" t="str">
            <v>96257721</v>
          </cell>
          <cell r="I977" t="str">
            <v>CLIP</v>
          </cell>
          <cell r="L977">
            <v>1</v>
          </cell>
          <cell r="N977" t="str">
            <v>1</v>
          </cell>
          <cell r="P977" t="str">
            <v>ZX</v>
          </cell>
        </row>
        <row r="978">
          <cell r="D978" t="str">
            <v>CH100-</v>
          </cell>
          <cell r="E978" t="str">
            <v>A</v>
          </cell>
          <cell r="F978" t="str">
            <v>03</v>
          </cell>
          <cell r="G978" t="str">
            <v>01000</v>
          </cell>
          <cell r="H978" t="str">
            <v>96273986</v>
          </cell>
          <cell r="I978" t="str">
            <v>PIPE A-BRAKE</v>
          </cell>
          <cell r="S978" t="str">
            <v>1</v>
          </cell>
          <cell r="T978" t="str">
            <v>1</v>
          </cell>
          <cell r="U978" t="str">
            <v>1</v>
          </cell>
          <cell r="V978" t="str">
            <v>1</v>
          </cell>
        </row>
        <row r="979">
          <cell r="D979" t="str">
            <v>CH100-</v>
          </cell>
          <cell r="E979" t="str">
            <v>A</v>
          </cell>
          <cell r="F979" t="str">
            <v>03</v>
          </cell>
          <cell r="G979" t="str">
            <v>02000</v>
          </cell>
          <cell r="H979" t="str">
            <v>96273987</v>
          </cell>
          <cell r="I979" t="str">
            <v>PIPE A-BRAKE</v>
          </cell>
          <cell r="S979" t="str">
            <v>1</v>
          </cell>
          <cell r="T979" t="str">
            <v>1</v>
          </cell>
          <cell r="U979" t="str">
            <v>1</v>
          </cell>
          <cell r="V979" t="str">
            <v>1</v>
          </cell>
        </row>
        <row r="980">
          <cell r="D980" t="str">
            <v>CH100-</v>
          </cell>
          <cell r="E980" t="str">
            <v>A</v>
          </cell>
          <cell r="F980" t="str">
            <v>03</v>
          </cell>
          <cell r="G980" t="str">
            <v>03000</v>
          </cell>
          <cell r="H980" t="str">
            <v>96273988</v>
          </cell>
          <cell r="I980" t="str">
            <v>PIPE A-BRAKE</v>
          </cell>
          <cell r="S980" t="str">
            <v>1</v>
          </cell>
          <cell r="T980" t="str">
            <v>1</v>
          </cell>
          <cell r="U980" t="str">
            <v>1</v>
          </cell>
          <cell r="V980" t="str">
            <v>1</v>
          </cell>
        </row>
        <row r="981">
          <cell r="D981" t="str">
            <v>CH100-</v>
          </cell>
          <cell r="E981" t="str">
            <v>A</v>
          </cell>
          <cell r="F981" t="str">
            <v>03</v>
          </cell>
          <cell r="G981" t="str">
            <v>04000</v>
          </cell>
          <cell r="H981" t="str">
            <v>96273989</v>
          </cell>
          <cell r="I981" t="str">
            <v>PIPE A-BRAKE</v>
          </cell>
          <cell r="S981" t="str">
            <v>1</v>
          </cell>
          <cell r="T981" t="str">
            <v>1</v>
          </cell>
          <cell r="U981" t="str">
            <v>1</v>
          </cell>
          <cell r="V981" t="str">
            <v>1</v>
          </cell>
        </row>
        <row r="982">
          <cell r="D982" t="str">
            <v>CH100-</v>
          </cell>
          <cell r="E982" t="str">
            <v>A</v>
          </cell>
          <cell r="F982" t="str">
            <v>03</v>
          </cell>
          <cell r="G982" t="str">
            <v>05000</v>
          </cell>
          <cell r="H982" t="str">
            <v>96273990</v>
          </cell>
          <cell r="I982" t="str">
            <v>PIPE A-BRAKE</v>
          </cell>
          <cell r="S982" t="str">
            <v>1</v>
          </cell>
          <cell r="T982" t="str">
            <v>1</v>
          </cell>
          <cell r="U982" t="str">
            <v>1</v>
          </cell>
          <cell r="V982" t="str">
            <v>1</v>
          </cell>
        </row>
        <row r="983">
          <cell r="D983" t="str">
            <v>CH100-</v>
          </cell>
          <cell r="E983" t="str">
            <v>A</v>
          </cell>
          <cell r="F983" t="str">
            <v>03</v>
          </cell>
          <cell r="G983" t="str">
            <v>06000</v>
          </cell>
          <cell r="H983" t="str">
            <v>96273991</v>
          </cell>
          <cell r="I983" t="str">
            <v>PIPE A-BRAKE</v>
          </cell>
          <cell r="S983" t="str">
            <v>1</v>
          </cell>
          <cell r="T983" t="str">
            <v>1</v>
          </cell>
          <cell r="U983" t="str">
            <v>1</v>
          </cell>
          <cell r="V983" t="str">
            <v>1</v>
          </cell>
        </row>
        <row r="984">
          <cell r="D984" t="str">
            <v>CH100-</v>
          </cell>
          <cell r="E984" t="str">
            <v>A</v>
          </cell>
          <cell r="F984" t="str">
            <v>03</v>
          </cell>
          <cell r="G984" t="str">
            <v>07000</v>
          </cell>
          <cell r="H984" t="str">
            <v>96320518</v>
          </cell>
          <cell r="I984" t="str">
            <v>CLIP-4 PIPE</v>
          </cell>
          <cell r="S984" t="str">
            <v>4</v>
          </cell>
          <cell r="T984" t="str">
            <v>4</v>
          </cell>
          <cell r="U984" t="str">
            <v>4</v>
          </cell>
          <cell r="V984" t="str">
            <v>4</v>
          </cell>
        </row>
        <row r="985">
          <cell r="D985" t="str">
            <v>CH100-</v>
          </cell>
          <cell r="E985" t="str">
            <v>A</v>
          </cell>
          <cell r="F985" t="str">
            <v>03</v>
          </cell>
          <cell r="G985" t="str">
            <v>10000</v>
          </cell>
          <cell r="H985" t="str">
            <v>51752-70B00-000</v>
          </cell>
          <cell r="I985" t="str">
            <v>CLIP-1 PIPE</v>
          </cell>
          <cell r="S985" t="str">
            <v>2</v>
          </cell>
          <cell r="T985" t="str">
            <v>2</v>
          </cell>
          <cell r="U985" t="str">
            <v>2</v>
          </cell>
          <cell r="V985" t="str">
            <v>2</v>
          </cell>
        </row>
        <row r="986">
          <cell r="D986" t="str">
            <v>CH100-</v>
          </cell>
          <cell r="E986" t="str">
            <v>A</v>
          </cell>
          <cell r="F986" t="str">
            <v>03</v>
          </cell>
          <cell r="G986" t="str">
            <v>12000</v>
          </cell>
          <cell r="H986" t="str">
            <v>51751-60B00-000</v>
          </cell>
          <cell r="I986" t="str">
            <v>CLIP-2 PIPE</v>
          </cell>
          <cell r="S986" t="str">
            <v>2</v>
          </cell>
          <cell r="T986" t="str">
            <v>2</v>
          </cell>
          <cell r="U986" t="str">
            <v>2</v>
          </cell>
          <cell r="V986" t="str">
            <v>2</v>
          </cell>
        </row>
        <row r="987">
          <cell r="D987" t="str">
            <v>CH100-</v>
          </cell>
          <cell r="E987" t="str">
            <v>A</v>
          </cell>
          <cell r="F987" t="str">
            <v>03</v>
          </cell>
          <cell r="G987" t="str">
            <v>12500</v>
          </cell>
          <cell r="H987" t="str">
            <v>09408-00007</v>
          </cell>
          <cell r="I987" t="str">
            <v>CLIP</v>
          </cell>
          <cell r="S987" t="str">
            <v>3</v>
          </cell>
          <cell r="T987" t="str">
            <v>3</v>
          </cell>
          <cell r="U987" t="str">
            <v>3</v>
          </cell>
          <cell r="V987" t="str">
            <v>3</v>
          </cell>
        </row>
        <row r="988">
          <cell r="D988" t="str">
            <v>CH100-</v>
          </cell>
          <cell r="E988" t="str">
            <v>A</v>
          </cell>
          <cell r="F988" t="str">
            <v>03</v>
          </cell>
          <cell r="G988" t="str">
            <v>14000</v>
          </cell>
          <cell r="H988" t="str">
            <v>02126-06203-000</v>
          </cell>
          <cell r="I988" t="str">
            <v>SCREW-CR MACHINE</v>
          </cell>
          <cell r="S988">
            <v>4</v>
          </cell>
          <cell r="T988">
            <v>4</v>
          </cell>
          <cell r="U988">
            <v>4</v>
          </cell>
          <cell r="V988">
            <v>4</v>
          </cell>
        </row>
        <row r="989">
          <cell r="D989" t="str">
            <v>CH100-</v>
          </cell>
          <cell r="E989" t="str">
            <v>A</v>
          </cell>
          <cell r="F989" t="str">
            <v>03</v>
          </cell>
          <cell r="G989" t="str">
            <v>14500</v>
          </cell>
          <cell r="H989" t="str">
            <v>96258311</v>
          </cell>
          <cell r="I989" t="str">
            <v>CLIP-1 PIPE</v>
          </cell>
          <cell r="S989" t="str">
            <v>4</v>
          </cell>
          <cell r="T989" t="str">
            <v>4</v>
          </cell>
          <cell r="U989" t="str">
            <v>4</v>
          </cell>
          <cell r="V989" t="str">
            <v>4</v>
          </cell>
        </row>
        <row r="990">
          <cell r="D990" t="str">
            <v>CH110-</v>
          </cell>
          <cell r="E990" t="str">
            <v>A</v>
          </cell>
          <cell r="F990" t="str">
            <v>01</v>
          </cell>
          <cell r="G990" t="str">
            <v>01000</v>
          </cell>
          <cell r="H990" t="str">
            <v>09360-10002</v>
          </cell>
          <cell r="I990" t="str">
            <v>BOLT-UNION</v>
          </cell>
          <cell r="K990">
            <v>2</v>
          </cell>
          <cell r="L990">
            <v>2</v>
          </cell>
          <cell r="M990" t="str">
            <v>2</v>
          </cell>
          <cell r="N990" t="str">
            <v>2</v>
          </cell>
          <cell r="Q990" t="str">
            <v>2</v>
          </cell>
          <cell r="R990" t="str">
            <v>2</v>
          </cell>
          <cell r="S990" t="str">
            <v>2</v>
          </cell>
          <cell r="T990" t="str">
            <v>2</v>
          </cell>
          <cell r="U990" t="str">
            <v>2</v>
          </cell>
          <cell r="V990" t="str">
            <v>2</v>
          </cell>
        </row>
        <row r="991">
          <cell r="B991" t="str">
            <v>O</v>
          </cell>
          <cell r="C991" t="str">
            <v>O</v>
          </cell>
          <cell r="D991" t="str">
            <v>CH110-</v>
          </cell>
          <cell r="E991" t="str">
            <v>A</v>
          </cell>
          <cell r="F991" t="str">
            <v>01</v>
          </cell>
          <cell r="G991" t="str">
            <v>02000</v>
          </cell>
          <cell r="H991" t="str">
            <v>96316525</v>
          </cell>
          <cell r="I991" t="str">
            <v>HOSE A-BRAKE,FRONT</v>
          </cell>
          <cell r="K991">
            <v>2</v>
          </cell>
          <cell r="L991">
            <v>2</v>
          </cell>
          <cell r="M991" t="str">
            <v>2</v>
          </cell>
          <cell r="N991" t="str">
            <v>2</v>
          </cell>
          <cell r="Q991" t="str">
            <v>2</v>
          </cell>
          <cell r="R991" t="str">
            <v>2</v>
          </cell>
          <cell r="S991" t="str">
            <v>2</v>
          </cell>
          <cell r="T991" t="str">
            <v>2</v>
          </cell>
          <cell r="U991" t="str">
            <v>2</v>
          </cell>
          <cell r="V991" t="str">
            <v>2</v>
          </cell>
        </row>
        <row r="992">
          <cell r="B992" t="str">
            <v>N</v>
          </cell>
          <cell r="C992" t="str">
            <v>X</v>
          </cell>
          <cell r="D992" t="str">
            <v>CH110-</v>
          </cell>
          <cell r="E992" t="str">
            <v>A</v>
          </cell>
          <cell r="F992" t="str">
            <v>01</v>
          </cell>
          <cell r="G992" t="str">
            <v>02000</v>
          </cell>
          <cell r="H992" t="str">
            <v>96273788</v>
          </cell>
          <cell r="I992" t="str">
            <v>HOSE A-BRAKE,FRONT</v>
          </cell>
          <cell r="K992">
            <v>2</v>
          </cell>
          <cell r="L992">
            <v>2</v>
          </cell>
          <cell r="M992" t="str">
            <v>2</v>
          </cell>
          <cell r="N992" t="str">
            <v>2</v>
          </cell>
          <cell r="Q992" t="str">
            <v>2</v>
          </cell>
          <cell r="R992" t="str">
            <v>2</v>
          </cell>
          <cell r="S992" t="str">
            <v>2</v>
          </cell>
          <cell r="T992" t="str">
            <v>2</v>
          </cell>
          <cell r="U992" t="str">
            <v>2</v>
          </cell>
          <cell r="V992" t="str">
            <v>2</v>
          </cell>
        </row>
        <row r="993">
          <cell r="B993" t="str">
            <v>O</v>
          </cell>
          <cell r="C993" t="str">
            <v>O</v>
          </cell>
          <cell r="D993" t="str">
            <v>CH110-</v>
          </cell>
          <cell r="E993" t="str">
            <v>A</v>
          </cell>
          <cell r="F993" t="str">
            <v>01</v>
          </cell>
          <cell r="G993" t="str">
            <v>03000</v>
          </cell>
          <cell r="H993" t="str">
            <v>96320284</v>
          </cell>
          <cell r="I993" t="str">
            <v>HOSE A-BRAKE,REAR</v>
          </cell>
          <cell r="K993">
            <v>2</v>
          </cell>
          <cell r="L993">
            <v>2</v>
          </cell>
          <cell r="M993" t="str">
            <v>2</v>
          </cell>
          <cell r="N993" t="str">
            <v>2</v>
          </cell>
          <cell r="Q993" t="str">
            <v>2</v>
          </cell>
          <cell r="R993" t="str">
            <v>2</v>
          </cell>
          <cell r="S993" t="str">
            <v>2</v>
          </cell>
          <cell r="T993" t="str">
            <v>2</v>
          </cell>
          <cell r="U993" t="str">
            <v>2</v>
          </cell>
          <cell r="V993" t="str">
            <v>2</v>
          </cell>
        </row>
        <row r="994">
          <cell r="B994" t="str">
            <v>N</v>
          </cell>
          <cell r="C994" t="str">
            <v>X</v>
          </cell>
          <cell r="D994" t="str">
            <v>CH110-</v>
          </cell>
          <cell r="E994" t="str">
            <v>A</v>
          </cell>
          <cell r="F994" t="str">
            <v>01</v>
          </cell>
          <cell r="G994" t="str">
            <v>03000</v>
          </cell>
          <cell r="H994" t="str">
            <v>96273789</v>
          </cell>
          <cell r="I994" t="str">
            <v>HOSE A-BRAKE,REAR</v>
          </cell>
          <cell r="K994">
            <v>2</v>
          </cell>
          <cell r="L994">
            <v>2</v>
          </cell>
          <cell r="M994" t="str">
            <v>2</v>
          </cell>
          <cell r="N994" t="str">
            <v>2</v>
          </cell>
          <cell r="Q994" t="str">
            <v>2</v>
          </cell>
          <cell r="R994" t="str">
            <v>2</v>
          </cell>
          <cell r="S994" t="str">
            <v>2</v>
          </cell>
          <cell r="T994" t="str">
            <v>2</v>
          </cell>
          <cell r="U994" t="str">
            <v>2</v>
          </cell>
          <cell r="V994" t="str">
            <v>2</v>
          </cell>
        </row>
        <row r="995">
          <cell r="D995" t="str">
            <v>CH110-</v>
          </cell>
          <cell r="E995" t="str">
            <v>A</v>
          </cell>
          <cell r="F995" t="str">
            <v>01</v>
          </cell>
          <cell r="G995" t="str">
            <v>05000</v>
          </cell>
          <cell r="H995" t="str">
            <v>09383-13001-000</v>
          </cell>
          <cell r="I995" t="str">
            <v>E RING</v>
          </cell>
          <cell r="K995">
            <v>6</v>
          </cell>
          <cell r="L995">
            <v>6</v>
          </cell>
          <cell r="M995" t="str">
            <v>6</v>
          </cell>
          <cell r="N995" t="str">
            <v>6</v>
          </cell>
          <cell r="Q995" t="str">
            <v>6</v>
          </cell>
          <cell r="R995" t="str">
            <v>6</v>
          </cell>
          <cell r="S995" t="str">
            <v>6</v>
          </cell>
          <cell r="T995" t="str">
            <v>6</v>
          </cell>
          <cell r="U995" t="str">
            <v>6</v>
          </cell>
          <cell r="V995" t="str">
            <v>6</v>
          </cell>
        </row>
        <row r="996">
          <cell r="D996" t="str">
            <v>CH110-</v>
          </cell>
          <cell r="E996" t="str">
            <v>A</v>
          </cell>
          <cell r="F996" t="str">
            <v>01</v>
          </cell>
          <cell r="G996" t="str">
            <v>06000</v>
          </cell>
          <cell r="H996" t="str">
            <v>09161-10010-000</v>
          </cell>
          <cell r="I996" t="str">
            <v>WASHER-PLAIN</v>
          </cell>
          <cell r="K996">
            <v>4</v>
          </cell>
          <cell r="L996">
            <v>4</v>
          </cell>
          <cell r="M996" t="str">
            <v>4</v>
          </cell>
          <cell r="N996" t="str">
            <v>4</v>
          </cell>
          <cell r="Q996" t="str">
            <v>4</v>
          </cell>
          <cell r="R996" t="str">
            <v>4</v>
          </cell>
          <cell r="S996" t="str">
            <v>4</v>
          </cell>
          <cell r="T996" t="str">
            <v>4</v>
          </cell>
          <cell r="U996" t="str">
            <v>4</v>
          </cell>
          <cell r="V996" t="str">
            <v>4</v>
          </cell>
        </row>
        <row r="997">
          <cell r="D997" t="str">
            <v>CH210-</v>
          </cell>
          <cell r="E997" t="str">
            <v>A</v>
          </cell>
          <cell r="F997" t="str">
            <v>01</v>
          </cell>
          <cell r="G997" t="str">
            <v>01000</v>
          </cell>
          <cell r="H997" t="str">
            <v>96316600</v>
          </cell>
          <cell r="I997" t="str">
            <v>CALIPER A-FRONT BRAKE</v>
          </cell>
          <cell r="K997">
            <v>1</v>
          </cell>
          <cell r="L997">
            <v>1</v>
          </cell>
          <cell r="M997" t="str">
            <v>1</v>
          </cell>
          <cell r="N997" t="str">
            <v>1</v>
          </cell>
          <cell r="Q997" t="str">
            <v>1</v>
          </cell>
          <cell r="R997" t="str">
            <v>1</v>
          </cell>
          <cell r="S997" t="str">
            <v>1</v>
          </cell>
          <cell r="T997" t="str">
            <v>1</v>
          </cell>
          <cell r="U997" t="str">
            <v>1</v>
          </cell>
          <cell r="V997" t="str">
            <v>1</v>
          </cell>
        </row>
        <row r="998">
          <cell r="D998" t="str">
            <v>CH210-</v>
          </cell>
          <cell r="E998" t="str">
            <v>A</v>
          </cell>
          <cell r="F998" t="str">
            <v>01</v>
          </cell>
          <cell r="G998" t="str">
            <v>08000</v>
          </cell>
          <cell r="H998" t="str">
            <v>09117A12007-000</v>
          </cell>
          <cell r="I998" t="str">
            <v>BOLT-W/WASHER</v>
          </cell>
          <cell r="K998">
            <v>4</v>
          </cell>
          <cell r="L998">
            <v>4</v>
          </cell>
          <cell r="M998" t="str">
            <v>4</v>
          </cell>
          <cell r="N998" t="str">
            <v>4</v>
          </cell>
          <cell r="Q998" t="str">
            <v>4</v>
          </cell>
          <cell r="R998" t="str">
            <v>4</v>
          </cell>
          <cell r="S998" t="str">
            <v>4</v>
          </cell>
          <cell r="T998" t="str">
            <v>4</v>
          </cell>
          <cell r="U998" t="str">
            <v>4</v>
          </cell>
          <cell r="V998" t="str">
            <v>4</v>
          </cell>
        </row>
        <row r="999">
          <cell r="D999" t="str">
            <v>CH210-</v>
          </cell>
          <cell r="E999" t="str">
            <v>A</v>
          </cell>
          <cell r="F999" t="str">
            <v>01</v>
          </cell>
          <cell r="G999" t="str">
            <v>09000</v>
          </cell>
          <cell r="H999" t="str">
            <v>96316580</v>
          </cell>
          <cell r="I999" t="str">
            <v>CALIPER A-FRONT BRAKE</v>
          </cell>
          <cell r="K999">
            <v>1</v>
          </cell>
          <cell r="L999">
            <v>1</v>
          </cell>
          <cell r="M999" t="str">
            <v>1</v>
          </cell>
          <cell r="N999" t="str">
            <v>1</v>
          </cell>
          <cell r="Q999" t="str">
            <v>1</v>
          </cell>
          <cell r="R999" t="str">
            <v>1</v>
          </cell>
          <cell r="S999" t="str">
            <v>1</v>
          </cell>
          <cell r="T999" t="str">
            <v>1</v>
          </cell>
          <cell r="U999" t="str">
            <v>1</v>
          </cell>
          <cell r="V999" t="str">
            <v>1</v>
          </cell>
        </row>
        <row r="1000">
          <cell r="D1000" t="str">
            <v>CH250-</v>
          </cell>
          <cell r="E1000" t="str">
            <v>A</v>
          </cell>
          <cell r="F1000" t="str">
            <v>01</v>
          </cell>
          <cell r="G1000" t="str">
            <v>01000</v>
          </cell>
          <cell r="H1000" t="str">
            <v>96316620</v>
          </cell>
          <cell r="I1000" t="str">
            <v>BRAKE A-REAR</v>
          </cell>
          <cell r="K1000">
            <v>1</v>
          </cell>
          <cell r="L1000">
            <v>1</v>
          </cell>
          <cell r="M1000" t="str">
            <v>1</v>
          </cell>
          <cell r="N1000" t="str">
            <v>1</v>
          </cell>
          <cell r="P1000" t="str">
            <v>ZA</v>
          </cell>
          <cell r="Q1000" t="str">
            <v>1</v>
          </cell>
          <cell r="R1000" t="str">
            <v>1</v>
          </cell>
          <cell r="S1000" t="str">
            <v>1</v>
          </cell>
          <cell r="T1000" t="str">
            <v>1</v>
          </cell>
          <cell r="U1000" t="str">
            <v>1</v>
          </cell>
          <cell r="V1000" t="str">
            <v>1</v>
          </cell>
        </row>
        <row r="1001">
          <cell r="D1001" t="str">
            <v>CH250-</v>
          </cell>
          <cell r="E1001" t="str">
            <v>A</v>
          </cell>
          <cell r="F1001" t="str">
            <v>01</v>
          </cell>
          <cell r="G1001" t="str">
            <v>15000</v>
          </cell>
          <cell r="H1001" t="str">
            <v>09117-08087-000</v>
          </cell>
          <cell r="I1001" t="str">
            <v>BOLT-W/WASHER</v>
          </cell>
          <cell r="K1001">
            <v>8</v>
          </cell>
          <cell r="L1001">
            <v>8</v>
          </cell>
          <cell r="M1001" t="str">
            <v>8</v>
          </cell>
          <cell r="N1001" t="str">
            <v>8</v>
          </cell>
          <cell r="P1001" t="str">
            <v>ZA</v>
          </cell>
          <cell r="Q1001" t="str">
            <v>8</v>
          </cell>
          <cell r="R1001" t="str">
            <v>8</v>
          </cell>
          <cell r="S1001" t="str">
            <v>8</v>
          </cell>
          <cell r="T1001" t="str">
            <v>8</v>
          </cell>
          <cell r="U1001" t="str">
            <v>8</v>
          </cell>
          <cell r="V1001" t="str">
            <v>8</v>
          </cell>
        </row>
        <row r="1002">
          <cell r="D1002" t="str">
            <v>CH250-</v>
          </cell>
          <cell r="E1002" t="str">
            <v>A</v>
          </cell>
          <cell r="F1002" t="str">
            <v>01</v>
          </cell>
          <cell r="G1002" t="str">
            <v>16000</v>
          </cell>
          <cell r="H1002" t="str">
            <v>96316650</v>
          </cell>
          <cell r="I1002" t="str">
            <v>BRAKE A-REAR</v>
          </cell>
          <cell r="K1002">
            <v>1</v>
          </cell>
          <cell r="L1002">
            <v>1</v>
          </cell>
          <cell r="M1002" t="str">
            <v>1</v>
          </cell>
          <cell r="N1002" t="str">
            <v>1</v>
          </cell>
          <cell r="P1002" t="str">
            <v>ZA</v>
          </cell>
          <cell r="Q1002" t="str">
            <v>1</v>
          </cell>
          <cell r="R1002" t="str">
            <v>1</v>
          </cell>
          <cell r="S1002" t="str">
            <v>1</v>
          </cell>
          <cell r="T1002" t="str">
            <v>1</v>
          </cell>
          <cell r="U1002" t="str">
            <v>1</v>
          </cell>
          <cell r="V1002" t="str">
            <v>1</v>
          </cell>
        </row>
        <row r="1003">
          <cell r="D1003" t="str">
            <v>CH250-</v>
          </cell>
          <cell r="E1003" t="str">
            <v>A</v>
          </cell>
          <cell r="F1003" t="str">
            <v>02</v>
          </cell>
          <cell r="G1003" t="str">
            <v>01000</v>
          </cell>
          <cell r="H1003" t="str">
            <v>96316640</v>
          </cell>
          <cell r="I1003" t="str">
            <v>BRAKE A-REAR</v>
          </cell>
          <cell r="L1003">
            <v>1</v>
          </cell>
          <cell r="N1003" t="str">
            <v>1</v>
          </cell>
          <cell r="P1003" t="str">
            <v>ZX</v>
          </cell>
        </row>
        <row r="1004">
          <cell r="D1004" t="str">
            <v>CH250-</v>
          </cell>
          <cell r="E1004" t="str">
            <v>A</v>
          </cell>
          <cell r="F1004" t="str">
            <v>02</v>
          </cell>
          <cell r="G1004" t="str">
            <v>15000</v>
          </cell>
          <cell r="H1004" t="str">
            <v>09117-08087-000</v>
          </cell>
          <cell r="I1004" t="str">
            <v>BOLT-W/WASHER</v>
          </cell>
          <cell r="L1004">
            <v>8</v>
          </cell>
          <cell r="N1004" t="str">
            <v>8</v>
          </cell>
          <cell r="P1004" t="str">
            <v>ZX</v>
          </cell>
        </row>
        <row r="1005">
          <cell r="D1005" t="str">
            <v>CH250-</v>
          </cell>
          <cell r="E1005" t="str">
            <v>A</v>
          </cell>
          <cell r="F1005" t="str">
            <v>02</v>
          </cell>
          <cell r="G1005" t="str">
            <v>16000</v>
          </cell>
          <cell r="H1005" t="str">
            <v>96316670</v>
          </cell>
          <cell r="I1005" t="str">
            <v>BRAKE A-REAR</v>
          </cell>
          <cell r="L1005">
            <v>1</v>
          </cell>
          <cell r="N1005" t="str">
            <v>1</v>
          </cell>
          <cell r="P1005" t="str">
            <v>ZX</v>
          </cell>
        </row>
        <row r="1006">
          <cell r="D1006" t="str">
            <v>CH400-</v>
          </cell>
          <cell r="E1006" t="str">
            <v>A</v>
          </cell>
          <cell r="F1006" t="str">
            <v>01</v>
          </cell>
          <cell r="G1006" t="str">
            <v>01000</v>
          </cell>
          <cell r="H1006" t="str">
            <v>96316681</v>
          </cell>
          <cell r="I1006" t="str">
            <v>LEVER A-PARKING BRAKE</v>
          </cell>
          <cell r="K1006">
            <v>1</v>
          </cell>
          <cell r="L1006">
            <v>1</v>
          </cell>
          <cell r="M1006" t="str">
            <v>1</v>
          </cell>
          <cell r="N1006" t="str">
            <v>1</v>
          </cell>
          <cell r="Q1006" t="str">
            <v>1</v>
          </cell>
          <cell r="R1006" t="str">
            <v>1</v>
          </cell>
          <cell r="S1006" t="str">
            <v>1</v>
          </cell>
          <cell r="T1006" t="str">
            <v>1</v>
          </cell>
          <cell r="U1006" t="str">
            <v>1</v>
          </cell>
          <cell r="V1006" t="str">
            <v>1</v>
          </cell>
        </row>
        <row r="1007">
          <cell r="D1007" t="str">
            <v>CH400-</v>
          </cell>
          <cell r="E1007" t="str">
            <v>A</v>
          </cell>
          <cell r="F1007" t="str">
            <v>01</v>
          </cell>
          <cell r="G1007" t="str">
            <v>18000</v>
          </cell>
          <cell r="H1007" t="str">
            <v>01937-06163-000</v>
          </cell>
          <cell r="I1007" t="str">
            <v>BOLT-DR HEXAGON</v>
          </cell>
          <cell r="K1007">
            <v>2</v>
          </cell>
          <cell r="L1007">
            <v>2</v>
          </cell>
          <cell r="M1007" t="str">
            <v>2</v>
          </cell>
          <cell r="N1007" t="str">
            <v>2</v>
          </cell>
          <cell r="Q1007" t="str">
            <v>2</v>
          </cell>
          <cell r="R1007" t="str">
            <v>2</v>
          </cell>
          <cell r="S1007" t="str">
            <v>2</v>
          </cell>
          <cell r="T1007" t="str">
            <v>2</v>
          </cell>
          <cell r="U1007" t="str">
            <v>2</v>
          </cell>
          <cell r="V1007" t="str">
            <v>2</v>
          </cell>
        </row>
        <row r="1008">
          <cell r="D1008" t="str">
            <v>CH400-</v>
          </cell>
          <cell r="E1008" t="str">
            <v>A</v>
          </cell>
          <cell r="F1008" t="str">
            <v>01</v>
          </cell>
          <cell r="G1008" t="str">
            <v>18500</v>
          </cell>
          <cell r="H1008" t="str">
            <v>08316-28063</v>
          </cell>
          <cell r="I1008" t="str">
            <v>NUT-HEXAGON FLANGE</v>
          </cell>
          <cell r="K1008">
            <v>1</v>
          </cell>
          <cell r="L1008">
            <v>1</v>
          </cell>
          <cell r="M1008" t="str">
            <v>1</v>
          </cell>
          <cell r="N1008" t="str">
            <v>1</v>
          </cell>
          <cell r="Q1008" t="str">
            <v>1</v>
          </cell>
          <cell r="R1008" t="str">
            <v>1</v>
          </cell>
          <cell r="S1008" t="str">
            <v>1</v>
          </cell>
          <cell r="T1008" t="str">
            <v>1</v>
          </cell>
          <cell r="U1008" t="str">
            <v>1</v>
          </cell>
          <cell r="V1008" t="str">
            <v>1</v>
          </cell>
        </row>
        <row r="1009">
          <cell r="D1009" t="str">
            <v>CH400-</v>
          </cell>
          <cell r="E1009" t="str">
            <v>A</v>
          </cell>
          <cell r="F1009" t="str">
            <v>01</v>
          </cell>
          <cell r="G1009" t="str">
            <v>19000</v>
          </cell>
          <cell r="H1009" t="str">
            <v>96268617</v>
          </cell>
          <cell r="I1009" t="str">
            <v>BRACKET-RATCHET,NO2</v>
          </cell>
          <cell r="K1009">
            <v>1</v>
          </cell>
          <cell r="L1009">
            <v>1</v>
          </cell>
          <cell r="M1009" t="str">
            <v>1</v>
          </cell>
          <cell r="N1009" t="str">
            <v>1</v>
          </cell>
          <cell r="Q1009" t="str">
            <v>1</v>
          </cell>
          <cell r="R1009" t="str">
            <v>1</v>
          </cell>
          <cell r="S1009" t="str">
            <v>1</v>
          </cell>
          <cell r="T1009" t="str">
            <v>1</v>
          </cell>
          <cell r="U1009" t="str">
            <v>1</v>
          </cell>
          <cell r="V1009" t="str">
            <v>1</v>
          </cell>
        </row>
        <row r="1010">
          <cell r="D1010" t="str">
            <v>CH410-</v>
          </cell>
          <cell r="E1010" t="str">
            <v>A</v>
          </cell>
          <cell r="F1010" t="str">
            <v>01</v>
          </cell>
          <cell r="G1010" t="str">
            <v>01000</v>
          </cell>
          <cell r="H1010" t="str">
            <v>54482-78010-000</v>
          </cell>
          <cell r="I1010" t="str">
            <v>PULLEY-CABLE</v>
          </cell>
          <cell r="K1010">
            <v>1</v>
          </cell>
          <cell r="L1010">
            <v>1</v>
          </cell>
          <cell r="M1010" t="str">
            <v>1</v>
          </cell>
          <cell r="N1010" t="str">
            <v>1</v>
          </cell>
          <cell r="Q1010" t="str">
            <v>1</v>
          </cell>
          <cell r="R1010" t="str">
            <v>1</v>
          </cell>
          <cell r="S1010" t="str">
            <v>1</v>
          </cell>
          <cell r="T1010" t="str">
            <v>1</v>
          </cell>
          <cell r="U1010" t="str">
            <v>1</v>
          </cell>
          <cell r="V1010" t="str">
            <v>1</v>
          </cell>
        </row>
        <row r="1011">
          <cell r="D1011" t="str">
            <v>CH410-</v>
          </cell>
          <cell r="E1011" t="str">
            <v>A</v>
          </cell>
          <cell r="F1011" t="str">
            <v>01</v>
          </cell>
          <cell r="G1011" t="str">
            <v>02000</v>
          </cell>
          <cell r="H1011" t="str">
            <v>09385-08004-000</v>
          </cell>
          <cell r="I1011" t="str">
            <v>PIN</v>
          </cell>
          <cell r="K1011">
            <v>1</v>
          </cell>
          <cell r="L1011">
            <v>1</v>
          </cell>
          <cell r="M1011" t="str">
            <v>1</v>
          </cell>
          <cell r="N1011" t="str">
            <v>1</v>
          </cell>
          <cell r="Q1011" t="str">
            <v>1</v>
          </cell>
          <cell r="R1011" t="str">
            <v>1</v>
          </cell>
          <cell r="S1011" t="str">
            <v>1</v>
          </cell>
          <cell r="T1011" t="str">
            <v>1</v>
          </cell>
          <cell r="U1011" t="str">
            <v>1</v>
          </cell>
          <cell r="V1011" t="str">
            <v>1</v>
          </cell>
        </row>
        <row r="1012">
          <cell r="D1012" t="str">
            <v>CH410-</v>
          </cell>
          <cell r="E1012" t="str">
            <v>A</v>
          </cell>
          <cell r="F1012" t="str">
            <v>01</v>
          </cell>
          <cell r="G1012" t="str">
            <v>03000</v>
          </cell>
          <cell r="H1012" t="str">
            <v>09200A08039-000</v>
          </cell>
          <cell r="I1012" t="str">
            <v>PIN</v>
          </cell>
          <cell r="K1012">
            <v>1</v>
          </cell>
          <cell r="L1012">
            <v>1</v>
          </cell>
          <cell r="M1012" t="str">
            <v>1</v>
          </cell>
          <cell r="N1012" t="str">
            <v>1</v>
          </cell>
          <cell r="Q1012" t="str">
            <v>1</v>
          </cell>
          <cell r="R1012" t="str">
            <v>1</v>
          </cell>
          <cell r="S1012" t="str">
            <v>1</v>
          </cell>
          <cell r="T1012" t="str">
            <v>1</v>
          </cell>
          <cell r="U1012" t="str">
            <v>1</v>
          </cell>
          <cell r="V1012" t="str">
            <v>1</v>
          </cell>
        </row>
        <row r="1013">
          <cell r="D1013" t="str">
            <v>CH420-</v>
          </cell>
          <cell r="E1013" t="str">
            <v>A</v>
          </cell>
          <cell r="F1013" t="str">
            <v>01</v>
          </cell>
          <cell r="G1013" t="str">
            <v>01000</v>
          </cell>
          <cell r="H1013" t="str">
            <v>96320582</v>
          </cell>
          <cell r="I1013" t="str">
            <v>STRENGTHENER-P/BRK</v>
          </cell>
          <cell r="K1013">
            <v>1</v>
          </cell>
          <cell r="L1013">
            <v>1</v>
          </cell>
          <cell r="M1013" t="str">
            <v>1</v>
          </cell>
          <cell r="N1013" t="str">
            <v>1</v>
          </cell>
          <cell r="Q1013" t="str">
            <v>1</v>
          </cell>
          <cell r="R1013" t="str">
            <v>1</v>
          </cell>
          <cell r="S1013" t="str">
            <v>1</v>
          </cell>
          <cell r="T1013" t="str">
            <v>1</v>
          </cell>
          <cell r="U1013" t="str">
            <v>1</v>
          </cell>
          <cell r="V1013" t="str">
            <v>1</v>
          </cell>
        </row>
        <row r="1014">
          <cell r="D1014" t="str">
            <v>CH420-</v>
          </cell>
          <cell r="E1014" t="str">
            <v>A</v>
          </cell>
          <cell r="F1014" t="str">
            <v>01</v>
          </cell>
          <cell r="G1014" t="str">
            <v>02000</v>
          </cell>
          <cell r="H1014" t="str">
            <v>96316682</v>
          </cell>
          <cell r="I1014" t="str">
            <v>CABLE A-BRAKE</v>
          </cell>
          <cell r="K1014">
            <v>1</v>
          </cell>
          <cell r="L1014">
            <v>1</v>
          </cell>
          <cell r="M1014" t="str">
            <v>1</v>
          </cell>
          <cell r="N1014" t="str">
            <v>1</v>
          </cell>
          <cell r="Q1014" t="str">
            <v>1</v>
          </cell>
          <cell r="R1014" t="str">
            <v>1</v>
          </cell>
          <cell r="S1014" t="str">
            <v>1</v>
          </cell>
          <cell r="T1014" t="str">
            <v>1</v>
          </cell>
          <cell r="U1014" t="str">
            <v>1</v>
          </cell>
          <cell r="V1014" t="str">
            <v>1</v>
          </cell>
        </row>
        <row r="1015">
          <cell r="D1015" t="str">
            <v>CH420-</v>
          </cell>
          <cell r="E1015" t="str">
            <v>A</v>
          </cell>
          <cell r="F1015" t="str">
            <v>01</v>
          </cell>
          <cell r="G1015" t="str">
            <v>07000</v>
          </cell>
          <cell r="H1015" t="str">
            <v>96316688</v>
          </cell>
          <cell r="I1015" t="str">
            <v>GROMMET-CABLE</v>
          </cell>
          <cell r="K1015">
            <v>1</v>
          </cell>
          <cell r="L1015">
            <v>1</v>
          </cell>
          <cell r="M1015" t="str">
            <v>1</v>
          </cell>
          <cell r="N1015" t="str">
            <v>1</v>
          </cell>
          <cell r="Q1015" t="str">
            <v>1</v>
          </cell>
          <cell r="R1015" t="str">
            <v>1</v>
          </cell>
          <cell r="S1015" t="str">
            <v>1</v>
          </cell>
          <cell r="T1015" t="str">
            <v>1</v>
          </cell>
          <cell r="U1015" t="str">
            <v>1</v>
          </cell>
          <cell r="V1015" t="str">
            <v>1</v>
          </cell>
        </row>
        <row r="1016">
          <cell r="D1016" t="str">
            <v>CH420-</v>
          </cell>
          <cell r="E1016" t="str">
            <v>A</v>
          </cell>
          <cell r="F1016" t="str">
            <v>01</v>
          </cell>
          <cell r="G1016" t="str">
            <v>08000</v>
          </cell>
          <cell r="H1016" t="str">
            <v>53771-82030-000</v>
          </cell>
          <cell r="I1016" t="str">
            <v>CLIP-PARKING CABLE</v>
          </cell>
          <cell r="K1016">
            <v>2</v>
          </cell>
          <cell r="L1016">
            <v>2</v>
          </cell>
          <cell r="M1016" t="str">
            <v>2</v>
          </cell>
          <cell r="N1016" t="str">
            <v>2</v>
          </cell>
          <cell r="Q1016" t="str">
            <v>2</v>
          </cell>
          <cell r="R1016" t="str">
            <v>2</v>
          </cell>
          <cell r="S1016" t="str">
            <v>2</v>
          </cell>
          <cell r="T1016" t="str">
            <v>2</v>
          </cell>
          <cell r="U1016" t="str">
            <v>2</v>
          </cell>
          <cell r="V1016" t="str">
            <v>2</v>
          </cell>
        </row>
        <row r="1017">
          <cell r="D1017" t="str">
            <v>CH420-</v>
          </cell>
          <cell r="E1017" t="str">
            <v>A</v>
          </cell>
          <cell r="F1017" t="str">
            <v>01</v>
          </cell>
          <cell r="G1017" t="str">
            <v>09000</v>
          </cell>
          <cell r="H1017" t="str">
            <v>01954-06123-000</v>
          </cell>
          <cell r="I1017" t="str">
            <v>BOLT-DR HEXAGON FLANGE</v>
          </cell>
          <cell r="K1017">
            <v>6</v>
          </cell>
          <cell r="L1017">
            <v>6</v>
          </cell>
          <cell r="M1017" t="str">
            <v>6</v>
          </cell>
          <cell r="N1017" t="str">
            <v>6</v>
          </cell>
          <cell r="Q1017" t="str">
            <v>6</v>
          </cell>
          <cell r="R1017" t="str">
            <v>6</v>
          </cell>
          <cell r="S1017" t="str">
            <v>6</v>
          </cell>
          <cell r="T1017" t="str">
            <v>6</v>
          </cell>
          <cell r="U1017" t="str">
            <v>6</v>
          </cell>
          <cell r="V1017" t="str">
            <v>6</v>
          </cell>
        </row>
        <row r="1018">
          <cell r="D1018" t="str">
            <v>CH500-</v>
          </cell>
          <cell r="E1018" t="str">
            <v>A</v>
          </cell>
          <cell r="F1018" t="str">
            <v>01</v>
          </cell>
          <cell r="G1018" t="str">
            <v>01000</v>
          </cell>
          <cell r="H1018" t="str">
            <v>96316710</v>
          </cell>
          <cell r="I1018" t="str">
            <v>HYDRAULIC UNIT-BRAKE</v>
          </cell>
          <cell r="L1018">
            <v>1</v>
          </cell>
          <cell r="N1018" t="str">
            <v>1</v>
          </cell>
          <cell r="P1018" t="str">
            <v>ZX</v>
          </cell>
        </row>
        <row r="1019">
          <cell r="D1019" t="str">
            <v>CH500-</v>
          </cell>
          <cell r="E1019" t="str">
            <v>A</v>
          </cell>
          <cell r="F1019" t="str">
            <v>01</v>
          </cell>
          <cell r="G1019" t="str">
            <v>02000</v>
          </cell>
          <cell r="H1019" t="str">
            <v>96316711</v>
          </cell>
          <cell r="I1019" t="str">
            <v>BOLT</v>
          </cell>
          <cell r="L1019">
            <v>2</v>
          </cell>
          <cell r="N1019" t="str">
            <v>2</v>
          </cell>
          <cell r="P1019" t="str">
            <v>ZX</v>
          </cell>
        </row>
        <row r="1020">
          <cell r="D1020" t="str">
            <v>CH500-</v>
          </cell>
          <cell r="E1020" t="str">
            <v>A</v>
          </cell>
          <cell r="F1020" t="str">
            <v>01</v>
          </cell>
          <cell r="G1020" t="str">
            <v>03000</v>
          </cell>
          <cell r="H1020" t="str">
            <v>96320576</v>
          </cell>
          <cell r="I1020" t="str">
            <v>BRKT A-MOUNTING,NO1</v>
          </cell>
          <cell r="L1020">
            <v>1</v>
          </cell>
          <cell r="N1020" t="str">
            <v>1</v>
          </cell>
          <cell r="P1020" t="str">
            <v>ZX</v>
          </cell>
        </row>
        <row r="1021">
          <cell r="D1021" t="str">
            <v>CH500-</v>
          </cell>
          <cell r="E1021" t="str">
            <v>A</v>
          </cell>
          <cell r="F1021" t="str">
            <v>01</v>
          </cell>
          <cell r="G1021" t="str">
            <v>07000</v>
          </cell>
          <cell r="H1021" t="str">
            <v>96320577</v>
          </cell>
          <cell r="I1021" t="str">
            <v>BRKT A-MOUNTING,NO2</v>
          </cell>
          <cell r="L1021">
            <v>1</v>
          </cell>
          <cell r="N1021" t="str">
            <v>1</v>
          </cell>
          <cell r="P1021" t="str">
            <v>ZX</v>
          </cell>
        </row>
        <row r="1022">
          <cell r="D1022" t="str">
            <v>CH500-</v>
          </cell>
          <cell r="E1022" t="str">
            <v>A</v>
          </cell>
          <cell r="F1022" t="str">
            <v>01</v>
          </cell>
          <cell r="G1022" t="str">
            <v>14000</v>
          </cell>
          <cell r="H1022" t="str">
            <v>08316-28083</v>
          </cell>
          <cell r="I1022" t="str">
            <v>NUT-HEXAGON FLANGE</v>
          </cell>
          <cell r="L1022">
            <v>3</v>
          </cell>
          <cell r="N1022" t="str">
            <v>3</v>
          </cell>
          <cell r="P1022" t="str">
            <v>ZX</v>
          </cell>
        </row>
        <row r="1023">
          <cell r="D1023" t="str">
            <v>CH500-</v>
          </cell>
          <cell r="E1023" t="str">
            <v>A</v>
          </cell>
          <cell r="F1023" t="str">
            <v>01</v>
          </cell>
          <cell r="G1023" t="str">
            <v>15000</v>
          </cell>
          <cell r="H1023" t="str">
            <v>96316715</v>
          </cell>
          <cell r="I1023" t="str">
            <v>SENSOR A-FRONT, LH</v>
          </cell>
          <cell r="L1023">
            <v>2</v>
          </cell>
          <cell r="N1023" t="str">
            <v>2</v>
          </cell>
          <cell r="P1023" t="str">
            <v>ZX</v>
          </cell>
        </row>
        <row r="1024">
          <cell r="D1024" t="str">
            <v>CH500-</v>
          </cell>
          <cell r="E1024" t="str">
            <v>A</v>
          </cell>
          <cell r="F1024" t="str">
            <v>01</v>
          </cell>
          <cell r="G1024" t="str">
            <v>16000</v>
          </cell>
          <cell r="H1024" t="str">
            <v>96316717</v>
          </cell>
          <cell r="I1024" t="str">
            <v>SENSOR-REAR</v>
          </cell>
          <cell r="L1024">
            <v>2</v>
          </cell>
          <cell r="N1024" t="str">
            <v>2</v>
          </cell>
          <cell r="P1024" t="str">
            <v>ZX</v>
          </cell>
        </row>
        <row r="1025">
          <cell r="D1025" t="str">
            <v>CH500-</v>
          </cell>
          <cell r="E1025" t="str">
            <v>A</v>
          </cell>
          <cell r="F1025" t="str">
            <v>01</v>
          </cell>
          <cell r="G1025" t="str">
            <v>17000</v>
          </cell>
          <cell r="H1025" t="str">
            <v>01147-08163</v>
          </cell>
          <cell r="I1025" t="str">
            <v>BOLT-HEXAGON</v>
          </cell>
          <cell r="L1025">
            <v>4</v>
          </cell>
          <cell r="N1025" t="str">
            <v>4</v>
          </cell>
          <cell r="P1025" t="str">
            <v>ZX</v>
          </cell>
        </row>
        <row r="1026">
          <cell r="D1026" t="str">
            <v>CH500-</v>
          </cell>
          <cell r="E1026" t="str">
            <v>A</v>
          </cell>
          <cell r="F1026" t="str">
            <v>01</v>
          </cell>
          <cell r="G1026" t="str">
            <v>18000</v>
          </cell>
          <cell r="H1026" t="str">
            <v>01957-06353-000</v>
          </cell>
          <cell r="I1026" t="str">
            <v>BOLT-DR HEXAGON FLANGE</v>
          </cell>
          <cell r="L1026">
            <v>2</v>
          </cell>
          <cell r="N1026" t="str">
            <v>2</v>
          </cell>
          <cell r="P1026" t="str">
            <v>ZX</v>
          </cell>
        </row>
        <row r="1027">
          <cell r="B1027" t="str">
            <v>O</v>
          </cell>
          <cell r="C1027" t="str">
            <v>O</v>
          </cell>
          <cell r="D1027" t="str">
            <v>CH500-</v>
          </cell>
          <cell r="E1027" t="str">
            <v>A</v>
          </cell>
          <cell r="F1027" t="str">
            <v>01</v>
          </cell>
          <cell r="G1027" t="str">
            <v>19000</v>
          </cell>
          <cell r="H1027" t="str">
            <v>08316-26060-000</v>
          </cell>
          <cell r="I1027" t="str">
            <v>NUT-HEXAGON FLANGE</v>
          </cell>
          <cell r="L1027">
            <v>2</v>
          </cell>
          <cell r="N1027" t="str">
            <v>2</v>
          </cell>
          <cell r="P1027" t="str">
            <v>ZX</v>
          </cell>
        </row>
        <row r="1028">
          <cell r="B1028" t="str">
            <v>N</v>
          </cell>
          <cell r="C1028" t="str">
            <v>X</v>
          </cell>
          <cell r="D1028" t="str">
            <v>CH500-</v>
          </cell>
          <cell r="E1028" t="str">
            <v>A</v>
          </cell>
          <cell r="F1028" t="str">
            <v>01</v>
          </cell>
          <cell r="G1028" t="str">
            <v>19000</v>
          </cell>
          <cell r="H1028" t="str">
            <v>08316-25060-000</v>
          </cell>
          <cell r="I1028" t="str">
            <v>NUT-HEXAGON FLANGE</v>
          </cell>
          <cell r="L1028">
            <v>2</v>
          </cell>
          <cell r="N1028" t="str">
            <v>2</v>
          </cell>
          <cell r="P1028" t="str">
            <v>ZX</v>
          </cell>
        </row>
        <row r="1029">
          <cell r="D1029" t="str">
            <v>CH500-</v>
          </cell>
          <cell r="E1029" t="str">
            <v>A</v>
          </cell>
          <cell r="F1029" t="str">
            <v>01</v>
          </cell>
          <cell r="G1029" t="str">
            <v>20000</v>
          </cell>
          <cell r="H1029" t="str">
            <v>96258312</v>
          </cell>
          <cell r="I1029" t="str">
            <v>CLIP-CABLE,ABS</v>
          </cell>
          <cell r="L1029">
            <v>2</v>
          </cell>
          <cell r="N1029" t="str">
            <v>2</v>
          </cell>
          <cell r="P1029" t="str">
            <v>ZX</v>
          </cell>
        </row>
        <row r="1030">
          <cell r="D1030" t="str">
            <v>CS001-</v>
          </cell>
          <cell r="E1030" t="str">
            <v>A</v>
          </cell>
          <cell r="F1030" t="str">
            <v>01</v>
          </cell>
          <cell r="G1030" t="str">
            <v>01000</v>
          </cell>
          <cell r="H1030" t="str">
            <v>96286667</v>
          </cell>
          <cell r="I1030" t="str">
            <v>SEAT A1-FRONT</v>
          </cell>
          <cell r="Q1030">
            <v>1</v>
          </cell>
        </row>
        <row r="1031">
          <cell r="D1031" t="str">
            <v>CS001-</v>
          </cell>
          <cell r="E1031" t="str">
            <v>A</v>
          </cell>
          <cell r="F1031" t="str">
            <v>04</v>
          </cell>
          <cell r="G1031" t="str">
            <v>01000</v>
          </cell>
          <cell r="H1031" t="str">
            <v>96316983</v>
          </cell>
          <cell r="I1031" t="str">
            <v>SEAT A1-FRONT</v>
          </cell>
          <cell r="R1031">
            <v>1</v>
          </cell>
        </row>
        <row r="1032">
          <cell r="D1032" t="str">
            <v>CS001-</v>
          </cell>
          <cell r="E1032" t="str">
            <v>A</v>
          </cell>
          <cell r="F1032" t="str">
            <v>06</v>
          </cell>
          <cell r="G1032" t="str">
            <v>02000</v>
          </cell>
          <cell r="H1032" t="str">
            <v>96286667</v>
          </cell>
          <cell r="I1032" t="str">
            <v>SEAT A1-FRONT</v>
          </cell>
          <cell r="K1032">
            <v>1</v>
          </cell>
          <cell r="M1032" t="str">
            <v>1</v>
          </cell>
        </row>
        <row r="1033">
          <cell r="D1033" t="str">
            <v>CS001-</v>
          </cell>
          <cell r="E1033" t="str">
            <v>A</v>
          </cell>
          <cell r="F1033" t="str">
            <v>10</v>
          </cell>
          <cell r="G1033" t="str">
            <v>02000</v>
          </cell>
          <cell r="H1033" t="str">
            <v>96316983</v>
          </cell>
          <cell r="I1033" t="str">
            <v>SEAT A1-FRONT</v>
          </cell>
          <cell r="L1033">
            <v>1</v>
          </cell>
          <cell r="N1033" t="str">
            <v>1</v>
          </cell>
        </row>
        <row r="1034">
          <cell r="D1034" t="str">
            <v>CS001-</v>
          </cell>
          <cell r="E1034" t="str">
            <v>A</v>
          </cell>
          <cell r="F1034" t="str">
            <v>14</v>
          </cell>
          <cell r="G1034" t="str">
            <v>02000</v>
          </cell>
          <cell r="H1034" t="str">
            <v>96296707</v>
          </cell>
          <cell r="I1034" t="str">
            <v>SEAT A1-FRONT</v>
          </cell>
          <cell r="S1034">
            <v>1</v>
          </cell>
          <cell r="T1034">
            <v>1</v>
          </cell>
          <cell r="U1034">
            <v>1</v>
          </cell>
          <cell r="V1034">
            <v>1</v>
          </cell>
          <cell r="Y1034" t="str">
            <v>SKD</v>
          </cell>
        </row>
        <row r="1035">
          <cell r="D1035" t="str">
            <v>CS001-</v>
          </cell>
          <cell r="E1035" t="str">
            <v>A</v>
          </cell>
          <cell r="F1035" t="str">
            <v>22</v>
          </cell>
          <cell r="G1035" t="str">
            <v>01000</v>
          </cell>
          <cell r="H1035" t="str">
            <v>96323205</v>
          </cell>
          <cell r="I1035" t="str">
            <v>SEAT A1-FRONT</v>
          </cell>
          <cell r="S1035">
            <v>1</v>
          </cell>
          <cell r="T1035">
            <v>1</v>
          </cell>
          <cell r="U1035">
            <v>1</v>
          </cell>
          <cell r="V1035">
            <v>1</v>
          </cell>
          <cell r="Y1035" t="str">
            <v>CKD</v>
          </cell>
        </row>
        <row r="1036">
          <cell r="D1036" t="str">
            <v>CS002-</v>
          </cell>
          <cell r="E1036" t="str">
            <v>A</v>
          </cell>
          <cell r="F1036" t="str">
            <v>01</v>
          </cell>
          <cell r="G1036" t="str">
            <v>01000</v>
          </cell>
          <cell r="H1036" t="str">
            <v>96286666</v>
          </cell>
          <cell r="I1036" t="str">
            <v>SEAT A1-FRONT</v>
          </cell>
          <cell r="Q1036" t="str">
            <v>1</v>
          </cell>
        </row>
        <row r="1037">
          <cell r="D1037" t="str">
            <v>CS002-</v>
          </cell>
          <cell r="E1037" t="str">
            <v>A</v>
          </cell>
          <cell r="F1037" t="str">
            <v>04</v>
          </cell>
          <cell r="G1037" t="str">
            <v>01000</v>
          </cell>
          <cell r="H1037" t="str">
            <v>96284945</v>
          </cell>
          <cell r="I1037" t="str">
            <v>SEAT A1-FRONT</v>
          </cell>
          <cell r="R1037" t="str">
            <v>1</v>
          </cell>
        </row>
        <row r="1038">
          <cell r="D1038" t="str">
            <v>CS002-</v>
          </cell>
          <cell r="E1038" t="str">
            <v>A</v>
          </cell>
          <cell r="F1038" t="str">
            <v>06</v>
          </cell>
          <cell r="G1038" t="str">
            <v>02000</v>
          </cell>
          <cell r="H1038" t="str">
            <v>96286666</v>
          </cell>
          <cell r="I1038" t="str">
            <v>SEAT A1-FRONT</v>
          </cell>
          <cell r="K1038">
            <v>1</v>
          </cell>
          <cell r="M1038" t="str">
            <v>1</v>
          </cell>
        </row>
        <row r="1039">
          <cell r="D1039" t="str">
            <v>CS002-</v>
          </cell>
          <cell r="E1039" t="str">
            <v>A</v>
          </cell>
          <cell r="F1039" t="str">
            <v>10</v>
          </cell>
          <cell r="G1039" t="str">
            <v>02000</v>
          </cell>
          <cell r="H1039" t="str">
            <v>96284945</v>
          </cell>
          <cell r="I1039" t="str">
            <v>SEAT A1-FRONT</v>
          </cell>
          <cell r="L1039">
            <v>1</v>
          </cell>
          <cell r="N1039" t="str">
            <v>1</v>
          </cell>
        </row>
        <row r="1040">
          <cell r="D1040" t="str">
            <v>CS002-</v>
          </cell>
          <cell r="E1040" t="str">
            <v>A</v>
          </cell>
          <cell r="F1040" t="str">
            <v>14</v>
          </cell>
          <cell r="G1040" t="str">
            <v>02000</v>
          </cell>
          <cell r="H1040" t="str">
            <v>96287634</v>
          </cell>
          <cell r="I1040" t="str">
            <v>SEAT A1-FRONT</v>
          </cell>
          <cell r="S1040">
            <v>1</v>
          </cell>
          <cell r="T1040">
            <v>1</v>
          </cell>
          <cell r="U1040">
            <v>1</v>
          </cell>
          <cell r="V1040">
            <v>1</v>
          </cell>
          <cell r="Y1040" t="str">
            <v>SKD</v>
          </cell>
        </row>
        <row r="1041">
          <cell r="D1041" t="str">
            <v>CS002-</v>
          </cell>
          <cell r="E1041" t="str">
            <v>A</v>
          </cell>
          <cell r="F1041" t="str">
            <v>22</v>
          </cell>
          <cell r="G1041" t="str">
            <v>01000</v>
          </cell>
          <cell r="H1041" t="str">
            <v>96323204</v>
          </cell>
          <cell r="I1041" t="str">
            <v>SEAT A1-FRONT</v>
          </cell>
          <cell r="S1041">
            <v>1</v>
          </cell>
          <cell r="T1041">
            <v>1</v>
          </cell>
          <cell r="U1041">
            <v>1</v>
          </cell>
          <cell r="V1041">
            <v>1</v>
          </cell>
          <cell r="Y1041" t="str">
            <v>CKD</v>
          </cell>
        </row>
        <row r="1042">
          <cell r="D1042" t="str">
            <v>CS010-</v>
          </cell>
          <cell r="E1042" t="str">
            <v>A</v>
          </cell>
          <cell r="F1042" t="str">
            <v>01</v>
          </cell>
          <cell r="G1042" t="str">
            <v>01000</v>
          </cell>
          <cell r="H1042" t="str">
            <v>96320103</v>
          </cell>
          <cell r="I1042" t="str">
            <v>CROSSMEMBER A2-RADI,LWR</v>
          </cell>
          <cell r="K1042">
            <v>1</v>
          </cell>
          <cell r="L1042">
            <v>1</v>
          </cell>
          <cell r="M1042" t="str">
            <v>1</v>
          </cell>
          <cell r="N1042" t="str">
            <v>1</v>
          </cell>
          <cell r="O1042" t="str">
            <v>60</v>
          </cell>
          <cell r="P1042" t="str">
            <v>60</v>
          </cell>
          <cell r="S1042" t="str">
            <v>1</v>
          </cell>
          <cell r="T1042" t="str">
            <v>1</v>
          </cell>
          <cell r="U1042" t="str">
            <v>1</v>
          </cell>
          <cell r="V1042" t="str">
            <v>1</v>
          </cell>
          <cell r="X1042" t="str">
            <v>60</v>
          </cell>
        </row>
        <row r="1043">
          <cell r="D1043" t="str">
            <v>CS010-</v>
          </cell>
          <cell r="E1043" t="str">
            <v>A</v>
          </cell>
          <cell r="F1043" t="str">
            <v>01</v>
          </cell>
          <cell r="G1043" t="str">
            <v>19000</v>
          </cell>
          <cell r="H1043" t="str">
            <v>09118-10055-000</v>
          </cell>
          <cell r="I1043" t="str">
            <v>BOLT-W/WASHER</v>
          </cell>
          <cell r="K1043">
            <v>6</v>
          </cell>
          <cell r="L1043">
            <v>6</v>
          </cell>
          <cell r="M1043" t="str">
            <v>6</v>
          </cell>
          <cell r="N1043" t="str">
            <v>6</v>
          </cell>
          <cell r="O1043" t="str">
            <v>60</v>
          </cell>
          <cell r="P1043" t="str">
            <v>60</v>
          </cell>
          <cell r="S1043" t="str">
            <v>6</v>
          </cell>
          <cell r="T1043" t="str">
            <v>6</v>
          </cell>
          <cell r="U1043" t="str">
            <v>6</v>
          </cell>
          <cell r="V1043" t="str">
            <v>6</v>
          </cell>
          <cell r="X1043" t="str">
            <v>60</v>
          </cell>
        </row>
        <row r="1044">
          <cell r="D1044" t="str">
            <v>CS010-</v>
          </cell>
          <cell r="E1044" t="str">
            <v>A</v>
          </cell>
          <cell r="F1044" t="str">
            <v>02</v>
          </cell>
          <cell r="G1044" t="str">
            <v>01000</v>
          </cell>
          <cell r="H1044" t="str">
            <v>96320104</v>
          </cell>
          <cell r="I1044" t="str">
            <v>CROSSMEMBER A2-RADI,LWR</v>
          </cell>
          <cell r="K1044">
            <v>1</v>
          </cell>
          <cell r="L1044">
            <v>1</v>
          </cell>
          <cell r="M1044" t="str">
            <v>1</v>
          </cell>
          <cell r="N1044" t="str">
            <v>1</v>
          </cell>
          <cell r="O1044" t="str">
            <v>60</v>
          </cell>
          <cell r="P1044" t="str">
            <v>60</v>
          </cell>
          <cell r="Q1044" t="str">
            <v>1</v>
          </cell>
        </row>
        <row r="1045">
          <cell r="D1045" t="str">
            <v>CS010-</v>
          </cell>
          <cell r="E1045" t="str">
            <v>A</v>
          </cell>
          <cell r="F1045" t="str">
            <v>02</v>
          </cell>
          <cell r="G1045" t="str">
            <v>19000</v>
          </cell>
          <cell r="H1045" t="str">
            <v>09118-10055-000</v>
          </cell>
          <cell r="I1045" t="str">
            <v>BOLT-W/WASHER</v>
          </cell>
          <cell r="K1045">
            <v>6</v>
          </cell>
          <cell r="L1045">
            <v>6</v>
          </cell>
          <cell r="M1045" t="str">
            <v>6</v>
          </cell>
          <cell r="N1045" t="str">
            <v>6</v>
          </cell>
          <cell r="O1045" t="str">
            <v>60</v>
          </cell>
          <cell r="P1045" t="str">
            <v>60</v>
          </cell>
          <cell r="Q1045" t="str">
            <v>6</v>
          </cell>
        </row>
        <row r="1046">
          <cell r="D1046" t="str">
            <v>CS010-</v>
          </cell>
          <cell r="E1046" t="str">
            <v>A</v>
          </cell>
          <cell r="F1046" t="str">
            <v>03</v>
          </cell>
          <cell r="G1046" t="str">
            <v>01000</v>
          </cell>
          <cell r="H1046" t="str">
            <v>96258595</v>
          </cell>
          <cell r="I1046" t="str">
            <v>CROSSMEMBER A2-RADI,LWR</v>
          </cell>
          <cell r="K1046">
            <v>1</v>
          </cell>
          <cell r="L1046">
            <v>1</v>
          </cell>
          <cell r="M1046" t="str">
            <v>1</v>
          </cell>
          <cell r="N1046" t="str">
            <v>1</v>
          </cell>
          <cell r="O1046" t="str">
            <v>61</v>
          </cell>
          <cell r="P1046" t="str">
            <v>61</v>
          </cell>
          <cell r="T1046" t="str">
            <v>1</v>
          </cell>
          <cell r="V1046" t="str">
            <v>1</v>
          </cell>
          <cell r="X1046" t="str">
            <v>61</v>
          </cell>
        </row>
        <row r="1047">
          <cell r="D1047" t="str">
            <v>CS010-</v>
          </cell>
          <cell r="E1047" t="str">
            <v>A</v>
          </cell>
          <cell r="F1047" t="str">
            <v>03</v>
          </cell>
          <cell r="G1047" t="str">
            <v>19000</v>
          </cell>
          <cell r="H1047" t="str">
            <v>09118-10055-000</v>
          </cell>
          <cell r="I1047" t="str">
            <v>BOLT-W/WASHER</v>
          </cell>
          <cell r="K1047">
            <v>6</v>
          </cell>
          <cell r="L1047">
            <v>6</v>
          </cell>
          <cell r="M1047" t="str">
            <v>6</v>
          </cell>
          <cell r="N1047" t="str">
            <v>6</v>
          </cell>
          <cell r="O1047" t="str">
            <v>61</v>
          </cell>
          <cell r="P1047" t="str">
            <v>61</v>
          </cell>
          <cell r="T1047" t="str">
            <v>6</v>
          </cell>
          <cell r="V1047" t="str">
            <v>6</v>
          </cell>
          <cell r="X1047" t="str">
            <v>61</v>
          </cell>
        </row>
        <row r="1048">
          <cell r="D1048" t="str">
            <v>CS010-</v>
          </cell>
          <cell r="E1048" t="str">
            <v>A</v>
          </cell>
          <cell r="F1048" t="str">
            <v>04</v>
          </cell>
          <cell r="G1048" t="str">
            <v>01000</v>
          </cell>
          <cell r="H1048" t="str">
            <v>96258596</v>
          </cell>
          <cell r="I1048" t="str">
            <v>CROSSMEMBER A2-RADI,LWR</v>
          </cell>
          <cell r="K1048">
            <v>1</v>
          </cell>
          <cell r="L1048">
            <v>1</v>
          </cell>
          <cell r="M1048" t="str">
            <v>1</v>
          </cell>
          <cell r="N1048" t="str">
            <v>1</v>
          </cell>
          <cell r="O1048" t="str">
            <v>61</v>
          </cell>
          <cell r="P1048" t="str">
            <v>61</v>
          </cell>
          <cell r="R1048" t="str">
            <v>1</v>
          </cell>
        </row>
        <row r="1049">
          <cell r="D1049" t="str">
            <v>CS010-</v>
          </cell>
          <cell r="E1049" t="str">
            <v>A</v>
          </cell>
          <cell r="F1049" t="str">
            <v>04</v>
          </cell>
          <cell r="G1049" t="str">
            <v>19000</v>
          </cell>
          <cell r="H1049" t="str">
            <v>09118-10055-000</v>
          </cell>
          <cell r="I1049" t="str">
            <v>BOLT-W/WASHER</v>
          </cell>
          <cell r="K1049">
            <v>6</v>
          </cell>
          <cell r="L1049">
            <v>6</v>
          </cell>
          <cell r="M1049" t="str">
            <v>6</v>
          </cell>
          <cell r="N1049" t="str">
            <v>6</v>
          </cell>
          <cell r="O1049" t="str">
            <v>61</v>
          </cell>
          <cell r="P1049" t="str">
            <v>61</v>
          </cell>
          <cell r="R1049" t="str">
            <v>6</v>
          </cell>
        </row>
        <row r="1050">
          <cell r="D1050" t="str">
            <v>CS015-</v>
          </cell>
          <cell r="E1050" t="str">
            <v>A</v>
          </cell>
          <cell r="F1050" t="str">
            <v>01</v>
          </cell>
          <cell r="G1050" t="str">
            <v>01000</v>
          </cell>
          <cell r="H1050" t="str">
            <v>96323183</v>
          </cell>
          <cell r="I1050" t="str">
            <v>INSULATION-FENDER</v>
          </cell>
          <cell r="K1050">
            <v>1</v>
          </cell>
          <cell r="L1050">
            <v>1</v>
          </cell>
          <cell r="M1050" t="str">
            <v>1</v>
          </cell>
          <cell r="N1050" t="str">
            <v>1</v>
          </cell>
          <cell r="Q1050" t="str">
            <v>1</v>
          </cell>
          <cell r="R1050" t="str">
            <v>1</v>
          </cell>
          <cell r="S1050" t="str">
            <v>1</v>
          </cell>
          <cell r="T1050" t="str">
            <v>1</v>
          </cell>
          <cell r="U1050" t="str">
            <v>1</v>
          </cell>
          <cell r="V1050" t="str">
            <v>1</v>
          </cell>
        </row>
        <row r="1051">
          <cell r="D1051" t="str">
            <v>CS015-</v>
          </cell>
          <cell r="E1051" t="str">
            <v>A</v>
          </cell>
          <cell r="F1051" t="str">
            <v>01</v>
          </cell>
          <cell r="G1051" t="str">
            <v>02000</v>
          </cell>
          <cell r="H1051" t="str">
            <v>96323184</v>
          </cell>
          <cell r="I1051" t="str">
            <v>INSULATION-FENDER</v>
          </cell>
          <cell r="K1051">
            <v>1</v>
          </cell>
          <cell r="L1051">
            <v>1</v>
          </cell>
          <cell r="M1051" t="str">
            <v>1</v>
          </cell>
          <cell r="N1051" t="str">
            <v>1</v>
          </cell>
          <cell r="Q1051" t="str">
            <v>1</v>
          </cell>
          <cell r="R1051" t="str">
            <v>1</v>
          </cell>
          <cell r="S1051" t="str">
            <v>1</v>
          </cell>
          <cell r="T1051" t="str">
            <v>1</v>
          </cell>
          <cell r="U1051" t="str">
            <v>1</v>
          </cell>
          <cell r="V1051" t="str">
            <v>1</v>
          </cell>
        </row>
        <row r="1052">
          <cell r="D1052" t="str">
            <v>CS030-</v>
          </cell>
          <cell r="E1052" t="str">
            <v>A</v>
          </cell>
          <cell r="F1052" t="str">
            <v>01</v>
          </cell>
          <cell r="G1052" t="str">
            <v>02000</v>
          </cell>
          <cell r="H1052" t="str">
            <v>96317584</v>
          </cell>
          <cell r="I1052" t="str">
            <v>FASICA-BUMPER,FRONT</v>
          </cell>
          <cell r="Q1052" t="str">
            <v>1</v>
          </cell>
          <cell r="R1052" t="str">
            <v>1</v>
          </cell>
          <cell r="S1052" t="str">
            <v>1</v>
          </cell>
          <cell r="T1052" t="str">
            <v>1</v>
          </cell>
          <cell r="U1052" t="str">
            <v>1</v>
          </cell>
          <cell r="V1052" t="str">
            <v>1</v>
          </cell>
        </row>
        <row r="1053">
          <cell r="D1053" t="str">
            <v>CS030-</v>
          </cell>
          <cell r="E1053" t="str">
            <v>A</v>
          </cell>
          <cell r="F1053" t="str">
            <v>01</v>
          </cell>
          <cell r="G1053" t="str">
            <v>02300</v>
          </cell>
          <cell r="H1053" t="str">
            <v>09148-06003</v>
          </cell>
          <cell r="I1053" t="str">
            <v>NUT-SPEED</v>
          </cell>
          <cell r="Q1053" t="str">
            <v>2</v>
          </cell>
          <cell r="R1053" t="str">
            <v>2</v>
          </cell>
          <cell r="S1053" t="str">
            <v>2</v>
          </cell>
          <cell r="T1053" t="str">
            <v>2</v>
          </cell>
          <cell r="U1053" t="str">
            <v>2</v>
          </cell>
          <cell r="V1053" t="str">
            <v>2</v>
          </cell>
        </row>
        <row r="1054">
          <cell r="D1054" t="str">
            <v>CS030-</v>
          </cell>
          <cell r="E1054" t="str">
            <v>A</v>
          </cell>
          <cell r="F1054" t="str">
            <v>01</v>
          </cell>
          <cell r="G1054" t="str">
            <v>02400</v>
          </cell>
          <cell r="H1054" t="str">
            <v>09148-04030-000</v>
          </cell>
          <cell r="I1054" t="str">
            <v>NUT-SPEED</v>
          </cell>
          <cell r="Q1054" t="str">
            <v>4</v>
          </cell>
          <cell r="R1054" t="str">
            <v>4</v>
          </cell>
          <cell r="S1054" t="str">
            <v>4</v>
          </cell>
          <cell r="T1054" t="str">
            <v>4</v>
          </cell>
          <cell r="U1054" t="str">
            <v>4</v>
          </cell>
          <cell r="V1054" t="str">
            <v>4</v>
          </cell>
        </row>
        <row r="1055">
          <cell r="D1055" t="str">
            <v>CS030-</v>
          </cell>
          <cell r="E1055" t="str">
            <v>A</v>
          </cell>
          <cell r="F1055" t="str">
            <v>01</v>
          </cell>
          <cell r="G1055" t="str">
            <v>02500</v>
          </cell>
          <cell r="H1055" t="str">
            <v>09148-04010</v>
          </cell>
          <cell r="I1055" t="str">
            <v>NUT-SPEED</v>
          </cell>
          <cell r="Q1055" t="str">
            <v>4</v>
          </cell>
          <cell r="R1055" t="str">
            <v>4</v>
          </cell>
          <cell r="S1055" t="str">
            <v>4</v>
          </cell>
          <cell r="T1055" t="str">
            <v>4</v>
          </cell>
          <cell r="U1055" t="str">
            <v>4</v>
          </cell>
          <cell r="V1055" t="str">
            <v>4</v>
          </cell>
        </row>
        <row r="1056">
          <cell r="D1056" t="str">
            <v>CS030-</v>
          </cell>
          <cell r="E1056" t="str">
            <v>A</v>
          </cell>
          <cell r="F1056" t="str">
            <v>01</v>
          </cell>
          <cell r="G1056" t="str">
            <v>03000</v>
          </cell>
          <cell r="H1056" t="str">
            <v>96380644</v>
          </cell>
          <cell r="I1056" t="str">
            <v>COVER-FRT BUMPER,SIDE LH</v>
          </cell>
          <cell r="Q1056" t="str">
            <v>1</v>
          </cell>
          <cell r="R1056" t="str">
            <v>1</v>
          </cell>
          <cell r="S1056" t="str">
            <v>1</v>
          </cell>
          <cell r="T1056" t="str">
            <v>1</v>
          </cell>
          <cell r="U1056" t="str">
            <v>1</v>
          </cell>
          <cell r="V1056" t="str">
            <v>1</v>
          </cell>
        </row>
        <row r="1057">
          <cell r="D1057" t="str">
            <v>CS030-</v>
          </cell>
          <cell r="E1057" t="str">
            <v>A</v>
          </cell>
          <cell r="F1057" t="str">
            <v>01</v>
          </cell>
          <cell r="G1057" t="str">
            <v>03500</v>
          </cell>
          <cell r="H1057" t="str">
            <v>96380645</v>
          </cell>
          <cell r="I1057" t="str">
            <v>COVER-FRT BUMPER,SIDE RH</v>
          </cell>
          <cell r="Q1057" t="str">
            <v>1</v>
          </cell>
          <cell r="R1057" t="str">
            <v>1</v>
          </cell>
          <cell r="S1057" t="str">
            <v>1</v>
          </cell>
          <cell r="T1057" t="str">
            <v>1</v>
          </cell>
          <cell r="U1057" t="str">
            <v>1</v>
          </cell>
          <cell r="V1057" t="str">
            <v>1</v>
          </cell>
        </row>
        <row r="1058">
          <cell r="D1058" t="str">
            <v>CS030-</v>
          </cell>
          <cell r="E1058" t="str">
            <v>A</v>
          </cell>
          <cell r="F1058" t="str">
            <v>01</v>
          </cell>
          <cell r="G1058" t="str">
            <v>03550</v>
          </cell>
          <cell r="H1058" t="str">
            <v>96320707</v>
          </cell>
          <cell r="I1058" t="str">
            <v>COVER-TOWING EYE</v>
          </cell>
          <cell r="Q1058" t="str">
            <v>1</v>
          </cell>
          <cell r="R1058" t="str">
            <v>1</v>
          </cell>
          <cell r="S1058" t="str">
            <v>1</v>
          </cell>
          <cell r="T1058" t="str">
            <v>1</v>
          </cell>
          <cell r="U1058" t="str">
            <v>1</v>
          </cell>
          <cell r="V1058" t="str">
            <v>1</v>
          </cell>
        </row>
        <row r="1059">
          <cell r="D1059" t="str">
            <v>CS030-</v>
          </cell>
          <cell r="E1059" t="str">
            <v>A</v>
          </cell>
          <cell r="F1059" t="str">
            <v>01</v>
          </cell>
          <cell r="G1059" t="str">
            <v>04000</v>
          </cell>
          <cell r="H1059" t="str">
            <v>96314892</v>
          </cell>
          <cell r="I1059" t="str">
            <v>REINF A-BUMPER FRONT,LH</v>
          </cell>
          <cell r="Q1059" t="str">
            <v>1</v>
          </cell>
          <cell r="R1059" t="str">
            <v>1</v>
          </cell>
          <cell r="S1059" t="str">
            <v>1</v>
          </cell>
          <cell r="T1059" t="str">
            <v>1</v>
          </cell>
          <cell r="U1059" t="str">
            <v>1</v>
          </cell>
          <cell r="V1059" t="str">
            <v>1</v>
          </cell>
        </row>
        <row r="1060">
          <cell r="D1060" t="str">
            <v>CS030-</v>
          </cell>
          <cell r="E1060" t="str">
            <v>A</v>
          </cell>
          <cell r="F1060" t="str">
            <v>01</v>
          </cell>
          <cell r="G1060" t="str">
            <v>08000</v>
          </cell>
          <cell r="H1060" t="str">
            <v>96314893</v>
          </cell>
          <cell r="I1060" t="str">
            <v>REINF A-BUMPER FRONT,RH</v>
          </cell>
          <cell r="Q1060" t="str">
            <v>1</v>
          </cell>
          <cell r="R1060" t="str">
            <v>1</v>
          </cell>
          <cell r="S1060" t="str">
            <v>1</v>
          </cell>
          <cell r="T1060" t="str">
            <v>1</v>
          </cell>
          <cell r="U1060" t="str">
            <v>1</v>
          </cell>
          <cell r="V1060" t="str">
            <v>1</v>
          </cell>
        </row>
        <row r="1061">
          <cell r="D1061" t="str">
            <v>CS030-</v>
          </cell>
          <cell r="E1061" t="str">
            <v>A</v>
          </cell>
          <cell r="F1061" t="str">
            <v>01</v>
          </cell>
          <cell r="G1061" t="str">
            <v>11000</v>
          </cell>
          <cell r="H1061" t="str">
            <v>03130-42133</v>
          </cell>
          <cell r="I1061" t="str">
            <v>SCREW-TAPPING</v>
          </cell>
          <cell r="Q1061" t="str">
            <v>4</v>
          </cell>
          <cell r="R1061" t="str">
            <v>4</v>
          </cell>
          <cell r="S1061" t="str">
            <v>4</v>
          </cell>
          <cell r="T1061" t="str">
            <v>4</v>
          </cell>
          <cell r="U1061" t="str">
            <v>4</v>
          </cell>
          <cell r="V1061" t="str">
            <v>4</v>
          </cell>
        </row>
        <row r="1062">
          <cell r="D1062" t="str">
            <v>CS030-</v>
          </cell>
          <cell r="E1062" t="str">
            <v>A</v>
          </cell>
          <cell r="F1062" t="str">
            <v>01</v>
          </cell>
          <cell r="G1062" t="str">
            <v>12000</v>
          </cell>
          <cell r="H1062" t="str">
            <v>09116-06017</v>
          </cell>
          <cell r="I1062" t="str">
            <v>BOLT-W/WASHER</v>
          </cell>
          <cell r="Q1062" t="str">
            <v>2</v>
          </cell>
          <cell r="R1062" t="str">
            <v>2</v>
          </cell>
          <cell r="S1062" t="str">
            <v>2</v>
          </cell>
          <cell r="T1062" t="str">
            <v>2</v>
          </cell>
          <cell r="U1062" t="str">
            <v>2</v>
          </cell>
          <cell r="V1062" t="str">
            <v>2</v>
          </cell>
        </row>
        <row r="1063">
          <cell r="D1063" t="str">
            <v>CS030-</v>
          </cell>
          <cell r="E1063" t="str">
            <v>A</v>
          </cell>
          <cell r="F1063" t="str">
            <v>01</v>
          </cell>
          <cell r="G1063" t="str">
            <v>15000</v>
          </cell>
          <cell r="H1063" t="str">
            <v>09136-04013</v>
          </cell>
          <cell r="I1063" t="str">
            <v>SCREW-TAPPING</v>
          </cell>
          <cell r="Q1063" t="str">
            <v>4</v>
          </cell>
          <cell r="R1063" t="str">
            <v>4</v>
          </cell>
          <cell r="S1063" t="str">
            <v>4</v>
          </cell>
          <cell r="T1063" t="str">
            <v>4</v>
          </cell>
          <cell r="U1063" t="str">
            <v>4</v>
          </cell>
          <cell r="V1063" t="str">
            <v>4</v>
          </cell>
        </row>
        <row r="1064">
          <cell r="D1064" t="str">
            <v>CS030-</v>
          </cell>
          <cell r="E1064" t="str">
            <v>A</v>
          </cell>
          <cell r="F1064" t="str">
            <v>01</v>
          </cell>
          <cell r="G1064" t="str">
            <v>16000</v>
          </cell>
          <cell r="H1064" t="str">
            <v>09148-04003</v>
          </cell>
          <cell r="I1064" t="str">
            <v>NUT-SPEED</v>
          </cell>
          <cell r="Q1064" t="str">
            <v>4</v>
          </cell>
          <cell r="R1064" t="str">
            <v>4</v>
          </cell>
          <cell r="S1064" t="str">
            <v>4</v>
          </cell>
          <cell r="T1064" t="str">
            <v>4</v>
          </cell>
          <cell r="U1064" t="str">
            <v>4</v>
          </cell>
          <cell r="V1064" t="str">
            <v>4</v>
          </cell>
        </row>
        <row r="1065">
          <cell r="D1065" t="str">
            <v>CS030-</v>
          </cell>
          <cell r="E1065" t="str">
            <v>A</v>
          </cell>
          <cell r="F1065" t="str">
            <v>01</v>
          </cell>
          <cell r="G1065" t="str">
            <v>17000</v>
          </cell>
          <cell r="H1065" t="str">
            <v>09409-09302</v>
          </cell>
          <cell r="I1065" t="str">
            <v>CLIP</v>
          </cell>
          <cell r="Q1065" t="str">
            <v>7</v>
          </cell>
          <cell r="R1065" t="str">
            <v>7</v>
          </cell>
          <cell r="S1065" t="str">
            <v>7</v>
          </cell>
          <cell r="T1065" t="str">
            <v>7</v>
          </cell>
          <cell r="U1065" t="str">
            <v>7</v>
          </cell>
          <cell r="V1065" t="str">
            <v>7</v>
          </cell>
        </row>
        <row r="1066">
          <cell r="D1066" t="str">
            <v>CS030-</v>
          </cell>
          <cell r="E1066" t="str">
            <v>A</v>
          </cell>
          <cell r="F1066" t="str">
            <v>01</v>
          </cell>
          <cell r="G1066" t="str">
            <v>20000</v>
          </cell>
          <cell r="H1066" t="str">
            <v>96316853</v>
          </cell>
          <cell r="I1066" t="str">
            <v>SPACER-HEADLAMP,LH</v>
          </cell>
          <cell r="Q1066" t="str">
            <v>1</v>
          </cell>
          <cell r="R1066" t="str">
            <v>1</v>
          </cell>
          <cell r="S1066" t="str">
            <v>1</v>
          </cell>
          <cell r="T1066" t="str">
            <v>1</v>
          </cell>
          <cell r="U1066" t="str">
            <v>1</v>
          </cell>
          <cell r="V1066" t="str">
            <v>1</v>
          </cell>
        </row>
        <row r="1067">
          <cell r="D1067" t="str">
            <v>CS030-</v>
          </cell>
          <cell r="E1067" t="str">
            <v>A</v>
          </cell>
          <cell r="F1067" t="str">
            <v>01</v>
          </cell>
          <cell r="G1067" t="str">
            <v>21000</v>
          </cell>
          <cell r="H1067" t="str">
            <v>96316854</v>
          </cell>
          <cell r="I1067" t="str">
            <v>SPACER-HEADLAMP,RH</v>
          </cell>
          <cell r="Q1067" t="str">
            <v>1</v>
          </cell>
          <cell r="R1067" t="str">
            <v>1</v>
          </cell>
          <cell r="S1067" t="str">
            <v>1</v>
          </cell>
          <cell r="T1067" t="str">
            <v>1</v>
          </cell>
          <cell r="U1067" t="str">
            <v>1</v>
          </cell>
          <cell r="V1067" t="str">
            <v>1</v>
          </cell>
        </row>
        <row r="1068">
          <cell r="D1068" t="str">
            <v>CS030-</v>
          </cell>
          <cell r="E1068" t="str">
            <v>A</v>
          </cell>
          <cell r="F1068" t="str">
            <v>01</v>
          </cell>
          <cell r="G1068" t="str">
            <v>22000</v>
          </cell>
          <cell r="H1068" t="str">
            <v>03241-15160-000</v>
          </cell>
          <cell r="I1068" t="str">
            <v>SCREW-TAPPING</v>
          </cell>
          <cell r="Q1068" t="str">
            <v>2</v>
          </cell>
          <cell r="R1068" t="str">
            <v>2</v>
          </cell>
          <cell r="S1068" t="str">
            <v>2</v>
          </cell>
          <cell r="T1068" t="str">
            <v>2</v>
          </cell>
          <cell r="U1068" t="str">
            <v>2</v>
          </cell>
          <cell r="V1068" t="str">
            <v>2</v>
          </cell>
        </row>
        <row r="1069">
          <cell r="D1069" t="str">
            <v>CS030-</v>
          </cell>
          <cell r="E1069" t="str">
            <v>A</v>
          </cell>
          <cell r="F1069" t="str">
            <v>01</v>
          </cell>
          <cell r="G1069" t="str">
            <v>23000</v>
          </cell>
          <cell r="H1069" t="str">
            <v>09148-05016-000</v>
          </cell>
          <cell r="I1069" t="str">
            <v>NUT-SPEED</v>
          </cell>
          <cell r="Q1069" t="str">
            <v>2</v>
          </cell>
          <cell r="R1069" t="str">
            <v>2</v>
          </cell>
          <cell r="S1069" t="str">
            <v>2</v>
          </cell>
          <cell r="T1069" t="str">
            <v>2</v>
          </cell>
          <cell r="U1069" t="str">
            <v>2</v>
          </cell>
          <cell r="V1069" t="str">
            <v>2</v>
          </cell>
        </row>
        <row r="1070">
          <cell r="D1070" t="str">
            <v>CS030-</v>
          </cell>
          <cell r="E1070" t="str">
            <v>A</v>
          </cell>
          <cell r="F1070" t="str">
            <v>03</v>
          </cell>
          <cell r="G1070" t="str">
            <v>02000</v>
          </cell>
          <cell r="H1070" t="str">
            <v>96317584</v>
          </cell>
          <cell r="I1070" t="str">
            <v>FASCIA-BUMPER FRONT</v>
          </cell>
          <cell r="K1070">
            <v>1</v>
          </cell>
          <cell r="L1070">
            <v>1</v>
          </cell>
          <cell r="M1070" t="str">
            <v>1</v>
          </cell>
          <cell r="N1070" t="str">
            <v>1</v>
          </cell>
        </row>
        <row r="1071">
          <cell r="D1071" t="str">
            <v>CS030-</v>
          </cell>
          <cell r="E1071" t="str">
            <v>A</v>
          </cell>
          <cell r="F1071" t="str">
            <v>03</v>
          </cell>
          <cell r="G1071" t="str">
            <v>02300</v>
          </cell>
          <cell r="H1071" t="str">
            <v>09148-06003</v>
          </cell>
          <cell r="I1071" t="str">
            <v>NUT-SPEED</v>
          </cell>
          <cell r="K1071">
            <v>2</v>
          </cell>
          <cell r="L1071">
            <v>2</v>
          </cell>
          <cell r="M1071" t="str">
            <v>2</v>
          </cell>
          <cell r="N1071" t="str">
            <v>2</v>
          </cell>
        </row>
        <row r="1072">
          <cell r="D1072" t="str">
            <v>CS030-</v>
          </cell>
          <cell r="E1072" t="str">
            <v>A</v>
          </cell>
          <cell r="F1072" t="str">
            <v>03</v>
          </cell>
          <cell r="G1072" t="str">
            <v>02400</v>
          </cell>
          <cell r="H1072" t="str">
            <v>09148-04030-000</v>
          </cell>
          <cell r="I1072" t="str">
            <v>NUT-SPEED</v>
          </cell>
          <cell r="K1072">
            <v>4</v>
          </cell>
          <cell r="L1072">
            <v>4</v>
          </cell>
          <cell r="M1072" t="str">
            <v>4</v>
          </cell>
          <cell r="N1072" t="str">
            <v>4</v>
          </cell>
        </row>
        <row r="1073">
          <cell r="D1073" t="str">
            <v>CS030-</v>
          </cell>
          <cell r="E1073" t="str">
            <v>A</v>
          </cell>
          <cell r="F1073" t="str">
            <v>03</v>
          </cell>
          <cell r="G1073" t="str">
            <v>02500</v>
          </cell>
          <cell r="H1073" t="str">
            <v>09148-04010</v>
          </cell>
          <cell r="I1073" t="str">
            <v>NUT-SPEED</v>
          </cell>
          <cell r="K1073">
            <v>4</v>
          </cell>
          <cell r="L1073">
            <v>4</v>
          </cell>
          <cell r="M1073" t="str">
            <v>4</v>
          </cell>
          <cell r="N1073" t="str">
            <v>4</v>
          </cell>
        </row>
        <row r="1074">
          <cell r="D1074" t="str">
            <v>CS030-</v>
          </cell>
          <cell r="E1074" t="str">
            <v>A</v>
          </cell>
          <cell r="F1074" t="str">
            <v>03</v>
          </cell>
          <cell r="G1074" t="str">
            <v>03000</v>
          </cell>
          <cell r="H1074" t="str">
            <v>96380644</v>
          </cell>
          <cell r="I1074" t="str">
            <v>COVER-FRT BUMPER,SIDE,LH</v>
          </cell>
          <cell r="K1074">
            <v>1</v>
          </cell>
          <cell r="L1074">
            <v>1</v>
          </cell>
          <cell r="M1074" t="str">
            <v>1</v>
          </cell>
          <cell r="N1074" t="str">
            <v>1</v>
          </cell>
        </row>
        <row r="1075">
          <cell r="D1075" t="str">
            <v>CS030-</v>
          </cell>
          <cell r="E1075" t="str">
            <v>A</v>
          </cell>
          <cell r="F1075" t="str">
            <v>03</v>
          </cell>
          <cell r="G1075" t="str">
            <v>03500</v>
          </cell>
          <cell r="H1075" t="str">
            <v>96380645</v>
          </cell>
          <cell r="I1075" t="str">
            <v>COVER-FRT BUMPER,SIDE,RH</v>
          </cell>
          <cell r="K1075">
            <v>1</v>
          </cell>
          <cell r="L1075">
            <v>1</v>
          </cell>
          <cell r="M1075" t="str">
            <v>1</v>
          </cell>
          <cell r="N1075" t="str">
            <v>1</v>
          </cell>
        </row>
        <row r="1076">
          <cell r="D1076" t="str">
            <v>CS030-</v>
          </cell>
          <cell r="E1076" t="str">
            <v>A</v>
          </cell>
          <cell r="F1076" t="str">
            <v>03</v>
          </cell>
          <cell r="G1076" t="str">
            <v>03550</v>
          </cell>
          <cell r="H1076" t="str">
            <v>96320707</v>
          </cell>
          <cell r="I1076" t="str">
            <v>COVER-TOWING EYE</v>
          </cell>
          <cell r="K1076">
            <v>1</v>
          </cell>
          <cell r="L1076">
            <v>1</v>
          </cell>
          <cell r="M1076" t="str">
            <v>1</v>
          </cell>
          <cell r="N1076" t="str">
            <v>1</v>
          </cell>
        </row>
        <row r="1077">
          <cell r="B1077" t="str">
            <v>O</v>
          </cell>
          <cell r="C1077" t="str">
            <v>O</v>
          </cell>
          <cell r="D1077" t="str">
            <v>CS030-</v>
          </cell>
          <cell r="E1077" t="str">
            <v>A</v>
          </cell>
          <cell r="F1077" t="str">
            <v>03</v>
          </cell>
          <cell r="G1077" t="str">
            <v>04000</v>
          </cell>
          <cell r="H1077" t="str">
            <v>96314892</v>
          </cell>
          <cell r="I1077" t="str">
            <v>REINF A-BUMPER FRONT,LH</v>
          </cell>
          <cell r="K1077">
            <v>1</v>
          </cell>
          <cell r="L1077">
            <v>1</v>
          </cell>
          <cell r="M1077" t="str">
            <v>1</v>
          </cell>
          <cell r="N1077" t="str">
            <v>1</v>
          </cell>
        </row>
        <row r="1078">
          <cell r="B1078" t="str">
            <v>N</v>
          </cell>
          <cell r="C1078" t="str">
            <v>X</v>
          </cell>
          <cell r="D1078" t="str">
            <v>CS030-</v>
          </cell>
          <cell r="E1078" t="str">
            <v>A</v>
          </cell>
          <cell r="F1078" t="str">
            <v>03</v>
          </cell>
          <cell r="G1078" t="str">
            <v>04000</v>
          </cell>
          <cell r="H1078" t="str">
            <v>96503592</v>
          </cell>
          <cell r="I1078" t="str">
            <v>REINF A-BUMPER FRONT,LH</v>
          </cell>
          <cell r="K1078">
            <v>1</v>
          </cell>
          <cell r="L1078">
            <v>1</v>
          </cell>
          <cell r="M1078" t="str">
            <v>1</v>
          </cell>
          <cell r="N1078" t="str">
            <v>1</v>
          </cell>
        </row>
        <row r="1079">
          <cell r="B1079" t="str">
            <v>O</v>
          </cell>
          <cell r="C1079" t="str">
            <v>O</v>
          </cell>
          <cell r="D1079" t="str">
            <v>CS030-</v>
          </cell>
          <cell r="E1079" t="str">
            <v>A</v>
          </cell>
          <cell r="F1079" t="str">
            <v>03</v>
          </cell>
          <cell r="G1079" t="str">
            <v>08000</v>
          </cell>
          <cell r="H1079" t="str">
            <v>96314893</v>
          </cell>
          <cell r="I1079" t="str">
            <v>REINF A-BUMPER FRONT,RH</v>
          </cell>
          <cell r="K1079">
            <v>1</v>
          </cell>
          <cell r="L1079">
            <v>1</v>
          </cell>
          <cell r="M1079" t="str">
            <v>1</v>
          </cell>
          <cell r="N1079" t="str">
            <v>1</v>
          </cell>
        </row>
        <row r="1080">
          <cell r="B1080" t="str">
            <v>N</v>
          </cell>
          <cell r="C1080" t="str">
            <v>X</v>
          </cell>
          <cell r="D1080" t="str">
            <v>CS030-</v>
          </cell>
          <cell r="E1080" t="str">
            <v>A</v>
          </cell>
          <cell r="F1080" t="str">
            <v>03</v>
          </cell>
          <cell r="G1080" t="str">
            <v>08000</v>
          </cell>
          <cell r="H1080" t="str">
            <v>96503593</v>
          </cell>
          <cell r="I1080" t="str">
            <v>REINF A-BUMPER FRONT,RH</v>
          </cell>
          <cell r="K1080">
            <v>1</v>
          </cell>
          <cell r="L1080">
            <v>1</v>
          </cell>
          <cell r="M1080" t="str">
            <v>1</v>
          </cell>
          <cell r="N1080" t="str">
            <v>1</v>
          </cell>
        </row>
        <row r="1081">
          <cell r="D1081" t="str">
            <v>CS030-</v>
          </cell>
          <cell r="E1081" t="str">
            <v>A</v>
          </cell>
          <cell r="F1081" t="str">
            <v>03</v>
          </cell>
          <cell r="G1081" t="str">
            <v>11000</v>
          </cell>
          <cell r="H1081" t="str">
            <v>03130-42133</v>
          </cell>
          <cell r="I1081" t="str">
            <v>SCREW-TAPPING</v>
          </cell>
          <cell r="K1081">
            <v>4</v>
          </cell>
          <cell r="L1081">
            <v>4</v>
          </cell>
          <cell r="M1081" t="str">
            <v>4</v>
          </cell>
          <cell r="N1081" t="str">
            <v>4</v>
          </cell>
        </row>
        <row r="1082">
          <cell r="D1082" t="str">
            <v>CS030-</v>
          </cell>
          <cell r="E1082" t="str">
            <v>A</v>
          </cell>
          <cell r="F1082" t="str">
            <v>03</v>
          </cell>
          <cell r="G1082" t="str">
            <v>12000</v>
          </cell>
          <cell r="H1082" t="str">
            <v>09116-06017</v>
          </cell>
          <cell r="I1082" t="str">
            <v>BOLT-W/WASHER</v>
          </cell>
          <cell r="K1082">
            <v>2</v>
          </cell>
          <cell r="L1082">
            <v>2</v>
          </cell>
          <cell r="M1082" t="str">
            <v>2</v>
          </cell>
          <cell r="N1082" t="str">
            <v>2</v>
          </cell>
        </row>
        <row r="1083">
          <cell r="D1083" t="str">
            <v>CS030-</v>
          </cell>
          <cell r="E1083" t="str">
            <v>A</v>
          </cell>
          <cell r="F1083" t="str">
            <v>03</v>
          </cell>
          <cell r="G1083" t="str">
            <v>15000</v>
          </cell>
          <cell r="H1083" t="str">
            <v>09136-04013</v>
          </cell>
          <cell r="I1083" t="str">
            <v>SCREW-TAPPING</v>
          </cell>
          <cell r="K1083">
            <v>4</v>
          </cell>
          <cell r="L1083">
            <v>4</v>
          </cell>
          <cell r="M1083" t="str">
            <v>4</v>
          </cell>
          <cell r="N1083" t="str">
            <v>4</v>
          </cell>
        </row>
        <row r="1084">
          <cell r="D1084" t="str">
            <v>CS030-</v>
          </cell>
          <cell r="E1084" t="str">
            <v>A</v>
          </cell>
          <cell r="F1084" t="str">
            <v>03</v>
          </cell>
          <cell r="G1084" t="str">
            <v>16000</v>
          </cell>
          <cell r="H1084" t="str">
            <v>09148-04003</v>
          </cell>
          <cell r="I1084" t="str">
            <v>NUT-SPEED</v>
          </cell>
          <cell r="K1084">
            <v>4</v>
          </cell>
          <cell r="L1084">
            <v>4</v>
          </cell>
          <cell r="M1084" t="str">
            <v>4</v>
          </cell>
          <cell r="N1084" t="str">
            <v>4</v>
          </cell>
        </row>
        <row r="1085">
          <cell r="D1085" t="str">
            <v>CS030-</v>
          </cell>
          <cell r="E1085" t="str">
            <v>A</v>
          </cell>
          <cell r="F1085" t="str">
            <v>03</v>
          </cell>
          <cell r="G1085" t="str">
            <v>17000</v>
          </cell>
          <cell r="H1085" t="str">
            <v>09409-09302</v>
          </cell>
          <cell r="I1085" t="str">
            <v>CLIP</v>
          </cell>
          <cell r="K1085">
            <v>7</v>
          </cell>
          <cell r="L1085">
            <v>7</v>
          </cell>
          <cell r="M1085" t="str">
            <v>7</v>
          </cell>
          <cell r="N1085" t="str">
            <v>7</v>
          </cell>
        </row>
        <row r="1086">
          <cell r="D1086" t="str">
            <v>CS030-</v>
          </cell>
          <cell r="E1086" t="str">
            <v>A</v>
          </cell>
          <cell r="F1086" t="str">
            <v>03</v>
          </cell>
          <cell r="G1086" t="str">
            <v>20000</v>
          </cell>
          <cell r="H1086" t="str">
            <v>96316853</v>
          </cell>
          <cell r="I1086" t="str">
            <v>SPACER-HEADLAMP,LH</v>
          </cell>
          <cell r="K1086">
            <v>1</v>
          </cell>
          <cell r="L1086">
            <v>1</v>
          </cell>
          <cell r="M1086" t="str">
            <v>1</v>
          </cell>
          <cell r="N1086" t="str">
            <v>1</v>
          </cell>
        </row>
        <row r="1087">
          <cell r="D1087" t="str">
            <v>CS030-</v>
          </cell>
          <cell r="E1087" t="str">
            <v>A</v>
          </cell>
          <cell r="F1087" t="str">
            <v>03</v>
          </cell>
          <cell r="G1087" t="str">
            <v>21000</v>
          </cell>
          <cell r="H1087" t="str">
            <v>96316854</v>
          </cell>
          <cell r="I1087" t="str">
            <v>SPACER-HEADLAMP,RH</v>
          </cell>
          <cell r="K1087">
            <v>1</v>
          </cell>
          <cell r="L1087">
            <v>1</v>
          </cell>
          <cell r="M1087" t="str">
            <v>1</v>
          </cell>
          <cell r="N1087" t="str">
            <v>1</v>
          </cell>
        </row>
        <row r="1088">
          <cell r="D1088" t="str">
            <v>CS030-</v>
          </cell>
          <cell r="E1088" t="str">
            <v>A</v>
          </cell>
          <cell r="F1088" t="str">
            <v>03</v>
          </cell>
          <cell r="G1088" t="str">
            <v>22000</v>
          </cell>
          <cell r="H1088" t="str">
            <v>03241-15160-000</v>
          </cell>
          <cell r="I1088" t="str">
            <v>SCREW-TAPPING</v>
          </cell>
          <cell r="K1088">
            <v>2</v>
          </cell>
          <cell r="L1088">
            <v>2</v>
          </cell>
          <cell r="M1088" t="str">
            <v>2</v>
          </cell>
          <cell r="N1088" t="str">
            <v>2</v>
          </cell>
        </row>
        <row r="1089">
          <cell r="D1089" t="str">
            <v>CS030-</v>
          </cell>
          <cell r="E1089" t="str">
            <v>A</v>
          </cell>
          <cell r="F1089" t="str">
            <v>03</v>
          </cell>
          <cell r="G1089" t="str">
            <v>23000</v>
          </cell>
          <cell r="H1089" t="str">
            <v>09148-05016-000</v>
          </cell>
          <cell r="I1089" t="str">
            <v>NUT-SPEED</v>
          </cell>
          <cell r="K1089">
            <v>2</v>
          </cell>
          <cell r="L1089">
            <v>2</v>
          </cell>
          <cell r="M1089" t="str">
            <v>2</v>
          </cell>
          <cell r="N1089" t="str">
            <v>2</v>
          </cell>
        </row>
        <row r="1090">
          <cell r="D1090" t="str">
            <v>CS030-</v>
          </cell>
          <cell r="E1090" t="str">
            <v>A</v>
          </cell>
          <cell r="F1090" t="str">
            <v>03</v>
          </cell>
          <cell r="G1090" t="str">
            <v>24000</v>
          </cell>
          <cell r="H1090" t="str">
            <v>96316852</v>
          </cell>
          <cell r="I1090" t="str">
            <v>BRACKET-LICENSE PLATE</v>
          </cell>
          <cell r="K1090">
            <v>1</v>
          </cell>
          <cell r="L1090">
            <v>1</v>
          </cell>
          <cell r="M1090" t="str">
            <v>1</v>
          </cell>
          <cell r="N1090" t="str">
            <v>1</v>
          </cell>
        </row>
        <row r="1091">
          <cell r="D1091" t="str">
            <v>CS030-</v>
          </cell>
          <cell r="E1091" t="str">
            <v>A</v>
          </cell>
          <cell r="F1091" t="str">
            <v>03</v>
          </cell>
          <cell r="G1091" t="str">
            <v>24200</v>
          </cell>
          <cell r="H1091" t="str">
            <v>09148-06003</v>
          </cell>
          <cell r="I1091" t="str">
            <v>NUT-SPEED</v>
          </cell>
          <cell r="K1091">
            <v>2</v>
          </cell>
          <cell r="L1091">
            <v>2</v>
          </cell>
          <cell r="M1091" t="str">
            <v>2</v>
          </cell>
          <cell r="N1091" t="str">
            <v>2</v>
          </cell>
        </row>
        <row r="1092">
          <cell r="D1092" t="str">
            <v>CS030-</v>
          </cell>
          <cell r="E1092" t="str">
            <v>A</v>
          </cell>
          <cell r="F1092" t="str">
            <v>03</v>
          </cell>
          <cell r="G1092" t="str">
            <v>26000</v>
          </cell>
          <cell r="H1092" t="str">
            <v>09116-06025</v>
          </cell>
          <cell r="I1092" t="str">
            <v>BOLT-W/WASHER</v>
          </cell>
          <cell r="K1092">
            <v>2</v>
          </cell>
          <cell r="L1092">
            <v>2</v>
          </cell>
          <cell r="M1092" t="str">
            <v>2</v>
          </cell>
          <cell r="N1092" t="str">
            <v>2</v>
          </cell>
        </row>
        <row r="1093">
          <cell r="D1093" t="str">
            <v>CS030-</v>
          </cell>
          <cell r="E1093" t="str">
            <v>A</v>
          </cell>
          <cell r="F1093" t="str">
            <v>03</v>
          </cell>
          <cell r="G1093" t="str">
            <v>28000</v>
          </cell>
          <cell r="H1093" t="str">
            <v>09136-04013</v>
          </cell>
          <cell r="I1093" t="str">
            <v>SCREW-TAPPING</v>
          </cell>
          <cell r="K1093">
            <v>2</v>
          </cell>
          <cell r="L1093">
            <v>2</v>
          </cell>
          <cell r="M1093" t="str">
            <v>2</v>
          </cell>
          <cell r="N1093" t="str">
            <v>2</v>
          </cell>
        </row>
        <row r="1094">
          <cell r="B1094" t="str">
            <v>O</v>
          </cell>
          <cell r="D1094" t="str">
            <v>CS040-</v>
          </cell>
          <cell r="E1094" t="str">
            <v>A</v>
          </cell>
          <cell r="F1094" t="str">
            <v>05</v>
          </cell>
          <cell r="G1094" t="str">
            <v>02000</v>
          </cell>
          <cell r="H1094" t="str">
            <v>96317589</v>
          </cell>
          <cell r="I1094" t="str">
            <v>FASCIA-BUMPER,REAR</v>
          </cell>
          <cell r="K1094">
            <v>1</v>
          </cell>
          <cell r="L1094">
            <v>1</v>
          </cell>
          <cell r="M1094" t="str">
            <v>1</v>
          </cell>
          <cell r="N1094" t="str">
            <v>1</v>
          </cell>
          <cell r="Q1094" t="str">
            <v>1</v>
          </cell>
          <cell r="R1094" t="str">
            <v>1</v>
          </cell>
          <cell r="S1094" t="str">
            <v>1</v>
          </cell>
          <cell r="T1094" t="str">
            <v>1</v>
          </cell>
          <cell r="U1094" t="str">
            <v>1</v>
          </cell>
          <cell r="V1094" t="str">
            <v>1</v>
          </cell>
        </row>
        <row r="1095">
          <cell r="B1095" t="str">
            <v>N</v>
          </cell>
          <cell r="D1095" t="str">
            <v>CS040-</v>
          </cell>
          <cell r="E1095" t="str">
            <v>A</v>
          </cell>
          <cell r="F1095" t="str">
            <v>05</v>
          </cell>
          <cell r="G1095" t="str">
            <v>02000</v>
          </cell>
          <cell r="H1095" t="str">
            <v>96508041</v>
          </cell>
          <cell r="I1095" t="str">
            <v>FASCIA-BUMPER,REAR</v>
          </cell>
          <cell r="K1095">
            <v>1</v>
          </cell>
          <cell r="L1095">
            <v>1</v>
          </cell>
          <cell r="M1095" t="str">
            <v>1</v>
          </cell>
          <cell r="N1095" t="str">
            <v>1</v>
          </cell>
          <cell r="Q1095" t="str">
            <v>1</v>
          </cell>
          <cell r="R1095" t="str">
            <v>1</v>
          </cell>
          <cell r="S1095" t="str">
            <v>1</v>
          </cell>
          <cell r="T1095" t="str">
            <v>1</v>
          </cell>
          <cell r="U1095" t="str">
            <v>1</v>
          </cell>
          <cell r="V1095" t="str">
            <v>1</v>
          </cell>
        </row>
        <row r="1096">
          <cell r="D1096" t="str">
            <v>CS040-</v>
          </cell>
          <cell r="E1096" t="str">
            <v>A</v>
          </cell>
          <cell r="F1096" t="str">
            <v>05</v>
          </cell>
          <cell r="G1096" t="str">
            <v>02300</v>
          </cell>
          <cell r="H1096" t="str">
            <v>09148-06003</v>
          </cell>
          <cell r="I1096" t="str">
            <v>NUT-SPEED</v>
          </cell>
          <cell r="K1096">
            <v>1</v>
          </cell>
          <cell r="L1096">
            <v>1</v>
          </cell>
          <cell r="M1096" t="str">
            <v>1</v>
          </cell>
          <cell r="N1096" t="str">
            <v>1</v>
          </cell>
          <cell r="Q1096" t="str">
            <v>1</v>
          </cell>
          <cell r="R1096" t="str">
            <v>1</v>
          </cell>
          <cell r="S1096" t="str">
            <v>1</v>
          </cell>
          <cell r="T1096" t="str">
            <v>1</v>
          </cell>
          <cell r="U1096" t="str">
            <v>1</v>
          </cell>
          <cell r="V1096" t="str">
            <v>1</v>
          </cell>
        </row>
        <row r="1097">
          <cell r="D1097" t="str">
            <v>CS040-</v>
          </cell>
          <cell r="E1097" t="str">
            <v>A</v>
          </cell>
          <cell r="F1097" t="str">
            <v>05</v>
          </cell>
          <cell r="G1097" t="str">
            <v>02500</v>
          </cell>
          <cell r="H1097" t="str">
            <v>96320707</v>
          </cell>
          <cell r="I1097" t="str">
            <v>COVER-TOWING EYE</v>
          </cell>
          <cell r="K1097">
            <v>1</v>
          </cell>
          <cell r="L1097">
            <v>1</v>
          </cell>
          <cell r="M1097" t="str">
            <v>1</v>
          </cell>
          <cell r="N1097" t="str">
            <v>1</v>
          </cell>
          <cell r="Q1097" t="str">
            <v>1</v>
          </cell>
          <cell r="R1097" t="str">
            <v>1</v>
          </cell>
          <cell r="S1097" t="str">
            <v>1</v>
          </cell>
          <cell r="T1097" t="str">
            <v>1</v>
          </cell>
          <cell r="U1097" t="str">
            <v>1</v>
          </cell>
          <cell r="V1097" t="str">
            <v>1</v>
          </cell>
        </row>
        <row r="1098">
          <cell r="B1098" t="str">
            <v>O</v>
          </cell>
          <cell r="C1098" t="str">
            <v>O</v>
          </cell>
          <cell r="D1098" t="str">
            <v>CS040-</v>
          </cell>
          <cell r="E1098" t="str">
            <v>A</v>
          </cell>
          <cell r="F1098" t="str">
            <v>05</v>
          </cell>
          <cell r="G1098" t="str">
            <v>03000</v>
          </cell>
          <cell r="H1098" t="str">
            <v>96316848</v>
          </cell>
          <cell r="I1098" t="str">
            <v>REINF A-BUMPER REAR,LH</v>
          </cell>
          <cell r="K1098">
            <v>1</v>
          </cell>
          <cell r="L1098">
            <v>1</v>
          </cell>
          <cell r="M1098" t="str">
            <v>1</v>
          </cell>
          <cell r="N1098" t="str">
            <v>1</v>
          </cell>
          <cell r="Q1098" t="str">
            <v>1</v>
          </cell>
          <cell r="R1098" t="str">
            <v>1</v>
          </cell>
          <cell r="S1098" t="str">
            <v>1</v>
          </cell>
          <cell r="T1098" t="str">
            <v>1</v>
          </cell>
          <cell r="U1098" t="str">
            <v>1</v>
          </cell>
          <cell r="V1098" t="str">
            <v>1</v>
          </cell>
        </row>
        <row r="1099">
          <cell r="B1099" t="str">
            <v>N</v>
          </cell>
          <cell r="C1099" t="str">
            <v>X</v>
          </cell>
          <cell r="D1099" t="str">
            <v>CS040-</v>
          </cell>
          <cell r="E1099" t="str">
            <v>A</v>
          </cell>
          <cell r="F1099" t="str">
            <v>05</v>
          </cell>
          <cell r="G1099" t="str">
            <v>03000</v>
          </cell>
          <cell r="H1099" t="str">
            <v>96507707</v>
          </cell>
          <cell r="I1099" t="str">
            <v>REINF A-BUMPER REAR,LH</v>
          </cell>
          <cell r="K1099">
            <v>1</v>
          </cell>
          <cell r="L1099">
            <v>1</v>
          </cell>
          <cell r="M1099" t="str">
            <v>1</v>
          </cell>
          <cell r="N1099" t="str">
            <v>1</v>
          </cell>
          <cell r="Q1099" t="str">
            <v>1</v>
          </cell>
          <cell r="R1099" t="str">
            <v>1</v>
          </cell>
          <cell r="S1099" t="str">
            <v>1</v>
          </cell>
          <cell r="T1099" t="str">
            <v>1</v>
          </cell>
          <cell r="U1099" t="str">
            <v>1</v>
          </cell>
          <cell r="V1099" t="str">
            <v>1</v>
          </cell>
        </row>
        <row r="1100">
          <cell r="B1100" t="str">
            <v>O</v>
          </cell>
          <cell r="C1100" t="str">
            <v>O</v>
          </cell>
          <cell r="D1100" t="str">
            <v>CS040-</v>
          </cell>
          <cell r="E1100" t="str">
            <v>A</v>
          </cell>
          <cell r="F1100" t="str">
            <v>05</v>
          </cell>
          <cell r="G1100" t="str">
            <v>07000</v>
          </cell>
          <cell r="H1100" t="str">
            <v>96316849</v>
          </cell>
          <cell r="I1100" t="str">
            <v>REINF A-BUMPER REAR,RH</v>
          </cell>
          <cell r="K1100">
            <v>1</v>
          </cell>
          <cell r="L1100">
            <v>1</v>
          </cell>
          <cell r="M1100" t="str">
            <v>1</v>
          </cell>
          <cell r="N1100" t="str">
            <v>1</v>
          </cell>
          <cell r="Q1100" t="str">
            <v>1</v>
          </cell>
          <cell r="R1100" t="str">
            <v>1</v>
          </cell>
          <cell r="S1100" t="str">
            <v>1</v>
          </cell>
          <cell r="T1100" t="str">
            <v>1</v>
          </cell>
          <cell r="U1100" t="str">
            <v>1</v>
          </cell>
          <cell r="V1100" t="str">
            <v>1</v>
          </cell>
        </row>
        <row r="1101">
          <cell r="B1101" t="str">
            <v>N</v>
          </cell>
          <cell r="C1101" t="str">
            <v>X</v>
          </cell>
          <cell r="D1101" t="str">
            <v>CS040-</v>
          </cell>
          <cell r="E1101" t="str">
            <v>A</v>
          </cell>
          <cell r="F1101" t="str">
            <v>05</v>
          </cell>
          <cell r="G1101" t="str">
            <v>07000</v>
          </cell>
          <cell r="H1101" t="str">
            <v>96507708</v>
          </cell>
          <cell r="I1101" t="str">
            <v>REINF A-BUMPER REAR,RH</v>
          </cell>
          <cell r="K1101">
            <v>1</v>
          </cell>
          <cell r="L1101">
            <v>1</v>
          </cell>
          <cell r="M1101" t="str">
            <v>1</v>
          </cell>
          <cell r="N1101" t="str">
            <v>1</v>
          </cell>
          <cell r="Q1101" t="str">
            <v>1</v>
          </cell>
          <cell r="R1101" t="str">
            <v>1</v>
          </cell>
          <cell r="S1101" t="str">
            <v>1</v>
          </cell>
          <cell r="T1101" t="str">
            <v>1</v>
          </cell>
          <cell r="U1101" t="str">
            <v>1</v>
          </cell>
          <cell r="V1101" t="str">
            <v>1</v>
          </cell>
        </row>
        <row r="1102">
          <cell r="D1102" t="str">
            <v>CS040-</v>
          </cell>
          <cell r="E1102" t="str">
            <v>A</v>
          </cell>
          <cell r="F1102" t="str">
            <v>05</v>
          </cell>
          <cell r="G1102" t="str">
            <v>12000</v>
          </cell>
          <cell r="H1102" t="str">
            <v>03130-42133</v>
          </cell>
          <cell r="I1102" t="str">
            <v>SCREW-TAPPING</v>
          </cell>
          <cell r="K1102">
            <v>6</v>
          </cell>
          <cell r="L1102">
            <v>6</v>
          </cell>
          <cell r="M1102" t="str">
            <v>6</v>
          </cell>
          <cell r="N1102" t="str">
            <v>6</v>
          </cell>
          <cell r="Q1102" t="str">
            <v>6</v>
          </cell>
          <cell r="R1102" t="str">
            <v>6</v>
          </cell>
          <cell r="S1102" t="str">
            <v>6</v>
          </cell>
          <cell r="T1102" t="str">
            <v>6</v>
          </cell>
          <cell r="U1102" t="str">
            <v>6</v>
          </cell>
          <cell r="V1102" t="str">
            <v>6</v>
          </cell>
        </row>
        <row r="1103">
          <cell r="D1103" t="str">
            <v>CS040-</v>
          </cell>
          <cell r="E1103" t="str">
            <v>A</v>
          </cell>
          <cell r="F1103" t="str">
            <v>05</v>
          </cell>
          <cell r="G1103" t="str">
            <v>14000</v>
          </cell>
          <cell r="H1103" t="str">
            <v>08361-25060-000</v>
          </cell>
          <cell r="I1103" t="str">
            <v>NUT-HEXAGON,W/WASHER</v>
          </cell>
          <cell r="K1103">
            <v>2</v>
          </cell>
          <cell r="L1103">
            <v>2</v>
          </cell>
          <cell r="M1103" t="str">
            <v>2</v>
          </cell>
          <cell r="N1103" t="str">
            <v>2</v>
          </cell>
          <cell r="Q1103" t="str">
            <v>2</v>
          </cell>
          <cell r="R1103" t="str">
            <v>2</v>
          </cell>
          <cell r="S1103" t="str">
            <v>2</v>
          </cell>
          <cell r="T1103" t="str">
            <v>2</v>
          </cell>
          <cell r="U1103" t="str">
            <v>2</v>
          </cell>
          <cell r="V1103" t="str">
            <v>2</v>
          </cell>
        </row>
        <row r="1104">
          <cell r="B1104" t="str">
            <v>O</v>
          </cell>
          <cell r="C1104" t="str">
            <v>X</v>
          </cell>
          <cell r="D1104" t="str">
            <v>CS040-</v>
          </cell>
          <cell r="E1104" t="str">
            <v>A</v>
          </cell>
          <cell r="F1104" t="str">
            <v>05</v>
          </cell>
          <cell r="G1104" t="str">
            <v>15000</v>
          </cell>
          <cell r="H1104" t="str">
            <v>09148-03007</v>
          </cell>
          <cell r="I1104" t="str">
            <v>NUT-SPEED</v>
          </cell>
          <cell r="K1104">
            <v>2</v>
          </cell>
          <cell r="L1104">
            <v>2</v>
          </cell>
          <cell r="M1104" t="str">
            <v>2</v>
          </cell>
          <cell r="N1104" t="str">
            <v>2</v>
          </cell>
          <cell r="Q1104" t="str">
            <v>2</v>
          </cell>
          <cell r="R1104" t="str">
            <v>2</v>
          </cell>
          <cell r="S1104" t="str">
            <v>2</v>
          </cell>
          <cell r="T1104" t="str">
            <v>2</v>
          </cell>
          <cell r="U1104" t="str">
            <v>2</v>
          </cell>
          <cell r="V1104" t="str">
            <v>2</v>
          </cell>
        </row>
        <row r="1105">
          <cell r="B1105" t="str">
            <v>N</v>
          </cell>
          <cell r="C1105" t="str">
            <v>O</v>
          </cell>
          <cell r="D1105" t="str">
            <v>CS040-</v>
          </cell>
          <cell r="E1105" t="str">
            <v>A</v>
          </cell>
          <cell r="F1105" t="str">
            <v>05</v>
          </cell>
          <cell r="G1105" t="str">
            <v>15000</v>
          </cell>
          <cell r="H1105" t="str">
            <v>09148-03006</v>
          </cell>
          <cell r="I1105" t="str">
            <v>NUT-SPEED</v>
          </cell>
          <cell r="K1105">
            <v>2</v>
          </cell>
          <cell r="L1105">
            <v>2</v>
          </cell>
          <cell r="M1105" t="str">
            <v>2</v>
          </cell>
          <cell r="N1105" t="str">
            <v>2</v>
          </cell>
          <cell r="Q1105" t="str">
            <v>2</v>
          </cell>
          <cell r="R1105" t="str">
            <v>2</v>
          </cell>
          <cell r="S1105" t="str">
            <v>2</v>
          </cell>
          <cell r="T1105" t="str">
            <v>2</v>
          </cell>
          <cell r="U1105" t="str">
            <v>2</v>
          </cell>
          <cell r="V1105" t="str">
            <v>2</v>
          </cell>
        </row>
        <row r="1106">
          <cell r="D1106" t="str">
            <v>CS040-</v>
          </cell>
          <cell r="E1106" t="str">
            <v>A</v>
          </cell>
          <cell r="F1106" t="str">
            <v>05</v>
          </cell>
          <cell r="G1106" t="str">
            <v>16000</v>
          </cell>
          <cell r="H1106" t="str">
            <v>09136-04013</v>
          </cell>
          <cell r="I1106" t="str">
            <v>SCREW-TAPPING</v>
          </cell>
          <cell r="K1106">
            <v>4</v>
          </cell>
          <cell r="L1106">
            <v>4</v>
          </cell>
          <cell r="M1106" t="str">
            <v>4</v>
          </cell>
          <cell r="N1106" t="str">
            <v>4</v>
          </cell>
          <cell r="Q1106" t="str">
            <v>4</v>
          </cell>
          <cell r="R1106" t="str">
            <v>4</v>
          </cell>
          <cell r="S1106" t="str">
            <v>4</v>
          </cell>
          <cell r="T1106" t="str">
            <v>4</v>
          </cell>
          <cell r="U1106" t="str">
            <v>4</v>
          </cell>
          <cell r="V1106" t="str">
            <v>4</v>
          </cell>
        </row>
        <row r="1107">
          <cell r="D1107" t="str">
            <v>CS040-</v>
          </cell>
          <cell r="E1107" t="str">
            <v>A</v>
          </cell>
          <cell r="F1107" t="str">
            <v>05</v>
          </cell>
          <cell r="G1107" t="str">
            <v>17000</v>
          </cell>
          <cell r="H1107" t="str">
            <v>09148-04003</v>
          </cell>
          <cell r="I1107" t="str">
            <v>NUT-SPEED</v>
          </cell>
          <cell r="K1107">
            <v>4</v>
          </cell>
          <cell r="L1107">
            <v>4</v>
          </cell>
          <cell r="M1107" t="str">
            <v>4</v>
          </cell>
          <cell r="N1107" t="str">
            <v>4</v>
          </cell>
          <cell r="Q1107" t="str">
            <v>4</v>
          </cell>
          <cell r="R1107" t="str">
            <v>4</v>
          </cell>
          <cell r="S1107" t="str">
            <v>4</v>
          </cell>
          <cell r="T1107" t="str">
            <v>4</v>
          </cell>
          <cell r="U1107" t="str">
            <v>4</v>
          </cell>
          <cell r="V1107" t="str">
            <v>4</v>
          </cell>
        </row>
        <row r="1108">
          <cell r="D1108" t="str">
            <v>CS040-</v>
          </cell>
          <cell r="E1108" t="str">
            <v>A</v>
          </cell>
          <cell r="F1108" t="str">
            <v>05</v>
          </cell>
          <cell r="G1108" t="str">
            <v>18000</v>
          </cell>
          <cell r="H1108" t="str">
            <v>03160-42132</v>
          </cell>
          <cell r="I1108" t="str">
            <v>SCREW-TAPPING</v>
          </cell>
          <cell r="K1108">
            <v>2</v>
          </cell>
          <cell r="L1108">
            <v>2</v>
          </cell>
          <cell r="M1108" t="str">
            <v>2</v>
          </cell>
          <cell r="N1108" t="str">
            <v>2</v>
          </cell>
          <cell r="Q1108" t="str">
            <v>2</v>
          </cell>
          <cell r="R1108" t="str">
            <v>2</v>
          </cell>
          <cell r="S1108" t="str">
            <v>2</v>
          </cell>
          <cell r="T1108" t="str">
            <v>2</v>
          </cell>
          <cell r="U1108" t="str">
            <v>2</v>
          </cell>
          <cell r="V1108" t="str">
            <v>2</v>
          </cell>
        </row>
        <row r="1109">
          <cell r="D1109" t="str">
            <v>CS040-</v>
          </cell>
          <cell r="E1109" t="str">
            <v>A</v>
          </cell>
          <cell r="F1109" t="str">
            <v>05</v>
          </cell>
          <cell r="G1109" t="str">
            <v>18500</v>
          </cell>
          <cell r="H1109" t="str">
            <v>09116-06025</v>
          </cell>
          <cell r="I1109" t="str">
            <v>BOLT-W/WASHER</v>
          </cell>
          <cell r="K1109">
            <v>2</v>
          </cell>
          <cell r="L1109">
            <v>2</v>
          </cell>
          <cell r="M1109">
            <v>2</v>
          </cell>
          <cell r="N1109">
            <v>2</v>
          </cell>
          <cell r="Q1109">
            <v>2</v>
          </cell>
          <cell r="R1109">
            <v>2</v>
          </cell>
          <cell r="S1109">
            <v>2</v>
          </cell>
          <cell r="T1109">
            <v>2</v>
          </cell>
          <cell r="U1109">
            <v>2</v>
          </cell>
          <cell r="V1109">
            <v>2</v>
          </cell>
        </row>
        <row r="1110">
          <cell r="D1110" t="str">
            <v>CS040-</v>
          </cell>
          <cell r="E1110" t="str">
            <v>A</v>
          </cell>
          <cell r="F1110" t="str">
            <v>05</v>
          </cell>
          <cell r="G1110" t="str">
            <v>19000</v>
          </cell>
          <cell r="H1110" t="str">
            <v>96320619</v>
          </cell>
          <cell r="I1110" t="str">
            <v>BRACKET A-BUMPER REAR,LH</v>
          </cell>
          <cell r="K1110">
            <v>1</v>
          </cell>
          <cell r="L1110">
            <v>1</v>
          </cell>
          <cell r="M1110" t="str">
            <v>1</v>
          </cell>
          <cell r="N1110" t="str">
            <v>1</v>
          </cell>
          <cell r="Q1110" t="str">
            <v>1</v>
          </cell>
          <cell r="R1110" t="str">
            <v>1</v>
          </cell>
          <cell r="S1110" t="str">
            <v>1</v>
          </cell>
          <cell r="T1110" t="str">
            <v>1</v>
          </cell>
          <cell r="U1110" t="str">
            <v>1</v>
          </cell>
          <cell r="V1110" t="str">
            <v>1</v>
          </cell>
        </row>
        <row r="1111">
          <cell r="D1111" t="str">
            <v>CS040-</v>
          </cell>
          <cell r="E1111" t="str">
            <v>A</v>
          </cell>
          <cell r="F1111" t="str">
            <v>05</v>
          </cell>
          <cell r="G1111" t="str">
            <v>21000</v>
          </cell>
          <cell r="H1111" t="str">
            <v>09136-04013</v>
          </cell>
          <cell r="I1111" t="str">
            <v>SCREW-TAPPING</v>
          </cell>
          <cell r="K1111">
            <v>1</v>
          </cell>
          <cell r="L1111">
            <v>1</v>
          </cell>
          <cell r="M1111" t="str">
            <v>1</v>
          </cell>
          <cell r="N1111" t="str">
            <v>1</v>
          </cell>
          <cell r="Q1111" t="str">
            <v>1</v>
          </cell>
          <cell r="R1111" t="str">
            <v>1</v>
          </cell>
          <cell r="S1111" t="str">
            <v>1</v>
          </cell>
          <cell r="T1111" t="str">
            <v>1</v>
          </cell>
          <cell r="U1111" t="str">
            <v>1</v>
          </cell>
          <cell r="V1111" t="str">
            <v>1</v>
          </cell>
        </row>
        <row r="1112">
          <cell r="D1112" t="str">
            <v>CS040-</v>
          </cell>
          <cell r="E1112" t="str">
            <v>A</v>
          </cell>
          <cell r="F1112" t="str">
            <v>05</v>
          </cell>
          <cell r="G1112" t="str">
            <v>24000</v>
          </cell>
          <cell r="H1112" t="str">
            <v>96320620</v>
          </cell>
          <cell r="I1112" t="str">
            <v>BRACKET A-BUMPER REAR,RH</v>
          </cell>
          <cell r="K1112">
            <v>1</v>
          </cell>
          <cell r="L1112">
            <v>1</v>
          </cell>
          <cell r="M1112" t="str">
            <v>1</v>
          </cell>
          <cell r="N1112" t="str">
            <v>1</v>
          </cell>
          <cell r="Q1112" t="str">
            <v>1</v>
          </cell>
          <cell r="R1112" t="str">
            <v>1</v>
          </cell>
          <cell r="S1112" t="str">
            <v>1</v>
          </cell>
          <cell r="T1112" t="str">
            <v>1</v>
          </cell>
          <cell r="U1112" t="str">
            <v>1</v>
          </cell>
          <cell r="V1112" t="str">
            <v>1</v>
          </cell>
        </row>
        <row r="1113">
          <cell r="D1113" t="str">
            <v>CS040-</v>
          </cell>
          <cell r="E1113" t="str">
            <v>A</v>
          </cell>
          <cell r="F1113" t="str">
            <v>05</v>
          </cell>
          <cell r="G1113" t="str">
            <v>26000</v>
          </cell>
          <cell r="H1113" t="str">
            <v>09136-04013</v>
          </cell>
          <cell r="I1113" t="str">
            <v>SCREW-TAPPING</v>
          </cell>
          <cell r="K1113">
            <v>1</v>
          </cell>
          <cell r="L1113">
            <v>1</v>
          </cell>
          <cell r="M1113" t="str">
            <v>1</v>
          </cell>
          <cell r="N1113" t="str">
            <v>1</v>
          </cell>
          <cell r="Q1113" t="str">
            <v>1</v>
          </cell>
          <cell r="R1113" t="str">
            <v>1</v>
          </cell>
          <cell r="S1113" t="str">
            <v>1</v>
          </cell>
          <cell r="T1113" t="str">
            <v>1</v>
          </cell>
          <cell r="U1113" t="str">
            <v>1</v>
          </cell>
          <cell r="V1113" t="str">
            <v>1</v>
          </cell>
        </row>
        <row r="1114">
          <cell r="B1114" t="str">
            <v>O</v>
          </cell>
          <cell r="C1114" t="str">
            <v>X</v>
          </cell>
          <cell r="D1114" t="str">
            <v>CS040-</v>
          </cell>
          <cell r="E1114" t="str">
            <v>A</v>
          </cell>
          <cell r="F1114" t="str">
            <v>05</v>
          </cell>
          <cell r="G1114" t="str">
            <v>28000</v>
          </cell>
          <cell r="H1114" t="str">
            <v>09116-06025</v>
          </cell>
          <cell r="I1114" t="str">
            <v>BOLT-W/WASHER</v>
          </cell>
          <cell r="K1114">
            <v>4</v>
          </cell>
          <cell r="L1114">
            <v>4</v>
          </cell>
          <cell r="M1114">
            <v>4</v>
          </cell>
          <cell r="N1114">
            <v>4</v>
          </cell>
          <cell r="Q1114">
            <v>4</v>
          </cell>
          <cell r="R1114">
            <v>4</v>
          </cell>
          <cell r="S1114">
            <v>4</v>
          </cell>
          <cell r="T1114">
            <v>4</v>
          </cell>
          <cell r="U1114">
            <v>4</v>
          </cell>
          <cell r="V1114">
            <v>4</v>
          </cell>
        </row>
        <row r="1115">
          <cell r="B1115" t="str">
            <v>N</v>
          </cell>
          <cell r="C1115" t="str">
            <v>O</v>
          </cell>
          <cell r="D1115" t="str">
            <v>CS040-</v>
          </cell>
          <cell r="E1115" t="str">
            <v>A</v>
          </cell>
          <cell r="F1115" t="str">
            <v>05</v>
          </cell>
          <cell r="G1115" t="str">
            <v>28000</v>
          </cell>
          <cell r="H1115" t="str">
            <v>01114-06162</v>
          </cell>
          <cell r="I1115" t="str">
            <v>BOLT-W/WASHER</v>
          </cell>
          <cell r="K1115">
            <v>4</v>
          </cell>
          <cell r="L1115">
            <v>4</v>
          </cell>
          <cell r="M1115">
            <v>4</v>
          </cell>
          <cell r="N1115">
            <v>4</v>
          </cell>
          <cell r="Q1115">
            <v>4</v>
          </cell>
          <cell r="R1115">
            <v>4</v>
          </cell>
          <cell r="S1115">
            <v>4</v>
          </cell>
          <cell r="T1115">
            <v>4</v>
          </cell>
          <cell r="U1115">
            <v>4</v>
          </cell>
          <cell r="V1115">
            <v>4</v>
          </cell>
        </row>
        <row r="1116">
          <cell r="D1116" t="str">
            <v>CS060-</v>
          </cell>
          <cell r="E1116" t="str">
            <v>A</v>
          </cell>
          <cell r="F1116" t="str">
            <v>01</v>
          </cell>
          <cell r="G1116" t="str">
            <v>01000</v>
          </cell>
          <cell r="H1116" t="str">
            <v>96314753</v>
          </cell>
          <cell r="I1116" t="str">
            <v>GUARD A-MUD,FRONT,LH</v>
          </cell>
          <cell r="K1116">
            <v>1</v>
          </cell>
          <cell r="L1116">
            <v>1</v>
          </cell>
          <cell r="M1116" t="str">
            <v>1</v>
          </cell>
          <cell r="N1116" t="str">
            <v>1</v>
          </cell>
          <cell r="Q1116" t="str">
            <v>1</v>
          </cell>
          <cell r="R1116" t="str">
            <v>1</v>
          </cell>
        </row>
        <row r="1117">
          <cell r="D1117" t="str">
            <v>CS060-</v>
          </cell>
          <cell r="E1117" t="str">
            <v>A</v>
          </cell>
          <cell r="F1117" t="str">
            <v>01</v>
          </cell>
          <cell r="G1117" t="str">
            <v>02000</v>
          </cell>
          <cell r="H1117" t="str">
            <v>96314754</v>
          </cell>
          <cell r="I1117" t="str">
            <v>GUARD A-MUD,FRONT,RH</v>
          </cell>
          <cell r="K1117">
            <v>1</v>
          </cell>
          <cell r="L1117">
            <v>1</v>
          </cell>
          <cell r="M1117" t="str">
            <v>1</v>
          </cell>
          <cell r="N1117" t="str">
            <v>1</v>
          </cell>
          <cell r="Q1117" t="str">
            <v>1</v>
          </cell>
          <cell r="R1117" t="str">
            <v>1</v>
          </cell>
        </row>
        <row r="1118">
          <cell r="D1118" t="str">
            <v>CS060-</v>
          </cell>
          <cell r="E1118" t="str">
            <v>A</v>
          </cell>
          <cell r="F1118" t="str">
            <v>01</v>
          </cell>
          <cell r="G1118" t="str">
            <v>03000</v>
          </cell>
          <cell r="H1118" t="str">
            <v>09148-04003</v>
          </cell>
          <cell r="I1118" t="str">
            <v>NUT-SPEED</v>
          </cell>
          <cell r="K1118">
            <v>2</v>
          </cell>
          <cell r="L1118">
            <v>2</v>
          </cell>
          <cell r="M1118" t="str">
            <v>2</v>
          </cell>
          <cell r="N1118" t="str">
            <v>2</v>
          </cell>
          <cell r="Q1118" t="str">
            <v>2</v>
          </cell>
          <cell r="R1118" t="str">
            <v>2</v>
          </cell>
        </row>
        <row r="1119">
          <cell r="D1119" t="str">
            <v>CS060-</v>
          </cell>
          <cell r="E1119" t="str">
            <v>A</v>
          </cell>
          <cell r="F1119" t="str">
            <v>01</v>
          </cell>
          <cell r="G1119" t="str">
            <v>04000</v>
          </cell>
          <cell r="H1119" t="str">
            <v>09136-04013</v>
          </cell>
          <cell r="I1119" t="str">
            <v>SCREW-TAPPING</v>
          </cell>
          <cell r="K1119">
            <v>2</v>
          </cell>
          <cell r="L1119">
            <v>2</v>
          </cell>
          <cell r="M1119" t="str">
            <v>2</v>
          </cell>
          <cell r="N1119" t="str">
            <v>2</v>
          </cell>
          <cell r="Q1119" t="str">
            <v>2</v>
          </cell>
          <cell r="R1119" t="str">
            <v>2</v>
          </cell>
        </row>
        <row r="1120">
          <cell r="D1120" t="str">
            <v>CS060-</v>
          </cell>
          <cell r="E1120" t="str">
            <v>A</v>
          </cell>
          <cell r="F1120" t="str">
            <v>01</v>
          </cell>
          <cell r="G1120" t="str">
            <v>05000</v>
          </cell>
          <cell r="H1120" t="str">
            <v>96314746</v>
          </cell>
          <cell r="I1120" t="str">
            <v>GUARD A-MUD,REAR,LH</v>
          </cell>
          <cell r="K1120">
            <v>1</v>
          </cell>
          <cell r="L1120">
            <v>1</v>
          </cell>
          <cell r="M1120" t="str">
            <v>1</v>
          </cell>
          <cell r="N1120" t="str">
            <v>1</v>
          </cell>
          <cell r="Q1120" t="str">
            <v>1</v>
          </cell>
          <cell r="R1120" t="str">
            <v>1</v>
          </cell>
        </row>
        <row r="1121">
          <cell r="D1121" t="str">
            <v>CS060-</v>
          </cell>
          <cell r="E1121" t="str">
            <v>A</v>
          </cell>
          <cell r="F1121" t="str">
            <v>01</v>
          </cell>
          <cell r="G1121" t="str">
            <v>06000</v>
          </cell>
          <cell r="H1121" t="str">
            <v>96314747</v>
          </cell>
          <cell r="I1121" t="str">
            <v>GUARD A-MUD,REAR,RH</v>
          </cell>
          <cell r="K1121">
            <v>1</v>
          </cell>
          <cell r="L1121">
            <v>1</v>
          </cell>
          <cell r="M1121" t="str">
            <v>1</v>
          </cell>
          <cell r="N1121" t="str">
            <v>1</v>
          </cell>
          <cell r="Q1121" t="str">
            <v>1</v>
          </cell>
          <cell r="R1121" t="str">
            <v>1</v>
          </cell>
        </row>
        <row r="1122">
          <cell r="D1122" t="str">
            <v>CS060-</v>
          </cell>
          <cell r="E1122" t="str">
            <v>A</v>
          </cell>
          <cell r="F1122" t="str">
            <v>01</v>
          </cell>
          <cell r="G1122" t="str">
            <v>07000</v>
          </cell>
          <cell r="H1122" t="str">
            <v>09148-04010</v>
          </cell>
          <cell r="I1122" t="str">
            <v>NUT-SPEED</v>
          </cell>
          <cell r="K1122">
            <v>6</v>
          </cell>
          <cell r="L1122">
            <v>6</v>
          </cell>
          <cell r="M1122" t="str">
            <v>6</v>
          </cell>
          <cell r="N1122" t="str">
            <v>6</v>
          </cell>
          <cell r="Q1122" t="str">
            <v>6</v>
          </cell>
          <cell r="R1122" t="str">
            <v>6</v>
          </cell>
        </row>
        <row r="1123">
          <cell r="D1123" t="str">
            <v>CS060-</v>
          </cell>
          <cell r="E1123" t="str">
            <v>A</v>
          </cell>
          <cell r="F1123" t="str">
            <v>01</v>
          </cell>
          <cell r="G1123" t="str">
            <v>08000</v>
          </cell>
          <cell r="H1123" t="str">
            <v>09136-04013</v>
          </cell>
          <cell r="I1123" t="str">
            <v>SCREW-TAPPING</v>
          </cell>
          <cell r="K1123">
            <v>6</v>
          </cell>
          <cell r="L1123">
            <v>6</v>
          </cell>
          <cell r="M1123" t="str">
            <v>6</v>
          </cell>
          <cell r="N1123" t="str">
            <v>6</v>
          </cell>
          <cell r="Q1123" t="str">
            <v>6</v>
          </cell>
          <cell r="R1123" t="str">
            <v>6</v>
          </cell>
        </row>
        <row r="1124">
          <cell r="B1124" t="str">
            <v>O</v>
          </cell>
          <cell r="C1124" t="str">
            <v>O</v>
          </cell>
          <cell r="D1124" t="str">
            <v>CS070-</v>
          </cell>
          <cell r="E1124" t="str">
            <v>A</v>
          </cell>
          <cell r="F1124" t="str">
            <v>01</v>
          </cell>
          <cell r="G1124" t="str">
            <v>06000</v>
          </cell>
          <cell r="H1124" t="str">
            <v>96314436</v>
          </cell>
          <cell r="I1124" t="str">
            <v>LINER-FENDER,FRONT,LH</v>
          </cell>
          <cell r="K1124">
            <v>1</v>
          </cell>
          <cell r="L1124">
            <v>1</v>
          </cell>
          <cell r="M1124" t="str">
            <v>1</v>
          </cell>
          <cell r="N1124" t="str">
            <v>1</v>
          </cell>
          <cell r="Q1124" t="str">
            <v>1</v>
          </cell>
          <cell r="R1124" t="str">
            <v>1</v>
          </cell>
        </row>
        <row r="1125">
          <cell r="B1125" t="str">
            <v>N</v>
          </cell>
          <cell r="C1125" t="str">
            <v>X</v>
          </cell>
          <cell r="D1125" t="str">
            <v>CS070-</v>
          </cell>
          <cell r="E1125" t="str">
            <v>A</v>
          </cell>
          <cell r="F1125" t="str">
            <v>01</v>
          </cell>
          <cell r="G1125" t="str">
            <v>06000</v>
          </cell>
          <cell r="H1125" t="str">
            <v>96507943</v>
          </cell>
          <cell r="I1125" t="str">
            <v>LINER-FENDER,FRONT,LH</v>
          </cell>
          <cell r="K1125">
            <v>1</v>
          </cell>
          <cell r="L1125">
            <v>1</v>
          </cell>
          <cell r="M1125" t="str">
            <v>1</v>
          </cell>
          <cell r="N1125" t="str">
            <v>1</v>
          </cell>
          <cell r="Q1125" t="str">
            <v>1</v>
          </cell>
          <cell r="R1125" t="str">
            <v>1</v>
          </cell>
        </row>
        <row r="1126">
          <cell r="B1126" t="str">
            <v>O</v>
          </cell>
          <cell r="C1126" t="str">
            <v>O</v>
          </cell>
          <cell r="D1126" t="str">
            <v>CS070-</v>
          </cell>
          <cell r="E1126" t="str">
            <v>A</v>
          </cell>
          <cell r="F1126" t="str">
            <v>01</v>
          </cell>
          <cell r="G1126" t="str">
            <v>07000</v>
          </cell>
          <cell r="H1126" t="str">
            <v>96314437</v>
          </cell>
          <cell r="I1126" t="str">
            <v>LINER-FENDER,FRONT,RH</v>
          </cell>
          <cell r="K1126">
            <v>1</v>
          </cell>
          <cell r="L1126">
            <v>1</v>
          </cell>
          <cell r="M1126" t="str">
            <v>1</v>
          </cell>
          <cell r="N1126" t="str">
            <v>1</v>
          </cell>
          <cell r="Q1126" t="str">
            <v>1</v>
          </cell>
          <cell r="R1126" t="str">
            <v>1</v>
          </cell>
        </row>
        <row r="1127">
          <cell r="B1127" t="str">
            <v>N</v>
          </cell>
          <cell r="C1127" t="str">
            <v>X</v>
          </cell>
          <cell r="D1127" t="str">
            <v>CS070-</v>
          </cell>
          <cell r="E1127" t="str">
            <v>A</v>
          </cell>
          <cell r="F1127" t="str">
            <v>01</v>
          </cell>
          <cell r="G1127" t="str">
            <v>07000</v>
          </cell>
          <cell r="H1127" t="str">
            <v>96507944</v>
          </cell>
          <cell r="I1127" t="str">
            <v>LINER-FENDER,FRONT,RH</v>
          </cell>
          <cell r="K1127">
            <v>1</v>
          </cell>
          <cell r="L1127">
            <v>1</v>
          </cell>
          <cell r="M1127" t="str">
            <v>1</v>
          </cell>
          <cell r="N1127" t="str">
            <v>1</v>
          </cell>
          <cell r="Q1127" t="str">
            <v>1</v>
          </cell>
          <cell r="R1127" t="str">
            <v>1</v>
          </cell>
        </row>
        <row r="1128">
          <cell r="D1128" t="str">
            <v>CS070-</v>
          </cell>
          <cell r="E1128" t="str">
            <v>A</v>
          </cell>
          <cell r="F1128" t="str">
            <v>01</v>
          </cell>
          <cell r="G1128" t="str">
            <v>08000</v>
          </cell>
          <cell r="H1128" t="str">
            <v>09148-04003</v>
          </cell>
          <cell r="I1128" t="str">
            <v>NUT-SPEED</v>
          </cell>
          <cell r="K1128">
            <v>12</v>
          </cell>
          <cell r="L1128">
            <v>12</v>
          </cell>
          <cell r="M1128" t="str">
            <v>12</v>
          </cell>
          <cell r="N1128" t="str">
            <v>12</v>
          </cell>
          <cell r="Q1128" t="str">
            <v>12</v>
          </cell>
          <cell r="R1128" t="str">
            <v>12</v>
          </cell>
        </row>
        <row r="1129">
          <cell r="D1129" t="str">
            <v>CS070-</v>
          </cell>
          <cell r="E1129" t="str">
            <v>A</v>
          </cell>
          <cell r="F1129" t="str">
            <v>01</v>
          </cell>
          <cell r="G1129" t="str">
            <v>09000</v>
          </cell>
          <cell r="H1129" t="str">
            <v>09136-04013</v>
          </cell>
          <cell r="I1129" t="str">
            <v>SCREW-TAPPING</v>
          </cell>
          <cell r="K1129">
            <v>14</v>
          </cell>
          <cell r="L1129">
            <v>14</v>
          </cell>
          <cell r="M1129" t="str">
            <v>14</v>
          </cell>
          <cell r="N1129" t="str">
            <v>14</v>
          </cell>
          <cell r="Q1129" t="str">
            <v>14</v>
          </cell>
          <cell r="R1129" t="str">
            <v>14</v>
          </cell>
        </row>
        <row r="1130">
          <cell r="D1130" t="str">
            <v>CS070-</v>
          </cell>
          <cell r="E1130" t="str">
            <v>A</v>
          </cell>
          <cell r="F1130" t="str">
            <v>01</v>
          </cell>
          <cell r="G1130" t="str">
            <v>09100</v>
          </cell>
          <cell r="H1130" t="str">
            <v>09136-04015</v>
          </cell>
          <cell r="I1130" t="str">
            <v>SCREW-TAPPING</v>
          </cell>
          <cell r="K1130">
            <v>2</v>
          </cell>
          <cell r="L1130">
            <v>2</v>
          </cell>
          <cell r="M1130" t="str">
            <v>2</v>
          </cell>
          <cell r="N1130" t="str">
            <v>2</v>
          </cell>
          <cell r="Q1130" t="str">
            <v>2</v>
          </cell>
          <cell r="R1130" t="str">
            <v>2</v>
          </cell>
        </row>
        <row r="1131">
          <cell r="D1131" t="str">
            <v>CS070-</v>
          </cell>
          <cell r="E1131" t="str">
            <v>A</v>
          </cell>
          <cell r="F1131" t="str">
            <v>01</v>
          </cell>
          <cell r="G1131" t="str">
            <v>10000</v>
          </cell>
          <cell r="H1131" t="str">
            <v>09409-07308-000</v>
          </cell>
          <cell r="I1131" t="str">
            <v>CLIP</v>
          </cell>
          <cell r="K1131">
            <v>2</v>
          </cell>
          <cell r="L1131">
            <v>2</v>
          </cell>
          <cell r="M1131" t="str">
            <v>2</v>
          </cell>
          <cell r="N1131" t="str">
            <v>2</v>
          </cell>
          <cell r="Q1131" t="str">
            <v>2</v>
          </cell>
          <cell r="R1131" t="str">
            <v>2</v>
          </cell>
        </row>
        <row r="1132">
          <cell r="D1132" t="str">
            <v>CS070-</v>
          </cell>
          <cell r="E1132" t="str">
            <v>A</v>
          </cell>
          <cell r="F1132" t="str">
            <v>01</v>
          </cell>
          <cell r="G1132" t="str">
            <v>11000</v>
          </cell>
          <cell r="H1132" t="str">
            <v>09403-07311-000</v>
          </cell>
          <cell r="I1132" t="str">
            <v>HOLDER,FRONT HOOD STAY</v>
          </cell>
          <cell r="K1132">
            <v>1</v>
          </cell>
          <cell r="L1132">
            <v>1</v>
          </cell>
          <cell r="M1132" t="str">
            <v>1</v>
          </cell>
          <cell r="N1132" t="str">
            <v>1</v>
          </cell>
          <cell r="Q1132" t="str">
            <v>1</v>
          </cell>
          <cell r="R1132" t="str">
            <v>1</v>
          </cell>
        </row>
        <row r="1133">
          <cell r="D1133" t="str">
            <v>CS070-</v>
          </cell>
          <cell r="E1133" t="str">
            <v>A</v>
          </cell>
          <cell r="F1133" t="str">
            <v>01</v>
          </cell>
          <cell r="G1133" t="str">
            <v>12000</v>
          </cell>
          <cell r="H1133" t="str">
            <v>96314529</v>
          </cell>
          <cell r="I1133" t="str">
            <v>WEATHERSTRIP-HOOD</v>
          </cell>
          <cell r="K1133">
            <v>1</v>
          </cell>
          <cell r="L1133">
            <v>1</v>
          </cell>
          <cell r="M1133" t="str">
            <v>1</v>
          </cell>
          <cell r="N1133" t="str">
            <v>1</v>
          </cell>
          <cell r="Q1133" t="str">
            <v>1</v>
          </cell>
          <cell r="R1133" t="str">
            <v>1</v>
          </cell>
        </row>
        <row r="1134">
          <cell r="D1134" t="str">
            <v>CS070-</v>
          </cell>
          <cell r="E1134" t="str">
            <v>P</v>
          </cell>
          <cell r="F1134" t="str">
            <v>01</v>
          </cell>
          <cell r="G1134" t="str">
            <v>14000</v>
          </cell>
          <cell r="H1134" t="str">
            <v>72372A82000-000</v>
          </cell>
          <cell r="I1134" t="str">
            <v>CUSHION,FRT HOOD</v>
          </cell>
          <cell r="K1134">
            <v>2</v>
          </cell>
          <cell r="L1134">
            <v>2</v>
          </cell>
          <cell r="M1134" t="str">
            <v>2</v>
          </cell>
          <cell r="N1134" t="str">
            <v>2</v>
          </cell>
          <cell r="Q1134" t="str">
            <v>2</v>
          </cell>
          <cell r="R1134" t="str">
            <v>2</v>
          </cell>
        </row>
        <row r="1135">
          <cell r="D1135" t="str">
            <v>CS070-</v>
          </cell>
          <cell r="E1135" t="str">
            <v>A</v>
          </cell>
          <cell r="F1135" t="str">
            <v>01</v>
          </cell>
          <cell r="G1135" t="str">
            <v>15000</v>
          </cell>
          <cell r="H1135" t="str">
            <v>09321-10023-000</v>
          </cell>
          <cell r="I1135" t="str">
            <v>CUSHION</v>
          </cell>
          <cell r="K1135">
            <v>2</v>
          </cell>
          <cell r="L1135">
            <v>2</v>
          </cell>
          <cell r="M1135" t="str">
            <v>2</v>
          </cell>
          <cell r="N1135" t="str">
            <v>2</v>
          </cell>
          <cell r="Q1135" t="str">
            <v>2</v>
          </cell>
          <cell r="R1135" t="str">
            <v>2</v>
          </cell>
        </row>
        <row r="1136">
          <cell r="D1136" t="str">
            <v>CS070-</v>
          </cell>
          <cell r="E1136" t="str">
            <v>A</v>
          </cell>
          <cell r="F1136" t="str">
            <v>01</v>
          </cell>
          <cell r="G1136" t="str">
            <v>16000</v>
          </cell>
          <cell r="H1136" t="str">
            <v>96314528</v>
          </cell>
          <cell r="I1136" t="str">
            <v>STAY-FRONT HOOD</v>
          </cell>
          <cell r="K1136">
            <v>1</v>
          </cell>
          <cell r="L1136">
            <v>1</v>
          </cell>
          <cell r="M1136" t="str">
            <v>1</v>
          </cell>
          <cell r="N1136" t="str">
            <v>1</v>
          </cell>
          <cell r="Q1136" t="str">
            <v>1</v>
          </cell>
          <cell r="R1136" t="str">
            <v>1</v>
          </cell>
        </row>
        <row r="1137">
          <cell r="D1137" t="str">
            <v>CS070-</v>
          </cell>
          <cell r="E1137" t="str">
            <v>A</v>
          </cell>
          <cell r="F1137" t="str">
            <v>01</v>
          </cell>
          <cell r="G1137" t="str">
            <v>19000</v>
          </cell>
          <cell r="H1137" t="str">
            <v>96259076</v>
          </cell>
          <cell r="I1137" t="str">
            <v>SUPPORT-STAY FRONT,HOOD</v>
          </cell>
          <cell r="K1137">
            <v>1</v>
          </cell>
          <cell r="L1137">
            <v>1</v>
          </cell>
          <cell r="M1137" t="str">
            <v>1</v>
          </cell>
          <cell r="N1137" t="str">
            <v>1</v>
          </cell>
          <cell r="Q1137" t="str">
            <v>1</v>
          </cell>
          <cell r="R1137" t="str">
            <v>1</v>
          </cell>
        </row>
        <row r="1138">
          <cell r="D1138" t="str">
            <v>CS070-</v>
          </cell>
          <cell r="E1138" t="str">
            <v>A</v>
          </cell>
          <cell r="F1138" t="str">
            <v>01</v>
          </cell>
          <cell r="G1138" t="str">
            <v>20000</v>
          </cell>
          <cell r="H1138" t="str">
            <v>96323228</v>
          </cell>
          <cell r="I1138" t="str">
            <v>DAM-HOOD</v>
          </cell>
          <cell r="K1138">
            <v>1</v>
          </cell>
          <cell r="L1138">
            <v>1</v>
          </cell>
          <cell r="M1138" t="str">
            <v>1</v>
          </cell>
          <cell r="N1138" t="str">
            <v>1</v>
          </cell>
          <cell r="Q1138" t="str">
            <v>1</v>
          </cell>
          <cell r="R1138" t="str">
            <v>1</v>
          </cell>
        </row>
        <row r="1139">
          <cell r="D1139" t="str">
            <v>CS070-</v>
          </cell>
          <cell r="E1139" t="str">
            <v>A</v>
          </cell>
          <cell r="F1139" t="str">
            <v>01</v>
          </cell>
          <cell r="G1139" t="str">
            <v>21000</v>
          </cell>
          <cell r="H1139" t="str">
            <v>96323289</v>
          </cell>
          <cell r="I1139" t="str">
            <v>DAM-HOOD</v>
          </cell>
          <cell r="K1139">
            <v>1</v>
          </cell>
          <cell r="L1139">
            <v>1</v>
          </cell>
          <cell r="M1139" t="str">
            <v>1</v>
          </cell>
          <cell r="N1139" t="str">
            <v>1</v>
          </cell>
          <cell r="Q1139" t="str">
            <v>1</v>
          </cell>
          <cell r="R1139" t="str">
            <v>1</v>
          </cell>
        </row>
        <row r="1140">
          <cell r="B1140" t="str">
            <v>O</v>
          </cell>
          <cell r="C1140" t="str">
            <v>O</v>
          </cell>
          <cell r="D1140" t="str">
            <v>CS070-</v>
          </cell>
          <cell r="E1140" t="str">
            <v>A</v>
          </cell>
          <cell r="F1140" t="str">
            <v>03</v>
          </cell>
          <cell r="G1140" t="str">
            <v>06000</v>
          </cell>
          <cell r="H1140" t="str">
            <v>96314436</v>
          </cell>
          <cell r="I1140" t="str">
            <v>LINER-FENDER,FRONT,LH</v>
          </cell>
          <cell r="S1140" t="str">
            <v>1</v>
          </cell>
          <cell r="T1140" t="str">
            <v>1</v>
          </cell>
          <cell r="U1140" t="str">
            <v>1</v>
          </cell>
          <cell r="V1140" t="str">
            <v>1</v>
          </cell>
        </row>
        <row r="1141">
          <cell r="B1141" t="str">
            <v>N</v>
          </cell>
          <cell r="C1141" t="str">
            <v>X</v>
          </cell>
          <cell r="D1141" t="str">
            <v>CS070-</v>
          </cell>
          <cell r="E1141" t="str">
            <v>A</v>
          </cell>
          <cell r="F1141" t="str">
            <v>03</v>
          </cell>
          <cell r="G1141" t="str">
            <v>06000</v>
          </cell>
          <cell r="H1141" t="str">
            <v>96292271</v>
          </cell>
          <cell r="I1141" t="str">
            <v>LINER-FENDER,FRONT,LH</v>
          </cell>
          <cell r="S1141" t="str">
            <v>1</v>
          </cell>
          <cell r="T1141" t="str">
            <v>1</v>
          </cell>
          <cell r="U1141" t="str">
            <v>1</v>
          </cell>
          <cell r="V1141" t="str">
            <v>1</v>
          </cell>
        </row>
        <row r="1142">
          <cell r="B1142" t="str">
            <v>O</v>
          </cell>
          <cell r="C1142" t="str">
            <v>O</v>
          </cell>
          <cell r="D1142" t="str">
            <v>CS070-</v>
          </cell>
          <cell r="E1142" t="str">
            <v>A</v>
          </cell>
          <cell r="F1142" t="str">
            <v>03</v>
          </cell>
          <cell r="G1142" t="str">
            <v>07000</v>
          </cell>
          <cell r="H1142" t="str">
            <v>96314437</v>
          </cell>
          <cell r="I1142" t="str">
            <v>LINER-FENDER,FRONT,RH</v>
          </cell>
          <cell r="S1142" t="str">
            <v>1</v>
          </cell>
          <cell r="T1142" t="str">
            <v>1</v>
          </cell>
          <cell r="U1142" t="str">
            <v>1</v>
          </cell>
          <cell r="V1142" t="str">
            <v>1</v>
          </cell>
        </row>
        <row r="1143">
          <cell r="B1143" t="str">
            <v>N</v>
          </cell>
          <cell r="C1143" t="str">
            <v>X</v>
          </cell>
          <cell r="D1143" t="str">
            <v>CS070-</v>
          </cell>
          <cell r="E1143" t="str">
            <v>A</v>
          </cell>
          <cell r="F1143" t="str">
            <v>03</v>
          </cell>
          <cell r="G1143" t="str">
            <v>07000</v>
          </cell>
          <cell r="H1143" t="str">
            <v>96292272</v>
          </cell>
          <cell r="I1143" t="str">
            <v>LINER-FENDER,FRONT,RH</v>
          </cell>
          <cell r="S1143" t="str">
            <v>1</v>
          </cell>
          <cell r="T1143" t="str">
            <v>1</v>
          </cell>
          <cell r="U1143" t="str">
            <v>1</v>
          </cell>
          <cell r="V1143" t="str">
            <v>1</v>
          </cell>
        </row>
        <row r="1144">
          <cell r="D1144" t="str">
            <v>CS070-</v>
          </cell>
          <cell r="E1144" t="str">
            <v>A</v>
          </cell>
          <cell r="F1144" t="str">
            <v>03</v>
          </cell>
          <cell r="G1144" t="str">
            <v>08000</v>
          </cell>
          <cell r="H1144" t="str">
            <v>09148-04003</v>
          </cell>
          <cell r="I1144" t="str">
            <v>NUT-SPEED</v>
          </cell>
          <cell r="S1144" t="str">
            <v>12</v>
          </cell>
          <cell r="T1144" t="str">
            <v>12</v>
          </cell>
          <cell r="U1144" t="str">
            <v>12</v>
          </cell>
          <cell r="V1144" t="str">
            <v>12</v>
          </cell>
        </row>
        <row r="1145">
          <cell r="D1145" t="str">
            <v>CS070-</v>
          </cell>
          <cell r="E1145" t="str">
            <v>A</v>
          </cell>
          <cell r="F1145" t="str">
            <v>03</v>
          </cell>
          <cell r="G1145" t="str">
            <v>09000</v>
          </cell>
          <cell r="H1145" t="str">
            <v>09136-04013</v>
          </cell>
          <cell r="I1145" t="str">
            <v>SCREW-TAPPING</v>
          </cell>
          <cell r="S1145" t="str">
            <v>14</v>
          </cell>
          <cell r="T1145" t="str">
            <v>14</v>
          </cell>
          <cell r="U1145" t="str">
            <v>14</v>
          </cell>
          <cell r="V1145" t="str">
            <v>14</v>
          </cell>
        </row>
        <row r="1146">
          <cell r="D1146" t="str">
            <v>CS070-</v>
          </cell>
          <cell r="E1146" t="str">
            <v>A</v>
          </cell>
          <cell r="F1146" t="str">
            <v>03</v>
          </cell>
          <cell r="G1146" t="str">
            <v>09100</v>
          </cell>
          <cell r="H1146" t="str">
            <v>09136-04015</v>
          </cell>
          <cell r="I1146" t="str">
            <v>SCREW-TAPPING</v>
          </cell>
          <cell r="S1146" t="str">
            <v>2</v>
          </cell>
          <cell r="T1146" t="str">
            <v>2</v>
          </cell>
          <cell r="U1146" t="str">
            <v>2</v>
          </cell>
          <cell r="V1146" t="str">
            <v>2</v>
          </cell>
        </row>
        <row r="1147">
          <cell r="D1147" t="str">
            <v>CS070-</v>
          </cell>
          <cell r="E1147" t="str">
            <v>A</v>
          </cell>
          <cell r="F1147" t="str">
            <v>03</v>
          </cell>
          <cell r="G1147" t="str">
            <v>10000</v>
          </cell>
          <cell r="H1147" t="str">
            <v>09409-07308-000</v>
          </cell>
          <cell r="I1147" t="str">
            <v>CLIP</v>
          </cell>
          <cell r="S1147" t="str">
            <v>2</v>
          </cell>
          <cell r="T1147" t="str">
            <v>2</v>
          </cell>
          <cell r="U1147" t="str">
            <v>2</v>
          </cell>
          <cell r="V1147" t="str">
            <v>2</v>
          </cell>
        </row>
        <row r="1148">
          <cell r="B1148" t="str">
            <v>O</v>
          </cell>
          <cell r="C1148" t="str">
            <v>O</v>
          </cell>
          <cell r="D1148" t="str">
            <v>CS070-</v>
          </cell>
          <cell r="E1148" t="str">
            <v>A</v>
          </cell>
          <cell r="F1148" t="str">
            <v>03</v>
          </cell>
          <cell r="G1148" t="str">
            <v>12000</v>
          </cell>
          <cell r="H1148" t="str">
            <v>09403-07311-000</v>
          </cell>
          <cell r="I1148" t="str">
            <v>HOLDER,FRONT HOOD STAY</v>
          </cell>
          <cell r="S1148" t="str">
            <v>1</v>
          </cell>
          <cell r="T1148" t="str">
            <v>1</v>
          </cell>
          <cell r="U1148" t="str">
            <v>1</v>
          </cell>
          <cell r="V1148" t="str">
            <v>1</v>
          </cell>
        </row>
        <row r="1149">
          <cell r="B1149" t="str">
            <v>N</v>
          </cell>
          <cell r="C1149" t="str">
            <v>X</v>
          </cell>
          <cell r="D1149" t="str">
            <v>CS070-</v>
          </cell>
          <cell r="E1149" t="str">
            <v>A</v>
          </cell>
          <cell r="F1149" t="str">
            <v>03</v>
          </cell>
          <cell r="G1149" t="str">
            <v>12000</v>
          </cell>
          <cell r="H1149" t="str">
            <v>96283260</v>
          </cell>
          <cell r="I1149" t="str">
            <v>HOLDER,FRONT HOOD STAY</v>
          </cell>
          <cell r="S1149" t="str">
            <v>1</v>
          </cell>
          <cell r="T1149" t="str">
            <v>1</v>
          </cell>
          <cell r="U1149" t="str">
            <v>1</v>
          </cell>
          <cell r="V1149" t="str">
            <v>1</v>
          </cell>
        </row>
        <row r="1150">
          <cell r="D1150" t="str">
            <v>CS070-</v>
          </cell>
          <cell r="E1150" t="str">
            <v>A</v>
          </cell>
          <cell r="F1150" t="str">
            <v>03</v>
          </cell>
          <cell r="G1150" t="str">
            <v>13000</v>
          </cell>
          <cell r="H1150" t="str">
            <v>96314529</v>
          </cell>
          <cell r="I1150" t="str">
            <v>WEATHERSTRIP-HOOD</v>
          </cell>
          <cell r="S1150" t="str">
            <v>1</v>
          </cell>
          <cell r="T1150" t="str">
            <v>1</v>
          </cell>
          <cell r="U1150" t="str">
            <v>1</v>
          </cell>
          <cell r="V1150" t="str">
            <v>1</v>
          </cell>
        </row>
        <row r="1151">
          <cell r="D1151" t="str">
            <v>CS070-</v>
          </cell>
          <cell r="E1151" t="str">
            <v>P</v>
          </cell>
          <cell r="F1151" t="str">
            <v>03</v>
          </cell>
          <cell r="G1151" t="str">
            <v>15000</v>
          </cell>
          <cell r="H1151" t="str">
            <v>96323648</v>
          </cell>
          <cell r="I1151" t="str">
            <v>BUMPER-ADJUSTABLE,HOOD</v>
          </cell>
          <cell r="S1151" t="str">
            <v>2</v>
          </cell>
          <cell r="T1151" t="str">
            <v>2</v>
          </cell>
          <cell r="U1151" t="str">
            <v>2</v>
          </cell>
          <cell r="V1151" t="str">
            <v>2</v>
          </cell>
        </row>
        <row r="1152">
          <cell r="D1152" t="str">
            <v>CS070-</v>
          </cell>
          <cell r="E1152" t="str">
            <v>A</v>
          </cell>
          <cell r="F1152" t="str">
            <v>03</v>
          </cell>
          <cell r="G1152" t="str">
            <v>16000</v>
          </cell>
          <cell r="H1152" t="str">
            <v>96323649</v>
          </cell>
          <cell r="I1152" t="str">
            <v>BUMPER-OVERSLAM,HOOD</v>
          </cell>
          <cell r="S1152" t="str">
            <v>2</v>
          </cell>
          <cell r="T1152" t="str">
            <v>2</v>
          </cell>
          <cell r="U1152" t="str">
            <v>2</v>
          </cell>
          <cell r="V1152" t="str">
            <v>2</v>
          </cell>
        </row>
        <row r="1153">
          <cell r="D1153" t="str">
            <v>CS070-</v>
          </cell>
          <cell r="E1153" t="str">
            <v>A</v>
          </cell>
          <cell r="F1153" t="str">
            <v>03</v>
          </cell>
          <cell r="G1153" t="str">
            <v>16500</v>
          </cell>
          <cell r="H1153" t="str">
            <v>96314528</v>
          </cell>
          <cell r="I1153" t="str">
            <v>STAY-FRONT HOOD</v>
          </cell>
          <cell r="S1153" t="str">
            <v>1</v>
          </cell>
          <cell r="T1153" t="str">
            <v>1</v>
          </cell>
          <cell r="U1153" t="str">
            <v>1</v>
          </cell>
          <cell r="V1153" t="str">
            <v>1</v>
          </cell>
        </row>
        <row r="1154">
          <cell r="D1154" t="str">
            <v>CS070-</v>
          </cell>
          <cell r="E1154" t="str">
            <v>A</v>
          </cell>
          <cell r="F1154" t="str">
            <v>03</v>
          </cell>
          <cell r="G1154" t="str">
            <v>19000</v>
          </cell>
          <cell r="H1154" t="str">
            <v>96259076</v>
          </cell>
          <cell r="I1154" t="str">
            <v>SUPPORT-STAY FRONT,HOOD</v>
          </cell>
          <cell r="S1154" t="str">
            <v>1</v>
          </cell>
          <cell r="T1154" t="str">
            <v>1</v>
          </cell>
          <cell r="U1154" t="str">
            <v>1</v>
          </cell>
          <cell r="V1154" t="str">
            <v>1</v>
          </cell>
        </row>
        <row r="1155">
          <cell r="D1155" t="str">
            <v>CS070-</v>
          </cell>
          <cell r="E1155" t="str">
            <v>A</v>
          </cell>
          <cell r="F1155" t="str">
            <v>03</v>
          </cell>
          <cell r="G1155" t="str">
            <v>20000</v>
          </cell>
          <cell r="H1155" t="str">
            <v>96323228</v>
          </cell>
          <cell r="I1155" t="str">
            <v>DAM-HOOD</v>
          </cell>
          <cell r="S1155" t="str">
            <v>1</v>
          </cell>
          <cell r="T1155" t="str">
            <v>1</v>
          </cell>
          <cell r="U1155" t="str">
            <v>1</v>
          </cell>
          <cell r="V1155" t="str">
            <v>1</v>
          </cell>
        </row>
        <row r="1156">
          <cell r="D1156" t="str">
            <v>CS070-</v>
          </cell>
          <cell r="E1156" t="str">
            <v>A</v>
          </cell>
          <cell r="F1156" t="str">
            <v>03</v>
          </cell>
          <cell r="G1156" t="str">
            <v>21000</v>
          </cell>
          <cell r="H1156" t="str">
            <v>96323289</v>
          </cell>
          <cell r="I1156" t="str">
            <v>DAM-HOOD</v>
          </cell>
          <cell r="S1156" t="str">
            <v>1</v>
          </cell>
          <cell r="T1156" t="str">
            <v>1</v>
          </cell>
          <cell r="U1156" t="str">
            <v>1</v>
          </cell>
          <cell r="V1156" t="str">
            <v>1</v>
          </cell>
        </row>
        <row r="1157">
          <cell r="D1157" t="str">
            <v>CS080-</v>
          </cell>
          <cell r="E1157" t="str">
            <v>A</v>
          </cell>
          <cell r="F1157" t="str">
            <v>01</v>
          </cell>
          <cell r="G1157" t="str">
            <v>01000</v>
          </cell>
          <cell r="H1157" t="str">
            <v>63461A70403-000</v>
          </cell>
          <cell r="I1157" t="str">
            <v>BOLT,BATTERY</v>
          </cell>
          <cell r="K1157">
            <v>2</v>
          </cell>
          <cell r="L1157">
            <v>2</v>
          </cell>
          <cell r="M1157" t="str">
            <v>2</v>
          </cell>
          <cell r="N1157" t="str">
            <v>2</v>
          </cell>
          <cell r="Q1157" t="str">
            <v>2</v>
          </cell>
          <cell r="R1157" t="str">
            <v>2</v>
          </cell>
        </row>
        <row r="1158">
          <cell r="D1158" t="str">
            <v>CS080-</v>
          </cell>
          <cell r="E1158" t="str">
            <v>A</v>
          </cell>
          <cell r="F1158" t="str">
            <v>01</v>
          </cell>
          <cell r="G1158" t="str">
            <v>02000</v>
          </cell>
          <cell r="H1158" t="str">
            <v>72511-70B00-000</v>
          </cell>
          <cell r="I1158" t="str">
            <v>BAND-BATTERY</v>
          </cell>
          <cell r="K1158">
            <v>1</v>
          </cell>
          <cell r="L1158">
            <v>1</v>
          </cell>
          <cell r="M1158" t="str">
            <v>1</v>
          </cell>
          <cell r="N1158" t="str">
            <v>1</v>
          </cell>
          <cell r="Q1158" t="str">
            <v>1</v>
          </cell>
          <cell r="R1158" t="str">
            <v>1</v>
          </cell>
        </row>
        <row r="1159">
          <cell r="B1159" t="str">
            <v>O</v>
          </cell>
          <cell r="C1159" t="str">
            <v>O</v>
          </cell>
          <cell r="D1159" t="str">
            <v>CS080-</v>
          </cell>
          <cell r="E1159" t="str">
            <v>A</v>
          </cell>
          <cell r="F1159" t="str">
            <v>01</v>
          </cell>
          <cell r="G1159" t="str">
            <v>03000</v>
          </cell>
          <cell r="H1159" t="str">
            <v>08316-26050-000</v>
          </cell>
          <cell r="I1159" t="str">
            <v>NUT-HEXAGON FLANGE</v>
          </cell>
          <cell r="K1159">
            <v>2</v>
          </cell>
          <cell r="L1159">
            <v>2</v>
          </cell>
          <cell r="M1159" t="str">
            <v>2</v>
          </cell>
          <cell r="N1159" t="str">
            <v>2</v>
          </cell>
          <cell r="Q1159" t="str">
            <v>2</v>
          </cell>
          <cell r="R1159" t="str">
            <v>2</v>
          </cell>
        </row>
        <row r="1160">
          <cell r="B1160" t="str">
            <v>N</v>
          </cell>
          <cell r="C1160" t="str">
            <v>X</v>
          </cell>
          <cell r="D1160" t="str">
            <v>CS080-</v>
          </cell>
          <cell r="E1160" t="str">
            <v>A</v>
          </cell>
          <cell r="F1160" t="str">
            <v>01</v>
          </cell>
          <cell r="G1160" t="str">
            <v>03000</v>
          </cell>
          <cell r="H1160" t="str">
            <v>08316-25050-000</v>
          </cell>
          <cell r="I1160" t="str">
            <v>NUT-HEXAGON FLANGE</v>
          </cell>
          <cell r="K1160">
            <v>2</v>
          </cell>
          <cell r="L1160">
            <v>2</v>
          </cell>
          <cell r="M1160" t="str">
            <v>2</v>
          </cell>
          <cell r="N1160" t="str">
            <v>2</v>
          </cell>
          <cell r="Q1160" t="str">
            <v>2</v>
          </cell>
          <cell r="R1160" t="str">
            <v>2</v>
          </cell>
        </row>
        <row r="1161">
          <cell r="D1161" t="str">
            <v>CS080-</v>
          </cell>
          <cell r="E1161" t="str">
            <v>A</v>
          </cell>
          <cell r="F1161" t="str">
            <v>01</v>
          </cell>
          <cell r="G1161" t="str">
            <v>04000</v>
          </cell>
          <cell r="H1161" t="str">
            <v>96320294</v>
          </cell>
          <cell r="I1161" t="str">
            <v>BRACKET COMP-BATTERY</v>
          </cell>
          <cell r="K1161">
            <v>1</v>
          </cell>
          <cell r="L1161">
            <v>1</v>
          </cell>
          <cell r="M1161" t="str">
            <v>1</v>
          </cell>
          <cell r="N1161" t="str">
            <v>1</v>
          </cell>
          <cell r="Q1161" t="str">
            <v>1</v>
          </cell>
          <cell r="R1161" t="str">
            <v>1</v>
          </cell>
        </row>
        <row r="1162">
          <cell r="D1162" t="str">
            <v>CS080-</v>
          </cell>
          <cell r="E1162" t="str">
            <v>A</v>
          </cell>
          <cell r="F1162" t="str">
            <v>01</v>
          </cell>
          <cell r="G1162" t="str">
            <v>05000</v>
          </cell>
          <cell r="H1162" t="str">
            <v>01954-06100-000</v>
          </cell>
          <cell r="I1162" t="str">
            <v>BOLT-DR HEXAGON FLANGE</v>
          </cell>
          <cell r="K1162">
            <v>6</v>
          </cell>
          <cell r="L1162">
            <v>6</v>
          </cell>
          <cell r="M1162" t="str">
            <v>6</v>
          </cell>
          <cell r="N1162" t="str">
            <v>6</v>
          </cell>
          <cell r="Q1162" t="str">
            <v>6</v>
          </cell>
          <cell r="R1162" t="str">
            <v>6</v>
          </cell>
        </row>
        <row r="1163">
          <cell r="D1163" t="str">
            <v>CS080-</v>
          </cell>
          <cell r="E1163" t="str">
            <v>A</v>
          </cell>
          <cell r="F1163" t="str">
            <v>02</v>
          </cell>
          <cell r="G1163" t="str">
            <v>01000</v>
          </cell>
          <cell r="H1163" t="str">
            <v>63461A70403-000</v>
          </cell>
          <cell r="I1163" t="str">
            <v>BOLT,BATTERY</v>
          </cell>
          <cell r="S1163" t="str">
            <v>2</v>
          </cell>
          <cell r="T1163" t="str">
            <v>2</v>
          </cell>
          <cell r="U1163" t="str">
            <v>2</v>
          </cell>
          <cell r="V1163" t="str">
            <v>2</v>
          </cell>
        </row>
        <row r="1164">
          <cell r="D1164" t="str">
            <v>CS080-</v>
          </cell>
          <cell r="E1164" t="str">
            <v>A</v>
          </cell>
          <cell r="F1164" t="str">
            <v>02</v>
          </cell>
          <cell r="G1164" t="str">
            <v>02000</v>
          </cell>
          <cell r="H1164" t="str">
            <v>96273805</v>
          </cell>
          <cell r="I1164" t="str">
            <v>BAND-BATTERY</v>
          </cell>
          <cell r="S1164" t="str">
            <v>1</v>
          </cell>
          <cell r="T1164" t="str">
            <v>1</v>
          </cell>
          <cell r="U1164" t="str">
            <v>1</v>
          </cell>
          <cell r="V1164" t="str">
            <v>1</v>
          </cell>
        </row>
        <row r="1165">
          <cell r="B1165" t="str">
            <v>O</v>
          </cell>
          <cell r="C1165" t="str">
            <v>O</v>
          </cell>
          <cell r="D1165" t="str">
            <v>CS080-</v>
          </cell>
          <cell r="E1165" t="str">
            <v>A</v>
          </cell>
          <cell r="F1165" t="str">
            <v>02</v>
          </cell>
          <cell r="G1165" t="str">
            <v>03000</v>
          </cell>
          <cell r="H1165" t="str">
            <v>08316-26050-000</v>
          </cell>
          <cell r="I1165" t="str">
            <v>NUT-HEXAGON FLANGE</v>
          </cell>
          <cell r="S1165" t="str">
            <v>2</v>
          </cell>
          <cell r="T1165" t="str">
            <v>2</v>
          </cell>
          <cell r="U1165" t="str">
            <v>2</v>
          </cell>
          <cell r="V1165" t="str">
            <v>2</v>
          </cell>
        </row>
        <row r="1166">
          <cell r="B1166" t="str">
            <v>N</v>
          </cell>
          <cell r="C1166" t="str">
            <v>X</v>
          </cell>
          <cell r="D1166" t="str">
            <v>CS080-</v>
          </cell>
          <cell r="E1166" t="str">
            <v>A</v>
          </cell>
          <cell r="F1166" t="str">
            <v>02</v>
          </cell>
          <cell r="G1166" t="str">
            <v>03000</v>
          </cell>
          <cell r="H1166" t="str">
            <v>08316-25050-000</v>
          </cell>
          <cell r="I1166" t="str">
            <v>NUT-HEXAGON FLANGE</v>
          </cell>
          <cell r="S1166" t="str">
            <v>2</v>
          </cell>
          <cell r="T1166" t="str">
            <v>2</v>
          </cell>
          <cell r="U1166" t="str">
            <v>2</v>
          </cell>
          <cell r="V1166" t="str">
            <v>2</v>
          </cell>
        </row>
        <row r="1167">
          <cell r="D1167" t="str">
            <v>CS080-</v>
          </cell>
          <cell r="E1167" t="str">
            <v>A</v>
          </cell>
          <cell r="F1167" t="str">
            <v>02</v>
          </cell>
          <cell r="G1167" t="str">
            <v>04000</v>
          </cell>
          <cell r="H1167" t="str">
            <v>96320294</v>
          </cell>
          <cell r="I1167" t="str">
            <v>BRACKET COMP-BATTERY</v>
          </cell>
          <cell r="S1167" t="str">
            <v>1</v>
          </cell>
          <cell r="T1167" t="str">
            <v>1</v>
          </cell>
          <cell r="U1167" t="str">
            <v>1</v>
          </cell>
          <cell r="V1167" t="str">
            <v>1</v>
          </cell>
        </row>
        <row r="1168">
          <cell r="D1168" t="str">
            <v>CS080-</v>
          </cell>
          <cell r="E1168" t="str">
            <v>A</v>
          </cell>
          <cell r="F1168" t="str">
            <v>02</v>
          </cell>
          <cell r="G1168" t="str">
            <v>05000</v>
          </cell>
          <cell r="H1168" t="str">
            <v>01954-06100-000</v>
          </cell>
          <cell r="I1168" t="str">
            <v>BOLT-DR HEXAGON FLANGE</v>
          </cell>
          <cell r="S1168" t="str">
            <v>6</v>
          </cell>
          <cell r="T1168" t="str">
            <v>6</v>
          </cell>
          <cell r="U1168" t="str">
            <v>6</v>
          </cell>
          <cell r="V1168" t="str">
            <v>6</v>
          </cell>
        </row>
        <row r="1169">
          <cell r="B1169" t="str">
            <v>O</v>
          </cell>
          <cell r="C1169" t="str">
            <v>O</v>
          </cell>
          <cell r="D1169" t="str">
            <v>CS100-</v>
          </cell>
          <cell r="E1169" t="str">
            <v>A</v>
          </cell>
          <cell r="F1169" t="str">
            <v>01</v>
          </cell>
          <cell r="G1169" t="str">
            <v>02000</v>
          </cell>
          <cell r="H1169" t="str">
            <v>96323095</v>
          </cell>
          <cell r="I1169" t="str">
            <v>PANEL A-INSTRUMENT</v>
          </cell>
          <cell r="K1169">
            <v>1</v>
          </cell>
          <cell r="M1169" t="str">
            <v>1</v>
          </cell>
          <cell r="Q1169" t="str">
            <v>1</v>
          </cell>
        </row>
        <row r="1170">
          <cell r="B1170" t="str">
            <v>N</v>
          </cell>
          <cell r="C1170" t="str">
            <v>X</v>
          </cell>
          <cell r="D1170" t="str">
            <v>CS100-</v>
          </cell>
          <cell r="E1170" t="str">
            <v>A</v>
          </cell>
          <cell r="F1170" t="str">
            <v>01</v>
          </cell>
          <cell r="G1170" t="str">
            <v>02000</v>
          </cell>
          <cell r="H1170" t="str">
            <v>96315037</v>
          </cell>
          <cell r="I1170" t="str">
            <v>PANEL A-INSTRUMENT</v>
          </cell>
          <cell r="K1170">
            <v>1</v>
          </cell>
          <cell r="M1170" t="str">
            <v>1</v>
          </cell>
          <cell r="Q1170" t="str">
            <v>1</v>
          </cell>
        </row>
        <row r="1171">
          <cell r="D1171" t="str">
            <v>CS100-</v>
          </cell>
          <cell r="E1171" t="str">
            <v>A</v>
          </cell>
          <cell r="F1171" t="str">
            <v>01</v>
          </cell>
          <cell r="G1171" t="str">
            <v>23000</v>
          </cell>
          <cell r="H1171" t="str">
            <v>96315135</v>
          </cell>
          <cell r="I1171" t="str">
            <v>GUIDE-INSTRUMENT PANEL</v>
          </cell>
          <cell r="K1171">
            <v>1</v>
          </cell>
          <cell r="M1171" t="str">
            <v>1</v>
          </cell>
          <cell r="Q1171" t="str">
            <v>1</v>
          </cell>
        </row>
        <row r="1172">
          <cell r="D1172" t="str">
            <v>CS100-</v>
          </cell>
          <cell r="E1172" t="str">
            <v>A</v>
          </cell>
          <cell r="F1172" t="str">
            <v>01</v>
          </cell>
          <cell r="G1172" t="str">
            <v>24000</v>
          </cell>
          <cell r="H1172" t="str">
            <v>03160-48165</v>
          </cell>
          <cell r="I1172" t="str">
            <v>SCREW-TAPPING</v>
          </cell>
          <cell r="K1172">
            <v>2</v>
          </cell>
          <cell r="M1172" t="str">
            <v>2</v>
          </cell>
          <cell r="Q1172" t="str">
            <v>2</v>
          </cell>
        </row>
        <row r="1173">
          <cell r="D1173" t="str">
            <v>CS100-</v>
          </cell>
          <cell r="E1173" t="str">
            <v>A</v>
          </cell>
          <cell r="F1173" t="str">
            <v>01</v>
          </cell>
          <cell r="G1173" t="str">
            <v>24100</v>
          </cell>
          <cell r="H1173" t="str">
            <v>03511-48088</v>
          </cell>
          <cell r="I1173" t="str">
            <v>NUT-SPEED</v>
          </cell>
          <cell r="K1173">
            <v>2</v>
          </cell>
          <cell r="M1173" t="str">
            <v>2</v>
          </cell>
          <cell r="Q1173" t="str">
            <v>2</v>
          </cell>
        </row>
        <row r="1174">
          <cell r="D1174" t="str">
            <v>CS100-</v>
          </cell>
          <cell r="E1174" t="str">
            <v>A</v>
          </cell>
          <cell r="F1174" t="str">
            <v>01</v>
          </cell>
          <cell r="G1174" t="str">
            <v>24110</v>
          </cell>
          <cell r="H1174" t="str">
            <v>03511-48088</v>
          </cell>
          <cell r="I1174" t="str">
            <v>NUT-SPEED</v>
          </cell>
          <cell r="K1174">
            <v>4</v>
          </cell>
          <cell r="M1174" t="str">
            <v>4</v>
          </cell>
          <cell r="Q1174" t="str">
            <v>4</v>
          </cell>
        </row>
        <row r="1175">
          <cell r="D1175" t="str">
            <v>CS100-</v>
          </cell>
          <cell r="E1175" t="str">
            <v>A</v>
          </cell>
          <cell r="F1175" t="str">
            <v>01</v>
          </cell>
          <cell r="G1175" t="str">
            <v>24120</v>
          </cell>
          <cell r="H1175" t="str">
            <v>03511-48088</v>
          </cell>
          <cell r="I1175" t="str">
            <v>NUT-SPEED</v>
          </cell>
          <cell r="K1175">
            <v>2</v>
          </cell>
          <cell r="M1175" t="str">
            <v>2</v>
          </cell>
          <cell r="Q1175" t="str">
            <v>2</v>
          </cell>
        </row>
        <row r="1176">
          <cell r="D1176" t="str">
            <v>CS100-</v>
          </cell>
          <cell r="E1176" t="str">
            <v>A</v>
          </cell>
          <cell r="F1176" t="str">
            <v>01</v>
          </cell>
          <cell r="G1176" t="str">
            <v>24130</v>
          </cell>
          <cell r="H1176" t="str">
            <v>03511-48088</v>
          </cell>
          <cell r="I1176" t="str">
            <v>NUT-SPEED</v>
          </cell>
          <cell r="K1176">
            <v>4</v>
          </cell>
          <cell r="M1176" t="str">
            <v>4</v>
          </cell>
          <cell r="Q1176" t="str">
            <v>4</v>
          </cell>
        </row>
        <row r="1177">
          <cell r="D1177" t="str">
            <v>CS100-</v>
          </cell>
          <cell r="E1177" t="str">
            <v>A</v>
          </cell>
          <cell r="F1177" t="str">
            <v>01</v>
          </cell>
          <cell r="G1177" t="str">
            <v>24140</v>
          </cell>
          <cell r="H1177" t="str">
            <v>03511-48088</v>
          </cell>
          <cell r="I1177" t="str">
            <v>NUT-SPEED</v>
          </cell>
          <cell r="K1177">
            <v>1</v>
          </cell>
          <cell r="M1177" t="str">
            <v>1</v>
          </cell>
          <cell r="Q1177" t="str">
            <v>1</v>
          </cell>
        </row>
        <row r="1178">
          <cell r="D1178" t="str">
            <v>CS100-</v>
          </cell>
          <cell r="E1178" t="str">
            <v>A</v>
          </cell>
          <cell r="F1178" t="str">
            <v>01</v>
          </cell>
          <cell r="G1178" t="str">
            <v>24150</v>
          </cell>
          <cell r="H1178" t="str">
            <v>03511-48088</v>
          </cell>
          <cell r="I1178" t="str">
            <v>NUT-SPEED</v>
          </cell>
          <cell r="K1178">
            <v>1</v>
          </cell>
          <cell r="M1178" t="str">
            <v>1</v>
          </cell>
          <cell r="Q1178" t="str">
            <v>1</v>
          </cell>
        </row>
        <row r="1179">
          <cell r="D1179" t="str">
            <v>CS100-</v>
          </cell>
          <cell r="E1179" t="str">
            <v>A</v>
          </cell>
          <cell r="F1179" t="str">
            <v>01</v>
          </cell>
          <cell r="G1179" t="str">
            <v>25000</v>
          </cell>
          <cell r="H1179" t="str">
            <v>96280897</v>
          </cell>
          <cell r="I1179" t="str">
            <v>COVER-CIGAR,I/P</v>
          </cell>
          <cell r="K1179">
            <v>1</v>
          </cell>
          <cell r="M1179" t="str">
            <v>1</v>
          </cell>
          <cell r="Q1179" t="str">
            <v>1</v>
          </cell>
        </row>
        <row r="1180">
          <cell r="D1180" t="str">
            <v>CS100-</v>
          </cell>
          <cell r="E1180" t="str">
            <v>A</v>
          </cell>
          <cell r="F1180" t="str">
            <v>01</v>
          </cell>
          <cell r="G1180" t="str">
            <v>25100</v>
          </cell>
          <cell r="H1180" t="str">
            <v>03160-48165</v>
          </cell>
          <cell r="I1180" t="str">
            <v>SCREW-TAPPING</v>
          </cell>
          <cell r="K1180">
            <v>2</v>
          </cell>
          <cell r="M1180" t="str">
            <v>2</v>
          </cell>
          <cell r="Q1180" t="str">
            <v>2</v>
          </cell>
        </row>
        <row r="1181">
          <cell r="B1181" t="str">
            <v>O</v>
          </cell>
          <cell r="C1181" t="str">
            <v>O</v>
          </cell>
          <cell r="D1181" t="str">
            <v>CS100-</v>
          </cell>
          <cell r="E1181" t="str">
            <v>A</v>
          </cell>
          <cell r="F1181" t="str">
            <v>01</v>
          </cell>
          <cell r="G1181" t="str">
            <v>25200</v>
          </cell>
          <cell r="H1181" t="str">
            <v>03241-05103-000</v>
          </cell>
          <cell r="I1181" t="str">
            <v>SCREW-TAPPING</v>
          </cell>
          <cell r="K1181">
            <v>1</v>
          </cell>
          <cell r="M1181" t="str">
            <v>1</v>
          </cell>
          <cell r="Q1181" t="str">
            <v>1</v>
          </cell>
        </row>
        <row r="1182">
          <cell r="B1182" t="str">
            <v>N</v>
          </cell>
          <cell r="C1182" t="str">
            <v>X</v>
          </cell>
          <cell r="D1182" t="str">
            <v>CS100-</v>
          </cell>
          <cell r="E1182" t="str">
            <v>A</v>
          </cell>
          <cell r="F1182" t="str">
            <v>01</v>
          </cell>
          <cell r="G1182" t="str">
            <v>25200</v>
          </cell>
          <cell r="H1182" t="str">
            <v>03260-48095</v>
          </cell>
          <cell r="I1182" t="str">
            <v>SCREW-TAPPING</v>
          </cell>
          <cell r="K1182">
            <v>1</v>
          </cell>
          <cell r="M1182" t="str">
            <v>1</v>
          </cell>
          <cell r="Q1182" t="str">
            <v>1</v>
          </cell>
        </row>
        <row r="1183">
          <cell r="D1183" t="str">
            <v>CS100-</v>
          </cell>
          <cell r="E1183" t="str">
            <v>A</v>
          </cell>
          <cell r="F1183" t="str">
            <v>01</v>
          </cell>
          <cell r="G1183" t="str">
            <v>31000</v>
          </cell>
          <cell r="H1183" t="str">
            <v>96280931</v>
          </cell>
          <cell r="I1183" t="str">
            <v>CAP-INSTRUMENT PNL,UPR</v>
          </cell>
          <cell r="K1183">
            <v>1</v>
          </cell>
          <cell r="M1183" t="str">
            <v>1</v>
          </cell>
          <cell r="Q1183" t="str">
            <v>1</v>
          </cell>
        </row>
        <row r="1184">
          <cell r="D1184" t="str">
            <v>CS100-</v>
          </cell>
          <cell r="E1184" t="str">
            <v>A</v>
          </cell>
          <cell r="F1184" t="str">
            <v>01</v>
          </cell>
          <cell r="G1184" t="str">
            <v>32000</v>
          </cell>
          <cell r="H1184" t="str">
            <v>96280933</v>
          </cell>
          <cell r="I1184" t="str">
            <v>CAP-INSTRUMENT PNL,UPR</v>
          </cell>
          <cell r="K1184">
            <v>1</v>
          </cell>
          <cell r="M1184" t="str">
            <v>1</v>
          </cell>
          <cell r="Q1184" t="str">
            <v>1</v>
          </cell>
        </row>
        <row r="1185">
          <cell r="D1185" t="str">
            <v>CS100-</v>
          </cell>
          <cell r="E1185" t="str">
            <v>A</v>
          </cell>
          <cell r="F1185" t="str">
            <v>01</v>
          </cell>
          <cell r="G1185" t="str">
            <v>33000</v>
          </cell>
          <cell r="H1185" t="str">
            <v>02146-06125-000</v>
          </cell>
          <cell r="I1185" t="str">
            <v>SCREW-CR MACHINE</v>
          </cell>
          <cell r="K1185">
            <v>4</v>
          </cell>
          <cell r="M1185" t="str">
            <v>4</v>
          </cell>
          <cell r="Q1185" t="str">
            <v>4</v>
          </cell>
        </row>
        <row r="1186">
          <cell r="D1186" t="str">
            <v>CS100-</v>
          </cell>
          <cell r="E1186" t="str">
            <v>A</v>
          </cell>
          <cell r="F1186" t="str">
            <v>01</v>
          </cell>
          <cell r="G1186" t="str">
            <v>34000</v>
          </cell>
          <cell r="H1186" t="str">
            <v>01954-06123-000</v>
          </cell>
          <cell r="I1186" t="str">
            <v>BOLT-HEXAGON FLANGE</v>
          </cell>
          <cell r="K1186">
            <v>4</v>
          </cell>
          <cell r="M1186" t="str">
            <v>4</v>
          </cell>
          <cell r="Q1186" t="str">
            <v>4</v>
          </cell>
        </row>
        <row r="1187">
          <cell r="B1187" t="str">
            <v>O</v>
          </cell>
          <cell r="C1187" t="str">
            <v>O</v>
          </cell>
          <cell r="D1187" t="str">
            <v>CS100-</v>
          </cell>
          <cell r="E1187" t="str">
            <v>A</v>
          </cell>
          <cell r="F1187" t="str">
            <v>02</v>
          </cell>
          <cell r="G1187" t="str">
            <v>02000</v>
          </cell>
          <cell r="H1187" t="str">
            <v>96323096</v>
          </cell>
          <cell r="I1187" t="str">
            <v>PANEL A-INSTRUMENT</v>
          </cell>
          <cell r="L1187">
            <v>1</v>
          </cell>
          <cell r="N1187" t="str">
            <v>1</v>
          </cell>
          <cell r="P1187" t="str">
            <v>ZA/ZX</v>
          </cell>
          <cell r="R1187" t="str">
            <v>1</v>
          </cell>
        </row>
        <row r="1188">
          <cell r="B1188" t="str">
            <v>N</v>
          </cell>
          <cell r="C1188" t="str">
            <v>X</v>
          </cell>
          <cell r="D1188" t="str">
            <v>CS100-</v>
          </cell>
          <cell r="E1188" t="str">
            <v>A</v>
          </cell>
          <cell r="F1188" t="str">
            <v>02</v>
          </cell>
          <cell r="G1188" t="str">
            <v>02000</v>
          </cell>
          <cell r="H1188" t="str">
            <v>96280778</v>
          </cell>
          <cell r="I1188" t="str">
            <v>PANEL A-INSTRUMENT</v>
          </cell>
          <cell r="L1188">
            <v>1</v>
          </cell>
          <cell r="N1188" t="str">
            <v>1</v>
          </cell>
          <cell r="P1188" t="str">
            <v>ZA/ZX</v>
          </cell>
          <cell r="R1188" t="str">
            <v>1</v>
          </cell>
        </row>
        <row r="1189">
          <cell r="D1189" t="str">
            <v>CS100-</v>
          </cell>
          <cell r="E1189" t="str">
            <v>A</v>
          </cell>
          <cell r="F1189" t="str">
            <v>02</v>
          </cell>
          <cell r="G1189" t="str">
            <v>23000</v>
          </cell>
          <cell r="H1189" t="str">
            <v>96315135</v>
          </cell>
          <cell r="I1189" t="str">
            <v>GUIDE-INSTRUMENT PANEL</v>
          </cell>
          <cell r="L1189">
            <v>1</v>
          </cell>
          <cell r="N1189" t="str">
            <v>1</v>
          </cell>
          <cell r="P1189" t="str">
            <v>ZA/ZX</v>
          </cell>
          <cell r="R1189" t="str">
            <v>1</v>
          </cell>
        </row>
        <row r="1190">
          <cell r="D1190" t="str">
            <v>CS100-</v>
          </cell>
          <cell r="E1190" t="str">
            <v>A</v>
          </cell>
          <cell r="F1190" t="str">
            <v>02</v>
          </cell>
          <cell r="G1190" t="str">
            <v>24000</v>
          </cell>
          <cell r="H1190" t="str">
            <v>03160-48165</v>
          </cell>
          <cell r="I1190" t="str">
            <v>SCREW-TAPPING</v>
          </cell>
          <cell r="L1190">
            <v>2</v>
          </cell>
          <cell r="N1190" t="str">
            <v>2</v>
          </cell>
          <cell r="P1190" t="str">
            <v>ZA/ZX</v>
          </cell>
          <cell r="R1190" t="str">
            <v>2</v>
          </cell>
        </row>
        <row r="1191">
          <cell r="D1191" t="str">
            <v>CS100-</v>
          </cell>
          <cell r="E1191" t="str">
            <v>A</v>
          </cell>
          <cell r="F1191" t="str">
            <v>02</v>
          </cell>
          <cell r="G1191" t="str">
            <v>24100</v>
          </cell>
          <cell r="H1191" t="str">
            <v>03511-48088</v>
          </cell>
          <cell r="I1191" t="str">
            <v>NUT-SPEED</v>
          </cell>
          <cell r="L1191">
            <v>2</v>
          </cell>
          <cell r="N1191" t="str">
            <v>2</v>
          </cell>
          <cell r="P1191" t="str">
            <v>ZA/ZX</v>
          </cell>
          <cell r="R1191" t="str">
            <v>2</v>
          </cell>
        </row>
        <row r="1192">
          <cell r="D1192" t="str">
            <v>CS100-</v>
          </cell>
          <cell r="E1192" t="str">
            <v>A</v>
          </cell>
          <cell r="F1192" t="str">
            <v>02</v>
          </cell>
          <cell r="G1192" t="str">
            <v>24110</v>
          </cell>
          <cell r="H1192" t="str">
            <v>03511-48088</v>
          </cell>
          <cell r="I1192" t="str">
            <v>NUT-SPEED</v>
          </cell>
          <cell r="L1192">
            <v>4</v>
          </cell>
          <cell r="N1192" t="str">
            <v>4</v>
          </cell>
          <cell r="P1192" t="str">
            <v>ZA/ZX</v>
          </cell>
          <cell r="R1192" t="str">
            <v>4</v>
          </cell>
        </row>
        <row r="1193">
          <cell r="D1193" t="str">
            <v>CS100-</v>
          </cell>
          <cell r="E1193" t="str">
            <v>A</v>
          </cell>
          <cell r="F1193" t="str">
            <v>02</v>
          </cell>
          <cell r="G1193" t="str">
            <v>24120</v>
          </cell>
          <cell r="H1193" t="str">
            <v>03511-48088</v>
          </cell>
          <cell r="I1193" t="str">
            <v>NUT-SPEED</v>
          </cell>
          <cell r="L1193">
            <v>2</v>
          </cell>
          <cell r="N1193" t="str">
            <v>2</v>
          </cell>
          <cell r="P1193" t="str">
            <v>ZA/ZX</v>
          </cell>
          <cell r="R1193" t="str">
            <v>2</v>
          </cell>
        </row>
        <row r="1194">
          <cell r="D1194" t="str">
            <v>CS100-</v>
          </cell>
          <cell r="E1194" t="str">
            <v>A</v>
          </cell>
          <cell r="F1194" t="str">
            <v>02</v>
          </cell>
          <cell r="G1194" t="str">
            <v>24130</v>
          </cell>
          <cell r="H1194" t="str">
            <v>03511-48088</v>
          </cell>
          <cell r="I1194" t="str">
            <v>NUT-SPEED</v>
          </cell>
          <cell r="L1194">
            <v>4</v>
          </cell>
          <cell r="N1194" t="str">
            <v>4</v>
          </cell>
          <cell r="P1194" t="str">
            <v>ZA/ZX</v>
          </cell>
          <cell r="R1194" t="str">
            <v>4</v>
          </cell>
        </row>
        <row r="1195">
          <cell r="D1195" t="str">
            <v>CS100-</v>
          </cell>
          <cell r="E1195" t="str">
            <v>A</v>
          </cell>
          <cell r="F1195" t="str">
            <v>02</v>
          </cell>
          <cell r="G1195" t="str">
            <v>24140</v>
          </cell>
          <cell r="H1195" t="str">
            <v>03511-48088</v>
          </cell>
          <cell r="I1195" t="str">
            <v>NUT-SPEED</v>
          </cell>
          <cell r="L1195">
            <v>1</v>
          </cell>
          <cell r="N1195" t="str">
            <v>1</v>
          </cell>
          <cell r="P1195" t="str">
            <v>ZA/ZX</v>
          </cell>
          <cell r="R1195" t="str">
            <v>1</v>
          </cell>
        </row>
        <row r="1196">
          <cell r="D1196" t="str">
            <v>CS100-</v>
          </cell>
          <cell r="E1196" t="str">
            <v>A</v>
          </cell>
          <cell r="F1196" t="str">
            <v>02</v>
          </cell>
          <cell r="G1196" t="str">
            <v>24150</v>
          </cell>
          <cell r="H1196" t="str">
            <v>03511-48088</v>
          </cell>
          <cell r="I1196" t="str">
            <v>NUT-SPEED</v>
          </cell>
          <cell r="L1196">
            <v>1</v>
          </cell>
          <cell r="N1196" t="str">
            <v>1</v>
          </cell>
          <cell r="P1196" t="str">
            <v>ZA/ZX</v>
          </cell>
          <cell r="R1196" t="str">
            <v>1</v>
          </cell>
        </row>
        <row r="1197">
          <cell r="D1197" t="str">
            <v>CS100-</v>
          </cell>
          <cell r="E1197" t="str">
            <v>A</v>
          </cell>
          <cell r="F1197" t="str">
            <v>02</v>
          </cell>
          <cell r="G1197" t="str">
            <v>25000</v>
          </cell>
          <cell r="H1197" t="str">
            <v>96280897</v>
          </cell>
          <cell r="I1197" t="str">
            <v>COVER-CIGAR,I/P</v>
          </cell>
          <cell r="L1197">
            <v>1</v>
          </cell>
          <cell r="N1197" t="str">
            <v>1</v>
          </cell>
          <cell r="P1197" t="str">
            <v>ZA/ZX</v>
          </cell>
          <cell r="R1197" t="str">
            <v>1</v>
          </cell>
        </row>
        <row r="1198">
          <cell r="D1198" t="str">
            <v>CS100-</v>
          </cell>
          <cell r="E1198" t="str">
            <v>A</v>
          </cell>
          <cell r="F1198" t="str">
            <v>02</v>
          </cell>
          <cell r="G1198" t="str">
            <v>25100</v>
          </cell>
          <cell r="H1198" t="str">
            <v>03160-48165</v>
          </cell>
          <cell r="I1198" t="str">
            <v>SCREW-TAPPING</v>
          </cell>
          <cell r="L1198">
            <v>2</v>
          </cell>
          <cell r="N1198" t="str">
            <v>2</v>
          </cell>
          <cell r="P1198" t="str">
            <v>ZA/ZX</v>
          </cell>
          <cell r="R1198" t="str">
            <v>2</v>
          </cell>
        </row>
        <row r="1199">
          <cell r="B1199" t="str">
            <v>O</v>
          </cell>
          <cell r="C1199" t="str">
            <v>O</v>
          </cell>
          <cell r="D1199" t="str">
            <v>CS100-</v>
          </cell>
          <cell r="E1199" t="str">
            <v>A</v>
          </cell>
          <cell r="F1199" t="str">
            <v>02</v>
          </cell>
          <cell r="G1199" t="str">
            <v>25200</v>
          </cell>
          <cell r="H1199" t="str">
            <v>03241-05103-000</v>
          </cell>
          <cell r="I1199" t="str">
            <v>SCREW-TAPPING</v>
          </cell>
          <cell r="L1199">
            <v>1</v>
          </cell>
          <cell r="N1199" t="str">
            <v>1</v>
          </cell>
          <cell r="P1199" t="str">
            <v>ZA/ZX</v>
          </cell>
          <cell r="R1199" t="str">
            <v>1</v>
          </cell>
        </row>
        <row r="1200">
          <cell r="B1200" t="str">
            <v>N</v>
          </cell>
          <cell r="C1200" t="str">
            <v>X</v>
          </cell>
          <cell r="D1200" t="str">
            <v>CS100-</v>
          </cell>
          <cell r="E1200" t="str">
            <v>A</v>
          </cell>
          <cell r="F1200" t="str">
            <v>02</v>
          </cell>
          <cell r="G1200" t="str">
            <v>25200</v>
          </cell>
          <cell r="H1200" t="str">
            <v>03260-48095</v>
          </cell>
          <cell r="I1200" t="str">
            <v>SCREW-TAPPING</v>
          </cell>
          <cell r="L1200">
            <v>1</v>
          </cell>
          <cell r="N1200" t="str">
            <v>1</v>
          </cell>
          <cell r="P1200" t="str">
            <v>ZA/ZX</v>
          </cell>
          <cell r="R1200" t="str">
            <v>1</v>
          </cell>
        </row>
        <row r="1201">
          <cell r="D1201" t="str">
            <v>CS100-</v>
          </cell>
          <cell r="E1201" t="str">
            <v>A</v>
          </cell>
          <cell r="F1201" t="str">
            <v>02</v>
          </cell>
          <cell r="G1201" t="str">
            <v>29000</v>
          </cell>
          <cell r="H1201" t="str">
            <v>96280931</v>
          </cell>
          <cell r="I1201" t="str">
            <v>CAP-INSTRUMENT PNL,UPR</v>
          </cell>
          <cell r="L1201">
            <v>1</v>
          </cell>
          <cell r="N1201" t="str">
            <v>1</v>
          </cell>
          <cell r="P1201" t="str">
            <v>ZA/ZX</v>
          </cell>
          <cell r="R1201" t="str">
            <v>1</v>
          </cell>
        </row>
        <row r="1202">
          <cell r="D1202" t="str">
            <v>CS100-</v>
          </cell>
          <cell r="E1202" t="str">
            <v>A</v>
          </cell>
          <cell r="F1202" t="str">
            <v>02</v>
          </cell>
          <cell r="G1202" t="str">
            <v>30000</v>
          </cell>
          <cell r="H1202" t="str">
            <v>96280933</v>
          </cell>
          <cell r="I1202" t="str">
            <v>CAP-INSTRUMENT PNL,UPR</v>
          </cell>
          <cell r="L1202">
            <v>1</v>
          </cell>
          <cell r="N1202" t="str">
            <v>1</v>
          </cell>
          <cell r="P1202" t="str">
            <v>ZA/ZX</v>
          </cell>
          <cell r="R1202" t="str">
            <v>1</v>
          </cell>
        </row>
        <row r="1203">
          <cell r="D1203" t="str">
            <v>CS100-</v>
          </cell>
          <cell r="E1203" t="str">
            <v>A</v>
          </cell>
          <cell r="F1203" t="str">
            <v>02</v>
          </cell>
          <cell r="G1203" t="str">
            <v>31000</v>
          </cell>
          <cell r="H1203" t="str">
            <v>02146-06125-000</v>
          </cell>
          <cell r="I1203" t="str">
            <v>SCREW-CR MACHINE</v>
          </cell>
          <cell r="L1203">
            <v>4</v>
          </cell>
          <cell r="N1203" t="str">
            <v>4</v>
          </cell>
          <cell r="P1203" t="str">
            <v>ZA/ZX</v>
          </cell>
          <cell r="R1203" t="str">
            <v>4</v>
          </cell>
        </row>
        <row r="1204">
          <cell r="D1204" t="str">
            <v>CS100-</v>
          </cell>
          <cell r="E1204" t="str">
            <v>A</v>
          </cell>
          <cell r="F1204" t="str">
            <v>02</v>
          </cell>
          <cell r="G1204" t="str">
            <v>32000</v>
          </cell>
          <cell r="H1204" t="str">
            <v>01954-06123-000</v>
          </cell>
          <cell r="I1204" t="str">
            <v>BOLT-HEXAGON FLANGE</v>
          </cell>
          <cell r="L1204">
            <v>4</v>
          </cell>
          <cell r="N1204" t="str">
            <v>4</v>
          </cell>
          <cell r="P1204" t="str">
            <v>ZA/ZX</v>
          </cell>
          <cell r="R1204" t="str">
            <v>4</v>
          </cell>
        </row>
        <row r="1205">
          <cell r="D1205" t="str">
            <v>CS100-</v>
          </cell>
          <cell r="E1205" t="str">
            <v>A</v>
          </cell>
          <cell r="F1205" t="str">
            <v>08</v>
          </cell>
          <cell r="G1205" t="str">
            <v>02000</v>
          </cell>
          <cell r="H1205" t="str">
            <v>96315040</v>
          </cell>
          <cell r="I1205" t="str">
            <v>PANEL A-INSTRUMENT</v>
          </cell>
          <cell r="S1205" t="str">
            <v>1</v>
          </cell>
          <cell r="T1205" t="str">
            <v>1</v>
          </cell>
          <cell r="U1205" t="str">
            <v>1</v>
          </cell>
          <cell r="V1205" t="str">
            <v>1</v>
          </cell>
          <cell r="Y1205" t="str">
            <v>SKD</v>
          </cell>
        </row>
        <row r="1206">
          <cell r="D1206" t="str">
            <v>CS100-</v>
          </cell>
          <cell r="E1206" t="str">
            <v>A</v>
          </cell>
          <cell r="F1206" t="str">
            <v>08</v>
          </cell>
          <cell r="G1206" t="str">
            <v>23000</v>
          </cell>
          <cell r="H1206" t="str">
            <v>96315135</v>
          </cell>
          <cell r="I1206" t="str">
            <v>GUIDE-INSTRUMENT PANEL</v>
          </cell>
          <cell r="S1206" t="str">
            <v>1</v>
          </cell>
          <cell r="T1206" t="str">
            <v>1</v>
          </cell>
          <cell r="U1206" t="str">
            <v>1</v>
          </cell>
          <cell r="V1206" t="str">
            <v>1</v>
          </cell>
          <cell r="Y1206" t="str">
            <v>SKD</v>
          </cell>
        </row>
        <row r="1207">
          <cell r="D1207" t="str">
            <v>CS100-</v>
          </cell>
          <cell r="E1207" t="str">
            <v>A</v>
          </cell>
          <cell r="F1207" t="str">
            <v>08</v>
          </cell>
          <cell r="G1207" t="str">
            <v>24000</v>
          </cell>
          <cell r="H1207" t="str">
            <v>03160-48165</v>
          </cell>
          <cell r="I1207" t="str">
            <v>SCREW-TAPPING</v>
          </cell>
          <cell r="S1207" t="str">
            <v>2</v>
          </cell>
          <cell r="T1207" t="str">
            <v>2</v>
          </cell>
          <cell r="U1207" t="str">
            <v>2</v>
          </cell>
          <cell r="V1207" t="str">
            <v>2</v>
          </cell>
          <cell r="Y1207" t="str">
            <v>SKD</v>
          </cell>
        </row>
        <row r="1208">
          <cell r="D1208" t="str">
            <v>CS100-</v>
          </cell>
          <cell r="E1208" t="str">
            <v>A</v>
          </cell>
          <cell r="F1208" t="str">
            <v>08</v>
          </cell>
          <cell r="G1208" t="str">
            <v>24100</v>
          </cell>
          <cell r="H1208" t="str">
            <v>03511-48088</v>
          </cell>
          <cell r="I1208" t="str">
            <v>NUT-SPEED</v>
          </cell>
          <cell r="S1208" t="str">
            <v>2</v>
          </cell>
          <cell r="T1208" t="str">
            <v>2</v>
          </cell>
          <cell r="U1208" t="str">
            <v>2</v>
          </cell>
          <cell r="V1208" t="str">
            <v>2</v>
          </cell>
          <cell r="Y1208" t="str">
            <v>SKD</v>
          </cell>
        </row>
        <row r="1209">
          <cell r="D1209" t="str">
            <v>CS100-</v>
          </cell>
          <cell r="E1209" t="str">
            <v>A</v>
          </cell>
          <cell r="F1209" t="str">
            <v>08</v>
          </cell>
          <cell r="G1209" t="str">
            <v>24110</v>
          </cell>
          <cell r="H1209" t="str">
            <v>03511-48088</v>
          </cell>
          <cell r="I1209" t="str">
            <v>NUT-SPEED</v>
          </cell>
          <cell r="S1209" t="str">
            <v>4</v>
          </cell>
          <cell r="T1209" t="str">
            <v>4</v>
          </cell>
          <cell r="U1209" t="str">
            <v>4</v>
          </cell>
          <cell r="V1209" t="str">
            <v>4</v>
          </cell>
          <cell r="Y1209" t="str">
            <v>SKD</v>
          </cell>
        </row>
        <row r="1210">
          <cell r="D1210" t="str">
            <v>CS100-</v>
          </cell>
          <cell r="E1210" t="str">
            <v>A</v>
          </cell>
          <cell r="F1210" t="str">
            <v>08</v>
          </cell>
          <cell r="G1210" t="str">
            <v>24120</v>
          </cell>
          <cell r="H1210" t="str">
            <v>03511-48088</v>
          </cell>
          <cell r="I1210" t="str">
            <v>NUT-SPEED</v>
          </cell>
          <cell r="S1210" t="str">
            <v>2</v>
          </cell>
          <cell r="T1210" t="str">
            <v>2</v>
          </cell>
          <cell r="U1210" t="str">
            <v>2</v>
          </cell>
          <cell r="V1210" t="str">
            <v>2</v>
          </cell>
          <cell r="Y1210" t="str">
            <v>SKD</v>
          </cell>
        </row>
        <row r="1211">
          <cell r="D1211" t="str">
            <v>CS100-</v>
          </cell>
          <cell r="E1211" t="str">
            <v>A</v>
          </cell>
          <cell r="F1211" t="str">
            <v>08</v>
          </cell>
          <cell r="G1211" t="str">
            <v>24130</v>
          </cell>
          <cell r="H1211" t="str">
            <v>03511-48088</v>
          </cell>
          <cell r="I1211" t="str">
            <v>NUT-SPEED</v>
          </cell>
          <cell r="S1211" t="str">
            <v>4</v>
          </cell>
          <cell r="T1211" t="str">
            <v>4</v>
          </cell>
          <cell r="U1211" t="str">
            <v>4</v>
          </cell>
          <cell r="V1211" t="str">
            <v>4</v>
          </cell>
          <cell r="Y1211" t="str">
            <v>SKD</v>
          </cell>
        </row>
        <row r="1212">
          <cell r="D1212" t="str">
            <v>CS100-</v>
          </cell>
          <cell r="E1212" t="str">
            <v>A</v>
          </cell>
          <cell r="F1212" t="str">
            <v>08</v>
          </cell>
          <cell r="G1212" t="str">
            <v>24140</v>
          </cell>
          <cell r="H1212" t="str">
            <v>03511-48088</v>
          </cell>
          <cell r="I1212" t="str">
            <v>NUT-SPEED</v>
          </cell>
          <cell r="S1212" t="str">
            <v>1</v>
          </cell>
          <cell r="T1212" t="str">
            <v>1</v>
          </cell>
          <cell r="U1212" t="str">
            <v>1</v>
          </cell>
          <cell r="V1212" t="str">
            <v>1</v>
          </cell>
          <cell r="Y1212" t="str">
            <v>SKD</v>
          </cell>
        </row>
        <row r="1213">
          <cell r="D1213" t="str">
            <v>CS100-</v>
          </cell>
          <cell r="E1213" t="str">
            <v>A</v>
          </cell>
          <cell r="F1213" t="str">
            <v>08</v>
          </cell>
          <cell r="G1213" t="str">
            <v>24150</v>
          </cell>
          <cell r="H1213" t="str">
            <v>03511-48088</v>
          </cell>
          <cell r="I1213" t="str">
            <v>NUT-SPEED</v>
          </cell>
          <cell r="S1213" t="str">
            <v>1</v>
          </cell>
          <cell r="T1213" t="str">
            <v>1</v>
          </cell>
          <cell r="U1213" t="str">
            <v>1</v>
          </cell>
          <cell r="V1213" t="str">
            <v>1</v>
          </cell>
          <cell r="Y1213" t="str">
            <v>SKD</v>
          </cell>
        </row>
        <row r="1214">
          <cell r="D1214" t="str">
            <v>CS100-</v>
          </cell>
          <cell r="E1214" t="str">
            <v>A</v>
          </cell>
          <cell r="F1214" t="str">
            <v>08</v>
          </cell>
          <cell r="G1214" t="str">
            <v>25000</v>
          </cell>
          <cell r="H1214" t="str">
            <v>96280897</v>
          </cell>
          <cell r="I1214" t="str">
            <v>COVER-CIGAR,I/P</v>
          </cell>
          <cell r="S1214" t="str">
            <v>1</v>
          </cell>
          <cell r="T1214" t="str">
            <v>1</v>
          </cell>
          <cell r="U1214" t="str">
            <v>1</v>
          </cell>
          <cell r="V1214" t="str">
            <v>1</v>
          </cell>
          <cell r="Y1214" t="str">
            <v>SKD</v>
          </cell>
        </row>
        <row r="1215">
          <cell r="D1215" t="str">
            <v>CS100-</v>
          </cell>
          <cell r="E1215" t="str">
            <v>A</v>
          </cell>
          <cell r="F1215" t="str">
            <v>08</v>
          </cell>
          <cell r="G1215" t="str">
            <v>25100</v>
          </cell>
          <cell r="H1215" t="str">
            <v>03160-48165</v>
          </cell>
          <cell r="I1215" t="str">
            <v>SCREW-TAPPING</v>
          </cell>
          <cell r="S1215" t="str">
            <v>2</v>
          </cell>
          <cell r="T1215" t="str">
            <v>2</v>
          </cell>
          <cell r="U1215" t="str">
            <v>2</v>
          </cell>
          <cell r="V1215" t="str">
            <v>2</v>
          </cell>
          <cell r="Y1215" t="str">
            <v>SKD</v>
          </cell>
        </row>
        <row r="1216">
          <cell r="D1216" t="str">
            <v>CS100-</v>
          </cell>
          <cell r="E1216" t="str">
            <v>A</v>
          </cell>
          <cell r="F1216" t="str">
            <v>08</v>
          </cell>
          <cell r="G1216" t="str">
            <v>25200</v>
          </cell>
          <cell r="H1216" t="str">
            <v>03241-05103-000</v>
          </cell>
          <cell r="I1216" t="str">
            <v>SCREW-TAPPING</v>
          </cell>
          <cell r="S1216" t="str">
            <v>1</v>
          </cell>
          <cell r="T1216" t="str">
            <v>1</v>
          </cell>
          <cell r="U1216" t="str">
            <v>1</v>
          </cell>
          <cell r="V1216" t="str">
            <v>1</v>
          </cell>
          <cell r="Y1216" t="str">
            <v>SKD</v>
          </cell>
        </row>
        <row r="1217">
          <cell r="D1217" t="str">
            <v>CS100-</v>
          </cell>
          <cell r="E1217" t="str">
            <v>A</v>
          </cell>
          <cell r="F1217" t="str">
            <v>08</v>
          </cell>
          <cell r="G1217" t="str">
            <v>25200</v>
          </cell>
          <cell r="H1217" t="str">
            <v>03260-48095</v>
          </cell>
          <cell r="I1217" t="str">
            <v>SCREW-TAPPING</v>
          </cell>
          <cell r="S1217" t="str">
            <v>1</v>
          </cell>
          <cell r="T1217" t="str">
            <v>1</v>
          </cell>
          <cell r="U1217" t="str">
            <v>1</v>
          </cell>
          <cell r="V1217" t="str">
            <v>1</v>
          </cell>
          <cell r="Y1217" t="str">
            <v>SKD</v>
          </cell>
        </row>
        <row r="1218">
          <cell r="D1218" t="str">
            <v>CS100-</v>
          </cell>
          <cell r="E1218" t="str">
            <v>A</v>
          </cell>
          <cell r="F1218" t="str">
            <v>08</v>
          </cell>
          <cell r="G1218" t="str">
            <v>31000</v>
          </cell>
          <cell r="H1218" t="str">
            <v>96280931</v>
          </cell>
          <cell r="I1218" t="str">
            <v>CAP-INSTRUMENT PNL,UPR</v>
          </cell>
          <cell r="S1218" t="str">
            <v>1</v>
          </cell>
          <cell r="T1218" t="str">
            <v>1</v>
          </cell>
          <cell r="U1218" t="str">
            <v>1</v>
          </cell>
          <cell r="V1218" t="str">
            <v>1</v>
          </cell>
          <cell r="Y1218" t="str">
            <v>SKD</v>
          </cell>
        </row>
        <row r="1219">
          <cell r="D1219" t="str">
            <v>CS100-</v>
          </cell>
          <cell r="E1219" t="str">
            <v>A</v>
          </cell>
          <cell r="F1219" t="str">
            <v>08</v>
          </cell>
          <cell r="G1219" t="str">
            <v>32000</v>
          </cell>
          <cell r="H1219" t="str">
            <v>96280933</v>
          </cell>
          <cell r="I1219" t="str">
            <v>CAP-INSTRUMENT PNL,UPR</v>
          </cell>
          <cell r="S1219" t="str">
            <v>1</v>
          </cell>
          <cell r="T1219" t="str">
            <v>1</v>
          </cell>
          <cell r="U1219" t="str">
            <v>1</v>
          </cell>
          <cell r="V1219" t="str">
            <v>1</v>
          </cell>
          <cell r="Y1219" t="str">
            <v>SKD</v>
          </cell>
        </row>
        <row r="1220">
          <cell r="D1220" t="str">
            <v>CS100-</v>
          </cell>
          <cell r="E1220" t="str">
            <v>A</v>
          </cell>
          <cell r="F1220" t="str">
            <v>08</v>
          </cell>
          <cell r="G1220" t="str">
            <v>33000</v>
          </cell>
          <cell r="H1220" t="str">
            <v>02146-06125-000</v>
          </cell>
          <cell r="I1220" t="str">
            <v>SCREW-CR MACHINE</v>
          </cell>
          <cell r="S1220" t="str">
            <v>4</v>
          </cell>
          <cell r="T1220" t="str">
            <v>4</v>
          </cell>
          <cell r="U1220" t="str">
            <v>4</v>
          </cell>
          <cell r="V1220" t="str">
            <v>4</v>
          </cell>
          <cell r="Y1220" t="str">
            <v>SKD</v>
          </cell>
        </row>
        <row r="1221">
          <cell r="D1221" t="str">
            <v>CS100-</v>
          </cell>
          <cell r="E1221" t="str">
            <v>A</v>
          </cell>
          <cell r="F1221" t="str">
            <v>08</v>
          </cell>
          <cell r="G1221" t="str">
            <v>34000</v>
          </cell>
          <cell r="H1221" t="str">
            <v>01954-06123-000</v>
          </cell>
          <cell r="I1221" t="str">
            <v>BOLT-HEXAGON FLANGE</v>
          </cell>
          <cell r="S1221" t="str">
            <v>4</v>
          </cell>
          <cell r="T1221" t="str">
            <v>4</v>
          </cell>
          <cell r="U1221" t="str">
            <v>4</v>
          </cell>
          <cell r="V1221" t="str">
            <v>4</v>
          </cell>
          <cell r="Y1221" t="str">
            <v>SKD</v>
          </cell>
        </row>
        <row r="1222">
          <cell r="D1222" t="str">
            <v>CS100-</v>
          </cell>
          <cell r="E1222" t="str">
            <v>A</v>
          </cell>
          <cell r="F1222" t="str">
            <v>09</v>
          </cell>
          <cell r="G1222" t="str">
            <v>03000</v>
          </cell>
          <cell r="H1222" t="str">
            <v>96285572</v>
          </cell>
          <cell r="I1222" t="str">
            <v>PANEL INSTRUMENT</v>
          </cell>
          <cell r="S1222" t="str">
            <v>1</v>
          </cell>
          <cell r="T1222" t="str">
            <v>1</v>
          </cell>
          <cell r="U1222" t="str">
            <v>1</v>
          </cell>
          <cell r="V1222" t="str">
            <v>1</v>
          </cell>
          <cell r="X1222" t="str">
            <v>ZA/Z2</v>
          </cell>
          <cell r="Y1222" t="str">
            <v>CKD</v>
          </cell>
        </row>
        <row r="1223">
          <cell r="D1223" t="str">
            <v>CS100-</v>
          </cell>
          <cell r="E1223" t="str">
            <v>A</v>
          </cell>
          <cell r="F1223" t="str">
            <v>09</v>
          </cell>
          <cell r="G1223" t="str">
            <v>07000</v>
          </cell>
          <cell r="H1223">
            <v>96318655</v>
          </cell>
          <cell r="I1223" t="str">
            <v>STRIKER A-GLOVE BOX</v>
          </cell>
          <cell r="S1223" t="str">
            <v>1</v>
          </cell>
          <cell r="T1223" t="str">
            <v>1</v>
          </cell>
          <cell r="U1223" t="str">
            <v>1</v>
          </cell>
          <cell r="V1223" t="str">
            <v>1</v>
          </cell>
          <cell r="X1223" t="str">
            <v>ZA/Z2</v>
          </cell>
          <cell r="Y1223" t="str">
            <v>CKD</v>
          </cell>
        </row>
        <row r="1224">
          <cell r="D1224" t="str">
            <v>CS100-</v>
          </cell>
          <cell r="E1224" t="str">
            <v>A</v>
          </cell>
          <cell r="F1224" t="str">
            <v>09</v>
          </cell>
          <cell r="G1224" t="str">
            <v>11000</v>
          </cell>
          <cell r="H1224" t="str">
            <v>03160-48165</v>
          </cell>
          <cell r="I1224" t="str">
            <v>SCREW-TAPPING</v>
          </cell>
          <cell r="S1224">
            <v>6</v>
          </cell>
          <cell r="T1224">
            <v>6</v>
          </cell>
          <cell r="U1224">
            <v>6</v>
          </cell>
          <cell r="V1224">
            <v>6</v>
          </cell>
          <cell r="X1224" t="str">
            <v>ZA/Z2</v>
          </cell>
          <cell r="Y1224" t="str">
            <v>CKD</v>
          </cell>
        </row>
        <row r="1225">
          <cell r="D1225" t="str">
            <v>CS100-</v>
          </cell>
          <cell r="E1225" t="str">
            <v>A</v>
          </cell>
          <cell r="F1225" t="str">
            <v>09</v>
          </cell>
          <cell r="G1225" t="str">
            <v>12000</v>
          </cell>
          <cell r="H1225">
            <v>96318496</v>
          </cell>
          <cell r="I1225" t="str">
            <v>BRACKET-GLOVE BOX</v>
          </cell>
          <cell r="S1225">
            <v>1</v>
          </cell>
          <cell r="T1225">
            <v>1</v>
          </cell>
          <cell r="U1225">
            <v>1</v>
          </cell>
          <cell r="V1225">
            <v>1</v>
          </cell>
          <cell r="X1225" t="str">
            <v>ZA/Z2</v>
          </cell>
          <cell r="Y1225" t="str">
            <v>CKD</v>
          </cell>
        </row>
        <row r="1226">
          <cell r="D1226" t="str">
            <v>CS100-</v>
          </cell>
          <cell r="E1226" t="str">
            <v>A</v>
          </cell>
          <cell r="F1226" t="str">
            <v>09</v>
          </cell>
          <cell r="G1226" t="str">
            <v>14000</v>
          </cell>
          <cell r="H1226" t="str">
            <v>03160-48165</v>
          </cell>
          <cell r="I1226" t="str">
            <v>SCREW-TAPPING</v>
          </cell>
          <cell r="S1226">
            <v>3</v>
          </cell>
          <cell r="T1226">
            <v>3</v>
          </cell>
          <cell r="U1226">
            <v>3</v>
          </cell>
          <cell r="V1226">
            <v>3</v>
          </cell>
          <cell r="X1226" t="str">
            <v>ZA/Z2</v>
          </cell>
          <cell r="Y1226" t="str">
            <v>CKD</v>
          </cell>
        </row>
        <row r="1227">
          <cell r="D1227" t="str">
            <v>CS100-</v>
          </cell>
          <cell r="E1227" t="str">
            <v>A</v>
          </cell>
          <cell r="F1227" t="str">
            <v>09</v>
          </cell>
          <cell r="G1227" t="str">
            <v>14100</v>
          </cell>
          <cell r="H1227">
            <v>96315095</v>
          </cell>
          <cell r="I1227" t="str">
            <v>HINGE-GLOVE BOX</v>
          </cell>
          <cell r="S1227">
            <v>2</v>
          </cell>
          <cell r="T1227">
            <v>2</v>
          </cell>
          <cell r="U1227">
            <v>2</v>
          </cell>
          <cell r="V1227">
            <v>2</v>
          </cell>
          <cell r="X1227" t="str">
            <v>ZA/Z2</v>
          </cell>
          <cell r="Y1227" t="str">
            <v>CKD</v>
          </cell>
        </row>
        <row r="1228">
          <cell r="D1228" t="str">
            <v>CS100-</v>
          </cell>
          <cell r="E1228" t="str">
            <v>A</v>
          </cell>
          <cell r="F1228" t="str">
            <v>09</v>
          </cell>
          <cell r="G1228" t="str">
            <v>14200</v>
          </cell>
          <cell r="H1228" t="str">
            <v>03160-48165</v>
          </cell>
          <cell r="I1228" t="str">
            <v>SCREW-TAPPING</v>
          </cell>
          <cell r="S1228" t="str">
            <v>4</v>
          </cell>
          <cell r="T1228" t="str">
            <v>4</v>
          </cell>
          <cell r="U1228" t="str">
            <v>4</v>
          </cell>
          <cell r="V1228" t="str">
            <v>4</v>
          </cell>
          <cell r="X1228" t="str">
            <v>ZA/Z2</v>
          </cell>
          <cell r="Y1228" t="str">
            <v>CKD</v>
          </cell>
        </row>
        <row r="1229">
          <cell r="D1229" t="str">
            <v>CS100-</v>
          </cell>
          <cell r="E1229" t="str">
            <v>A</v>
          </cell>
          <cell r="F1229" t="str">
            <v>09</v>
          </cell>
          <cell r="G1229" t="str">
            <v>15000</v>
          </cell>
          <cell r="H1229">
            <v>96318649</v>
          </cell>
          <cell r="I1229" t="str">
            <v>BRACKET-METER,CLUSTER,RH</v>
          </cell>
          <cell r="S1229" t="str">
            <v>1</v>
          </cell>
          <cell r="T1229" t="str">
            <v>1</v>
          </cell>
          <cell r="U1229" t="str">
            <v>1</v>
          </cell>
          <cell r="V1229" t="str">
            <v>1</v>
          </cell>
          <cell r="X1229" t="str">
            <v>ZA/Z2</v>
          </cell>
          <cell r="Y1229" t="str">
            <v>CKD</v>
          </cell>
        </row>
        <row r="1230">
          <cell r="D1230" t="str">
            <v>CS100-</v>
          </cell>
          <cell r="E1230" t="str">
            <v>A</v>
          </cell>
          <cell r="F1230" t="str">
            <v>09</v>
          </cell>
          <cell r="G1230" t="str">
            <v>15100</v>
          </cell>
          <cell r="H1230" t="str">
            <v>03160-48165</v>
          </cell>
          <cell r="I1230" t="str">
            <v>SCREW-TAPPING</v>
          </cell>
          <cell r="S1230">
            <v>2</v>
          </cell>
          <cell r="T1230">
            <v>2</v>
          </cell>
          <cell r="U1230">
            <v>2</v>
          </cell>
          <cell r="V1230">
            <v>2</v>
          </cell>
          <cell r="X1230" t="str">
            <v>ZA/Z2</v>
          </cell>
          <cell r="Y1230" t="str">
            <v>CKD</v>
          </cell>
        </row>
        <row r="1231">
          <cell r="D1231" t="str">
            <v>CS100-</v>
          </cell>
          <cell r="E1231" t="str">
            <v>A</v>
          </cell>
          <cell r="F1231" t="str">
            <v>09</v>
          </cell>
          <cell r="G1231" t="str">
            <v>15200</v>
          </cell>
          <cell r="H1231">
            <v>96318650</v>
          </cell>
          <cell r="I1231" t="str">
            <v>BRACKET-METER,CLUSTER</v>
          </cell>
          <cell r="S1231">
            <v>1</v>
          </cell>
          <cell r="T1231">
            <v>1</v>
          </cell>
          <cell r="U1231">
            <v>1</v>
          </cell>
          <cell r="V1231">
            <v>1</v>
          </cell>
          <cell r="X1231" t="str">
            <v>ZA/Z2</v>
          </cell>
          <cell r="Y1231" t="str">
            <v>CKD</v>
          </cell>
        </row>
        <row r="1232">
          <cell r="D1232" t="str">
            <v>CS100-</v>
          </cell>
          <cell r="E1232" t="str">
            <v>A</v>
          </cell>
          <cell r="F1232" t="str">
            <v>09</v>
          </cell>
          <cell r="G1232" t="str">
            <v>15300</v>
          </cell>
          <cell r="H1232" t="str">
            <v>03160-48165</v>
          </cell>
          <cell r="I1232" t="str">
            <v>SCREW-TAPPING</v>
          </cell>
          <cell r="S1232">
            <v>2</v>
          </cell>
          <cell r="T1232">
            <v>2</v>
          </cell>
          <cell r="U1232">
            <v>2</v>
          </cell>
          <cell r="V1232">
            <v>2</v>
          </cell>
          <cell r="X1232" t="str">
            <v>ZA/Z2</v>
          </cell>
          <cell r="Y1232" t="str">
            <v>CKD</v>
          </cell>
        </row>
        <row r="1233">
          <cell r="D1233" t="str">
            <v>CS100-</v>
          </cell>
          <cell r="E1233" t="str">
            <v>A</v>
          </cell>
          <cell r="F1233" t="str">
            <v>09</v>
          </cell>
          <cell r="G1233" t="str">
            <v>23000</v>
          </cell>
          <cell r="H1233" t="str">
            <v>96315135</v>
          </cell>
          <cell r="I1233" t="str">
            <v>GUIDE-INSTRUMENT PANEL</v>
          </cell>
          <cell r="S1233" t="str">
            <v>1</v>
          </cell>
          <cell r="T1233" t="str">
            <v>1</v>
          </cell>
          <cell r="U1233" t="str">
            <v>1</v>
          </cell>
          <cell r="V1233" t="str">
            <v>1</v>
          </cell>
          <cell r="X1233" t="str">
            <v>ZA/Z2</v>
          </cell>
          <cell r="Y1233" t="str">
            <v>CKD</v>
          </cell>
        </row>
        <row r="1234">
          <cell r="D1234" t="str">
            <v>CS100-</v>
          </cell>
          <cell r="E1234" t="str">
            <v>A</v>
          </cell>
          <cell r="F1234" t="str">
            <v>09</v>
          </cell>
          <cell r="G1234" t="str">
            <v>24000</v>
          </cell>
          <cell r="H1234" t="str">
            <v>03160-48165</v>
          </cell>
          <cell r="I1234" t="str">
            <v>SCREW-TAPPING</v>
          </cell>
          <cell r="S1234" t="str">
            <v>2</v>
          </cell>
          <cell r="T1234" t="str">
            <v>2</v>
          </cell>
          <cell r="U1234" t="str">
            <v>2</v>
          </cell>
          <cell r="V1234" t="str">
            <v>2</v>
          </cell>
          <cell r="X1234" t="str">
            <v>ZA/Z2</v>
          </cell>
          <cell r="Y1234" t="str">
            <v>CKD</v>
          </cell>
        </row>
        <row r="1235">
          <cell r="D1235" t="str">
            <v>CS100-</v>
          </cell>
          <cell r="E1235" t="str">
            <v>A</v>
          </cell>
          <cell r="F1235" t="str">
            <v>09</v>
          </cell>
          <cell r="G1235" t="str">
            <v>24100</v>
          </cell>
          <cell r="H1235" t="str">
            <v>03511-48088</v>
          </cell>
          <cell r="I1235" t="str">
            <v>NUT-SPEED</v>
          </cell>
          <cell r="S1235" t="str">
            <v>2</v>
          </cell>
          <cell r="T1235" t="str">
            <v>2</v>
          </cell>
          <cell r="U1235" t="str">
            <v>2</v>
          </cell>
          <cell r="V1235" t="str">
            <v>2</v>
          </cell>
          <cell r="X1235" t="str">
            <v>ZA/Z2</v>
          </cell>
          <cell r="Y1235" t="str">
            <v>CKD</v>
          </cell>
        </row>
        <row r="1236">
          <cell r="D1236" t="str">
            <v>CS100-</v>
          </cell>
          <cell r="E1236" t="str">
            <v>A</v>
          </cell>
          <cell r="F1236" t="str">
            <v>09</v>
          </cell>
          <cell r="G1236" t="str">
            <v>24110</v>
          </cell>
          <cell r="H1236" t="str">
            <v>03511-48088</v>
          </cell>
          <cell r="I1236" t="str">
            <v>NUT-SPEED</v>
          </cell>
          <cell r="S1236" t="str">
            <v>4</v>
          </cell>
          <cell r="T1236" t="str">
            <v>4</v>
          </cell>
          <cell r="U1236" t="str">
            <v>4</v>
          </cell>
          <cell r="V1236" t="str">
            <v>4</v>
          </cell>
          <cell r="X1236" t="str">
            <v>ZA/Z2</v>
          </cell>
          <cell r="Y1236" t="str">
            <v>CKD</v>
          </cell>
        </row>
        <row r="1237">
          <cell r="D1237" t="str">
            <v>CS100-</v>
          </cell>
          <cell r="E1237" t="str">
            <v>A</v>
          </cell>
          <cell r="F1237" t="str">
            <v>09</v>
          </cell>
          <cell r="G1237" t="str">
            <v>24120</v>
          </cell>
          <cell r="H1237" t="str">
            <v>03511-48088</v>
          </cell>
          <cell r="I1237" t="str">
            <v>NUT-SPEED</v>
          </cell>
          <cell r="S1237" t="str">
            <v>2</v>
          </cell>
          <cell r="T1237" t="str">
            <v>2</v>
          </cell>
          <cell r="U1237" t="str">
            <v>2</v>
          </cell>
          <cell r="V1237" t="str">
            <v>2</v>
          </cell>
          <cell r="X1237" t="str">
            <v>ZA/Z2</v>
          </cell>
          <cell r="Y1237" t="str">
            <v>CKD</v>
          </cell>
        </row>
        <row r="1238">
          <cell r="D1238" t="str">
            <v>CS100-</v>
          </cell>
          <cell r="E1238" t="str">
            <v>A</v>
          </cell>
          <cell r="F1238" t="str">
            <v>09</v>
          </cell>
          <cell r="G1238" t="str">
            <v>24130</v>
          </cell>
          <cell r="H1238" t="str">
            <v>03511-48088</v>
          </cell>
          <cell r="I1238" t="str">
            <v>NUT-SPEED</v>
          </cell>
          <cell r="S1238" t="str">
            <v>4</v>
          </cell>
          <cell r="T1238" t="str">
            <v>4</v>
          </cell>
          <cell r="U1238" t="str">
            <v>4</v>
          </cell>
          <cell r="V1238" t="str">
            <v>4</v>
          </cell>
          <cell r="X1238" t="str">
            <v>ZA/Z2</v>
          </cell>
          <cell r="Y1238" t="str">
            <v>CKD</v>
          </cell>
        </row>
        <row r="1239">
          <cell r="D1239" t="str">
            <v>CS100-</v>
          </cell>
          <cell r="E1239" t="str">
            <v>A</v>
          </cell>
          <cell r="F1239" t="str">
            <v>09</v>
          </cell>
          <cell r="G1239" t="str">
            <v>24140</v>
          </cell>
          <cell r="H1239" t="str">
            <v>03511-48088</v>
          </cell>
          <cell r="I1239" t="str">
            <v>NUT-SPEED</v>
          </cell>
          <cell r="S1239" t="str">
            <v>1</v>
          </cell>
          <cell r="T1239" t="str">
            <v>1</v>
          </cell>
          <cell r="U1239" t="str">
            <v>1</v>
          </cell>
          <cell r="V1239" t="str">
            <v>1</v>
          </cell>
          <cell r="X1239" t="str">
            <v>ZA/Z2</v>
          </cell>
          <cell r="Y1239" t="str">
            <v>CKD</v>
          </cell>
        </row>
        <row r="1240">
          <cell r="D1240" t="str">
            <v>CS100-</v>
          </cell>
          <cell r="E1240" t="str">
            <v>A</v>
          </cell>
          <cell r="F1240" t="str">
            <v>09</v>
          </cell>
          <cell r="G1240" t="str">
            <v>24150</v>
          </cell>
          <cell r="H1240" t="str">
            <v>03511-48088</v>
          </cell>
          <cell r="I1240" t="str">
            <v>NUT-SPEED</v>
          </cell>
          <cell r="S1240" t="str">
            <v>1</v>
          </cell>
          <cell r="T1240" t="str">
            <v>1</v>
          </cell>
          <cell r="U1240" t="str">
            <v>1</v>
          </cell>
          <cell r="V1240" t="str">
            <v>1</v>
          </cell>
          <cell r="X1240" t="str">
            <v>ZA/Z2</v>
          </cell>
          <cell r="Y1240" t="str">
            <v>CKD</v>
          </cell>
        </row>
        <row r="1241">
          <cell r="D1241" t="str">
            <v>CS100-</v>
          </cell>
          <cell r="E1241" t="str">
            <v>A</v>
          </cell>
          <cell r="F1241" t="str">
            <v>09</v>
          </cell>
          <cell r="G1241" t="str">
            <v>25000</v>
          </cell>
          <cell r="H1241" t="str">
            <v>96280897</v>
          </cell>
          <cell r="I1241" t="str">
            <v>COVER-CIGAR,I/P</v>
          </cell>
          <cell r="S1241" t="str">
            <v>1</v>
          </cell>
          <cell r="T1241" t="str">
            <v>1</v>
          </cell>
          <cell r="U1241" t="str">
            <v>1</v>
          </cell>
          <cell r="V1241" t="str">
            <v>1</v>
          </cell>
          <cell r="X1241" t="str">
            <v>ZA/Z2</v>
          </cell>
          <cell r="Y1241" t="str">
            <v>CKD</v>
          </cell>
        </row>
        <row r="1242">
          <cell r="B1242" t="str">
            <v>O</v>
          </cell>
          <cell r="C1242" t="str">
            <v>O</v>
          </cell>
          <cell r="D1242" t="str">
            <v>CS100-</v>
          </cell>
          <cell r="E1242" t="str">
            <v>A</v>
          </cell>
          <cell r="F1242" t="str">
            <v>09</v>
          </cell>
          <cell r="G1242" t="str">
            <v>25200</v>
          </cell>
          <cell r="H1242" t="str">
            <v>03241-05103-000</v>
          </cell>
          <cell r="I1242" t="str">
            <v>SCREW-TAPPING</v>
          </cell>
          <cell r="S1242" t="str">
            <v>1</v>
          </cell>
          <cell r="T1242" t="str">
            <v>1</v>
          </cell>
          <cell r="U1242" t="str">
            <v>1</v>
          </cell>
          <cell r="V1242" t="str">
            <v>1</v>
          </cell>
          <cell r="X1242" t="str">
            <v>ZA/Z2</v>
          </cell>
          <cell r="Y1242" t="str">
            <v>CKD</v>
          </cell>
        </row>
        <row r="1243">
          <cell r="B1243" t="str">
            <v>N</v>
          </cell>
          <cell r="C1243" t="str">
            <v>X</v>
          </cell>
          <cell r="D1243" t="str">
            <v>CS100-</v>
          </cell>
          <cell r="E1243" t="str">
            <v>A</v>
          </cell>
          <cell r="F1243" t="str">
            <v>09</v>
          </cell>
          <cell r="G1243" t="str">
            <v>25200</v>
          </cell>
          <cell r="H1243" t="str">
            <v>03260-48095</v>
          </cell>
          <cell r="I1243" t="str">
            <v>SCREW-TAPPING</v>
          </cell>
          <cell r="S1243" t="str">
            <v>1</v>
          </cell>
          <cell r="T1243" t="str">
            <v>1</v>
          </cell>
          <cell r="U1243" t="str">
            <v>1</v>
          </cell>
          <cell r="V1243" t="str">
            <v>1</v>
          </cell>
          <cell r="X1243" t="str">
            <v>ZA/Z2</v>
          </cell>
          <cell r="Y1243" t="str">
            <v>CKD</v>
          </cell>
        </row>
        <row r="1244">
          <cell r="D1244" t="str">
            <v>CS100-</v>
          </cell>
          <cell r="E1244" t="str">
            <v>A</v>
          </cell>
          <cell r="F1244" t="str">
            <v>09</v>
          </cell>
          <cell r="G1244" t="str">
            <v>25300</v>
          </cell>
          <cell r="H1244" t="str">
            <v>03160-48165</v>
          </cell>
          <cell r="I1244" t="str">
            <v>SCREW-TAPPING</v>
          </cell>
          <cell r="S1244" t="str">
            <v>2</v>
          </cell>
          <cell r="T1244" t="str">
            <v>2</v>
          </cell>
          <cell r="U1244" t="str">
            <v>2</v>
          </cell>
          <cell r="V1244" t="str">
            <v>2</v>
          </cell>
          <cell r="X1244" t="str">
            <v>ZA/Z2</v>
          </cell>
          <cell r="Y1244" t="str">
            <v>CKD</v>
          </cell>
        </row>
        <row r="1245">
          <cell r="D1245" t="str">
            <v>CS100-</v>
          </cell>
          <cell r="E1245" t="str">
            <v>A</v>
          </cell>
          <cell r="F1245" t="str">
            <v>09</v>
          </cell>
          <cell r="G1245" t="str">
            <v>31000</v>
          </cell>
          <cell r="H1245" t="str">
            <v>96280931</v>
          </cell>
          <cell r="I1245" t="str">
            <v>CAP-INSTRUMENT PNL,UPR</v>
          </cell>
          <cell r="S1245" t="str">
            <v>1</v>
          </cell>
          <cell r="T1245" t="str">
            <v>1</v>
          </cell>
          <cell r="U1245" t="str">
            <v>1</v>
          </cell>
          <cell r="V1245" t="str">
            <v>1</v>
          </cell>
          <cell r="X1245" t="str">
            <v>ZA/Z2</v>
          </cell>
          <cell r="Y1245" t="str">
            <v>CKD</v>
          </cell>
        </row>
        <row r="1246">
          <cell r="D1246" t="str">
            <v>CS100-</v>
          </cell>
          <cell r="E1246" t="str">
            <v>A</v>
          </cell>
          <cell r="F1246" t="str">
            <v>09</v>
          </cell>
          <cell r="G1246" t="str">
            <v>31200</v>
          </cell>
          <cell r="H1246" t="str">
            <v>09404-06421-000</v>
          </cell>
          <cell r="I1246" t="str">
            <v>CLAMP</v>
          </cell>
          <cell r="S1246" t="str">
            <v>1</v>
          </cell>
          <cell r="T1246" t="str">
            <v>1</v>
          </cell>
          <cell r="U1246" t="str">
            <v>1</v>
          </cell>
          <cell r="V1246" t="str">
            <v>1</v>
          </cell>
          <cell r="X1246" t="str">
            <v>ZA/Z2</v>
          </cell>
          <cell r="Y1246" t="str">
            <v>CKD</v>
          </cell>
        </row>
        <row r="1247">
          <cell r="D1247" t="str">
            <v>CS100-</v>
          </cell>
          <cell r="E1247" t="str">
            <v>A</v>
          </cell>
          <cell r="F1247" t="str">
            <v>09</v>
          </cell>
          <cell r="G1247" t="str">
            <v>32000</v>
          </cell>
          <cell r="H1247" t="str">
            <v>96280933</v>
          </cell>
          <cell r="I1247" t="str">
            <v>CAP-INSTRUMENT PNL,UPR</v>
          </cell>
          <cell r="S1247" t="str">
            <v>1</v>
          </cell>
          <cell r="T1247" t="str">
            <v>1</v>
          </cell>
          <cell r="U1247" t="str">
            <v>1</v>
          </cell>
          <cell r="V1247" t="str">
            <v>1</v>
          </cell>
          <cell r="X1247" t="str">
            <v>ZA/Z2</v>
          </cell>
          <cell r="Y1247" t="str">
            <v>CKD</v>
          </cell>
        </row>
        <row r="1248">
          <cell r="D1248" t="str">
            <v>CS100-</v>
          </cell>
          <cell r="E1248" t="str">
            <v>A</v>
          </cell>
          <cell r="F1248" t="str">
            <v>09</v>
          </cell>
          <cell r="G1248" t="str">
            <v>33000</v>
          </cell>
          <cell r="H1248" t="str">
            <v>02146-06125-000</v>
          </cell>
          <cell r="I1248" t="str">
            <v>SCREW-CR MACHINE</v>
          </cell>
          <cell r="S1248" t="str">
            <v>4</v>
          </cell>
          <cell r="T1248" t="str">
            <v>4</v>
          </cell>
          <cell r="U1248" t="str">
            <v>4</v>
          </cell>
          <cell r="V1248" t="str">
            <v>4</v>
          </cell>
          <cell r="X1248" t="str">
            <v>ZA/Z2</v>
          </cell>
          <cell r="Y1248" t="str">
            <v>CKD</v>
          </cell>
        </row>
        <row r="1249">
          <cell r="D1249" t="str">
            <v>CS100-</v>
          </cell>
          <cell r="E1249" t="str">
            <v>A</v>
          </cell>
          <cell r="F1249" t="str">
            <v>09</v>
          </cell>
          <cell r="G1249" t="str">
            <v>34000</v>
          </cell>
          <cell r="H1249" t="str">
            <v>01954-06123-000</v>
          </cell>
          <cell r="I1249" t="str">
            <v>BOLT-HEXAGON FLANGE</v>
          </cell>
          <cell r="S1249" t="str">
            <v>4</v>
          </cell>
          <cell r="T1249" t="str">
            <v>4</v>
          </cell>
          <cell r="U1249" t="str">
            <v>4</v>
          </cell>
          <cell r="V1249" t="str">
            <v>4</v>
          </cell>
          <cell r="X1249" t="str">
            <v>ZA/Z2</v>
          </cell>
          <cell r="Y1249" t="str">
            <v>CKD</v>
          </cell>
        </row>
        <row r="1250">
          <cell r="D1250" t="str">
            <v>CS100-</v>
          </cell>
          <cell r="E1250" t="str">
            <v>A</v>
          </cell>
          <cell r="F1250" t="str">
            <v>10</v>
          </cell>
          <cell r="G1250" t="str">
            <v>03000</v>
          </cell>
          <cell r="H1250" t="str">
            <v>96280786</v>
          </cell>
          <cell r="I1250" t="str">
            <v>PANEL INSTRUMENT</v>
          </cell>
          <cell r="T1250" t="str">
            <v>1</v>
          </cell>
          <cell r="V1250" t="str">
            <v>1</v>
          </cell>
          <cell r="X1250" t="str">
            <v>Z1</v>
          </cell>
          <cell r="Y1250" t="str">
            <v>CKD</v>
          </cell>
        </row>
        <row r="1251">
          <cell r="D1251" t="str">
            <v>CS100-</v>
          </cell>
          <cell r="E1251" t="str">
            <v>A</v>
          </cell>
          <cell r="F1251" t="str">
            <v>10</v>
          </cell>
          <cell r="G1251" t="str">
            <v>07000</v>
          </cell>
          <cell r="H1251">
            <v>96318655</v>
          </cell>
          <cell r="I1251" t="str">
            <v>STRIKER A-GLOVE BOX</v>
          </cell>
          <cell r="T1251" t="str">
            <v>1</v>
          </cell>
          <cell r="V1251" t="str">
            <v>1</v>
          </cell>
          <cell r="X1251" t="str">
            <v>Z1</v>
          </cell>
          <cell r="Y1251" t="str">
            <v>CKD</v>
          </cell>
        </row>
        <row r="1252">
          <cell r="D1252" t="str">
            <v>CS100-</v>
          </cell>
          <cell r="E1252" t="str">
            <v>A</v>
          </cell>
          <cell r="F1252" t="str">
            <v>10</v>
          </cell>
          <cell r="G1252" t="str">
            <v>11000</v>
          </cell>
          <cell r="H1252" t="str">
            <v>03160-48165</v>
          </cell>
          <cell r="I1252" t="str">
            <v>SCREW-TAPPING</v>
          </cell>
          <cell r="T1252">
            <v>6</v>
          </cell>
          <cell r="V1252">
            <v>6</v>
          </cell>
          <cell r="X1252" t="str">
            <v>Z1</v>
          </cell>
          <cell r="Y1252" t="str">
            <v>CKD</v>
          </cell>
        </row>
        <row r="1253">
          <cell r="D1253" t="str">
            <v>CS100-</v>
          </cell>
          <cell r="E1253" t="str">
            <v>A</v>
          </cell>
          <cell r="F1253" t="str">
            <v>10</v>
          </cell>
          <cell r="G1253" t="str">
            <v>12000</v>
          </cell>
          <cell r="H1253">
            <v>96318496</v>
          </cell>
          <cell r="I1253" t="str">
            <v>BRACKET-GLOVE BOX</v>
          </cell>
          <cell r="T1253">
            <v>1</v>
          </cell>
          <cell r="V1253">
            <v>1</v>
          </cell>
          <cell r="X1253" t="str">
            <v>Z1</v>
          </cell>
          <cell r="Y1253" t="str">
            <v>CKD</v>
          </cell>
        </row>
        <row r="1254">
          <cell r="D1254" t="str">
            <v>CS100-</v>
          </cell>
          <cell r="E1254" t="str">
            <v>A</v>
          </cell>
          <cell r="F1254" t="str">
            <v>10</v>
          </cell>
          <cell r="G1254" t="str">
            <v>14000</v>
          </cell>
          <cell r="H1254" t="str">
            <v>03160-48165</v>
          </cell>
          <cell r="I1254" t="str">
            <v>SCREW-TAPPING</v>
          </cell>
          <cell r="T1254">
            <v>3</v>
          </cell>
          <cell r="V1254">
            <v>3</v>
          </cell>
          <cell r="X1254" t="str">
            <v>Z1</v>
          </cell>
          <cell r="Y1254" t="str">
            <v>CKD</v>
          </cell>
        </row>
        <row r="1255">
          <cell r="D1255" t="str">
            <v>CS100-</v>
          </cell>
          <cell r="E1255" t="str">
            <v>A</v>
          </cell>
          <cell r="F1255" t="str">
            <v>10</v>
          </cell>
          <cell r="G1255" t="str">
            <v>14100</v>
          </cell>
          <cell r="H1255">
            <v>96315095</v>
          </cell>
          <cell r="I1255" t="str">
            <v>HINGE-GLOVE BOX</v>
          </cell>
          <cell r="T1255">
            <v>2</v>
          </cell>
          <cell r="V1255">
            <v>2</v>
          </cell>
          <cell r="X1255" t="str">
            <v>Z1</v>
          </cell>
          <cell r="Y1255" t="str">
            <v>CKD</v>
          </cell>
        </row>
        <row r="1256">
          <cell r="D1256" t="str">
            <v>CS100-</v>
          </cell>
          <cell r="E1256" t="str">
            <v>A</v>
          </cell>
          <cell r="F1256" t="str">
            <v>10</v>
          </cell>
          <cell r="G1256" t="str">
            <v>14200</v>
          </cell>
          <cell r="H1256" t="str">
            <v>03160-48165</v>
          </cell>
          <cell r="I1256" t="str">
            <v>SCREW-TAPPING</v>
          </cell>
          <cell r="T1256" t="str">
            <v>4</v>
          </cell>
          <cell r="V1256" t="str">
            <v>4</v>
          </cell>
          <cell r="X1256" t="str">
            <v>Z1</v>
          </cell>
          <cell r="Y1256" t="str">
            <v>CKD</v>
          </cell>
        </row>
        <row r="1257">
          <cell r="D1257" t="str">
            <v>CS100-</v>
          </cell>
          <cell r="E1257" t="str">
            <v>A</v>
          </cell>
          <cell r="F1257" t="str">
            <v>10</v>
          </cell>
          <cell r="G1257" t="str">
            <v>15000</v>
          </cell>
          <cell r="H1257">
            <v>96318649</v>
          </cell>
          <cell r="I1257" t="str">
            <v>BRACKET-METER,CLUSTER,RH</v>
          </cell>
          <cell r="T1257" t="str">
            <v>1</v>
          </cell>
          <cell r="V1257" t="str">
            <v>1</v>
          </cell>
          <cell r="X1257" t="str">
            <v>Z1</v>
          </cell>
          <cell r="Y1257" t="str">
            <v>CKD</v>
          </cell>
        </row>
        <row r="1258">
          <cell r="D1258" t="str">
            <v>CS100-</v>
          </cell>
          <cell r="E1258" t="str">
            <v>A</v>
          </cell>
          <cell r="F1258" t="str">
            <v>10</v>
          </cell>
          <cell r="G1258" t="str">
            <v>15100</v>
          </cell>
          <cell r="H1258" t="str">
            <v>03160-48165</v>
          </cell>
          <cell r="I1258" t="str">
            <v>SCREW-TAPPING</v>
          </cell>
          <cell r="T1258">
            <v>2</v>
          </cell>
          <cell r="V1258">
            <v>2</v>
          </cell>
          <cell r="X1258" t="str">
            <v>Z1</v>
          </cell>
          <cell r="Y1258" t="str">
            <v>CKD</v>
          </cell>
        </row>
        <row r="1259">
          <cell r="D1259" t="str">
            <v>CS100-</v>
          </cell>
          <cell r="E1259" t="str">
            <v>A</v>
          </cell>
          <cell r="F1259" t="str">
            <v>10</v>
          </cell>
          <cell r="G1259" t="str">
            <v>15200</v>
          </cell>
          <cell r="H1259">
            <v>96318650</v>
          </cell>
          <cell r="I1259" t="str">
            <v>BRACKET-METER,CLUSTER</v>
          </cell>
          <cell r="T1259">
            <v>1</v>
          </cell>
          <cell r="V1259">
            <v>1</v>
          </cell>
          <cell r="X1259" t="str">
            <v>Z1</v>
          </cell>
          <cell r="Y1259" t="str">
            <v>CKD</v>
          </cell>
        </row>
        <row r="1260">
          <cell r="D1260" t="str">
            <v>CS100-</v>
          </cell>
          <cell r="E1260" t="str">
            <v>A</v>
          </cell>
          <cell r="F1260" t="str">
            <v>10</v>
          </cell>
          <cell r="G1260" t="str">
            <v>15300</v>
          </cell>
          <cell r="H1260" t="str">
            <v>03160-48165</v>
          </cell>
          <cell r="I1260" t="str">
            <v>SCREW-TAPPING</v>
          </cell>
          <cell r="T1260">
            <v>2</v>
          </cell>
          <cell r="V1260">
            <v>2</v>
          </cell>
          <cell r="X1260" t="str">
            <v>Z1</v>
          </cell>
          <cell r="Y1260" t="str">
            <v>CKD</v>
          </cell>
        </row>
        <row r="1261">
          <cell r="D1261" t="str">
            <v>CS100-</v>
          </cell>
          <cell r="E1261" t="str">
            <v>A</v>
          </cell>
          <cell r="F1261" t="str">
            <v>10</v>
          </cell>
          <cell r="G1261" t="str">
            <v>23000</v>
          </cell>
          <cell r="H1261" t="str">
            <v>96315135</v>
          </cell>
          <cell r="I1261" t="str">
            <v>GUIDE-INSTRUMENT PANEL</v>
          </cell>
          <cell r="T1261" t="str">
            <v>1</v>
          </cell>
          <cell r="V1261" t="str">
            <v>1</v>
          </cell>
          <cell r="X1261" t="str">
            <v>Z1</v>
          </cell>
          <cell r="Y1261" t="str">
            <v>CKD</v>
          </cell>
        </row>
        <row r="1262">
          <cell r="D1262" t="str">
            <v>CS100-</v>
          </cell>
          <cell r="E1262" t="str">
            <v>A</v>
          </cell>
          <cell r="F1262" t="str">
            <v>10</v>
          </cell>
          <cell r="G1262" t="str">
            <v>24000</v>
          </cell>
          <cell r="H1262" t="str">
            <v>03160-48165</v>
          </cell>
          <cell r="I1262" t="str">
            <v>SCREW-TAPPING</v>
          </cell>
          <cell r="T1262" t="str">
            <v>2</v>
          </cell>
          <cell r="V1262" t="str">
            <v>2</v>
          </cell>
          <cell r="X1262" t="str">
            <v>Z1</v>
          </cell>
          <cell r="Y1262" t="str">
            <v>CKD</v>
          </cell>
        </row>
        <row r="1263">
          <cell r="D1263" t="str">
            <v>CS100-</v>
          </cell>
          <cell r="E1263" t="str">
            <v>A</v>
          </cell>
          <cell r="F1263" t="str">
            <v>10</v>
          </cell>
          <cell r="G1263" t="str">
            <v>24100</v>
          </cell>
          <cell r="H1263" t="str">
            <v>03511-48088</v>
          </cell>
          <cell r="I1263" t="str">
            <v>NUT-SPEED</v>
          </cell>
          <cell r="T1263" t="str">
            <v>2</v>
          </cell>
          <cell r="V1263" t="str">
            <v>2</v>
          </cell>
          <cell r="X1263" t="str">
            <v>Z1</v>
          </cell>
          <cell r="Y1263" t="str">
            <v>CKD</v>
          </cell>
        </row>
        <row r="1264">
          <cell r="D1264" t="str">
            <v>CS100-</v>
          </cell>
          <cell r="E1264" t="str">
            <v>A</v>
          </cell>
          <cell r="F1264" t="str">
            <v>10</v>
          </cell>
          <cell r="G1264" t="str">
            <v>24110</v>
          </cell>
          <cell r="H1264" t="str">
            <v>03511-48088</v>
          </cell>
          <cell r="I1264" t="str">
            <v>NUT-SPEED</v>
          </cell>
          <cell r="T1264" t="str">
            <v>4</v>
          </cell>
          <cell r="V1264" t="str">
            <v>4</v>
          </cell>
          <cell r="X1264" t="str">
            <v>Z1</v>
          </cell>
          <cell r="Y1264" t="str">
            <v>CKD</v>
          </cell>
        </row>
        <row r="1265">
          <cell r="D1265" t="str">
            <v>CS100-</v>
          </cell>
          <cell r="E1265" t="str">
            <v>A</v>
          </cell>
          <cell r="F1265" t="str">
            <v>10</v>
          </cell>
          <cell r="G1265" t="str">
            <v>24120</v>
          </cell>
          <cell r="H1265" t="str">
            <v>03511-48088</v>
          </cell>
          <cell r="I1265" t="str">
            <v>NUT-SPEED</v>
          </cell>
          <cell r="T1265" t="str">
            <v>2</v>
          </cell>
          <cell r="V1265" t="str">
            <v>2</v>
          </cell>
          <cell r="X1265" t="str">
            <v>Z1</v>
          </cell>
          <cell r="Y1265" t="str">
            <v>CKD</v>
          </cell>
        </row>
        <row r="1266">
          <cell r="D1266" t="str">
            <v>CS100-</v>
          </cell>
          <cell r="E1266" t="str">
            <v>A</v>
          </cell>
          <cell r="F1266" t="str">
            <v>10</v>
          </cell>
          <cell r="G1266" t="str">
            <v>24130</v>
          </cell>
          <cell r="H1266" t="str">
            <v>03511-48088</v>
          </cell>
          <cell r="I1266" t="str">
            <v>NUT-SPEED</v>
          </cell>
          <cell r="T1266" t="str">
            <v>4</v>
          </cell>
          <cell r="V1266" t="str">
            <v>4</v>
          </cell>
          <cell r="X1266" t="str">
            <v>Z1</v>
          </cell>
          <cell r="Y1266" t="str">
            <v>CKD</v>
          </cell>
        </row>
        <row r="1267">
          <cell r="D1267" t="str">
            <v>CS100-</v>
          </cell>
          <cell r="E1267" t="str">
            <v>A</v>
          </cell>
          <cell r="F1267" t="str">
            <v>10</v>
          </cell>
          <cell r="G1267" t="str">
            <v>24140</v>
          </cell>
          <cell r="H1267" t="str">
            <v>03511-48088</v>
          </cell>
          <cell r="I1267" t="str">
            <v>NUT-SPEED</v>
          </cell>
          <cell r="T1267" t="str">
            <v>1</v>
          </cell>
          <cell r="V1267" t="str">
            <v>1</v>
          </cell>
          <cell r="X1267" t="str">
            <v>Z1</v>
          </cell>
          <cell r="Y1267" t="str">
            <v>CKD</v>
          </cell>
        </row>
        <row r="1268">
          <cell r="D1268" t="str">
            <v>CS100-</v>
          </cell>
          <cell r="E1268" t="str">
            <v>A</v>
          </cell>
          <cell r="F1268" t="str">
            <v>10</v>
          </cell>
          <cell r="G1268" t="str">
            <v>24150</v>
          </cell>
          <cell r="H1268" t="str">
            <v>03511-48088</v>
          </cell>
          <cell r="I1268" t="str">
            <v>NUT-SPEED</v>
          </cell>
          <cell r="T1268" t="str">
            <v>1</v>
          </cell>
          <cell r="V1268" t="str">
            <v>1</v>
          </cell>
          <cell r="X1268" t="str">
            <v>Z1</v>
          </cell>
          <cell r="Y1268" t="str">
            <v>CKD</v>
          </cell>
        </row>
        <row r="1269">
          <cell r="D1269" t="str">
            <v>CS100-</v>
          </cell>
          <cell r="E1269" t="str">
            <v>A</v>
          </cell>
          <cell r="F1269" t="str">
            <v>10</v>
          </cell>
          <cell r="G1269" t="str">
            <v>25000</v>
          </cell>
          <cell r="H1269" t="str">
            <v>96280897</v>
          </cell>
          <cell r="I1269" t="str">
            <v>COVER-CIGAR,I/P</v>
          </cell>
          <cell r="T1269" t="str">
            <v>1</v>
          </cell>
          <cell r="V1269" t="str">
            <v>1</v>
          </cell>
          <cell r="X1269" t="str">
            <v>Z1</v>
          </cell>
          <cell r="Y1269" t="str">
            <v>CKD</v>
          </cell>
        </row>
        <row r="1270">
          <cell r="B1270" t="str">
            <v>O</v>
          </cell>
          <cell r="C1270" t="str">
            <v>O</v>
          </cell>
          <cell r="D1270" t="str">
            <v>CS100-</v>
          </cell>
          <cell r="E1270" t="str">
            <v>A</v>
          </cell>
          <cell r="F1270" t="str">
            <v>10</v>
          </cell>
          <cell r="G1270" t="str">
            <v>25200</v>
          </cell>
          <cell r="H1270" t="str">
            <v>03241-05103-000</v>
          </cell>
          <cell r="I1270" t="str">
            <v>SCREW-TAPPING</v>
          </cell>
          <cell r="T1270" t="str">
            <v>1</v>
          </cell>
          <cell r="V1270" t="str">
            <v>1</v>
          </cell>
          <cell r="X1270" t="str">
            <v>Z1</v>
          </cell>
          <cell r="Y1270" t="str">
            <v>CKD</v>
          </cell>
        </row>
        <row r="1271">
          <cell r="B1271" t="str">
            <v>N</v>
          </cell>
          <cell r="C1271" t="str">
            <v>X</v>
          </cell>
          <cell r="D1271" t="str">
            <v>CS100-</v>
          </cell>
          <cell r="E1271" t="str">
            <v>A</v>
          </cell>
          <cell r="F1271" t="str">
            <v>10</v>
          </cell>
          <cell r="G1271" t="str">
            <v>25200</v>
          </cell>
          <cell r="H1271" t="str">
            <v>03260-48095</v>
          </cell>
          <cell r="I1271" t="str">
            <v>SCREW-TAPPING</v>
          </cell>
          <cell r="T1271" t="str">
            <v>1</v>
          </cell>
          <cell r="V1271" t="str">
            <v>1</v>
          </cell>
          <cell r="X1271" t="str">
            <v>Z1</v>
          </cell>
          <cell r="Y1271" t="str">
            <v>CKD</v>
          </cell>
        </row>
        <row r="1272">
          <cell r="D1272" t="str">
            <v>CS100-</v>
          </cell>
          <cell r="E1272" t="str">
            <v>A</v>
          </cell>
          <cell r="F1272" t="str">
            <v>10</v>
          </cell>
          <cell r="G1272" t="str">
            <v>25300</v>
          </cell>
          <cell r="H1272" t="str">
            <v>03160-48165</v>
          </cell>
          <cell r="I1272" t="str">
            <v>SCREW-TAPPING</v>
          </cell>
          <cell r="T1272" t="str">
            <v>2</v>
          </cell>
          <cell r="V1272" t="str">
            <v>2</v>
          </cell>
          <cell r="X1272" t="str">
            <v>Z1</v>
          </cell>
          <cell r="Y1272" t="str">
            <v>CKD</v>
          </cell>
        </row>
        <row r="1273">
          <cell r="D1273" t="str">
            <v>CS100-</v>
          </cell>
          <cell r="E1273" t="str">
            <v>A</v>
          </cell>
          <cell r="F1273" t="str">
            <v>10</v>
          </cell>
          <cell r="G1273" t="str">
            <v>31000</v>
          </cell>
          <cell r="H1273" t="str">
            <v>96280931</v>
          </cell>
          <cell r="I1273" t="str">
            <v>CAP-INSTRUMENT PNL,UPR</v>
          </cell>
          <cell r="T1273" t="str">
            <v>1</v>
          </cell>
          <cell r="V1273" t="str">
            <v>1</v>
          </cell>
          <cell r="X1273" t="str">
            <v>Z1</v>
          </cell>
          <cell r="Y1273" t="str">
            <v>CKD</v>
          </cell>
        </row>
        <row r="1274">
          <cell r="D1274" t="str">
            <v>CS100-</v>
          </cell>
          <cell r="E1274" t="str">
            <v>A</v>
          </cell>
          <cell r="F1274" t="str">
            <v>10</v>
          </cell>
          <cell r="G1274" t="str">
            <v>31200</v>
          </cell>
          <cell r="H1274" t="str">
            <v>09404-06421-000</v>
          </cell>
          <cell r="I1274" t="str">
            <v>CLAMP</v>
          </cell>
          <cell r="T1274" t="str">
            <v>1</v>
          </cell>
          <cell r="V1274" t="str">
            <v>1</v>
          </cell>
          <cell r="X1274" t="str">
            <v>Z1</v>
          </cell>
          <cell r="Y1274" t="str">
            <v>CKD</v>
          </cell>
        </row>
        <row r="1275">
          <cell r="D1275" t="str">
            <v>CS100-</v>
          </cell>
          <cell r="E1275" t="str">
            <v>A</v>
          </cell>
          <cell r="F1275" t="str">
            <v>10</v>
          </cell>
          <cell r="G1275" t="str">
            <v>32000</v>
          </cell>
          <cell r="H1275" t="str">
            <v>96280933</v>
          </cell>
          <cell r="I1275" t="str">
            <v>CAP-INSTRUMENT PNL,UPR</v>
          </cell>
          <cell r="T1275" t="str">
            <v>1</v>
          </cell>
          <cell r="V1275" t="str">
            <v>1</v>
          </cell>
          <cell r="X1275" t="str">
            <v>Z1</v>
          </cell>
          <cell r="Y1275" t="str">
            <v>CKD</v>
          </cell>
        </row>
        <row r="1276">
          <cell r="D1276" t="str">
            <v>CS100-</v>
          </cell>
          <cell r="E1276" t="str">
            <v>A</v>
          </cell>
          <cell r="F1276" t="str">
            <v>10</v>
          </cell>
          <cell r="G1276" t="str">
            <v>33000</v>
          </cell>
          <cell r="H1276" t="str">
            <v>02146-06125-000</v>
          </cell>
          <cell r="I1276" t="str">
            <v>SCREW-CR MACHINE</v>
          </cell>
          <cell r="T1276" t="str">
            <v>4</v>
          </cell>
          <cell r="V1276" t="str">
            <v>4</v>
          </cell>
          <cell r="X1276" t="str">
            <v>Z1</v>
          </cell>
          <cell r="Y1276" t="str">
            <v>CKD</v>
          </cell>
        </row>
        <row r="1277">
          <cell r="D1277" t="str">
            <v>CS100-</v>
          </cell>
          <cell r="E1277" t="str">
            <v>A</v>
          </cell>
          <cell r="F1277" t="str">
            <v>10</v>
          </cell>
          <cell r="G1277" t="str">
            <v>34000</v>
          </cell>
          <cell r="H1277" t="str">
            <v>01954-06123-000</v>
          </cell>
          <cell r="I1277" t="str">
            <v>BOLT-HEXAGON FLANGE</v>
          </cell>
          <cell r="T1277" t="str">
            <v>4</v>
          </cell>
          <cell r="V1277" t="str">
            <v>4</v>
          </cell>
          <cell r="X1277" t="str">
            <v>Z1</v>
          </cell>
          <cell r="Y1277" t="str">
            <v>CKD</v>
          </cell>
        </row>
        <row r="1278">
          <cell r="D1278" t="str">
            <v>CS110-</v>
          </cell>
          <cell r="E1278" t="str">
            <v>A</v>
          </cell>
          <cell r="F1278" t="str">
            <v>01</v>
          </cell>
          <cell r="G1278" t="str">
            <v>01000</v>
          </cell>
          <cell r="H1278" t="str">
            <v>96315018</v>
          </cell>
          <cell r="I1278" t="str">
            <v>MOULDING A-DASH CENTRE</v>
          </cell>
          <cell r="K1278">
            <v>1</v>
          </cell>
          <cell r="L1278">
            <v>1</v>
          </cell>
          <cell r="M1278" t="str">
            <v>1</v>
          </cell>
          <cell r="N1278" t="str">
            <v>1</v>
          </cell>
          <cell r="Q1278" t="str">
            <v>1</v>
          </cell>
          <cell r="R1278" t="str">
            <v>1</v>
          </cell>
        </row>
        <row r="1279">
          <cell r="D1279" t="str">
            <v>CS110-</v>
          </cell>
          <cell r="E1279" t="str">
            <v>A</v>
          </cell>
          <cell r="F1279" t="str">
            <v>01</v>
          </cell>
          <cell r="G1279" t="str">
            <v>04000</v>
          </cell>
          <cell r="H1279" t="str">
            <v>96323976</v>
          </cell>
          <cell r="I1279" t="str">
            <v>GRILLE A-VENTILATION,CTR</v>
          </cell>
          <cell r="K1279">
            <v>2</v>
          </cell>
          <cell r="L1279">
            <v>2</v>
          </cell>
          <cell r="M1279" t="str">
            <v>2</v>
          </cell>
          <cell r="N1279" t="str">
            <v>2</v>
          </cell>
          <cell r="Q1279" t="str">
            <v>2</v>
          </cell>
          <cell r="R1279" t="str">
            <v>2</v>
          </cell>
        </row>
        <row r="1280">
          <cell r="D1280" t="str">
            <v>CS110-</v>
          </cell>
          <cell r="E1280" t="str">
            <v>A</v>
          </cell>
          <cell r="F1280" t="str">
            <v>01</v>
          </cell>
          <cell r="G1280" t="str">
            <v>13000</v>
          </cell>
          <cell r="H1280" t="str">
            <v>03160-48165</v>
          </cell>
          <cell r="I1280" t="str">
            <v>SCREW-TAPPING</v>
          </cell>
          <cell r="K1280">
            <v>5</v>
          </cell>
          <cell r="L1280">
            <v>5</v>
          </cell>
          <cell r="M1280" t="str">
            <v>5</v>
          </cell>
          <cell r="N1280" t="str">
            <v>5</v>
          </cell>
          <cell r="Q1280" t="str">
            <v>5</v>
          </cell>
          <cell r="R1280" t="str">
            <v>5</v>
          </cell>
        </row>
        <row r="1281">
          <cell r="D1281" t="str">
            <v>CS110-</v>
          </cell>
          <cell r="E1281" t="str">
            <v>A</v>
          </cell>
          <cell r="F1281" t="str">
            <v>01</v>
          </cell>
          <cell r="G1281" t="str">
            <v>18000</v>
          </cell>
          <cell r="H1281" t="str">
            <v>03120-48165</v>
          </cell>
          <cell r="I1281" t="str">
            <v>SCREW-TAPPING</v>
          </cell>
          <cell r="K1281">
            <v>2</v>
          </cell>
          <cell r="L1281">
            <v>2</v>
          </cell>
          <cell r="M1281" t="str">
            <v>2</v>
          </cell>
          <cell r="N1281" t="str">
            <v>2</v>
          </cell>
          <cell r="Q1281" t="str">
            <v>2</v>
          </cell>
          <cell r="R1281" t="str">
            <v>2</v>
          </cell>
        </row>
        <row r="1282">
          <cell r="D1282" t="str">
            <v>CS110-</v>
          </cell>
          <cell r="E1282" t="str">
            <v>A</v>
          </cell>
          <cell r="F1282" t="str">
            <v>01</v>
          </cell>
          <cell r="G1282" t="str">
            <v>19000</v>
          </cell>
          <cell r="H1282" t="str">
            <v>03160-48165</v>
          </cell>
          <cell r="I1282" t="str">
            <v>SCREW-TAPPING</v>
          </cell>
          <cell r="K1282">
            <v>3</v>
          </cell>
          <cell r="L1282">
            <v>3</v>
          </cell>
          <cell r="M1282" t="str">
            <v>3</v>
          </cell>
          <cell r="N1282" t="str">
            <v>3</v>
          </cell>
          <cell r="Q1282" t="str">
            <v>3</v>
          </cell>
          <cell r="R1282" t="str">
            <v>3</v>
          </cell>
        </row>
        <row r="1283">
          <cell r="D1283" t="str">
            <v>CS110-</v>
          </cell>
          <cell r="E1283" t="str">
            <v>A</v>
          </cell>
          <cell r="F1283" t="str">
            <v>02</v>
          </cell>
          <cell r="G1283" t="str">
            <v>01000</v>
          </cell>
          <cell r="H1283" t="str">
            <v>96316260</v>
          </cell>
          <cell r="I1283" t="str">
            <v>MOULDING A-DASH CENTRE</v>
          </cell>
          <cell r="S1283" t="str">
            <v>1</v>
          </cell>
          <cell r="T1283" t="str">
            <v>1</v>
          </cell>
          <cell r="U1283" t="str">
            <v>1</v>
          </cell>
          <cell r="V1283" t="str">
            <v>1</v>
          </cell>
        </row>
        <row r="1284">
          <cell r="D1284" t="str">
            <v>CS110-</v>
          </cell>
          <cell r="E1284" t="str">
            <v>A</v>
          </cell>
          <cell r="F1284" t="str">
            <v>02</v>
          </cell>
          <cell r="G1284" t="str">
            <v>04000</v>
          </cell>
          <cell r="H1284" t="str">
            <v>96323976</v>
          </cell>
          <cell r="I1284" t="str">
            <v>GRILLE A-VENTILATION,CTR</v>
          </cell>
          <cell r="S1284" t="str">
            <v>2</v>
          </cell>
          <cell r="T1284" t="str">
            <v>2</v>
          </cell>
          <cell r="U1284" t="str">
            <v>2</v>
          </cell>
          <cell r="V1284" t="str">
            <v>2</v>
          </cell>
        </row>
        <row r="1285">
          <cell r="D1285" t="str">
            <v>CS110-</v>
          </cell>
          <cell r="E1285" t="str">
            <v>A</v>
          </cell>
          <cell r="F1285" t="str">
            <v>02</v>
          </cell>
          <cell r="G1285" t="str">
            <v>13000</v>
          </cell>
          <cell r="H1285" t="str">
            <v>03160-48165</v>
          </cell>
          <cell r="I1285" t="str">
            <v>SCREW-TAPPING</v>
          </cell>
          <cell r="S1285" t="str">
            <v>5</v>
          </cell>
          <cell r="T1285" t="str">
            <v>5</v>
          </cell>
          <cell r="U1285" t="str">
            <v>5</v>
          </cell>
          <cell r="V1285" t="str">
            <v>5</v>
          </cell>
        </row>
        <row r="1286">
          <cell r="D1286" t="str">
            <v>CS110-</v>
          </cell>
          <cell r="E1286" t="str">
            <v>A</v>
          </cell>
          <cell r="F1286" t="str">
            <v>02</v>
          </cell>
          <cell r="G1286" t="str">
            <v>18000</v>
          </cell>
          <cell r="H1286" t="str">
            <v>03120-48165</v>
          </cell>
          <cell r="I1286" t="str">
            <v>SCREW-TAPPING</v>
          </cell>
          <cell r="S1286" t="str">
            <v>2</v>
          </cell>
          <cell r="T1286" t="str">
            <v>2</v>
          </cell>
          <cell r="U1286" t="str">
            <v>2</v>
          </cell>
          <cell r="V1286" t="str">
            <v>2</v>
          </cell>
        </row>
        <row r="1287">
          <cell r="D1287" t="str">
            <v>CS110-</v>
          </cell>
          <cell r="E1287" t="str">
            <v>A</v>
          </cell>
          <cell r="F1287" t="str">
            <v>02</v>
          </cell>
          <cell r="G1287" t="str">
            <v>19000</v>
          </cell>
          <cell r="H1287" t="str">
            <v>03160-48165</v>
          </cell>
          <cell r="I1287" t="str">
            <v>SCREW-TAPPING</v>
          </cell>
          <cell r="S1287" t="str">
            <v>3</v>
          </cell>
          <cell r="T1287" t="str">
            <v>3</v>
          </cell>
          <cell r="U1287" t="str">
            <v>3</v>
          </cell>
          <cell r="V1287" t="str">
            <v>3</v>
          </cell>
        </row>
        <row r="1288">
          <cell r="D1288" t="str">
            <v>CS115-</v>
          </cell>
          <cell r="E1288" t="str">
            <v>A</v>
          </cell>
          <cell r="F1288" t="str">
            <v>01</v>
          </cell>
          <cell r="G1288" t="str">
            <v>01500</v>
          </cell>
          <cell r="H1288" t="str">
            <v>96323063</v>
          </cell>
          <cell r="I1288" t="str">
            <v>BOX SET-GLOVE</v>
          </cell>
          <cell r="K1288">
            <v>1</v>
          </cell>
          <cell r="L1288">
            <v>1</v>
          </cell>
          <cell r="M1288" t="str">
            <v>1</v>
          </cell>
          <cell r="N1288" t="str">
            <v>1</v>
          </cell>
          <cell r="Q1288" t="str">
            <v>1</v>
          </cell>
          <cell r="R1288" t="str">
            <v>1</v>
          </cell>
        </row>
        <row r="1289">
          <cell r="D1289" t="str">
            <v>CS115-</v>
          </cell>
          <cell r="E1289" t="str">
            <v>A</v>
          </cell>
          <cell r="F1289" t="str">
            <v>01</v>
          </cell>
          <cell r="G1289" t="str">
            <v>15000</v>
          </cell>
          <cell r="H1289" t="str">
            <v>96315226</v>
          </cell>
          <cell r="I1289" t="str">
            <v>PIN-GLOVE BOX,LOWER</v>
          </cell>
          <cell r="K1289">
            <v>2</v>
          </cell>
          <cell r="L1289">
            <v>2</v>
          </cell>
          <cell r="M1289" t="str">
            <v>2</v>
          </cell>
          <cell r="N1289" t="str">
            <v>2</v>
          </cell>
          <cell r="Q1289" t="str">
            <v>2</v>
          </cell>
          <cell r="R1289" t="str">
            <v>2</v>
          </cell>
        </row>
        <row r="1290">
          <cell r="D1290" t="str">
            <v>CS115-</v>
          </cell>
          <cell r="E1290" t="str">
            <v>A</v>
          </cell>
          <cell r="F1290" t="str">
            <v>01</v>
          </cell>
          <cell r="G1290" t="str">
            <v>16000</v>
          </cell>
          <cell r="H1290" t="str">
            <v>96315094</v>
          </cell>
          <cell r="I1290" t="str">
            <v>BUMPER-GLOVE BOX</v>
          </cell>
          <cell r="K1290">
            <v>2</v>
          </cell>
          <cell r="L1290">
            <v>2</v>
          </cell>
          <cell r="M1290" t="str">
            <v>2</v>
          </cell>
          <cell r="N1290" t="str">
            <v>2</v>
          </cell>
          <cell r="Q1290" t="str">
            <v>2</v>
          </cell>
          <cell r="R1290" t="str">
            <v>2</v>
          </cell>
        </row>
        <row r="1291">
          <cell r="D1291" t="str">
            <v>CS115-</v>
          </cell>
          <cell r="E1291" t="str">
            <v>A</v>
          </cell>
          <cell r="F1291" t="str">
            <v>02</v>
          </cell>
          <cell r="G1291" t="str">
            <v>01000</v>
          </cell>
          <cell r="H1291" t="str">
            <v>96280902</v>
          </cell>
          <cell r="I1291" t="str">
            <v>BOX A-GLOVE</v>
          </cell>
          <cell r="S1291" t="str">
            <v>1</v>
          </cell>
          <cell r="T1291" t="str">
            <v>1</v>
          </cell>
          <cell r="U1291" t="str">
            <v>1</v>
          </cell>
          <cell r="V1291" t="str">
            <v>1</v>
          </cell>
          <cell r="Y1291" t="str">
            <v>SKD</v>
          </cell>
        </row>
        <row r="1292">
          <cell r="D1292" t="str">
            <v>CS115-</v>
          </cell>
          <cell r="E1292" t="str">
            <v>A</v>
          </cell>
          <cell r="F1292" t="str">
            <v>02</v>
          </cell>
          <cell r="G1292" t="str">
            <v>15000</v>
          </cell>
          <cell r="H1292" t="str">
            <v>96315226</v>
          </cell>
          <cell r="I1292" t="str">
            <v>PIN-GLOVE BOX,LOWER</v>
          </cell>
          <cell r="S1292" t="str">
            <v>2</v>
          </cell>
          <cell r="T1292" t="str">
            <v>2</v>
          </cell>
          <cell r="U1292" t="str">
            <v>2</v>
          </cell>
          <cell r="V1292" t="str">
            <v>2</v>
          </cell>
          <cell r="Y1292" t="str">
            <v>SKD</v>
          </cell>
        </row>
        <row r="1293">
          <cell r="D1293" t="str">
            <v>CS115-</v>
          </cell>
          <cell r="E1293" t="str">
            <v>A</v>
          </cell>
          <cell r="F1293" t="str">
            <v>02</v>
          </cell>
          <cell r="G1293" t="str">
            <v>16000</v>
          </cell>
          <cell r="H1293" t="str">
            <v>96315094</v>
          </cell>
          <cell r="I1293" t="str">
            <v>BUMPER-GLOVE BOX</v>
          </cell>
          <cell r="S1293" t="str">
            <v>2</v>
          </cell>
          <cell r="T1293" t="str">
            <v>2</v>
          </cell>
          <cell r="U1293" t="str">
            <v>2</v>
          </cell>
          <cell r="V1293" t="str">
            <v>2</v>
          </cell>
          <cell r="Y1293" t="str">
            <v>SKD</v>
          </cell>
        </row>
        <row r="1294">
          <cell r="D1294" t="str">
            <v>CS115-</v>
          </cell>
          <cell r="E1294" t="str">
            <v>A</v>
          </cell>
          <cell r="F1294" t="str">
            <v>03</v>
          </cell>
          <cell r="G1294" t="str">
            <v>01000</v>
          </cell>
          <cell r="H1294" t="str">
            <v>96323064</v>
          </cell>
          <cell r="I1294" t="str">
            <v>BOX SET-GLOVE</v>
          </cell>
          <cell r="S1294" t="str">
            <v>1</v>
          </cell>
          <cell r="T1294" t="str">
            <v>1</v>
          </cell>
          <cell r="U1294" t="str">
            <v>1</v>
          </cell>
          <cell r="V1294" t="str">
            <v>1</v>
          </cell>
          <cell r="Y1294" t="str">
            <v>CKD</v>
          </cell>
        </row>
        <row r="1295">
          <cell r="D1295" t="str">
            <v>CS115-</v>
          </cell>
          <cell r="E1295" t="str">
            <v>A</v>
          </cell>
          <cell r="F1295" t="str">
            <v>03</v>
          </cell>
          <cell r="G1295" t="str">
            <v>15000</v>
          </cell>
          <cell r="H1295" t="str">
            <v>96315226</v>
          </cell>
          <cell r="I1295" t="str">
            <v>PIN-GLOVE BOX,LOWER</v>
          </cell>
          <cell r="S1295" t="str">
            <v>2</v>
          </cell>
          <cell r="T1295" t="str">
            <v>2</v>
          </cell>
          <cell r="U1295" t="str">
            <v>2</v>
          </cell>
          <cell r="V1295" t="str">
            <v>2</v>
          </cell>
          <cell r="Y1295" t="str">
            <v>CKD</v>
          </cell>
        </row>
        <row r="1296">
          <cell r="D1296" t="str">
            <v>CS115-</v>
          </cell>
          <cell r="E1296" t="str">
            <v>A</v>
          </cell>
          <cell r="F1296" t="str">
            <v>03</v>
          </cell>
          <cell r="G1296" t="str">
            <v>16000</v>
          </cell>
          <cell r="H1296" t="str">
            <v>96315094</v>
          </cell>
          <cell r="I1296" t="str">
            <v>BUMPER-GLOVE BOX</v>
          </cell>
          <cell r="S1296" t="str">
            <v>2</v>
          </cell>
          <cell r="T1296" t="str">
            <v>2</v>
          </cell>
          <cell r="U1296" t="str">
            <v>2</v>
          </cell>
          <cell r="V1296" t="str">
            <v>2</v>
          </cell>
          <cell r="Y1296" t="str">
            <v>CKD</v>
          </cell>
        </row>
        <row r="1297">
          <cell r="D1297" t="str">
            <v>CS120-</v>
          </cell>
          <cell r="E1297" t="str">
            <v>A</v>
          </cell>
          <cell r="F1297" t="str">
            <v>01</v>
          </cell>
          <cell r="G1297" t="str">
            <v>01000</v>
          </cell>
          <cell r="H1297" t="str">
            <v>96318929</v>
          </cell>
          <cell r="I1297" t="str">
            <v>BAR A-TIE,W/O PAB</v>
          </cell>
          <cell r="K1297">
            <v>1</v>
          </cell>
          <cell r="L1297">
            <v>1</v>
          </cell>
          <cell r="M1297" t="str">
            <v>1</v>
          </cell>
          <cell r="N1297" t="str">
            <v>1</v>
          </cell>
          <cell r="P1297" t="str">
            <v>ZA/ZX</v>
          </cell>
          <cell r="Q1297" t="str">
            <v>1</v>
          </cell>
          <cell r="R1297" t="str">
            <v>1</v>
          </cell>
        </row>
        <row r="1298">
          <cell r="B1298" t="str">
            <v>O</v>
          </cell>
          <cell r="C1298" t="str">
            <v>O</v>
          </cell>
          <cell r="D1298" t="str">
            <v>CS120-</v>
          </cell>
          <cell r="E1298" t="str">
            <v>A</v>
          </cell>
          <cell r="F1298" t="str">
            <v>01</v>
          </cell>
          <cell r="G1298" t="str">
            <v>09500</v>
          </cell>
          <cell r="H1298" t="str">
            <v>96258829</v>
          </cell>
          <cell r="I1298" t="str">
            <v>BAR A-TIE,CTR</v>
          </cell>
          <cell r="K1298">
            <v>1</v>
          </cell>
          <cell r="L1298">
            <v>1</v>
          </cell>
          <cell r="M1298" t="str">
            <v>1</v>
          </cell>
          <cell r="N1298" t="str">
            <v>1</v>
          </cell>
          <cell r="P1298" t="str">
            <v>ZA/ZX</v>
          </cell>
          <cell r="Q1298" t="str">
            <v>1</v>
          </cell>
          <cell r="R1298" t="str">
            <v>1</v>
          </cell>
        </row>
        <row r="1299">
          <cell r="B1299" t="str">
            <v>N</v>
          </cell>
          <cell r="C1299" t="str">
            <v>X</v>
          </cell>
          <cell r="D1299" t="str">
            <v>CS120-</v>
          </cell>
          <cell r="E1299" t="str">
            <v>A</v>
          </cell>
          <cell r="F1299" t="str">
            <v>01</v>
          </cell>
          <cell r="G1299" t="str">
            <v>09500</v>
          </cell>
          <cell r="H1299" t="str">
            <v>96508070</v>
          </cell>
          <cell r="I1299" t="str">
            <v>BAR A-TIE,CTR</v>
          </cell>
          <cell r="K1299">
            <v>1</v>
          </cell>
          <cell r="L1299">
            <v>1</v>
          </cell>
          <cell r="M1299" t="str">
            <v>1</v>
          </cell>
          <cell r="N1299" t="str">
            <v>1</v>
          </cell>
          <cell r="P1299" t="str">
            <v>ZA/ZX</v>
          </cell>
          <cell r="Q1299" t="str">
            <v>1</v>
          </cell>
          <cell r="R1299" t="str">
            <v>1</v>
          </cell>
        </row>
        <row r="1300">
          <cell r="D1300" t="str">
            <v>CS120-</v>
          </cell>
          <cell r="E1300" t="str">
            <v>A</v>
          </cell>
          <cell r="F1300" t="str">
            <v>01</v>
          </cell>
          <cell r="G1300" t="str">
            <v>36100</v>
          </cell>
          <cell r="H1300" t="str">
            <v>96281027</v>
          </cell>
          <cell r="I1300" t="str">
            <v>COVER-FLANGE</v>
          </cell>
          <cell r="K1300">
            <v>1</v>
          </cell>
          <cell r="L1300">
            <v>1</v>
          </cell>
          <cell r="M1300" t="str">
            <v>1</v>
          </cell>
          <cell r="N1300" t="str">
            <v>1</v>
          </cell>
          <cell r="P1300" t="str">
            <v>ZA/ZX</v>
          </cell>
          <cell r="Q1300" t="str">
            <v>1</v>
          </cell>
          <cell r="R1300" t="str">
            <v>1</v>
          </cell>
        </row>
        <row r="1301">
          <cell r="D1301" t="str">
            <v>CS120-</v>
          </cell>
          <cell r="E1301" t="str">
            <v>A</v>
          </cell>
          <cell r="F1301" t="str">
            <v>01</v>
          </cell>
          <cell r="G1301" t="str">
            <v>37000</v>
          </cell>
          <cell r="H1301" t="str">
            <v>01954-06123-000</v>
          </cell>
          <cell r="I1301" t="str">
            <v>BOLT-HEXAGON FLANGE</v>
          </cell>
          <cell r="K1301">
            <v>14</v>
          </cell>
          <cell r="L1301">
            <v>14</v>
          </cell>
          <cell r="M1301" t="str">
            <v>14</v>
          </cell>
          <cell r="N1301" t="str">
            <v>14</v>
          </cell>
          <cell r="P1301" t="str">
            <v>ZA/ZX</v>
          </cell>
          <cell r="Q1301" t="str">
            <v>14</v>
          </cell>
          <cell r="R1301" t="str">
            <v>14</v>
          </cell>
        </row>
        <row r="1302">
          <cell r="D1302" t="str">
            <v>CS120-</v>
          </cell>
          <cell r="E1302" t="str">
            <v>A</v>
          </cell>
          <cell r="F1302" t="str">
            <v>01</v>
          </cell>
          <cell r="G1302" t="str">
            <v>38000</v>
          </cell>
          <cell r="H1302" t="str">
            <v>01954-08163-000</v>
          </cell>
          <cell r="I1302" t="str">
            <v>BOLT-HEXAGON FLANGE</v>
          </cell>
          <cell r="K1302">
            <v>6</v>
          </cell>
          <cell r="L1302">
            <v>6</v>
          </cell>
          <cell r="M1302" t="str">
            <v>6</v>
          </cell>
          <cell r="N1302" t="str">
            <v>6</v>
          </cell>
          <cell r="P1302" t="str">
            <v>ZA/ZX</v>
          </cell>
          <cell r="Q1302" t="str">
            <v>6</v>
          </cell>
          <cell r="R1302" t="str">
            <v>6</v>
          </cell>
        </row>
        <row r="1303">
          <cell r="D1303" t="str">
            <v>CS120-</v>
          </cell>
          <cell r="E1303" t="str">
            <v>A</v>
          </cell>
          <cell r="F1303" t="str">
            <v>03</v>
          </cell>
          <cell r="G1303" t="str">
            <v>01000</v>
          </cell>
          <cell r="H1303" t="str">
            <v>96318928</v>
          </cell>
          <cell r="I1303" t="str">
            <v>BAR A-TIE,W/O PAB</v>
          </cell>
          <cell r="S1303" t="str">
            <v>1</v>
          </cell>
          <cell r="T1303" t="str">
            <v>1</v>
          </cell>
          <cell r="U1303" t="str">
            <v>1</v>
          </cell>
          <cell r="V1303" t="str">
            <v>1</v>
          </cell>
        </row>
        <row r="1304">
          <cell r="B1304" t="str">
            <v>O</v>
          </cell>
          <cell r="C1304" t="str">
            <v>O</v>
          </cell>
          <cell r="D1304" t="str">
            <v>CS120-</v>
          </cell>
          <cell r="E1304" t="str">
            <v>A</v>
          </cell>
          <cell r="F1304" t="str">
            <v>03</v>
          </cell>
          <cell r="G1304" t="str">
            <v>09500</v>
          </cell>
          <cell r="H1304" t="str">
            <v>96258830</v>
          </cell>
          <cell r="I1304" t="str">
            <v>BAR A-TIE,CTR</v>
          </cell>
          <cell r="S1304" t="str">
            <v>1</v>
          </cell>
          <cell r="T1304" t="str">
            <v>1</v>
          </cell>
          <cell r="U1304" t="str">
            <v>1</v>
          </cell>
          <cell r="V1304" t="str">
            <v>1</v>
          </cell>
        </row>
        <row r="1305">
          <cell r="B1305" t="str">
            <v>N</v>
          </cell>
          <cell r="C1305" t="str">
            <v>X</v>
          </cell>
          <cell r="D1305" t="str">
            <v>CS120-</v>
          </cell>
          <cell r="E1305" t="str">
            <v>A</v>
          </cell>
          <cell r="F1305" t="str">
            <v>03</v>
          </cell>
          <cell r="G1305" t="str">
            <v>09500</v>
          </cell>
          <cell r="H1305" t="str">
            <v>96508071</v>
          </cell>
          <cell r="I1305" t="str">
            <v>BAR A-TIE,CTR</v>
          </cell>
          <cell r="S1305" t="str">
            <v>1</v>
          </cell>
          <cell r="T1305" t="str">
            <v>1</v>
          </cell>
          <cell r="U1305" t="str">
            <v>1</v>
          </cell>
          <cell r="V1305" t="str">
            <v>1</v>
          </cell>
        </row>
        <row r="1306">
          <cell r="D1306" t="str">
            <v>CS120-</v>
          </cell>
          <cell r="E1306" t="str">
            <v>A</v>
          </cell>
          <cell r="F1306" t="str">
            <v>03</v>
          </cell>
          <cell r="G1306" t="str">
            <v>35100</v>
          </cell>
          <cell r="H1306" t="str">
            <v>96281027</v>
          </cell>
          <cell r="I1306" t="str">
            <v>COVER-FLANGE</v>
          </cell>
          <cell r="S1306" t="str">
            <v>1</v>
          </cell>
          <cell r="T1306" t="str">
            <v>1</v>
          </cell>
          <cell r="U1306" t="str">
            <v>1</v>
          </cell>
          <cell r="V1306" t="str">
            <v>1</v>
          </cell>
        </row>
        <row r="1307">
          <cell r="D1307" t="str">
            <v>CS120-</v>
          </cell>
          <cell r="E1307" t="str">
            <v>A</v>
          </cell>
          <cell r="F1307" t="str">
            <v>03</v>
          </cell>
          <cell r="G1307" t="str">
            <v>36000</v>
          </cell>
          <cell r="H1307" t="str">
            <v>01954-06123-000</v>
          </cell>
          <cell r="I1307" t="str">
            <v>BOLT-HEXAGON FLANGE</v>
          </cell>
          <cell r="S1307" t="str">
            <v>14</v>
          </cell>
          <cell r="T1307" t="str">
            <v>14</v>
          </cell>
          <cell r="U1307" t="str">
            <v>14</v>
          </cell>
          <cell r="V1307" t="str">
            <v>14</v>
          </cell>
        </row>
        <row r="1308">
          <cell r="D1308" t="str">
            <v>CS120-</v>
          </cell>
          <cell r="E1308" t="str">
            <v>A</v>
          </cell>
          <cell r="F1308" t="str">
            <v>03</v>
          </cell>
          <cell r="G1308" t="str">
            <v>37000</v>
          </cell>
          <cell r="H1308" t="str">
            <v>01954-08163-000</v>
          </cell>
          <cell r="I1308" t="str">
            <v>BOLT-HEXAGON FLANGE</v>
          </cell>
          <cell r="S1308" t="str">
            <v>6</v>
          </cell>
          <cell r="T1308" t="str">
            <v>6</v>
          </cell>
          <cell r="U1308" t="str">
            <v>6</v>
          </cell>
          <cell r="V1308" t="str">
            <v>6</v>
          </cell>
        </row>
        <row r="1309">
          <cell r="D1309" t="str">
            <v>CS130-</v>
          </cell>
          <cell r="E1309" t="str">
            <v>A</v>
          </cell>
          <cell r="F1309" t="str">
            <v>01</v>
          </cell>
          <cell r="G1309" t="str">
            <v>01000</v>
          </cell>
          <cell r="H1309" t="str">
            <v>96315042</v>
          </cell>
          <cell r="I1309" t="str">
            <v>DUCT A-DEFROSTER</v>
          </cell>
          <cell r="K1309">
            <v>1</v>
          </cell>
          <cell r="L1309">
            <v>1</v>
          </cell>
          <cell r="M1309" t="str">
            <v>1</v>
          </cell>
          <cell r="N1309" t="str">
            <v>1</v>
          </cell>
          <cell r="Q1309" t="str">
            <v>1</v>
          </cell>
          <cell r="R1309" t="str">
            <v>1</v>
          </cell>
        </row>
        <row r="1310">
          <cell r="D1310" t="str">
            <v>CS130-</v>
          </cell>
          <cell r="E1310" t="str">
            <v>A</v>
          </cell>
          <cell r="F1310" t="str">
            <v>01</v>
          </cell>
          <cell r="G1310" t="str">
            <v>05000</v>
          </cell>
          <cell r="H1310" t="str">
            <v>03160-48135</v>
          </cell>
          <cell r="I1310" t="str">
            <v>SCREW-TAPPING</v>
          </cell>
          <cell r="K1310">
            <v>2</v>
          </cell>
          <cell r="L1310">
            <v>2</v>
          </cell>
          <cell r="M1310" t="str">
            <v>2</v>
          </cell>
          <cell r="N1310" t="str">
            <v>2</v>
          </cell>
          <cell r="Q1310" t="str">
            <v>2</v>
          </cell>
          <cell r="R1310" t="str">
            <v>2</v>
          </cell>
        </row>
        <row r="1311">
          <cell r="D1311" t="str">
            <v>CS130-</v>
          </cell>
          <cell r="E1311" t="str">
            <v>A</v>
          </cell>
          <cell r="F1311" t="str">
            <v>01</v>
          </cell>
          <cell r="G1311" t="str">
            <v>06000</v>
          </cell>
          <cell r="H1311" t="str">
            <v>96315046</v>
          </cell>
          <cell r="I1311" t="str">
            <v>HOSE A-DEFROSTER,LH</v>
          </cell>
          <cell r="K1311">
            <v>1</v>
          </cell>
          <cell r="L1311">
            <v>1</v>
          </cell>
          <cell r="M1311" t="str">
            <v>1</v>
          </cell>
          <cell r="N1311" t="str">
            <v>1</v>
          </cell>
          <cell r="Q1311" t="str">
            <v>1</v>
          </cell>
          <cell r="R1311" t="str">
            <v>1</v>
          </cell>
        </row>
        <row r="1312">
          <cell r="D1312" t="str">
            <v>CS130-</v>
          </cell>
          <cell r="E1312" t="str">
            <v>A</v>
          </cell>
          <cell r="F1312" t="str">
            <v>01</v>
          </cell>
          <cell r="G1312" t="str">
            <v>13000</v>
          </cell>
          <cell r="H1312" t="str">
            <v>03160-48135</v>
          </cell>
          <cell r="I1312" t="str">
            <v>SCREW-TAPPING</v>
          </cell>
          <cell r="K1312">
            <v>1</v>
          </cell>
          <cell r="L1312">
            <v>1</v>
          </cell>
          <cell r="M1312" t="str">
            <v>1</v>
          </cell>
          <cell r="N1312" t="str">
            <v>1</v>
          </cell>
          <cell r="Q1312" t="str">
            <v>1</v>
          </cell>
          <cell r="R1312" t="str">
            <v>1</v>
          </cell>
        </row>
        <row r="1313">
          <cell r="D1313" t="str">
            <v>CS130-</v>
          </cell>
          <cell r="E1313" t="str">
            <v>A</v>
          </cell>
          <cell r="F1313" t="str">
            <v>01</v>
          </cell>
          <cell r="G1313" t="str">
            <v>14000</v>
          </cell>
          <cell r="H1313" t="str">
            <v>96315047</v>
          </cell>
          <cell r="I1313" t="str">
            <v>HOSE A-DEFROSTER,RH</v>
          </cell>
          <cell r="K1313">
            <v>1</v>
          </cell>
          <cell r="L1313">
            <v>1</v>
          </cell>
          <cell r="M1313" t="str">
            <v>1</v>
          </cell>
          <cell r="N1313" t="str">
            <v>1</v>
          </cell>
          <cell r="Q1313" t="str">
            <v>1</v>
          </cell>
          <cell r="R1313" t="str">
            <v>1</v>
          </cell>
        </row>
        <row r="1314">
          <cell r="D1314" t="str">
            <v>CS130-</v>
          </cell>
          <cell r="E1314" t="str">
            <v>A</v>
          </cell>
          <cell r="F1314" t="str">
            <v>01</v>
          </cell>
          <cell r="G1314" t="str">
            <v>19200</v>
          </cell>
          <cell r="H1314" t="str">
            <v>03160-48135</v>
          </cell>
          <cell r="I1314" t="str">
            <v>SCREW-TAPPING</v>
          </cell>
          <cell r="K1314">
            <v>1</v>
          </cell>
          <cell r="L1314">
            <v>1</v>
          </cell>
          <cell r="M1314" t="str">
            <v>1</v>
          </cell>
          <cell r="N1314" t="str">
            <v>1</v>
          </cell>
          <cell r="Q1314" t="str">
            <v>1</v>
          </cell>
          <cell r="R1314" t="str">
            <v>1</v>
          </cell>
        </row>
        <row r="1315">
          <cell r="D1315" t="str">
            <v>CS130-</v>
          </cell>
          <cell r="E1315" t="str">
            <v>A</v>
          </cell>
          <cell r="F1315" t="str">
            <v>01</v>
          </cell>
          <cell r="G1315" t="str">
            <v>21000</v>
          </cell>
          <cell r="H1315" t="str">
            <v>96280889</v>
          </cell>
          <cell r="I1315" t="str">
            <v>GRILL-DEMISTER,LH</v>
          </cell>
          <cell r="K1315">
            <v>1</v>
          </cell>
          <cell r="L1315">
            <v>1</v>
          </cell>
          <cell r="M1315" t="str">
            <v>1</v>
          </cell>
          <cell r="N1315" t="str">
            <v>1</v>
          </cell>
          <cell r="Q1315" t="str">
            <v>1</v>
          </cell>
          <cell r="R1315" t="str">
            <v>1</v>
          </cell>
        </row>
        <row r="1316">
          <cell r="D1316" t="str">
            <v>CS130-</v>
          </cell>
          <cell r="E1316" t="str">
            <v>A</v>
          </cell>
          <cell r="F1316" t="str">
            <v>01</v>
          </cell>
          <cell r="G1316" t="str">
            <v>22000</v>
          </cell>
          <cell r="H1316" t="str">
            <v>96280891</v>
          </cell>
          <cell r="I1316" t="str">
            <v>GRILL-DEMISTER,RH</v>
          </cell>
          <cell r="K1316">
            <v>1</v>
          </cell>
          <cell r="L1316">
            <v>1</v>
          </cell>
          <cell r="M1316" t="str">
            <v>1</v>
          </cell>
          <cell r="N1316" t="str">
            <v>1</v>
          </cell>
          <cell r="Q1316" t="str">
            <v>1</v>
          </cell>
          <cell r="R1316" t="str">
            <v>1</v>
          </cell>
        </row>
        <row r="1317">
          <cell r="D1317" t="str">
            <v>CS130-</v>
          </cell>
          <cell r="E1317" t="str">
            <v>A</v>
          </cell>
          <cell r="F1317" t="str">
            <v>01</v>
          </cell>
          <cell r="G1317" t="str">
            <v>24000</v>
          </cell>
          <cell r="H1317" t="str">
            <v>96323974</v>
          </cell>
          <cell r="I1317" t="str">
            <v>GRILLE A-VENTILATION,SIDE</v>
          </cell>
          <cell r="K1317">
            <v>2</v>
          </cell>
          <cell r="L1317">
            <v>2</v>
          </cell>
          <cell r="M1317" t="str">
            <v>2</v>
          </cell>
          <cell r="N1317" t="str">
            <v>2</v>
          </cell>
          <cell r="Q1317" t="str">
            <v>2</v>
          </cell>
          <cell r="R1317" t="str">
            <v>2</v>
          </cell>
        </row>
        <row r="1318">
          <cell r="D1318" t="str">
            <v>CS130-</v>
          </cell>
          <cell r="E1318" t="str">
            <v>A</v>
          </cell>
          <cell r="F1318" t="str">
            <v>01</v>
          </cell>
          <cell r="G1318" t="str">
            <v>32000</v>
          </cell>
          <cell r="H1318" t="str">
            <v>03160-48165</v>
          </cell>
          <cell r="I1318" t="str">
            <v>SCREW-TAPPING</v>
          </cell>
          <cell r="K1318">
            <v>6</v>
          </cell>
          <cell r="L1318">
            <v>6</v>
          </cell>
          <cell r="M1318" t="str">
            <v>6</v>
          </cell>
          <cell r="N1318" t="str">
            <v>6</v>
          </cell>
          <cell r="Q1318" t="str">
            <v>6</v>
          </cell>
          <cell r="R1318" t="str">
            <v>6</v>
          </cell>
        </row>
        <row r="1319">
          <cell r="D1319" t="str">
            <v>CS130-</v>
          </cell>
          <cell r="E1319" t="str">
            <v>A</v>
          </cell>
          <cell r="F1319" t="str">
            <v>01</v>
          </cell>
          <cell r="G1319" t="str">
            <v>33000</v>
          </cell>
          <cell r="H1319" t="str">
            <v>96280935</v>
          </cell>
          <cell r="I1319" t="str">
            <v>GRILLE-DEFROSTER,LH</v>
          </cell>
          <cell r="K1319">
            <v>1</v>
          </cell>
          <cell r="L1319">
            <v>1</v>
          </cell>
          <cell r="M1319" t="str">
            <v>1</v>
          </cell>
          <cell r="N1319" t="str">
            <v>1</v>
          </cell>
          <cell r="Q1319" t="str">
            <v>1</v>
          </cell>
          <cell r="R1319" t="str">
            <v>1</v>
          </cell>
        </row>
        <row r="1320">
          <cell r="D1320" t="str">
            <v>CS130-</v>
          </cell>
          <cell r="E1320" t="str">
            <v>A</v>
          </cell>
          <cell r="F1320" t="str">
            <v>01</v>
          </cell>
          <cell r="G1320" t="str">
            <v>34000</v>
          </cell>
          <cell r="H1320" t="str">
            <v>96280937</v>
          </cell>
          <cell r="I1320" t="str">
            <v>GRILLE-DEFROSTER,RH</v>
          </cell>
          <cell r="K1320">
            <v>1</v>
          </cell>
          <cell r="L1320">
            <v>1</v>
          </cell>
          <cell r="M1320" t="str">
            <v>1</v>
          </cell>
          <cell r="N1320" t="str">
            <v>1</v>
          </cell>
          <cell r="Q1320" t="str">
            <v>1</v>
          </cell>
          <cell r="R1320" t="str">
            <v>1</v>
          </cell>
        </row>
        <row r="1321">
          <cell r="D1321" t="str">
            <v>CS130-</v>
          </cell>
          <cell r="E1321" t="str">
            <v>A</v>
          </cell>
          <cell r="F1321" t="str">
            <v>01</v>
          </cell>
          <cell r="G1321" t="str">
            <v>35000</v>
          </cell>
          <cell r="H1321" t="str">
            <v>96380703</v>
          </cell>
          <cell r="I1321" t="str">
            <v>DUCT A-VENTILATION</v>
          </cell>
          <cell r="K1321">
            <v>1</v>
          </cell>
          <cell r="L1321">
            <v>1</v>
          </cell>
          <cell r="M1321" t="str">
            <v>1</v>
          </cell>
          <cell r="N1321" t="str">
            <v>1</v>
          </cell>
          <cell r="Q1321" t="str">
            <v>1</v>
          </cell>
          <cell r="R1321" t="str">
            <v>1</v>
          </cell>
        </row>
        <row r="1322">
          <cell r="D1322" t="str">
            <v>CS130-</v>
          </cell>
          <cell r="E1322" t="str">
            <v>A</v>
          </cell>
          <cell r="F1322" t="str">
            <v>01</v>
          </cell>
          <cell r="G1322" t="str">
            <v>48000</v>
          </cell>
          <cell r="H1322" t="str">
            <v>03160-48165</v>
          </cell>
          <cell r="I1322" t="str">
            <v>SCREW-TAPPING</v>
          </cell>
          <cell r="K1322">
            <v>5</v>
          </cell>
          <cell r="L1322">
            <v>5</v>
          </cell>
          <cell r="M1322" t="str">
            <v>5</v>
          </cell>
          <cell r="N1322" t="str">
            <v>5</v>
          </cell>
          <cell r="Q1322" t="str">
            <v>5</v>
          </cell>
          <cell r="R1322" t="str">
            <v>5</v>
          </cell>
        </row>
        <row r="1323">
          <cell r="D1323" t="str">
            <v>CS130-</v>
          </cell>
          <cell r="E1323" t="str">
            <v>A</v>
          </cell>
          <cell r="F1323" t="str">
            <v>01</v>
          </cell>
          <cell r="G1323" t="str">
            <v>49000</v>
          </cell>
          <cell r="H1323" t="str">
            <v>09404-06421-000</v>
          </cell>
          <cell r="I1323" t="str">
            <v>CLAMP</v>
          </cell>
          <cell r="K1323">
            <v>1</v>
          </cell>
          <cell r="L1323">
            <v>1</v>
          </cell>
          <cell r="M1323" t="str">
            <v>1</v>
          </cell>
          <cell r="N1323" t="str">
            <v>1</v>
          </cell>
          <cell r="Q1323" t="str">
            <v>1</v>
          </cell>
          <cell r="R1323" t="str">
            <v>1</v>
          </cell>
        </row>
        <row r="1324">
          <cell r="D1324" t="str">
            <v>CS130-</v>
          </cell>
          <cell r="E1324" t="str">
            <v>A</v>
          </cell>
          <cell r="F1324" t="str">
            <v>04</v>
          </cell>
          <cell r="G1324" t="str">
            <v>01000</v>
          </cell>
          <cell r="H1324" t="str">
            <v>96316278</v>
          </cell>
          <cell r="I1324" t="str">
            <v>DUCT A-DEFROSTER</v>
          </cell>
          <cell r="S1324" t="str">
            <v>1</v>
          </cell>
          <cell r="T1324" t="str">
            <v>1</v>
          </cell>
          <cell r="U1324" t="str">
            <v>1</v>
          </cell>
          <cell r="V1324" t="str">
            <v>1</v>
          </cell>
          <cell r="Y1324" t="str">
            <v>CKD</v>
          </cell>
        </row>
        <row r="1325">
          <cell r="D1325" t="str">
            <v>CS130-</v>
          </cell>
          <cell r="E1325" t="str">
            <v>A</v>
          </cell>
          <cell r="F1325" t="str">
            <v>04</v>
          </cell>
          <cell r="G1325" t="str">
            <v>06000</v>
          </cell>
          <cell r="H1325" t="str">
            <v>03160-48135</v>
          </cell>
          <cell r="I1325" t="str">
            <v>SCREW-TAPPING</v>
          </cell>
          <cell r="S1325" t="str">
            <v>2</v>
          </cell>
          <cell r="T1325" t="str">
            <v>2</v>
          </cell>
          <cell r="U1325" t="str">
            <v>2</v>
          </cell>
          <cell r="V1325" t="str">
            <v>2</v>
          </cell>
          <cell r="Y1325" t="str">
            <v>CKD</v>
          </cell>
        </row>
        <row r="1326">
          <cell r="D1326" t="str">
            <v>CS130-</v>
          </cell>
          <cell r="E1326" t="str">
            <v>A</v>
          </cell>
          <cell r="F1326" t="str">
            <v>04</v>
          </cell>
          <cell r="G1326" t="str">
            <v>07000</v>
          </cell>
          <cell r="H1326" t="str">
            <v>96318074</v>
          </cell>
          <cell r="I1326" t="str">
            <v>HOSE A-DEFROSTER,LH</v>
          </cell>
          <cell r="S1326" t="str">
            <v>1</v>
          </cell>
          <cell r="T1326" t="str">
            <v>1</v>
          </cell>
          <cell r="U1326" t="str">
            <v>1</v>
          </cell>
          <cell r="V1326" t="str">
            <v>1</v>
          </cell>
          <cell r="Y1326" t="str">
            <v>CKD</v>
          </cell>
        </row>
        <row r="1327">
          <cell r="D1327" t="str">
            <v>CS130-</v>
          </cell>
          <cell r="E1327" t="str">
            <v>A</v>
          </cell>
          <cell r="F1327" t="str">
            <v>04</v>
          </cell>
          <cell r="G1327" t="str">
            <v>12000</v>
          </cell>
          <cell r="H1327" t="str">
            <v>03160-48135</v>
          </cell>
          <cell r="I1327" t="str">
            <v>SCREW-TAPPING</v>
          </cell>
          <cell r="S1327" t="str">
            <v>1</v>
          </cell>
          <cell r="T1327" t="str">
            <v>1</v>
          </cell>
          <cell r="U1327" t="str">
            <v>1</v>
          </cell>
          <cell r="V1327" t="str">
            <v>1</v>
          </cell>
          <cell r="Y1327" t="str">
            <v>CKD</v>
          </cell>
        </row>
        <row r="1328">
          <cell r="D1328" t="str">
            <v>CS130-</v>
          </cell>
          <cell r="E1328" t="str">
            <v>A</v>
          </cell>
          <cell r="F1328" t="str">
            <v>04</v>
          </cell>
          <cell r="G1328" t="str">
            <v>13000</v>
          </cell>
          <cell r="H1328" t="str">
            <v>96318073</v>
          </cell>
          <cell r="I1328" t="str">
            <v>HOSE A-DEFROSTER,RH</v>
          </cell>
          <cell r="S1328" t="str">
            <v>1</v>
          </cell>
          <cell r="T1328" t="str">
            <v>1</v>
          </cell>
          <cell r="U1328" t="str">
            <v>1</v>
          </cell>
          <cell r="V1328" t="str">
            <v>1</v>
          </cell>
          <cell r="Y1328" t="str">
            <v>CKD</v>
          </cell>
        </row>
        <row r="1329">
          <cell r="D1329" t="str">
            <v>CS130-</v>
          </cell>
          <cell r="E1329" t="str">
            <v>A</v>
          </cell>
          <cell r="F1329" t="str">
            <v>04</v>
          </cell>
          <cell r="G1329" t="str">
            <v>18000</v>
          </cell>
          <cell r="H1329" t="str">
            <v>03160-48135</v>
          </cell>
          <cell r="I1329" t="str">
            <v>SCREW-TAPPING</v>
          </cell>
          <cell r="S1329" t="str">
            <v>1</v>
          </cell>
          <cell r="T1329" t="str">
            <v>1</v>
          </cell>
          <cell r="U1329" t="str">
            <v>1</v>
          </cell>
          <cell r="V1329" t="str">
            <v>1</v>
          </cell>
          <cell r="Y1329" t="str">
            <v>CKD</v>
          </cell>
        </row>
        <row r="1330">
          <cell r="D1330" t="str">
            <v>CS130-</v>
          </cell>
          <cell r="E1330" t="str">
            <v>A</v>
          </cell>
          <cell r="F1330" t="str">
            <v>04</v>
          </cell>
          <cell r="G1330" t="str">
            <v>19000</v>
          </cell>
          <cell r="H1330" t="str">
            <v>96280889</v>
          </cell>
          <cell r="I1330" t="str">
            <v>GRILL-DEMISTER,LH</v>
          </cell>
          <cell r="S1330" t="str">
            <v>1</v>
          </cell>
          <cell r="T1330" t="str">
            <v>1</v>
          </cell>
          <cell r="U1330" t="str">
            <v>1</v>
          </cell>
          <cell r="V1330" t="str">
            <v>1</v>
          </cell>
          <cell r="Y1330" t="str">
            <v>CKD</v>
          </cell>
        </row>
        <row r="1331">
          <cell r="D1331" t="str">
            <v>CS130-</v>
          </cell>
          <cell r="E1331" t="str">
            <v>A</v>
          </cell>
          <cell r="F1331" t="str">
            <v>04</v>
          </cell>
          <cell r="G1331" t="str">
            <v>20000</v>
          </cell>
          <cell r="H1331" t="str">
            <v>96280891</v>
          </cell>
          <cell r="I1331" t="str">
            <v>GRILL-DEMISTER,RH</v>
          </cell>
          <cell r="S1331" t="str">
            <v>1</v>
          </cell>
          <cell r="T1331" t="str">
            <v>1</v>
          </cell>
          <cell r="U1331" t="str">
            <v>1</v>
          </cell>
          <cell r="V1331" t="str">
            <v>1</v>
          </cell>
          <cell r="Y1331" t="str">
            <v>CKD</v>
          </cell>
        </row>
        <row r="1332">
          <cell r="D1332" t="str">
            <v>CS130-</v>
          </cell>
          <cell r="E1332" t="str">
            <v>A</v>
          </cell>
          <cell r="F1332" t="str">
            <v>04</v>
          </cell>
          <cell r="G1332" t="str">
            <v>21000</v>
          </cell>
          <cell r="H1332" t="str">
            <v>96323974</v>
          </cell>
          <cell r="I1332" t="str">
            <v>GRILLE A-VENTILATION,SIDE</v>
          </cell>
          <cell r="S1332" t="str">
            <v>2</v>
          </cell>
          <cell r="T1332" t="str">
            <v>2</v>
          </cell>
          <cell r="U1332" t="str">
            <v>2</v>
          </cell>
          <cell r="V1332" t="str">
            <v>2</v>
          </cell>
          <cell r="Y1332" t="str">
            <v>CKD</v>
          </cell>
        </row>
        <row r="1333">
          <cell r="D1333" t="str">
            <v>CS130-</v>
          </cell>
          <cell r="E1333" t="str">
            <v>A</v>
          </cell>
          <cell r="F1333" t="str">
            <v>04</v>
          </cell>
          <cell r="G1333" t="str">
            <v>31000</v>
          </cell>
          <cell r="H1333" t="str">
            <v>03160-48165</v>
          </cell>
          <cell r="I1333" t="str">
            <v>SCREW-TAPPING</v>
          </cell>
          <cell r="S1333" t="str">
            <v>6</v>
          </cell>
          <cell r="T1333" t="str">
            <v>6</v>
          </cell>
          <cell r="U1333" t="str">
            <v>6</v>
          </cell>
          <cell r="V1333" t="str">
            <v>6</v>
          </cell>
          <cell r="Y1333" t="str">
            <v>CKD</v>
          </cell>
        </row>
        <row r="1334">
          <cell r="D1334" t="str">
            <v>CS130-</v>
          </cell>
          <cell r="E1334" t="str">
            <v>A</v>
          </cell>
          <cell r="F1334" t="str">
            <v>04</v>
          </cell>
          <cell r="G1334" t="str">
            <v>33000</v>
          </cell>
          <cell r="H1334" t="str">
            <v>96280935</v>
          </cell>
          <cell r="I1334" t="str">
            <v>GRILLE-DEFROSTER,LH</v>
          </cell>
          <cell r="S1334" t="str">
            <v>1</v>
          </cell>
          <cell r="T1334" t="str">
            <v>1</v>
          </cell>
          <cell r="U1334" t="str">
            <v>1</v>
          </cell>
          <cell r="V1334" t="str">
            <v>1</v>
          </cell>
          <cell r="Y1334" t="str">
            <v>CKD</v>
          </cell>
        </row>
        <row r="1335">
          <cell r="D1335" t="str">
            <v>CS130-</v>
          </cell>
          <cell r="E1335" t="str">
            <v>A</v>
          </cell>
          <cell r="F1335" t="str">
            <v>04</v>
          </cell>
          <cell r="G1335" t="str">
            <v>36000</v>
          </cell>
          <cell r="H1335" t="str">
            <v>96280937</v>
          </cell>
          <cell r="I1335" t="str">
            <v>GRILLE-DEFROSTER,RH</v>
          </cell>
          <cell r="S1335" t="str">
            <v>1</v>
          </cell>
          <cell r="T1335" t="str">
            <v>1</v>
          </cell>
          <cell r="U1335" t="str">
            <v>1</v>
          </cell>
          <cell r="V1335" t="str">
            <v>1</v>
          </cell>
          <cell r="Y1335" t="str">
            <v>CKD</v>
          </cell>
        </row>
        <row r="1336">
          <cell r="D1336" t="str">
            <v>CS130-</v>
          </cell>
          <cell r="E1336" t="str">
            <v>A</v>
          </cell>
          <cell r="F1336" t="str">
            <v>04</v>
          </cell>
          <cell r="G1336" t="str">
            <v>38000</v>
          </cell>
          <cell r="H1336" t="str">
            <v>96323582</v>
          </cell>
          <cell r="I1336" t="str">
            <v>DUCT A-VENTILATION,CTR</v>
          </cell>
          <cell r="S1336" t="str">
            <v>1</v>
          </cell>
          <cell r="T1336" t="str">
            <v>1</v>
          </cell>
          <cell r="U1336" t="str">
            <v>1</v>
          </cell>
          <cell r="V1336" t="str">
            <v>1</v>
          </cell>
          <cell r="Y1336" t="str">
            <v>CKD</v>
          </cell>
        </row>
        <row r="1337">
          <cell r="D1337" t="str">
            <v>CS130-</v>
          </cell>
          <cell r="E1337" t="str">
            <v>A</v>
          </cell>
          <cell r="F1337" t="str">
            <v>04</v>
          </cell>
          <cell r="G1337" t="str">
            <v>45000</v>
          </cell>
          <cell r="H1337" t="str">
            <v>96323586</v>
          </cell>
          <cell r="I1337" t="str">
            <v>HOSE A-VENTILATION,SIDE,RH</v>
          </cell>
          <cell r="S1337" t="str">
            <v>1</v>
          </cell>
          <cell r="T1337" t="str">
            <v>1</v>
          </cell>
          <cell r="U1337" t="str">
            <v>1</v>
          </cell>
          <cell r="V1337" t="str">
            <v>1</v>
          </cell>
          <cell r="Y1337" t="str">
            <v>CKD</v>
          </cell>
        </row>
        <row r="1338">
          <cell r="D1338" t="str">
            <v>CS130-</v>
          </cell>
          <cell r="E1338" t="str">
            <v>A</v>
          </cell>
          <cell r="F1338" t="str">
            <v>04</v>
          </cell>
          <cell r="G1338" t="str">
            <v>50000</v>
          </cell>
          <cell r="H1338" t="str">
            <v>96323590</v>
          </cell>
          <cell r="I1338" t="str">
            <v>HOSE A-VENTILATION,SIDE,LH</v>
          </cell>
          <cell r="S1338" t="str">
            <v>1</v>
          </cell>
          <cell r="T1338" t="str">
            <v>1</v>
          </cell>
          <cell r="U1338" t="str">
            <v>1</v>
          </cell>
          <cell r="V1338" t="str">
            <v>1</v>
          </cell>
          <cell r="Y1338" t="str">
            <v>CKD</v>
          </cell>
        </row>
        <row r="1339">
          <cell r="D1339" t="str">
            <v>CS130-</v>
          </cell>
          <cell r="E1339" t="str">
            <v>A</v>
          </cell>
          <cell r="F1339" t="str">
            <v>04</v>
          </cell>
          <cell r="G1339" t="str">
            <v>55000</v>
          </cell>
          <cell r="H1339" t="str">
            <v>03160-48165</v>
          </cell>
          <cell r="I1339" t="str">
            <v>SCREW-TAPPING</v>
          </cell>
          <cell r="S1339" t="str">
            <v>5</v>
          </cell>
          <cell r="T1339" t="str">
            <v>5</v>
          </cell>
          <cell r="U1339" t="str">
            <v>5</v>
          </cell>
          <cell r="V1339" t="str">
            <v>5</v>
          </cell>
          <cell r="Y1339" t="str">
            <v>CKD</v>
          </cell>
        </row>
        <row r="1340">
          <cell r="D1340" t="str">
            <v>CS130-</v>
          </cell>
          <cell r="E1340" t="str">
            <v>A</v>
          </cell>
          <cell r="F1340" t="str">
            <v>05</v>
          </cell>
          <cell r="G1340" t="str">
            <v>01000</v>
          </cell>
          <cell r="H1340" t="str">
            <v>96316278</v>
          </cell>
          <cell r="I1340" t="str">
            <v>DUCT A-DEFROSTER</v>
          </cell>
          <cell r="S1340" t="str">
            <v>1</v>
          </cell>
          <cell r="T1340" t="str">
            <v>1</v>
          </cell>
          <cell r="U1340" t="str">
            <v>1</v>
          </cell>
          <cell r="V1340" t="str">
            <v>1</v>
          </cell>
          <cell r="Y1340" t="str">
            <v>SKD</v>
          </cell>
        </row>
        <row r="1341">
          <cell r="D1341" t="str">
            <v>CS130-</v>
          </cell>
          <cell r="E1341" t="str">
            <v>A</v>
          </cell>
          <cell r="F1341" t="str">
            <v>05</v>
          </cell>
          <cell r="G1341" t="str">
            <v>06000</v>
          </cell>
          <cell r="H1341" t="str">
            <v>03160-48135</v>
          </cell>
          <cell r="I1341" t="str">
            <v>SCREW-TAPPING</v>
          </cell>
          <cell r="S1341" t="str">
            <v>2</v>
          </cell>
          <cell r="T1341" t="str">
            <v>2</v>
          </cell>
          <cell r="U1341" t="str">
            <v>2</v>
          </cell>
          <cell r="V1341" t="str">
            <v>2</v>
          </cell>
          <cell r="Y1341" t="str">
            <v>SKD</v>
          </cell>
        </row>
        <row r="1342">
          <cell r="D1342" t="str">
            <v>CS130-</v>
          </cell>
          <cell r="E1342" t="str">
            <v>A</v>
          </cell>
          <cell r="F1342" t="str">
            <v>05</v>
          </cell>
          <cell r="G1342" t="str">
            <v>07000</v>
          </cell>
          <cell r="H1342" t="str">
            <v>96318074</v>
          </cell>
          <cell r="I1342" t="str">
            <v>HOSE A-DEFROSTER,LH</v>
          </cell>
          <cell r="S1342" t="str">
            <v>1</v>
          </cell>
          <cell r="T1342" t="str">
            <v>1</v>
          </cell>
          <cell r="U1342" t="str">
            <v>1</v>
          </cell>
          <cell r="V1342" t="str">
            <v>1</v>
          </cell>
          <cell r="Y1342" t="str">
            <v>SKD</v>
          </cell>
        </row>
        <row r="1343">
          <cell r="D1343" t="str">
            <v>CS130-</v>
          </cell>
          <cell r="E1343" t="str">
            <v>A</v>
          </cell>
          <cell r="F1343" t="str">
            <v>05</v>
          </cell>
          <cell r="G1343" t="str">
            <v>12000</v>
          </cell>
          <cell r="H1343" t="str">
            <v>03160-48135</v>
          </cell>
          <cell r="I1343" t="str">
            <v>SCREW-TAPPING</v>
          </cell>
          <cell r="S1343" t="str">
            <v>1</v>
          </cell>
          <cell r="T1343" t="str">
            <v>1</v>
          </cell>
          <cell r="U1343" t="str">
            <v>1</v>
          </cell>
          <cell r="V1343" t="str">
            <v>1</v>
          </cell>
          <cell r="Y1343" t="str">
            <v>SKD</v>
          </cell>
        </row>
        <row r="1344">
          <cell r="D1344" t="str">
            <v>CS130-</v>
          </cell>
          <cell r="E1344" t="str">
            <v>A</v>
          </cell>
          <cell r="F1344" t="str">
            <v>05</v>
          </cell>
          <cell r="G1344" t="str">
            <v>13000</v>
          </cell>
          <cell r="H1344" t="str">
            <v>96318073</v>
          </cell>
          <cell r="I1344" t="str">
            <v>HOSE A-DEFROSTER,RH</v>
          </cell>
          <cell r="S1344" t="str">
            <v>1</v>
          </cell>
          <cell r="T1344" t="str">
            <v>1</v>
          </cell>
          <cell r="U1344" t="str">
            <v>1</v>
          </cell>
          <cell r="V1344" t="str">
            <v>1</v>
          </cell>
          <cell r="Y1344" t="str">
            <v>SKD</v>
          </cell>
        </row>
        <row r="1345">
          <cell r="D1345" t="str">
            <v>CS130-</v>
          </cell>
          <cell r="E1345" t="str">
            <v>A</v>
          </cell>
          <cell r="F1345" t="str">
            <v>05</v>
          </cell>
          <cell r="G1345" t="str">
            <v>18000</v>
          </cell>
          <cell r="H1345" t="str">
            <v>03160-48135</v>
          </cell>
          <cell r="I1345" t="str">
            <v>SCREW-TAPPING</v>
          </cell>
          <cell r="S1345" t="str">
            <v>1</v>
          </cell>
          <cell r="T1345" t="str">
            <v>1</v>
          </cell>
          <cell r="U1345" t="str">
            <v>1</v>
          </cell>
          <cell r="V1345" t="str">
            <v>1</v>
          </cell>
          <cell r="Y1345" t="str">
            <v>SKD</v>
          </cell>
        </row>
        <row r="1346">
          <cell r="D1346" t="str">
            <v>CS130-</v>
          </cell>
          <cell r="E1346" t="str">
            <v>A</v>
          </cell>
          <cell r="F1346" t="str">
            <v>05</v>
          </cell>
          <cell r="G1346" t="str">
            <v>19000</v>
          </cell>
          <cell r="H1346" t="str">
            <v>96280889</v>
          </cell>
          <cell r="I1346" t="str">
            <v>GRILL-DEMISTER,LH</v>
          </cell>
          <cell r="S1346" t="str">
            <v>1</v>
          </cell>
          <cell r="T1346" t="str">
            <v>1</v>
          </cell>
          <cell r="U1346" t="str">
            <v>1</v>
          </cell>
          <cell r="V1346" t="str">
            <v>1</v>
          </cell>
          <cell r="Y1346" t="str">
            <v>SKD</v>
          </cell>
        </row>
        <row r="1347">
          <cell r="D1347" t="str">
            <v>CS130-</v>
          </cell>
          <cell r="E1347" t="str">
            <v>A</v>
          </cell>
          <cell r="F1347" t="str">
            <v>05</v>
          </cell>
          <cell r="G1347" t="str">
            <v>20000</v>
          </cell>
          <cell r="H1347" t="str">
            <v>96280891</v>
          </cell>
          <cell r="I1347" t="str">
            <v>GRILL-DEMISTER,RH</v>
          </cell>
          <cell r="S1347" t="str">
            <v>1</v>
          </cell>
          <cell r="T1347" t="str">
            <v>1</v>
          </cell>
          <cell r="U1347" t="str">
            <v>1</v>
          </cell>
          <cell r="V1347" t="str">
            <v>1</v>
          </cell>
          <cell r="Y1347" t="str">
            <v>SKD</v>
          </cell>
        </row>
        <row r="1348">
          <cell r="D1348" t="str">
            <v>CS130-</v>
          </cell>
          <cell r="E1348" t="str">
            <v>A</v>
          </cell>
          <cell r="F1348" t="str">
            <v>05</v>
          </cell>
          <cell r="G1348" t="str">
            <v>21000</v>
          </cell>
          <cell r="H1348" t="str">
            <v>96323974</v>
          </cell>
          <cell r="I1348" t="str">
            <v>GRILLE A-VENTILATION,SIDE</v>
          </cell>
          <cell r="S1348" t="str">
            <v>2</v>
          </cell>
          <cell r="T1348" t="str">
            <v>2</v>
          </cell>
          <cell r="U1348" t="str">
            <v>2</v>
          </cell>
          <cell r="V1348" t="str">
            <v>2</v>
          </cell>
          <cell r="Y1348" t="str">
            <v>SKD</v>
          </cell>
        </row>
        <row r="1349">
          <cell r="D1349" t="str">
            <v>CS130-</v>
          </cell>
          <cell r="E1349" t="str">
            <v>A</v>
          </cell>
          <cell r="F1349" t="str">
            <v>05</v>
          </cell>
          <cell r="G1349" t="str">
            <v>31000</v>
          </cell>
          <cell r="H1349" t="str">
            <v>03160-48165</v>
          </cell>
          <cell r="I1349" t="str">
            <v>SCREW-TAPPING</v>
          </cell>
          <cell r="S1349" t="str">
            <v>6</v>
          </cell>
          <cell r="T1349" t="str">
            <v>6</v>
          </cell>
          <cell r="U1349" t="str">
            <v>6</v>
          </cell>
          <cell r="V1349" t="str">
            <v>6</v>
          </cell>
          <cell r="Y1349" t="str">
            <v>SKD</v>
          </cell>
        </row>
        <row r="1350">
          <cell r="D1350" t="str">
            <v>CS130-</v>
          </cell>
          <cell r="E1350" t="str">
            <v>A</v>
          </cell>
          <cell r="F1350" t="str">
            <v>05</v>
          </cell>
          <cell r="G1350" t="str">
            <v>33000</v>
          </cell>
          <cell r="H1350" t="str">
            <v>96280935</v>
          </cell>
          <cell r="I1350" t="str">
            <v>GRILLE-DEFROSTER,LH</v>
          </cell>
          <cell r="S1350" t="str">
            <v>1</v>
          </cell>
          <cell r="T1350" t="str">
            <v>1</v>
          </cell>
          <cell r="U1350" t="str">
            <v>1</v>
          </cell>
          <cell r="V1350" t="str">
            <v>1</v>
          </cell>
          <cell r="Y1350" t="str">
            <v>SKD</v>
          </cell>
        </row>
        <row r="1351">
          <cell r="D1351" t="str">
            <v>CS130-</v>
          </cell>
          <cell r="E1351" t="str">
            <v>A</v>
          </cell>
          <cell r="F1351" t="str">
            <v>05</v>
          </cell>
          <cell r="G1351" t="str">
            <v>36000</v>
          </cell>
          <cell r="H1351" t="str">
            <v>96280937</v>
          </cell>
          <cell r="I1351" t="str">
            <v>GRILLE-DEFROSTER,RH</v>
          </cell>
          <cell r="S1351" t="str">
            <v>1</v>
          </cell>
          <cell r="T1351" t="str">
            <v>1</v>
          </cell>
          <cell r="U1351" t="str">
            <v>1</v>
          </cell>
          <cell r="V1351" t="str">
            <v>1</v>
          </cell>
          <cell r="Y1351" t="str">
            <v>SKD</v>
          </cell>
        </row>
        <row r="1352">
          <cell r="D1352" t="str">
            <v>CS130-</v>
          </cell>
          <cell r="E1352" t="str">
            <v>A</v>
          </cell>
          <cell r="F1352" t="str">
            <v>05</v>
          </cell>
          <cell r="G1352" t="str">
            <v>38000</v>
          </cell>
          <cell r="H1352" t="str">
            <v>96323582</v>
          </cell>
          <cell r="I1352" t="str">
            <v>DUCT A-VENTILATION,CTR</v>
          </cell>
          <cell r="S1352" t="str">
            <v>1</v>
          </cell>
          <cell r="T1352" t="str">
            <v>1</v>
          </cell>
          <cell r="U1352" t="str">
            <v>1</v>
          </cell>
          <cell r="V1352" t="str">
            <v>1</v>
          </cell>
          <cell r="Y1352" t="str">
            <v>SKD</v>
          </cell>
        </row>
        <row r="1353">
          <cell r="D1353" t="str">
            <v>CS130-</v>
          </cell>
          <cell r="E1353" t="str">
            <v>A</v>
          </cell>
          <cell r="F1353" t="str">
            <v>05</v>
          </cell>
          <cell r="G1353" t="str">
            <v>45000</v>
          </cell>
          <cell r="H1353" t="str">
            <v>96323586</v>
          </cell>
          <cell r="I1353" t="str">
            <v>HOSE A-VENTILATION,SIDE,RH</v>
          </cell>
          <cell r="S1353" t="str">
            <v>1</v>
          </cell>
          <cell r="T1353" t="str">
            <v>1</v>
          </cell>
          <cell r="U1353" t="str">
            <v>1</v>
          </cell>
          <cell r="V1353" t="str">
            <v>1</v>
          </cell>
          <cell r="Y1353" t="str">
            <v>SKD</v>
          </cell>
        </row>
        <row r="1354">
          <cell r="D1354" t="str">
            <v>CS130-</v>
          </cell>
          <cell r="E1354" t="str">
            <v>A</v>
          </cell>
          <cell r="F1354" t="str">
            <v>05</v>
          </cell>
          <cell r="G1354" t="str">
            <v>50000</v>
          </cell>
          <cell r="H1354" t="str">
            <v>96323590</v>
          </cell>
          <cell r="I1354" t="str">
            <v>HOSE A-VENTILATION,SIDE,LH</v>
          </cell>
          <cell r="S1354" t="str">
            <v>1</v>
          </cell>
          <cell r="T1354" t="str">
            <v>1</v>
          </cell>
          <cell r="U1354" t="str">
            <v>1</v>
          </cell>
          <cell r="V1354" t="str">
            <v>1</v>
          </cell>
          <cell r="Y1354" t="str">
            <v>SKD</v>
          </cell>
        </row>
        <row r="1355">
          <cell r="D1355" t="str">
            <v>CS130-</v>
          </cell>
          <cell r="E1355" t="str">
            <v>A</v>
          </cell>
          <cell r="F1355" t="str">
            <v>05</v>
          </cell>
          <cell r="G1355" t="str">
            <v>55000</v>
          </cell>
          <cell r="H1355" t="str">
            <v>03160-48165</v>
          </cell>
          <cell r="I1355" t="str">
            <v>SCREW-TAPPING</v>
          </cell>
          <cell r="S1355" t="str">
            <v>5</v>
          </cell>
          <cell r="T1355" t="str">
            <v>5</v>
          </cell>
          <cell r="U1355" t="str">
            <v>5</v>
          </cell>
          <cell r="V1355" t="str">
            <v>5</v>
          </cell>
          <cell r="Y1355" t="str">
            <v>SKD</v>
          </cell>
        </row>
        <row r="1356">
          <cell r="D1356" t="str">
            <v>CS140-</v>
          </cell>
          <cell r="E1356" t="str">
            <v>A</v>
          </cell>
          <cell r="F1356" t="str">
            <v>01</v>
          </cell>
          <cell r="G1356" t="str">
            <v>01000</v>
          </cell>
          <cell r="H1356" t="str">
            <v>96318065</v>
          </cell>
          <cell r="I1356" t="str">
            <v>ASHTRAY A-INSTRUMENT PNL</v>
          </cell>
          <cell r="K1356">
            <v>1</v>
          </cell>
          <cell r="M1356" t="str">
            <v>1</v>
          </cell>
          <cell r="Q1356" t="str">
            <v>1</v>
          </cell>
        </row>
        <row r="1357">
          <cell r="D1357" t="str">
            <v>CS140-</v>
          </cell>
          <cell r="E1357" t="str">
            <v>A</v>
          </cell>
          <cell r="F1357" t="str">
            <v>01</v>
          </cell>
          <cell r="G1357" t="str">
            <v>10000</v>
          </cell>
          <cell r="H1357" t="str">
            <v>03160-48165</v>
          </cell>
          <cell r="I1357" t="str">
            <v>SCREW-TAPPING</v>
          </cell>
          <cell r="K1357">
            <v>2</v>
          </cell>
          <cell r="M1357" t="str">
            <v>2</v>
          </cell>
          <cell r="Q1357" t="str">
            <v>2</v>
          </cell>
        </row>
        <row r="1358">
          <cell r="D1358" t="str">
            <v>CS140-</v>
          </cell>
          <cell r="E1358" t="str">
            <v>A</v>
          </cell>
          <cell r="F1358" t="str">
            <v>02</v>
          </cell>
          <cell r="G1358" t="str">
            <v>01000</v>
          </cell>
          <cell r="H1358" t="str">
            <v>96280911</v>
          </cell>
          <cell r="I1358" t="str">
            <v>ASHTRAY A-INSTRUMENT PNL</v>
          </cell>
          <cell r="L1358">
            <v>1</v>
          </cell>
          <cell r="N1358" t="str">
            <v>1</v>
          </cell>
          <cell r="R1358" t="str">
            <v>1</v>
          </cell>
        </row>
        <row r="1359">
          <cell r="D1359" t="str">
            <v>CS140-</v>
          </cell>
          <cell r="E1359" t="str">
            <v>A</v>
          </cell>
          <cell r="F1359" t="str">
            <v>02</v>
          </cell>
          <cell r="G1359" t="str">
            <v>10100</v>
          </cell>
          <cell r="H1359" t="str">
            <v>03160-48165</v>
          </cell>
          <cell r="I1359" t="str">
            <v>SCREW-TAPPING</v>
          </cell>
          <cell r="L1359">
            <v>2</v>
          </cell>
          <cell r="N1359" t="str">
            <v>2</v>
          </cell>
          <cell r="R1359" t="str">
            <v>2</v>
          </cell>
        </row>
        <row r="1360">
          <cell r="D1360" t="str">
            <v>CS140-</v>
          </cell>
          <cell r="E1360" t="str">
            <v>A</v>
          </cell>
          <cell r="F1360" t="str">
            <v>03</v>
          </cell>
          <cell r="G1360" t="str">
            <v>01000</v>
          </cell>
          <cell r="H1360" t="str">
            <v>96318656</v>
          </cell>
          <cell r="I1360" t="str">
            <v>ASHTRAY A-INSTRUMENT PNL</v>
          </cell>
          <cell r="S1360" t="str">
            <v>1</v>
          </cell>
          <cell r="T1360" t="str">
            <v>1</v>
          </cell>
          <cell r="U1360" t="str">
            <v>1</v>
          </cell>
          <cell r="V1360" t="str">
            <v>1</v>
          </cell>
        </row>
        <row r="1361">
          <cell r="D1361" t="str">
            <v>CS140-</v>
          </cell>
          <cell r="E1361" t="str">
            <v>A</v>
          </cell>
          <cell r="F1361" t="str">
            <v>03</v>
          </cell>
          <cell r="G1361" t="str">
            <v>10000</v>
          </cell>
          <cell r="H1361" t="str">
            <v>03160-48165</v>
          </cell>
          <cell r="I1361" t="str">
            <v>SCREW-TAPPING</v>
          </cell>
          <cell r="S1361" t="str">
            <v>2</v>
          </cell>
          <cell r="T1361" t="str">
            <v>2</v>
          </cell>
          <cell r="U1361" t="str">
            <v>2</v>
          </cell>
          <cell r="V1361" t="str">
            <v>2</v>
          </cell>
        </row>
        <row r="1362">
          <cell r="D1362" t="str">
            <v>CS150-</v>
          </cell>
          <cell r="E1362" t="str">
            <v>A</v>
          </cell>
          <cell r="F1362" t="str">
            <v>01</v>
          </cell>
          <cell r="G1362" t="str">
            <v>01000</v>
          </cell>
          <cell r="H1362" t="str">
            <v>96314841</v>
          </cell>
          <cell r="I1362" t="str">
            <v>MODULE A-HEATER</v>
          </cell>
          <cell r="K1362">
            <v>1</v>
          </cell>
          <cell r="L1362">
            <v>1</v>
          </cell>
          <cell r="M1362" t="str">
            <v>1</v>
          </cell>
          <cell r="N1362" t="str">
            <v>1</v>
          </cell>
          <cell r="O1362" t="str">
            <v>B0</v>
          </cell>
          <cell r="P1362" t="str">
            <v>B0</v>
          </cell>
        </row>
        <row r="1363">
          <cell r="D1363" t="str">
            <v>CS150-</v>
          </cell>
          <cell r="E1363" t="str">
            <v>A</v>
          </cell>
          <cell r="F1363" t="str">
            <v>01</v>
          </cell>
          <cell r="G1363" t="str">
            <v>03000</v>
          </cell>
          <cell r="H1363" t="str">
            <v>96314845</v>
          </cell>
          <cell r="I1363" t="str">
            <v>DUCT A-HEATER</v>
          </cell>
          <cell r="K1363">
            <v>1</v>
          </cell>
          <cell r="L1363">
            <v>1</v>
          </cell>
          <cell r="M1363" t="str">
            <v>1</v>
          </cell>
          <cell r="N1363" t="str">
            <v>1</v>
          </cell>
          <cell r="O1363" t="str">
            <v>B0</v>
          </cell>
          <cell r="P1363" t="str">
            <v>B0</v>
          </cell>
        </row>
        <row r="1364">
          <cell r="D1364" t="str">
            <v>CS150-</v>
          </cell>
          <cell r="E1364" t="str">
            <v>A</v>
          </cell>
          <cell r="F1364" t="str">
            <v>01</v>
          </cell>
          <cell r="G1364" t="str">
            <v>04000</v>
          </cell>
          <cell r="H1364" t="str">
            <v>96380616</v>
          </cell>
          <cell r="I1364" t="str">
            <v>MODULE A-BLOWER,CONNECTOR</v>
          </cell>
          <cell r="K1364">
            <v>1</v>
          </cell>
          <cell r="L1364">
            <v>1</v>
          </cell>
          <cell r="M1364" t="str">
            <v>1</v>
          </cell>
          <cell r="N1364" t="str">
            <v>1</v>
          </cell>
          <cell r="O1364" t="str">
            <v>B0</v>
          </cell>
          <cell r="P1364" t="str">
            <v>B0</v>
          </cell>
        </row>
        <row r="1365">
          <cell r="D1365" t="str">
            <v>CS150-</v>
          </cell>
          <cell r="E1365" t="str">
            <v>A</v>
          </cell>
          <cell r="F1365" t="str">
            <v>01</v>
          </cell>
          <cell r="G1365" t="str">
            <v>07000</v>
          </cell>
          <cell r="H1365" t="str">
            <v>96314863</v>
          </cell>
          <cell r="I1365" t="str">
            <v>DUCT A-AIR INLET</v>
          </cell>
          <cell r="K1365">
            <v>1</v>
          </cell>
          <cell r="L1365">
            <v>1</v>
          </cell>
          <cell r="M1365" t="str">
            <v>1</v>
          </cell>
          <cell r="N1365" t="str">
            <v>1</v>
          </cell>
          <cell r="O1365" t="str">
            <v>B0</v>
          </cell>
          <cell r="P1365" t="str">
            <v>B0</v>
          </cell>
        </row>
        <row r="1366">
          <cell r="D1366" t="str">
            <v>CS150-</v>
          </cell>
          <cell r="E1366" t="str">
            <v>A</v>
          </cell>
          <cell r="F1366" t="str">
            <v>01</v>
          </cell>
          <cell r="G1366" t="str">
            <v>08000</v>
          </cell>
          <cell r="H1366" t="str">
            <v>96258866</v>
          </cell>
          <cell r="I1366" t="str">
            <v>GROMMET-HEATER</v>
          </cell>
          <cell r="K1366">
            <v>2</v>
          </cell>
          <cell r="L1366">
            <v>2</v>
          </cell>
          <cell r="M1366" t="str">
            <v>2</v>
          </cell>
          <cell r="N1366" t="str">
            <v>2</v>
          </cell>
          <cell r="O1366" t="str">
            <v>B0</v>
          </cell>
          <cell r="P1366" t="str">
            <v>B0</v>
          </cell>
        </row>
        <row r="1367">
          <cell r="D1367" t="str">
            <v>CS150-</v>
          </cell>
          <cell r="E1367" t="str">
            <v>A</v>
          </cell>
          <cell r="F1367" t="str">
            <v>01</v>
          </cell>
          <cell r="G1367" t="str">
            <v>09000</v>
          </cell>
          <cell r="H1367" t="str">
            <v>96316815</v>
          </cell>
          <cell r="I1367" t="str">
            <v>GROMMET-LIQUID HOLE,HTR</v>
          </cell>
          <cell r="K1367">
            <v>1</v>
          </cell>
          <cell r="L1367">
            <v>1</v>
          </cell>
          <cell r="M1367" t="str">
            <v>1</v>
          </cell>
          <cell r="N1367" t="str">
            <v>1</v>
          </cell>
          <cell r="O1367" t="str">
            <v>B0</v>
          </cell>
          <cell r="P1367" t="str">
            <v>B0</v>
          </cell>
        </row>
        <row r="1368">
          <cell r="D1368" t="str">
            <v>CS150-</v>
          </cell>
          <cell r="E1368" t="str">
            <v>A</v>
          </cell>
          <cell r="F1368" t="str">
            <v>01</v>
          </cell>
          <cell r="G1368" t="str">
            <v>10000</v>
          </cell>
          <cell r="H1368" t="str">
            <v>96316821</v>
          </cell>
          <cell r="I1368" t="str">
            <v>GROMMET-SUCTION HOLE,HTR</v>
          </cell>
          <cell r="K1368">
            <v>1</v>
          </cell>
          <cell r="L1368">
            <v>1</v>
          </cell>
          <cell r="M1368" t="str">
            <v>1</v>
          </cell>
          <cell r="N1368" t="str">
            <v>1</v>
          </cell>
          <cell r="O1368" t="str">
            <v>B0</v>
          </cell>
          <cell r="P1368" t="str">
            <v>B0</v>
          </cell>
        </row>
        <row r="1369">
          <cell r="D1369" t="str">
            <v>CS150-</v>
          </cell>
          <cell r="E1369" t="str">
            <v>A</v>
          </cell>
          <cell r="F1369" t="str">
            <v>01</v>
          </cell>
          <cell r="G1369" t="str">
            <v>11000</v>
          </cell>
          <cell r="H1369" t="str">
            <v>96316816</v>
          </cell>
          <cell r="I1369" t="str">
            <v>GROMMET-CONDENSATE DRAIN</v>
          </cell>
          <cell r="K1369">
            <v>1</v>
          </cell>
          <cell r="L1369">
            <v>1</v>
          </cell>
          <cell r="M1369" t="str">
            <v>1</v>
          </cell>
          <cell r="N1369" t="str">
            <v>1</v>
          </cell>
          <cell r="O1369" t="str">
            <v>B0</v>
          </cell>
          <cell r="P1369" t="str">
            <v>B0</v>
          </cell>
        </row>
        <row r="1370">
          <cell r="D1370" t="str">
            <v>CS150-</v>
          </cell>
          <cell r="E1370" t="str">
            <v>A</v>
          </cell>
          <cell r="F1370" t="str">
            <v>01</v>
          </cell>
          <cell r="G1370" t="str">
            <v>12000</v>
          </cell>
          <cell r="H1370" t="str">
            <v>08361-25060-000</v>
          </cell>
          <cell r="I1370" t="str">
            <v>NUT-HEXAGON,W/WASHER</v>
          </cell>
          <cell r="K1370">
            <v>9</v>
          </cell>
          <cell r="L1370">
            <v>9</v>
          </cell>
          <cell r="M1370" t="str">
            <v>9</v>
          </cell>
          <cell r="N1370" t="str">
            <v>9</v>
          </cell>
          <cell r="O1370" t="str">
            <v>B0</v>
          </cell>
          <cell r="P1370" t="str">
            <v>B0</v>
          </cell>
        </row>
        <row r="1371">
          <cell r="D1371" t="str">
            <v>CS150-</v>
          </cell>
          <cell r="E1371" t="str">
            <v>A</v>
          </cell>
          <cell r="F1371" t="str">
            <v>02</v>
          </cell>
          <cell r="G1371" t="str">
            <v>01000</v>
          </cell>
          <cell r="H1371" t="str">
            <v>96314863</v>
          </cell>
          <cell r="I1371" t="str">
            <v>DUCT A-AIR INLET</v>
          </cell>
          <cell r="K1371">
            <v>1</v>
          </cell>
          <cell r="L1371">
            <v>1</v>
          </cell>
          <cell r="M1371" t="str">
            <v>1</v>
          </cell>
          <cell r="N1371" t="str">
            <v>1</v>
          </cell>
          <cell r="O1371" t="str">
            <v>B3</v>
          </cell>
          <cell r="P1371" t="str">
            <v>B3</v>
          </cell>
          <cell r="Q1371" t="str">
            <v>1</v>
          </cell>
          <cell r="R1371" t="str">
            <v>1</v>
          </cell>
        </row>
        <row r="1372">
          <cell r="D1372" t="str">
            <v>CS150-</v>
          </cell>
          <cell r="E1372" t="str">
            <v>A</v>
          </cell>
          <cell r="F1372" t="str">
            <v>02</v>
          </cell>
          <cell r="G1372" t="str">
            <v>02000</v>
          </cell>
          <cell r="H1372" t="str">
            <v>96258866</v>
          </cell>
          <cell r="I1372" t="str">
            <v>GROMMET-HEATER</v>
          </cell>
          <cell r="K1372">
            <v>2</v>
          </cell>
          <cell r="L1372">
            <v>2</v>
          </cell>
          <cell r="M1372" t="str">
            <v>2</v>
          </cell>
          <cell r="N1372" t="str">
            <v>2</v>
          </cell>
          <cell r="O1372" t="str">
            <v>B3</v>
          </cell>
          <cell r="P1372" t="str">
            <v>B3</v>
          </cell>
          <cell r="Q1372" t="str">
            <v>2</v>
          </cell>
          <cell r="R1372" t="str">
            <v>2</v>
          </cell>
        </row>
        <row r="1373">
          <cell r="D1373" t="str">
            <v>CS150-</v>
          </cell>
          <cell r="E1373" t="str">
            <v>A</v>
          </cell>
          <cell r="F1373" t="str">
            <v>02</v>
          </cell>
          <cell r="G1373" t="str">
            <v>03000</v>
          </cell>
          <cell r="H1373" t="str">
            <v>08361-25060-000</v>
          </cell>
          <cell r="I1373" t="str">
            <v>NUT-HEXAGON,W/WASHER</v>
          </cell>
          <cell r="K1373">
            <v>9</v>
          </cell>
          <cell r="L1373">
            <v>9</v>
          </cell>
          <cell r="M1373" t="str">
            <v>9</v>
          </cell>
          <cell r="N1373" t="str">
            <v>9</v>
          </cell>
          <cell r="O1373" t="str">
            <v>B3</v>
          </cell>
          <cell r="P1373" t="str">
            <v>B3</v>
          </cell>
          <cell r="Q1373" t="str">
            <v>9</v>
          </cell>
          <cell r="R1373" t="str">
            <v>9</v>
          </cell>
        </row>
        <row r="1374">
          <cell r="D1374" t="str">
            <v>CS150-</v>
          </cell>
          <cell r="E1374" t="str">
            <v>A</v>
          </cell>
          <cell r="F1374" t="str">
            <v>04</v>
          </cell>
          <cell r="G1374" t="str">
            <v>01000</v>
          </cell>
          <cell r="H1374" t="str">
            <v>96314865</v>
          </cell>
          <cell r="I1374" t="str">
            <v>DUCT A-AIR INLET</v>
          </cell>
          <cell r="T1374" t="str">
            <v>1</v>
          </cell>
          <cell r="V1374" t="str">
            <v>1</v>
          </cell>
          <cell r="X1374" t="str">
            <v>51</v>
          </cell>
        </row>
        <row r="1375">
          <cell r="D1375" t="str">
            <v>CS150-</v>
          </cell>
          <cell r="E1375" t="str">
            <v>A</v>
          </cell>
          <cell r="F1375" t="str">
            <v>04</v>
          </cell>
          <cell r="G1375" t="str">
            <v>02000</v>
          </cell>
          <cell r="H1375" t="str">
            <v>96258866</v>
          </cell>
          <cell r="I1375" t="str">
            <v>GROMMET-HEATER</v>
          </cell>
          <cell r="T1375" t="str">
            <v>2</v>
          </cell>
          <cell r="V1375" t="str">
            <v>2</v>
          </cell>
          <cell r="X1375" t="str">
            <v>51</v>
          </cell>
        </row>
        <row r="1376">
          <cell r="D1376" t="str">
            <v>CS150-</v>
          </cell>
          <cell r="E1376" t="str">
            <v>A</v>
          </cell>
          <cell r="F1376" t="str">
            <v>04</v>
          </cell>
          <cell r="G1376" t="str">
            <v>03000</v>
          </cell>
          <cell r="H1376" t="str">
            <v>08361-25060-000</v>
          </cell>
          <cell r="I1376" t="str">
            <v>NUT-HEXAGON,W/WASHER</v>
          </cell>
          <cell r="T1376" t="str">
            <v>9</v>
          </cell>
          <cell r="V1376" t="str">
            <v>9</v>
          </cell>
          <cell r="X1376" t="str">
            <v>51</v>
          </cell>
        </row>
        <row r="1377">
          <cell r="D1377" t="str">
            <v>CS150-</v>
          </cell>
          <cell r="E1377" t="str">
            <v>A</v>
          </cell>
          <cell r="F1377" t="str">
            <v>04</v>
          </cell>
          <cell r="G1377" t="str">
            <v>13000</v>
          </cell>
          <cell r="H1377" t="str">
            <v>96318938</v>
          </cell>
          <cell r="I1377" t="str">
            <v>COVER A-ACCESS APERTURE</v>
          </cell>
          <cell r="T1377">
            <v>1</v>
          </cell>
          <cell r="V1377">
            <v>1</v>
          </cell>
          <cell r="X1377" t="str">
            <v>51</v>
          </cell>
        </row>
        <row r="1378">
          <cell r="D1378" t="str">
            <v>CS150-</v>
          </cell>
          <cell r="E1378" t="str">
            <v>A</v>
          </cell>
          <cell r="F1378" t="str">
            <v>04</v>
          </cell>
          <cell r="G1378" t="str">
            <v>14100</v>
          </cell>
          <cell r="H1378" t="str">
            <v>01514-05122</v>
          </cell>
          <cell r="I1378" t="str">
            <v>BOLT-HEXAGON FLANGE</v>
          </cell>
          <cell r="T1378">
            <v>1</v>
          </cell>
          <cell r="V1378">
            <v>1</v>
          </cell>
          <cell r="X1378" t="str">
            <v>51</v>
          </cell>
        </row>
        <row r="1379">
          <cell r="D1379" t="str">
            <v>CS150-</v>
          </cell>
          <cell r="E1379" t="str">
            <v>A</v>
          </cell>
          <cell r="F1379" t="str">
            <v>05</v>
          </cell>
          <cell r="G1379" t="str">
            <v>01000</v>
          </cell>
          <cell r="H1379" t="str">
            <v>96267793</v>
          </cell>
          <cell r="I1379" t="str">
            <v>MODULE A-VENTILATION</v>
          </cell>
          <cell r="S1379">
            <v>1</v>
          </cell>
          <cell r="U1379">
            <v>1</v>
          </cell>
        </row>
        <row r="1380">
          <cell r="D1380" t="str">
            <v>CS150-</v>
          </cell>
          <cell r="E1380" t="str">
            <v>A</v>
          </cell>
          <cell r="F1380" t="str">
            <v>05</v>
          </cell>
          <cell r="G1380" t="str">
            <v>03000</v>
          </cell>
          <cell r="H1380" t="str">
            <v>96314846</v>
          </cell>
          <cell r="I1380" t="str">
            <v>DUCT A-HEATER</v>
          </cell>
          <cell r="S1380">
            <v>1</v>
          </cell>
          <cell r="U1380">
            <v>1</v>
          </cell>
        </row>
        <row r="1381">
          <cell r="D1381" t="str">
            <v>CS150-</v>
          </cell>
          <cell r="E1381" t="str">
            <v>A</v>
          </cell>
          <cell r="F1381" t="str">
            <v>05</v>
          </cell>
          <cell r="G1381" t="str">
            <v>04000</v>
          </cell>
          <cell r="H1381" t="str">
            <v>96254897</v>
          </cell>
          <cell r="I1381" t="str">
            <v>MODULE A-BLOWER,CONNECTOR</v>
          </cell>
          <cell r="S1381">
            <v>1</v>
          </cell>
          <cell r="U1381">
            <v>1</v>
          </cell>
        </row>
        <row r="1382">
          <cell r="D1382" t="str">
            <v>CS150-</v>
          </cell>
          <cell r="E1382" t="str">
            <v>A</v>
          </cell>
          <cell r="F1382" t="str">
            <v>05</v>
          </cell>
          <cell r="G1382" t="str">
            <v>08000</v>
          </cell>
          <cell r="H1382" t="str">
            <v>96314865</v>
          </cell>
          <cell r="I1382" t="str">
            <v>DUCT A-AIR INLET</v>
          </cell>
          <cell r="S1382">
            <v>1</v>
          </cell>
          <cell r="U1382">
            <v>1</v>
          </cell>
        </row>
        <row r="1383">
          <cell r="D1383" t="str">
            <v>CS150-</v>
          </cell>
          <cell r="E1383" t="str">
            <v>A</v>
          </cell>
          <cell r="F1383" t="str">
            <v>05</v>
          </cell>
          <cell r="G1383" t="str">
            <v>09000</v>
          </cell>
          <cell r="H1383" t="str">
            <v>96316815</v>
          </cell>
          <cell r="I1383" t="str">
            <v>GROMMET-LIQUID HOLE,HTR</v>
          </cell>
          <cell r="S1383">
            <v>3</v>
          </cell>
          <cell r="U1383">
            <v>3</v>
          </cell>
        </row>
        <row r="1384">
          <cell r="D1384" t="str">
            <v>CS150-</v>
          </cell>
          <cell r="E1384" t="str">
            <v>A</v>
          </cell>
          <cell r="F1384" t="str">
            <v>05</v>
          </cell>
          <cell r="G1384" t="str">
            <v>10000</v>
          </cell>
          <cell r="H1384" t="str">
            <v>96316821</v>
          </cell>
          <cell r="I1384" t="str">
            <v>GROMMET-SUCTION HOLE,HTR</v>
          </cell>
          <cell r="S1384">
            <v>1</v>
          </cell>
          <cell r="U1384">
            <v>1</v>
          </cell>
        </row>
        <row r="1385">
          <cell r="D1385" t="str">
            <v>CS150-</v>
          </cell>
          <cell r="E1385" t="str">
            <v>A</v>
          </cell>
          <cell r="F1385" t="str">
            <v>05</v>
          </cell>
          <cell r="G1385" t="str">
            <v>11000</v>
          </cell>
          <cell r="H1385" t="str">
            <v>96316816</v>
          </cell>
          <cell r="I1385" t="str">
            <v>GROMMET-CONDENSATE DRAIN</v>
          </cell>
          <cell r="S1385">
            <v>1</v>
          </cell>
          <cell r="U1385">
            <v>1</v>
          </cell>
        </row>
        <row r="1386">
          <cell r="D1386" t="str">
            <v>CS150-</v>
          </cell>
          <cell r="E1386" t="str">
            <v>A</v>
          </cell>
          <cell r="F1386" t="str">
            <v>05</v>
          </cell>
          <cell r="G1386" t="str">
            <v>12000</v>
          </cell>
          <cell r="H1386" t="str">
            <v>08361-25060-000</v>
          </cell>
          <cell r="I1386" t="str">
            <v>NUT-HEXAGON,W/WASHER</v>
          </cell>
          <cell r="S1386">
            <v>9</v>
          </cell>
          <cell r="U1386">
            <v>9</v>
          </cell>
        </row>
        <row r="1387">
          <cell r="D1387" t="str">
            <v>CS150-</v>
          </cell>
          <cell r="E1387" t="str">
            <v>A</v>
          </cell>
          <cell r="F1387" t="str">
            <v>05</v>
          </cell>
          <cell r="G1387" t="str">
            <v>13000</v>
          </cell>
          <cell r="H1387" t="str">
            <v>96318938</v>
          </cell>
          <cell r="I1387" t="str">
            <v>COVER A-ACCESS APERTURE</v>
          </cell>
          <cell r="S1387">
            <v>1</v>
          </cell>
          <cell r="U1387">
            <v>1</v>
          </cell>
        </row>
        <row r="1388">
          <cell r="D1388" t="str">
            <v>CS150-</v>
          </cell>
          <cell r="E1388" t="str">
            <v>A</v>
          </cell>
          <cell r="F1388" t="str">
            <v>05</v>
          </cell>
          <cell r="G1388" t="str">
            <v>14100</v>
          </cell>
          <cell r="H1388" t="str">
            <v>01514-05122</v>
          </cell>
          <cell r="I1388" t="str">
            <v>BOLT-HEXAGON FLANGE</v>
          </cell>
          <cell r="S1388">
            <v>1</v>
          </cell>
          <cell r="U1388">
            <v>1</v>
          </cell>
        </row>
        <row r="1389">
          <cell r="D1389" t="str">
            <v>CS150-</v>
          </cell>
          <cell r="E1389" t="str">
            <v>A</v>
          </cell>
          <cell r="F1389" t="str">
            <v>06</v>
          </cell>
          <cell r="G1389" t="str">
            <v>01000</v>
          </cell>
          <cell r="H1389" t="str">
            <v>96314865</v>
          </cell>
          <cell r="I1389" t="str">
            <v>DUCT A-AIR INLET</v>
          </cell>
          <cell r="T1389" t="str">
            <v>1</v>
          </cell>
          <cell r="V1389" t="str">
            <v>1</v>
          </cell>
          <cell r="X1389" t="str">
            <v>50</v>
          </cell>
        </row>
        <row r="1390">
          <cell r="D1390" t="str">
            <v>CS150-</v>
          </cell>
          <cell r="E1390" t="str">
            <v>A</v>
          </cell>
          <cell r="F1390" t="str">
            <v>06</v>
          </cell>
          <cell r="G1390" t="str">
            <v>02000</v>
          </cell>
          <cell r="H1390" t="str">
            <v>96316815</v>
          </cell>
          <cell r="I1390" t="str">
            <v>GROMMET-HEATER</v>
          </cell>
          <cell r="T1390" t="str">
            <v>2</v>
          </cell>
          <cell r="V1390" t="str">
            <v>2</v>
          </cell>
          <cell r="X1390" t="str">
            <v>50</v>
          </cell>
        </row>
        <row r="1391">
          <cell r="D1391" t="str">
            <v>CS150-</v>
          </cell>
          <cell r="E1391" t="str">
            <v>A</v>
          </cell>
          <cell r="F1391" t="str">
            <v>06</v>
          </cell>
          <cell r="G1391" t="str">
            <v>03000</v>
          </cell>
          <cell r="H1391" t="str">
            <v>08361-25060-000</v>
          </cell>
          <cell r="I1391" t="str">
            <v>NUT-HEXAGON,W/WASHER</v>
          </cell>
          <cell r="T1391" t="str">
            <v>9</v>
          </cell>
          <cell r="V1391" t="str">
            <v>9</v>
          </cell>
          <cell r="X1391" t="str">
            <v>50</v>
          </cell>
        </row>
        <row r="1392">
          <cell r="D1392" t="str">
            <v>CS150-</v>
          </cell>
          <cell r="E1392" t="str">
            <v>A</v>
          </cell>
          <cell r="F1392" t="str">
            <v>06</v>
          </cell>
          <cell r="G1392" t="str">
            <v>04000</v>
          </cell>
          <cell r="H1392" t="str">
            <v>96318938</v>
          </cell>
          <cell r="I1392" t="str">
            <v>COVER A-ACCESS APERTURE</v>
          </cell>
          <cell r="T1392">
            <v>1</v>
          </cell>
          <cell r="V1392">
            <v>1</v>
          </cell>
          <cell r="X1392" t="str">
            <v>50</v>
          </cell>
        </row>
        <row r="1393">
          <cell r="D1393" t="str">
            <v>CS150-</v>
          </cell>
          <cell r="E1393" t="str">
            <v>A</v>
          </cell>
          <cell r="F1393" t="str">
            <v>06</v>
          </cell>
          <cell r="G1393" t="str">
            <v>05100</v>
          </cell>
          <cell r="H1393" t="str">
            <v>01514-05122</v>
          </cell>
          <cell r="I1393" t="str">
            <v>BOLT-HEXAGON FLANGE</v>
          </cell>
          <cell r="T1393">
            <v>1</v>
          </cell>
          <cell r="V1393">
            <v>1</v>
          </cell>
          <cell r="X1393" t="str">
            <v>50</v>
          </cell>
        </row>
        <row r="1394">
          <cell r="D1394" t="str">
            <v>CS170-</v>
          </cell>
          <cell r="E1394" t="str">
            <v>A</v>
          </cell>
          <cell r="F1394" t="str">
            <v>01</v>
          </cell>
          <cell r="G1394" t="str">
            <v>01000</v>
          </cell>
          <cell r="H1394" t="str">
            <v>96314862</v>
          </cell>
          <cell r="I1394" t="str">
            <v>SWITCH A-AIR CON,CONTROL</v>
          </cell>
          <cell r="K1394">
            <v>1</v>
          </cell>
          <cell r="L1394">
            <v>1</v>
          </cell>
          <cell r="M1394" t="str">
            <v>1</v>
          </cell>
          <cell r="N1394" t="str">
            <v>1</v>
          </cell>
          <cell r="O1394" t="str">
            <v>B3</v>
          </cell>
          <cell r="P1394" t="str">
            <v>B3</v>
          </cell>
          <cell r="R1394" t="str">
            <v>1</v>
          </cell>
        </row>
        <row r="1395">
          <cell r="D1395" t="str">
            <v>CS170-</v>
          </cell>
          <cell r="E1395" t="str">
            <v>A</v>
          </cell>
          <cell r="F1395" t="str">
            <v>01</v>
          </cell>
          <cell r="G1395" t="str">
            <v>02000</v>
          </cell>
          <cell r="H1395" t="str">
            <v>03160-48165</v>
          </cell>
          <cell r="I1395" t="str">
            <v>SCREW-TAPPING</v>
          </cell>
          <cell r="K1395">
            <v>4</v>
          </cell>
          <cell r="L1395">
            <v>4</v>
          </cell>
          <cell r="M1395" t="str">
            <v>4</v>
          </cell>
          <cell r="N1395" t="str">
            <v>4</v>
          </cell>
          <cell r="O1395" t="str">
            <v>B3</v>
          </cell>
          <cell r="P1395" t="str">
            <v>B3</v>
          </cell>
          <cell r="R1395" t="str">
            <v>4</v>
          </cell>
        </row>
        <row r="1396">
          <cell r="D1396" t="str">
            <v>CS170-</v>
          </cell>
          <cell r="E1396" t="str">
            <v>A</v>
          </cell>
          <cell r="F1396" t="str">
            <v>02</v>
          </cell>
          <cell r="G1396" t="str">
            <v>01000</v>
          </cell>
          <cell r="H1396" t="str">
            <v>96318326</v>
          </cell>
          <cell r="I1396" t="str">
            <v>SWITCH A-AIR CON,CONTROL</v>
          </cell>
          <cell r="Q1396">
            <v>1</v>
          </cell>
        </row>
        <row r="1397">
          <cell r="D1397" t="str">
            <v>CS170-</v>
          </cell>
          <cell r="E1397" t="str">
            <v>A</v>
          </cell>
          <cell r="F1397" t="str">
            <v>02</v>
          </cell>
          <cell r="G1397" t="str">
            <v>02000</v>
          </cell>
          <cell r="H1397" t="str">
            <v>03160-48165</v>
          </cell>
          <cell r="I1397" t="str">
            <v>SCREW-TAPPING</v>
          </cell>
          <cell r="Q1397">
            <v>4</v>
          </cell>
        </row>
        <row r="1398">
          <cell r="D1398" t="str">
            <v>CS170-</v>
          </cell>
          <cell r="E1398" t="str">
            <v>A</v>
          </cell>
          <cell r="F1398" t="str">
            <v>03</v>
          </cell>
          <cell r="G1398" t="str">
            <v>01000</v>
          </cell>
          <cell r="H1398" t="str">
            <v>96314866</v>
          </cell>
          <cell r="I1398" t="str">
            <v>SWITCH A-HEATER,CONTROL</v>
          </cell>
          <cell r="K1398">
            <v>1</v>
          </cell>
          <cell r="L1398">
            <v>1</v>
          </cell>
          <cell r="M1398" t="str">
            <v>1</v>
          </cell>
          <cell r="N1398" t="str">
            <v>1</v>
          </cell>
          <cell r="O1398" t="str">
            <v>B0</v>
          </cell>
          <cell r="P1398" t="str">
            <v>B0</v>
          </cell>
        </row>
        <row r="1399">
          <cell r="D1399" t="str">
            <v>CS170-</v>
          </cell>
          <cell r="E1399" t="str">
            <v>A</v>
          </cell>
          <cell r="F1399" t="str">
            <v>03</v>
          </cell>
          <cell r="G1399" t="str">
            <v>02000</v>
          </cell>
          <cell r="H1399" t="str">
            <v>03160-48165</v>
          </cell>
          <cell r="I1399" t="str">
            <v>SCREW-TAPPING</v>
          </cell>
          <cell r="K1399">
            <v>4</v>
          </cell>
          <cell r="L1399">
            <v>4</v>
          </cell>
          <cell r="M1399" t="str">
            <v>4</v>
          </cell>
          <cell r="N1399" t="str">
            <v>4</v>
          </cell>
          <cell r="O1399" t="str">
            <v>B0</v>
          </cell>
          <cell r="P1399" t="str">
            <v>B0</v>
          </cell>
        </row>
        <row r="1400">
          <cell r="D1400" t="str">
            <v>CS170-</v>
          </cell>
          <cell r="E1400" t="str">
            <v>A</v>
          </cell>
          <cell r="F1400" t="str">
            <v>06</v>
          </cell>
          <cell r="G1400" t="str">
            <v>01000</v>
          </cell>
          <cell r="H1400" t="str">
            <v>96318327</v>
          </cell>
          <cell r="I1400" t="str">
            <v>SWITCH A-AIR CON,CONTROL</v>
          </cell>
          <cell r="T1400" t="str">
            <v>1</v>
          </cell>
          <cell r="V1400" t="str">
            <v>1</v>
          </cell>
          <cell r="X1400" t="str">
            <v>51</v>
          </cell>
        </row>
        <row r="1401">
          <cell r="D1401" t="str">
            <v>CS170-</v>
          </cell>
          <cell r="E1401" t="str">
            <v>A</v>
          </cell>
          <cell r="F1401" t="str">
            <v>06</v>
          </cell>
          <cell r="G1401" t="str">
            <v>02000</v>
          </cell>
          <cell r="H1401" t="str">
            <v>03160-48165</v>
          </cell>
          <cell r="I1401" t="str">
            <v>SCREW-TAPPING</v>
          </cell>
          <cell r="T1401" t="str">
            <v>4</v>
          </cell>
          <cell r="V1401" t="str">
            <v>4</v>
          </cell>
          <cell r="X1401" t="str">
            <v>51</v>
          </cell>
        </row>
        <row r="1402">
          <cell r="D1402" t="str">
            <v>CS170-</v>
          </cell>
          <cell r="E1402" t="str">
            <v>A</v>
          </cell>
          <cell r="F1402" t="str">
            <v>10</v>
          </cell>
          <cell r="G1402" t="str">
            <v>01000</v>
          </cell>
          <cell r="H1402" t="str">
            <v>96267813</v>
          </cell>
          <cell r="I1402" t="str">
            <v>SWITCH A-DUMMY CONTROL</v>
          </cell>
          <cell r="T1402" t="str">
            <v>1</v>
          </cell>
          <cell r="V1402" t="str">
            <v>1</v>
          </cell>
          <cell r="X1402" t="str">
            <v>50</v>
          </cell>
        </row>
        <row r="1403">
          <cell r="D1403" t="str">
            <v>CS170-</v>
          </cell>
          <cell r="E1403" t="str">
            <v>A</v>
          </cell>
          <cell r="F1403" t="str">
            <v>10</v>
          </cell>
          <cell r="G1403" t="str">
            <v>02000</v>
          </cell>
          <cell r="H1403" t="str">
            <v>03160-48165</v>
          </cell>
          <cell r="I1403" t="str">
            <v>SCREW-TAPPING</v>
          </cell>
          <cell r="T1403" t="str">
            <v>4</v>
          </cell>
          <cell r="V1403" t="str">
            <v>4</v>
          </cell>
          <cell r="X1403" t="str">
            <v>50</v>
          </cell>
        </row>
        <row r="1404">
          <cell r="D1404" t="str">
            <v>CS200-</v>
          </cell>
          <cell r="E1404" t="str">
            <v>A</v>
          </cell>
          <cell r="F1404" t="str">
            <v>03</v>
          </cell>
          <cell r="G1404" t="str">
            <v>01000</v>
          </cell>
          <cell r="H1404" t="str">
            <v>96279953</v>
          </cell>
          <cell r="I1404" t="str">
            <v>LINING A-FLOOR PANEL</v>
          </cell>
          <cell r="K1404">
            <v>1</v>
          </cell>
          <cell r="L1404">
            <v>1</v>
          </cell>
          <cell r="M1404" t="str">
            <v>1</v>
          </cell>
          <cell r="N1404" t="str">
            <v>1</v>
          </cell>
          <cell r="P1404" t="str">
            <v>h0</v>
          </cell>
          <cell r="Q1404" t="str">
            <v>1</v>
          </cell>
          <cell r="R1404" t="str">
            <v>1</v>
          </cell>
        </row>
        <row r="1405">
          <cell r="D1405" t="str">
            <v>CS200-</v>
          </cell>
          <cell r="E1405" t="str">
            <v>A</v>
          </cell>
          <cell r="F1405" t="str">
            <v>03</v>
          </cell>
          <cell r="G1405" t="str">
            <v>10000</v>
          </cell>
          <cell r="H1405" t="str">
            <v>09148-05032-000</v>
          </cell>
          <cell r="I1405" t="str">
            <v>CLIP,DASH SILENCER,INR</v>
          </cell>
          <cell r="K1405">
            <v>2</v>
          </cell>
          <cell r="L1405">
            <v>2</v>
          </cell>
          <cell r="M1405" t="str">
            <v>2</v>
          </cell>
          <cell r="N1405" t="str">
            <v>2</v>
          </cell>
          <cell r="P1405" t="str">
            <v>h0</v>
          </cell>
          <cell r="Q1405" t="str">
            <v>2</v>
          </cell>
          <cell r="R1405" t="str">
            <v>2</v>
          </cell>
        </row>
        <row r="1406">
          <cell r="D1406" t="str">
            <v>CS200-</v>
          </cell>
          <cell r="E1406" t="str">
            <v>A</v>
          </cell>
          <cell r="F1406" t="str">
            <v>04</v>
          </cell>
          <cell r="G1406" t="str">
            <v>02000</v>
          </cell>
          <cell r="H1406" t="str">
            <v>96279978</v>
          </cell>
          <cell r="I1406" t="str">
            <v>LINING A-FLOOR PANEL</v>
          </cell>
          <cell r="S1406" t="str">
            <v>1</v>
          </cell>
          <cell r="T1406" t="str">
            <v>1</v>
          </cell>
          <cell r="U1406" t="str">
            <v>1</v>
          </cell>
          <cell r="V1406" t="str">
            <v>1</v>
          </cell>
          <cell r="Y1406" t="str">
            <v>SKD</v>
          </cell>
        </row>
        <row r="1407">
          <cell r="D1407" t="str">
            <v>CS200-</v>
          </cell>
          <cell r="E1407" t="str">
            <v>A</v>
          </cell>
          <cell r="F1407" t="str">
            <v>04</v>
          </cell>
          <cell r="G1407" t="str">
            <v>10000</v>
          </cell>
          <cell r="H1407" t="str">
            <v>09148-05032-000</v>
          </cell>
          <cell r="I1407" t="str">
            <v>CLIP,DASH SILENCER,INR</v>
          </cell>
          <cell r="S1407" t="str">
            <v>2</v>
          </cell>
          <cell r="T1407" t="str">
            <v>2</v>
          </cell>
          <cell r="U1407" t="str">
            <v>2</v>
          </cell>
          <cell r="V1407" t="str">
            <v>2</v>
          </cell>
          <cell r="Y1407" t="str">
            <v>SKD</v>
          </cell>
        </row>
        <row r="1408">
          <cell r="B1408" t="str">
            <v>O</v>
          </cell>
          <cell r="C1408" t="str">
            <v>O</v>
          </cell>
          <cell r="D1408" t="str">
            <v>CS200-</v>
          </cell>
          <cell r="E1408" t="str">
            <v>A</v>
          </cell>
          <cell r="F1408" t="str">
            <v>07</v>
          </cell>
          <cell r="G1408" t="str">
            <v>01000</v>
          </cell>
          <cell r="H1408" t="str">
            <v>96279981</v>
          </cell>
          <cell r="I1408" t="str">
            <v>LINING A-FLOOR PANEL</v>
          </cell>
          <cell r="L1408">
            <v>1</v>
          </cell>
          <cell r="N1408" t="str">
            <v>1</v>
          </cell>
          <cell r="P1408" t="str">
            <v>h1</v>
          </cell>
        </row>
        <row r="1409">
          <cell r="B1409" t="str">
            <v>N</v>
          </cell>
          <cell r="C1409" t="str">
            <v>X</v>
          </cell>
          <cell r="D1409" t="str">
            <v>CS200-</v>
          </cell>
          <cell r="E1409" t="str">
            <v>A</v>
          </cell>
          <cell r="F1409" t="str">
            <v>07</v>
          </cell>
          <cell r="G1409" t="str">
            <v>01000</v>
          </cell>
          <cell r="H1409" t="str">
            <v>96286651</v>
          </cell>
          <cell r="I1409" t="str">
            <v>LINING A-FLOOR PANEL</v>
          </cell>
          <cell r="L1409">
            <v>1</v>
          </cell>
          <cell r="N1409" t="str">
            <v>1</v>
          </cell>
          <cell r="P1409" t="str">
            <v>h1</v>
          </cell>
        </row>
        <row r="1410">
          <cell r="D1410" t="str">
            <v>CS200-</v>
          </cell>
          <cell r="E1410" t="str">
            <v>A</v>
          </cell>
          <cell r="F1410" t="str">
            <v>07</v>
          </cell>
          <cell r="G1410" t="str">
            <v>10000</v>
          </cell>
          <cell r="H1410" t="str">
            <v>09148-05032-000</v>
          </cell>
          <cell r="I1410" t="str">
            <v>CLIP,DASH SILENCER,INR</v>
          </cell>
          <cell r="L1410">
            <v>2</v>
          </cell>
          <cell r="N1410" t="str">
            <v>2</v>
          </cell>
          <cell r="P1410" t="str">
            <v>h1</v>
          </cell>
        </row>
        <row r="1411">
          <cell r="D1411" t="str">
            <v>CS200-</v>
          </cell>
          <cell r="E1411" t="str">
            <v>A</v>
          </cell>
          <cell r="F1411" t="str">
            <v>09</v>
          </cell>
          <cell r="G1411" t="str">
            <v>02000</v>
          </cell>
          <cell r="H1411" t="str">
            <v>96266177</v>
          </cell>
          <cell r="I1411" t="str">
            <v>LINING A-FLOOR PANEL</v>
          </cell>
          <cell r="S1411" t="str">
            <v>1</v>
          </cell>
          <cell r="T1411" t="str">
            <v>1</v>
          </cell>
          <cell r="U1411" t="str">
            <v>1</v>
          </cell>
          <cell r="V1411" t="str">
            <v>1</v>
          </cell>
          <cell r="Y1411" t="str">
            <v>CKD</v>
          </cell>
        </row>
        <row r="1412">
          <cell r="D1412" t="str">
            <v>CS200-</v>
          </cell>
          <cell r="E1412" t="str">
            <v>A</v>
          </cell>
          <cell r="F1412" t="str">
            <v>09</v>
          </cell>
          <cell r="G1412" t="str">
            <v>10000</v>
          </cell>
          <cell r="H1412" t="str">
            <v>09148-05032-000</v>
          </cell>
          <cell r="I1412" t="str">
            <v>CLIP,DASH SILENCER,INR</v>
          </cell>
          <cell r="S1412" t="str">
            <v>2</v>
          </cell>
          <cell r="T1412" t="str">
            <v>2</v>
          </cell>
          <cell r="U1412" t="str">
            <v>2</v>
          </cell>
          <cell r="V1412" t="str">
            <v>2</v>
          </cell>
          <cell r="Y1412" t="str">
            <v>CKD</v>
          </cell>
        </row>
        <row r="1413">
          <cell r="D1413" t="str">
            <v>CS201-</v>
          </cell>
          <cell r="E1413" t="str">
            <v>A</v>
          </cell>
          <cell r="F1413" t="str">
            <v>01</v>
          </cell>
          <cell r="G1413" t="str">
            <v>01000</v>
          </cell>
          <cell r="H1413" t="str">
            <v>96503521</v>
          </cell>
          <cell r="I1413" t="str">
            <v>LINING-FLOOR PNL TRUNK</v>
          </cell>
          <cell r="K1413">
            <v>1</v>
          </cell>
          <cell r="L1413">
            <v>1</v>
          </cell>
          <cell r="M1413" t="str">
            <v>1</v>
          </cell>
          <cell r="N1413" t="str">
            <v>1</v>
          </cell>
          <cell r="Q1413" t="str">
            <v>1</v>
          </cell>
          <cell r="R1413" t="str">
            <v>1</v>
          </cell>
          <cell r="S1413" t="str">
            <v>1</v>
          </cell>
          <cell r="T1413" t="str">
            <v>1</v>
          </cell>
          <cell r="U1413" t="str">
            <v>1</v>
          </cell>
          <cell r="V1413" t="str">
            <v>1</v>
          </cell>
          <cell r="Y1413" t="str">
            <v>SKD</v>
          </cell>
        </row>
        <row r="1414">
          <cell r="D1414" t="str">
            <v>CS201-</v>
          </cell>
          <cell r="E1414" t="str">
            <v>A</v>
          </cell>
          <cell r="F1414" t="str">
            <v>03</v>
          </cell>
          <cell r="G1414" t="str">
            <v>01000</v>
          </cell>
          <cell r="H1414" t="str">
            <v>96266601</v>
          </cell>
          <cell r="I1414" t="str">
            <v>LINING-FLOOR PNL TRUNK</v>
          </cell>
          <cell r="S1414">
            <v>1</v>
          </cell>
          <cell r="T1414">
            <v>1</v>
          </cell>
          <cell r="U1414">
            <v>1</v>
          </cell>
          <cell r="V1414">
            <v>1</v>
          </cell>
          <cell r="Y1414" t="str">
            <v>CKD</v>
          </cell>
        </row>
        <row r="1415">
          <cell r="D1415" t="str">
            <v>CS210-</v>
          </cell>
          <cell r="E1415" t="str">
            <v>A</v>
          </cell>
          <cell r="F1415" t="str">
            <v>01</v>
          </cell>
          <cell r="G1415" t="str">
            <v>01000</v>
          </cell>
          <cell r="H1415" t="str">
            <v>96320521</v>
          </cell>
          <cell r="I1415" t="str">
            <v>INSULATION-DASH,LH</v>
          </cell>
          <cell r="K1415">
            <v>1</v>
          </cell>
          <cell r="L1415">
            <v>1</v>
          </cell>
          <cell r="M1415" t="str">
            <v>1</v>
          </cell>
          <cell r="N1415" t="str">
            <v>1</v>
          </cell>
          <cell r="O1415" t="str">
            <v>B0</v>
          </cell>
          <cell r="P1415" t="str">
            <v>B0</v>
          </cell>
        </row>
        <row r="1416">
          <cell r="D1416" t="str">
            <v>CS210-</v>
          </cell>
          <cell r="E1416" t="str">
            <v>A</v>
          </cell>
          <cell r="F1416" t="str">
            <v>01</v>
          </cell>
          <cell r="G1416" t="str">
            <v>02000</v>
          </cell>
          <cell r="H1416" t="str">
            <v>96320522</v>
          </cell>
          <cell r="I1416" t="str">
            <v>INSULATION-DASH,RH</v>
          </cell>
          <cell r="K1416">
            <v>1</v>
          </cell>
          <cell r="L1416">
            <v>1</v>
          </cell>
          <cell r="M1416" t="str">
            <v>1</v>
          </cell>
          <cell r="N1416" t="str">
            <v>1</v>
          </cell>
          <cell r="O1416" t="str">
            <v>B0</v>
          </cell>
          <cell r="P1416" t="str">
            <v>B0</v>
          </cell>
        </row>
        <row r="1417">
          <cell r="D1417" t="str">
            <v>CS210-</v>
          </cell>
          <cell r="E1417" t="str">
            <v>A</v>
          </cell>
          <cell r="F1417" t="str">
            <v>01</v>
          </cell>
          <cell r="G1417" t="str">
            <v>03000</v>
          </cell>
          <cell r="H1417" t="str">
            <v>09148-05032-000</v>
          </cell>
          <cell r="I1417" t="str">
            <v>CLIP,DASH SILENCER,INR</v>
          </cell>
          <cell r="K1417">
            <v>10</v>
          </cell>
          <cell r="L1417">
            <v>10</v>
          </cell>
          <cell r="M1417" t="str">
            <v>10</v>
          </cell>
          <cell r="N1417" t="str">
            <v>10</v>
          </cell>
          <cell r="O1417" t="str">
            <v>B0</v>
          </cell>
          <cell r="P1417" t="str">
            <v>B0</v>
          </cell>
        </row>
        <row r="1418">
          <cell r="D1418" t="str">
            <v>CS210-</v>
          </cell>
          <cell r="E1418" t="str">
            <v>A</v>
          </cell>
          <cell r="F1418" t="str">
            <v>01</v>
          </cell>
          <cell r="G1418" t="str">
            <v>04000</v>
          </cell>
          <cell r="H1418" t="str">
            <v>96269865</v>
          </cell>
          <cell r="I1418" t="str">
            <v>INSULATION-DASH INR LWR</v>
          </cell>
          <cell r="K1418">
            <v>1</v>
          </cell>
          <cell r="L1418">
            <v>1</v>
          </cell>
          <cell r="M1418" t="str">
            <v>1</v>
          </cell>
          <cell r="N1418" t="str">
            <v>1</v>
          </cell>
          <cell r="O1418" t="str">
            <v>B0</v>
          </cell>
          <cell r="P1418" t="str">
            <v>B0</v>
          </cell>
        </row>
        <row r="1419">
          <cell r="D1419" t="str">
            <v>CS210-</v>
          </cell>
          <cell r="E1419" t="str">
            <v>A</v>
          </cell>
          <cell r="F1419" t="str">
            <v>01</v>
          </cell>
          <cell r="G1419" t="str">
            <v>05000</v>
          </cell>
          <cell r="H1419" t="str">
            <v>96269863</v>
          </cell>
          <cell r="I1419" t="str">
            <v>INSULATION-WHELLHOUSE</v>
          </cell>
          <cell r="K1419">
            <v>1</v>
          </cell>
          <cell r="L1419">
            <v>1</v>
          </cell>
          <cell r="M1419" t="str">
            <v>1</v>
          </cell>
          <cell r="N1419" t="str">
            <v>1</v>
          </cell>
          <cell r="O1419" t="str">
            <v>B0</v>
          </cell>
          <cell r="P1419" t="str">
            <v>B0</v>
          </cell>
        </row>
        <row r="1420">
          <cell r="D1420" t="str">
            <v>CS210-</v>
          </cell>
          <cell r="E1420" t="str">
            <v>A</v>
          </cell>
          <cell r="F1420" t="str">
            <v>01</v>
          </cell>
          <cell r="G1420" t="str">
            <v>06000</v>
          </cell>
          <cell r="H1420" t="str">
            <v>96269864</v>
          </cell>
          <cell r="I1420" t="str">
            <v>INSULATION WHEELHOUSE</v>
          </cell>
          <cell r="K1420">
            <v>1</v>
          </cell>
          <cell r="L1420">
            <v>1</v>
          </cell>
          <cell r="M1420" t="str">
            <v>1</v>
          </cell>
          <cell r="N1420" t="str">
            <v>1</v>
          </cell>
          <cell r="O1420" t="str">
            <v>B0</v>
          </cell>
          <cell r="P1420" t="str">
            <v>B0</v>
          </cell>
        </row>
        <row r="1421">
          <cell r="D1421" t="str">
            <v>CS210-</v>
          </cell>
          <cell r="E1421" t="str">
            <v>A</v>
          </cell>
          <cell r="F1421" t="str">
            <v>01</v>
          </cell>
          <cell r="G1421" t="str">
            <v>07000</v>
          </cell>
          <cell r="H1421" t="str">
            <v>96269866</v>
          </cell>
          <cell r="I1421" t="str">
            <v>INSULATION-DASH,OTR</v>
          </cell>
          <cell r="K1421">
            <v>1</v>
          </cell>
          <cell r="L1421">
            <v>1</v>
          </cell>
          <cell r="M1421" t="str">
            <v>1</v>
          </cell>
          <cell r="N1421" t="str">
            <v>1</v>
          </cell>
          <cell r="O1421" t="str">
            <v>B0</v>
          </cell>
          <cell r="P1421" t="str">
            <v>B0</v>
          </cell>
        </row>
        <row r="1422">
          <cell r="D1422" t="str">
            <v>CS210-</v>
          </cell>
          <cell r="E1422" t="str">
            <v>A</v>
          </cell>
          <cell r="F1422" t="str">
            <v>01</v>
          </cell>
          <cell r="G1422" t="str">
            <v>07500</v>
          </cell>
          <cell r="H1422" t="str">
            <v>09148-05032-000</v>
          </cell>
          <cell r="I1422" t="str">
            <v>CLIP,DASH SILENCER,OTR</v>
          </cell>
          <cell r="K1422">
            <v>11</v>
          </cell>
          <cell r="L1422">
            <v>11</v>
          </cell>
          <cell r="M1422" t="str">
            <v>11</v>
          </cell>
          <cell r="N1422" t="str">
            <v>11</v>
          </cell>
          <cell r="O1422" t="str">
            <v>B0</v>
          </cell>
          <cell r="P1422" t="str">
            <v>B0</v>
          </cell>
        </row>
        <row r="1423">
          <cell r="D1423" t="str">
            <v>CS210-</v>
          </cell>
          <cell r="E1423" t="str">
            <v>A</v>
          </cell>
          <cell r="F1423" t="str">
            <v>02</v>
          </cell>
          <cell r="G1423" t="str">
            <v>01000</v>
          </cell>
          <cell r="H1423" t="str">
            <v>96320521</v>
          </cell>
          <cell r="I1423" t="str">
            <v>INSULATION-DASH,LH</v>
          </cell>
          <cell r="K1423">
            <v>1</v>
          </cell>
          <cell r="L1423">
            <v>1</v>
          </cell>
          <cell r="M1423" t="str">
            <v>1</v>
          </cell>
          <cell r="N1423" t="str">
            <v>1</v>
          </cell>
          <cell r="O1423" t="str">
            <v>B3</v>
          </cell>
          <cell r="P1423" t="str">
            <v>B3</v>
          </cell>
          <cell r="Q1423" t="str">
            <v>1</v>
          </cell>
          <cell r="R1423" t="str">
            <v>1</v>
          </cell>
        </row>
        <row r="1424">
          <cell r="D1424" t="str">
            <v>CS210-</v>
          </cell>
          <cell r="E1424" t="str">
            <v>A</v>
          </cell>
          <cell r="F1424" t="str">
            <v>02</v>
          </cell>
          <cell r="G1424" t="str">
            <v>02000</v>
          </cell>
          <cell r="H1424" t="str">
            <v>96320523</v>
          </cell>
          <cell r="I1424" t="str">
            <v>INSULATION-DASH,RH</v>
          </cell>
          <cell r="K1424">
            <v>1</v>
          </cell>
          <cell r="L1424">
            <v>1</v>
          </cell>
          <cell r="M1424" t="str">
            <v>1</v>
          </cell>
          <cell r="N1424" t="str">
            <v>1</v>
          </cell>
          <cell r="O1424" t="str">
            <v>B3</v>
          </cell>
          <cell r="P1424" t="str">
            <v>B3</v>
          </cell>
          <cell r="Q1424" t="str">
            <v>1</v>
          </cell>
          <cell r="R1424" t="str">
            <v>1</v>
          </cell>
        </row>
        <row r="1425">
          <cell r="D1425" t="str">
            <v>CS210-</v>
          </cell>
          <cell r="E1425" t="str">
            <v>A</v>
          </cell>
          <cell r="F1425" t="str">
            <v>02</v>
          </cell>
          <cell r="G1425" t="str">
            <v>03000</v>
          </cell>
          <cell r="H1425" t="str">
            <v>09148-05032-000</v>
          </cell>
          <cell r="I1425" t="str">
            <v>CLIP,DASH SILENCER,INR</v>
          </cell>
          <cell r="K1425">
            <v>10</v>
          </cell>
          <cell r="L1425">
            <v>10</v>
          </cell>
          <cell r="M1425" t="str">
            <v>10</v>
          </cell>
          <cell r="N1425" t="str">
            <v>10</v>
          </cell>
          <cell r="O1425" t="str">
            <v>B3</v>
          </cell>
          <cell r="P1425" t="str">
            <v>B3</v>
          </cell>
          <cell r="Q1425" t="str">
            <v>10</v>
          </cell>
          <cell r="R1425" t="str">
            <v>10</v>
          </cell>
        </row>
        <row r="1426">
          <cell r="D1426" t="str">
            <v>CS210-</v>
          </cell>
          <cell r="E1426" t="str">
            <v>A</v>
          </cell>
          <cell r="F1426" t="str">
            <v>02</v>
          </cell>
          <cell r="G1426" t="str">
            <v>04000</v>
          </cell>
          <cell r="H1426" t="str">
            <v>96269865</v>
          </cell>
          <cell r="I1426" t="str">
            <v>INSULATION-DASH INR LWR</v>
          </cell>
          <cell r="K1426">
            <v>1</v>
          </cell>
          <cell r="L1426">
            <v>1</v>
          </cell>
          <cell r="M1426" t="str">
            <v>1</v>
          </cell>
          <cell r="N1426" t="str">
            <v>1</v>
          </cell>
          <cell r="O1426" t="str">
            <v>B3</v>
          </cell>
          <cell r="P1426" t="str">
            <v>B3</v>
          </cell>
          <cell r="Q1426" t="str">
            <v>1</v>
          </cell>
          <cell r="R1426" t="str">
            <v>1</v>
          </cell>
        </row>
        <row r="1427">
          <cell r="D1427" t="str">
            <v>CS210-</v>
          </cell>
          <cell r="E1427" t="str">
            <v>A</v>
          </cell>
          <cell r="F1427" t="str">
            <v>02</v>
          </cell>
          <cell r="G1427" t="str">
            <v>05000</v>
          </cell>
          <cell r="H1427" t="str">
            <v>96269863</v>
          </cell>
          <cell r="I1427" t="str">
            <v>INSULATION WHEELHOUSE</v>
          </cell>
          <cell r="K1427">
            <v>1</v>
          </cell>
          <cell r="L1427">
            <v>1</v>
          </cell>
          <cell r="M1427" t="str">
            <v>1</v>
          </cell>
          <cell r="N1427" t="str">
            <v>1</v>
          </cell>
          <cell r="O1427" t="str">
            <v>B3</v>
          </cell>
          <cell r="P1427" t="str">
            <v>B3</v>
          </cell>
          <cell r="Q1427" t="str">
            <v>1</v>
          </cell>
          <cell r="R1427" t="str">
            <v>1</v>
          </cell>
        </row>
        <row r="1428">
          <cell r="D1428" t="str">
            <v>CS210-</v>
          </cell>
          <cell r="E1428" t="str">
            <v>A</v>
          </cell>
          <cell r="F1428" t="str">
            <v>02</v>
          </cell>
          <cell r="G1428" t="str">
            <v>06000</v>
          </cell>
          <cell r="H1428" t="str">
            <v>96269864</v>
          </cell>
          <cell r="I1428" t="str">
            <v>INSULATION-WHEELHOUSE</v>
          </cell>
          <cell r="K1428">
            <v>1</v>
          </cell>
          <cell r="L1428">
            <v>1</v>
          </cell>
          <cell r="M1428" t="str">
            <v>1</v>
          </cell>
          <cell r="N1428" t="str">
            <v>1</v>
          </cell>
          <cell r="O1428" t="str">
            <v>B3</v>
          </cell>
          <cell r="P1428" t="str">
            <v>B3</v>
          </cell>
          <cell r="Q1428" t="str">
            <v>1</v>
          </cell>
          <cell r="R1428" t="str">
            <v>1</v>
          </cell>
        </row>
        <row r="1429">
          <cell r="D1429" t="str">
            <v>CS210-</v>
          </cell>
          <cell r="E1429" t="str">
            <v>A</v>
          </cell>
          <cell r="F1429" t="str">
            <v>02</v>
          </cell>
          <cell r="G1429" t="str">
            <v>07000</v>
          </cell>
          <cell r="H1429" t="str">
            <v>96269866</v>
          </cell>
          <cell r="I1429" t="str">
            <v>INSULATION-DASH,OTR</v>
          </cell>
          <cell r="K1429">
            <v>1</v>
          </cell>
          <cell r="L1429">
            <v>1</v>
          </cell>
          <cell r="M1429" t="str">
            <v>1</v>
          </cell>
          <cell r="N1429" t="str">
            <v>1</v>
          </cell>
          <cell r="O1429" t="str">
            <v>B3</v>
          </cell>
          <cell r="P1429" t="str">
            <v>B3</v>
          </cell>
          <cell r="Q1429" t="str">
            <v>1</v>
          </cell>
          <cell r="R1429" t="str">
            <v>1</v>
          </cell>
        </row>
        <row r="1430">
          <cell r="D1430" t="str">
            <v>CS210-</v>
          </cell>
          <cell r="E1430" t="str">
            <v>A</v>
          </cell>
          <cell r="F1430" t="str">
            <v>02</v>
          </cell>
          <cell r="G1430" t="str">
            <v>07500</v>
          </cell>
          <cell r="H1430" t="str">
            <v>09148-05032-000</v>
          </cell>
          <cell r="I1430" t="str">
            <v>CLIP,DASH SILENCER,OTR</v>
          </cell>
          <cell r="K1430">
            <v>11</v>
          </cell>
          <cell r="L1430">
            <v>11</v>
          </cell>
          <cell r="M1430" t="str">
            <v>11</v>
          </cell>
          <cell r="N1430" t="str">
            <v>11</v>
          </cell>
          <cell r="O1430" t="str">
            <v>B3</v>
          </cell>
          <cell r="P1430" t="str">
            <v>B3</v>
          </cell>
          <cell r="Q1430" t="str">
            <v>11</v>
          </cell>
          <cell r="R1430" t="str">
            <v>11</v>
          </cell>
        </row>
        <row r="1431">
          <cell r="D1431" t="str">
            <v>CS210-</v>
          </cell>
          <cell r="E1431" t="str">
            <v>A</v>
          </cell>
          <cell r="F1431" t="str">
            <v>03</v>
          </cell>
          <cell r="G1431" t="str">
            <v>01000</v>
          </cell>
          <cell r="H1431" t="str">
            <v>96380610</v>
          </cell>
          <cell r="I1431" t="str">
            <v>INSULATION-DASH,RH</v>
          </cell>
          <cell r="S1431">
            <v>1</v>
          </cell>
          <cell r="U1431">
            <v>1</v>
          </cell>
          <cell r="Y1431" t="str">
            <v>SKD</v>
          </cell>
        </row>
        <row r="1432">
          <cell r="D1432" t="str">
            <v>CS210-</v>
          </cell>
          <cell r="E1432" t="str">
            <v>A</v>
          </cell>
          <cell r="F1432" t="str">
            <v>03</v>
          </cell>
          <cell r="G1432" t="str">
            <v>02000</v>
          </cell>
          <cell r="H1432" t="str">
            <v>96380611</v>
          </cell>
          <cell r="I1432" t="str">
            <v>INSULATION-DASH,LH</v>
          </cell>
          <cell r="S1432">
            <v>1</v>
          </cell>
          <cell r="U1432">
            <v>1</v>
          </cell>
          <cell r="Y1432" t="str">
            <v>SKD</v>
          </cell>
        </row>
        <row r="1433">
          <cell r="D1433" t="str">
            <v>CS210-</v>
          </cell>
          <cell r="E1433" t="str">
            <v>A</v>
          </cell>
          <cell r="F1433" t="str">
            <v>03</v>
          </cell>
          <cell r="G1433" t="str">
            <v>03000</v>
          </cell>
          <cell r="H1433" t="str">
            <v>09148-05032-000</v>
          </cell>
          <cell r="I1433" t="str">
            <v>CLIP,DASH SILENCER,INR</v>
          </cell>
          <cell r="S1433">
            <v>10</v>
          </cell>
          <cell r="U1433">
            <v>10</v>
          </cell>
          <cell r="Y1433" t="str">
            <v>SKD</v>
          </cell>
        </row>
        <row r="1434">
          <cell r="D1434" t="str">
            <v>CS210-</v>
          </cell>
          <cell r="E1434" t="str">
            <v>A</v>
          </cell>
          <cell r="F1434" t="str">
            <v>03</v>
          </cell>
          <cell r="G1434" t="str">
            <v>04000</v>
          </cell>
          <cell r="H1434" t="str">
            <v>96269865</v>
          </cell>
          <cell r="I1434" t="str">
            <v>INSULATION-DASH INR LWR</v>
          </cell>
          <cell r="S1434">
            <v>1</v>
          </cell>
          <cell r="U1434">
            <v>1</v>
          </cell>
          <cell r="Y1434" t="str">
            <v>SKD</v>
          </cell>
        </row>
        <row r="1435">
          <cell r="D1435" t="str">
            <v>CS210-</v>
          </cell>
          <cell r="E1435" t="str">
            <v>A</v>
          </cell>
          <cell r="F1435" t="str">
            <v>03</v>
          </cell>
          <cell r="G1435" t="str">
            <v>07000</v>
          </cell>
          <cell r="H1435" t="str">
            <v>96280257</v>
          </cell>
          <cell r="I1435" t="str">
            <v>INSULATION-DASH,OTR</v>
          </cell>
          <cell r="S1435">
            <v>1</v>
          </cell>
          <cell r="U1435">
            <v>1</v>
          </cell>
          <cell r="Y1435" t="str">
            <v>SKD</v>
          </cell>
        </row>
        <row r="1436">
          <cell r="D1436" t="str">
            <v>CS210-</v>
          </cell>
          <cell r="E1436" t="str">
            <v>A</v>
          </cell>
          <cell r="F1436" t="str">
            <v>03</v>
          </cell>
          <cell r="G1436" t="str">
            <v>07500</v>
          </cell>
          <cell r="H1436" t="str">
            <v>09148-05032-000</v>
          </cell>
          <cell r="I1436" t="str">
            <v>CLIP,DASH SILENCER,OTR</v>
          </cell>
          <cell r="S1436">
            <v>11</v>
          </cell>
          <cell r="U1436">
            <v>11</v>
          </cell>
          <cell r="Y1436" t="str">
            <v>SKD</v>
          </cell>
        </row>
        <row r="1437">
          <cell r="D1437" t="str">
            <v>CS210-</v>
          </cell>
          <cell r="E1437" t="str">
            <v>A</v>
          </cell>
          <cell r="F1437" t="str">
            <v>04</v>
          </cell>
          <cell r="G1437" t="str">
            <v>01000</v>
          </cell>
          <cell r="H1437" t="str">
            <v>96380610</v>
          </cell>
          <cell r="I1437" t="str">
            <v>INSULATION-DASH,RH</v>
          </cell>
          <cell r="T1437">
            <v>1</v>
          </cell>
          <cell r="V1437">
            <v>1</v>
          </cell>
          <cell r="Y1437" t="str">
            <v>SKD</v>
          </cell>
        </row>
        <row r="1438">
          <cell r="D1438" t="str">
            <v>CS210-</v>
          </cell>
          <cell r="E1438" t="str">
            <v>A</v>
          </cell>
          <cell r="F1438" t="str">
            <v>04</v>
          </cell>
          <cell r="G1438" t="str">
            <v>02000</v>
          </cell>
          <cell r="H1438" t="str">
            <v>96380612</v>
          </cell>
          <cell r="I1438" t="str">
            <v>INSULATION-DASH,LH</v>
          </cell>
          <cell r="T1438">
            <v>1</v>
          </cell>
          <cell r="V1438">
            <v>1</v>
          </cell>
          <cell r="Y1438" t="str">
            <v>SKD</v>
          </cell>
        </row>
        <row r="1439">
          <cell r="D1439" t="str">
            <v>CS210-</v>
          </cell>
          <cell r="E1439" t="str">
            <v>A</v>
          </cell>
          <cell r="F1439" t="str">
            <v>04</v>
          </cell>
          <cell r="G1439" t="str">
            <v>03000</v>
          </cell>
          <cell r="H1439" t="str">
            <v>09148-05032-000</v>
          </cell>
          <cell r="I1439" t="str">
            <v>CLIP,DASH SILENCER,INR</v>
          </cell>
          <cell r="T1439">
            <v>10</v>
          </cell>
          <cell r="V1439">
            <v>10</v>
          </cell>
          <cell r="Y1439" t="str">
            <v>SKD</v>
          </cell>
        </row>
        <row r="1440">
          <cell r="D1440" t="str">
            <v>CS210-</v>
          </cell>
          <cell r="E1440" t="str">
            <v>A</v>
          </cell>
          <cell r="F1440" t="str">
            <v>04</v>
          </cell>
          <cell r="G1440" t="str">
            <v>04000</v>
          </cell>
          <cell r="H1440" t="str">
            <v>96269865</v>
          </cell>
          <cell r="I1440" t="str">
            <v>INSULATION-DASH INR LWR</v>
          </cell>
          <cell r="T1440">
            <v>1</v>
          </cell>
          <cell r="V1440">
            <v>1</v>
          </cell>
          <cell r="Y1440" t="str">
            <v>SKD</v>
          </cell>
        </row>
        <row r="1441">
          <cell r="D1441" t="str">
            <v>CS210-</v>
          </cell>
          <cell r="E1441" t="str">
            <v>A</v>
          </cell>
          <cell r="F1441" t="str">
            <v>04</v>
          </cell>
          <cell r="G1441" t="str">
            <v>07000</v>
          </cell>
          <cell r="H1441" t="str">
            <v>96280257</v>
          </cell>
          <cell r="I1441" t="str">
            <v>INSULATION-DASH,OTR</v>
          </cell>
          <cell r="T1441">
            <v>1</v>
          </cell>
          <cell r="V1441">
            <v>1</v>
          </cell>
          <cell r="Y1441" t="str">
            <v>SKD</v>
          </cell>
        </row>
        <row r="1442">
          <cell r="D1442" t="str">
            <v>CS210-</v>
          </cell>
          <cell r="E1442" t="str">
            <v>A</v>
          </cell>
          <cell r="F1442" t="str">
            <v>04</v>
          </cell>
          <cell r="G1442" t="str">
            <v>08000</v>
          </cell>
          <cell r="H1442" t="str">
            <v>09148-05032-000</v>
          </cell>
          <cell r="I1442" t="str">
            <v>CLIP,DASH SILENCER,OTR</v>
          </cell>
          <cell r="T1442">
            <v>11</v>
          </cell>
          <cell r="V1442">
            <v>11</v>
          </cell>
          <cell r="Y1442" t="str">
            <v>SKD</v>
          </cell>
        </row>
        <row r="1443">
          <cell r="D1443" t="str">
            <v>CS210-</v>
          </cell>
          <cell r="E1443" t="str">
            <v>A</v>
          </cell>
          <cell r="F1443" t="str">
            <v>05</v>
          </cell>
          <cell r="G1443" t="str">
            <v>01000</v>
          </cell>
          <cell r="H1443" t="str">
            <v>96267991</v>
          </cell>
          <cell r="I1443" t="str">
            <v>INSULATION-DASH,RH</v>
          </cell>
          <cell r="S1443">
            <v>1</v>
          </cell>
          <cell r="U1443">
            <v>1</v>
          </cell>
          <cell r="Y1443" t="str">
            <v>CKD</v>
          </cell>
        </row>
        <row r="1444">
          <cell r="D1444" t="str">
            <v>CS210-</v>
          </cell>
          <cell r="E1444" t="str">
            <v>A</v>
          </cell>
          <cell r="F1444" t="str">
            <v>05</v>
          </cell>
          <cell r="G1444" t="str">
            <v>02000</v>
          </cell>
          <cell r="H1444" t="str">
            <v>96267990</v>
          </cell>
          <cell r="I1444" t="str">
            <v>INSULATION-DASH,LH</v>
          </cell>
          <cell r="S1444">
            <v>1</v>
          </cell>
          <cell r="U1444">
            <v>1</v>
          </cell>
          <cell r="Y1444" t="str">
            <v>CKD</v>
          </cell>
        </row>
        <row r="1445">
          <cell r="D1445" t="str">
            <v>CS210-</v>
          </cell>
          <cell r="E1445" t="str">
            <v>A</v>
          </cell>
          <cell r="F1445" t="str">
            <v>05</v>
          </cell>
          <cell r="G1445" t="str">
            <v>03000</v>
          </cell>
          <cell r="H1445" t="str">
            <v>09148-05032-000</v>
          </cell>
          <cell r="I1445" t="str">
            <v>CLIP,DASH SILENCER,INR</v>
          </cell>
          <cell r="S1445">
            <v>10</v>
          </cell>
          <cell r="U1445">
            <v>10</v>
          </cell>
          <cell r="Y1445" t="str">
            <v>CKD</v>
          </cell>
        </row>
        <row r="1446">
          <cell r="D1446" t="str">
            <v>CS210-</v>
          </cell>
          <cell r="E1446" t="str">
            <v>A</v>
          </cell>
          <cell r="F1446" t="str">
            <v>05</v>
          </cell>
          <cell r="G1446" t="str">
            <v>06000</v>
          </cell>
          <cell r="H1446" t="str">
            <v>96269865</v>
          </cell>
          <cell r="I1446" t="str">
            <v>INSULATION-DASH INR LWR</v>
          </cell>
          <cell r="S1446">
            <v>1</v>
          </cell>
          <cell r="U1446">
            <v>1</v>
          </cell>
          <cell r="Y1446" t="str">
            <v>CKD</v>
          </cell>
        </row>
        <row r="1447">
          <cell r="B1447" t="str">
            <v>O</v>
          </cell>
          <cell r="C1447" t="str">
            <v>O</v>
          </cell>
          <cell r="D1447" t="str">
            <v>CS210-</v>
          </cell>
          <cell r="E1447" t="str">
            <v>A</v>
          </cell>
          <cell r="F1447" t="str">
            <v>05</v>
          </cell>
          <cell r="G1447" t="str">
            <v>07000</v>
          </cell>
          <cell r="H1447" t="str">
            <v>96269866</v>
          </cell>
          <cell r="I1447" t="str">
            <v>INSULATION-DASH,OTR</v>
          </cell>
          <cell r="S1447">
            <v>1</v>
          </cell>
          <cell r="U1447">
            <v>1</v>
          </cell>
          <cell r="Y1447" t="str">
            <v>CKD</v>
          </cell>
        </row>
        <row r="1448">
          <cell r="B1448" t="str">
            <v>N</v>
          </cell>
          <cell r="C1448" t="str">
            <v>X</v>
          </cell>
          <cell r="D1448" t="str">
            <v>CS210-</v>
          </cell>
          <cell r="E1448" t="str">
            <v>A</v>
          </cell>
          <cell r="F1448" t="str">
            <v>05</v>
          </cell>
          <cell r="G1448" t="str">
            <v>07000</v>
          </cell>
          <cell r="H1448" t="str">
            <v>96280257</v>
          </cell>
          <cell r="I1448" t="str">
            <v>INSULATION-DASH,OTR</v>
          </cell>
          <cell r="S1448">
            <v>1</v>
          </cell>
          <cell r="U1448">
            <v>1</v>
          </cell>
          <cell r="Y1448" t="str">
            <v>CKD</v>
          </cell>
        </row>
        <row r="1449">
          <cell r="D1449" t="str">
            <v>CS210-</v>
          </cell>
          <cell r="E1449" t="str">
            <v>A</v>
          </cell>
          <cell r="F1449" t="str">
            <v>05</v>
          </cell>
          <cell r="G1449" t="str">
            <v>08000</v>
          </cell>
          <cell r="H1449" t="str">
            <v>09148-05032-000</v>
          </cell>
          <cell r="I1449" t="str">
            <v>CLIP,DASH SILENCER,OTR</v>
          </cell>
          <cell r="S1449">
            <v>11</v>
          </cell>
          <cell r="U1449">
            <v>11</v>
          </cell>
          <cell r="Y1449" t="str">
            <v>CKD</v>
          </cell>
        </row>
        <row r="1450">
          <cell r="D1450" t="str">
            <v>CS210-</v>
          </cell>
          <cell r="E1450" t="str">
            <v>A</v>
          </cell>
          <cell r="F1450" t="str">
            <v>06</v>
          </cell>
          <cell r="G1450" t="str">
            <v>01000</v>
          </cell>
          <cell r="H1450" t="str">
            <v>96267991</v>
          </cell>
          <cell r="I1450" t="str">
            <v>INSULATION-DASH,RH</v>
          </cell>
          <cell r="T1450">
            <v>1</v>
          </cell>
          <cell r="V1450">
            <v>1</v>
          </cell>
          <cell r="X1450" t="str">
            <v>50</v>
          </cell>
          <cell r="Y1450" t="str">
            <v>CKD</v>
          </cell>
        </row>
        <row r="1451">
          <cell r="D1451" t="str">
            <v>CS210-</v>
          </cell>
          <cell r="E1451" t="str">
            <v>A</v>
          </cell>
          <cell r="F1451" t="str">
            <v>06</v>
          </cell>
          <cell r="G1451" t="str">
            <v>02000</v>
          </cell>
          <cell r="H1451" t="str">
            <v>96267989</v>
          </cell>
          <cell r="I1451" t="str">
            <v>INSULATION-DASH,LH</v>
          </cell>
          <cell r="T1451">
            <v>1</v>
          </cell>
          <cell r="V1451">
            <v>1</v>
          </cell>
          <cell r="X1451" t="str">
            <v>50</v>
          </cell>
          <cell r="Y1451" t="str">
            <v>CKD</v>
          </cell>
        </row>
        <row r="1452">
          <cell r="D1452" t="str">
            <v>CS210-</v>
          </cell>
          <cell r="E1452" t="str">
            <v>A</v>
          </cell>
          <cell r="F1452" t="str">
            <v>06</v>
          </cell>
          <cell r="G1452" t="str">
            <v>03000</v>
          </cell>
          <cell r="H1452" t="str">
            <v>09148-05032-000</v>
          </cell>
          <cell r="I1452" t="str">
            <v>CLIP,DASH SILENCER,INR</v>
          </cell>
          <cell r="T1452">
            <v>10</v>
          </cell>
          <cell r="V1452">
            <v>10</v>
          </cell>
          <cell r="X1452" t="str">
            <v>50</v>
          </cell>
          <cell r="Y1452" t="str">
            <v>CKD</v>
          </cell>
        </row>
        <row r="1453">
          <cell r="D1453" t="str">
            <v>CS210-</v>
          </cell>
          <cell r="E1453" t="str">
            <v>A</v>
          </cell>
          <cell r="F1453" t="str">
            <v>06</v>
          </cell>
          <cell r="G1453" t="str">
            <v>06000</v>
          </cell>
          <cell r="H1453" t="str">
            <v>96269865</v>
          </cell>
          <cell r="I1453" t="str">
            <v>INSULATION-DASH INR LWR</v>
          </cell>
          <cell r="T1453">
            <v>1</v>
          </cell>
          <cell r="V1453">
            <v>1</v>
          </cell>
          <cell r="X1453" t="str">
            <v>50</v>
          </cell>
          <cell r="Y1453" t="str">
            <v>CKD</v>
          </cell>
        </row>
        <row r="1454">
          <cell r="D1454" t="str">
            <v>CS210-</v>
          </cell>
          <cell r="E1454" t="str">
            <v>A</v>
          </cell>
          <cell r="F1454" t="str">
            <v>06</v>
          </cell>
          <cell r="G1454" t="str">
            <v>07000</v>
          </cell>
          <cell r="H1454" t="str">
            <v>96280257</v>
          </cell>
          <cell r="I1454" t="str">
            <v>INSULATION-DASH,OTR</v>
          </cell>
          <cell r="T1454">
            <v>1</v>
          </cell>
          <cell r="V1454">
            <v>1</v>
          </cell>
          <cell r="X1454" t="str">
            <v>50</v>
          </cell>
          <cell r="Y1454" t="str">
            <v>CKD</v>
          </cell>
        </row>
        <row r="1455">
          <cell r="D1455" t="str">
            <v>CS210-</v>
          </cell>
          <cell r="E1455" t="str">
            <v>A</v>
          </cell>
          <cell r="F1455" t="str">
            <v>06</v>
          </cell>
          <cell r="G1455" t="str">
            <v>08000</v>
          </cell>
          <cell r="H1455" t="str">
            <v>09148-05032-000</v>
          </cell>
          <cell r="I1455" t="str">
            <v>CLIP,DASH SILENCER,OTR</v>
          </cell>
          <cell r="T1455">
            <v>11</v>
          </cell>
          <cell r="V1455">
            <v>11</v>
          </cell>
          <cell r="X1455" t="str">
            <v>50</v>
          </cell>
          <cell r="Y1455" t="str">
            <v>CKD</v>
          </cell>
        </row>
        <row r="1456">
          <cell r="D1456" t="str">
            <v>CS210-</v>
          </cell>
          <cell r="E1456" t="str">
            <v>A</v>
          </cell>
          <cell r="F1456" t="str">
            <v>07</v>
          </cell>
          <cell r="G1456" t="str">
            <v>01000</v>
          </cell>
          <cell r="H1456" t="str">
            <v>96267991</v>
          </cell>
          <cell r="I1456" t="str">
            <v>INSULATION-DASH,RH</v>
          </cell>
          <cell r="T1456">
            <v>1</v>
          </cell>
          <cell r="V1456">
            <v>1</v>
          </cell>
          <cell r="X1456" t="str">
            <v>51</v>
          </cell>
          <cell r="Y1456" t="str">
            <v>CKD</v>
          </cell>
        </row>
        <row r="1457">
          <cell r="D1457" t="str">
            <v>CS210-</v>
          </cell>
          <cell r="E1457" t="str">
            <v>A</v>
          </cell>
          <cell r="F1457" t="str">
            <v>07</v>
          </cell>
          <cell r="G1457" t="str">
            <v>02000</v>
          </cell>
          <cell r="H1457" t="str">
            <v>96267989</v>
          </cell>
          <cell r="I1457" t="str">
            <v>INSULATION-DASH,LH</v>
          </cell>
          <cell r="T1457">
            <v>1</v>
          </cell>
          <cell r="V1457">
            <v>1</v>
          </cell>
          <cell r="X1457" t="str">
            <v>51</v>
          </cell>
          <cell r="Y1457" t="str">
            <v>CKD</v>
          </cell>
        </row>
        <row r="1458">
          <cell r="D1458" t="str">
            <v>CS210-</v>
          </cell>
          <cell r="E1458" t="str">
            <v>A</v>
          </cell>
          <cell r="F1458" t="str">
            <v>07</v>
          </cell>
          <cell r="G1458" t="str">
            <v>03000</v>
          </cell>
          <cell r="H1458" t="str">
            <v>09148-05032-000</v>
          </cell>
          <cell r="I1458" t="str">
            <v>CLIP,DASH SILENCER,INR</v>
          </cell>
          <cell r="T1458">
            <v>10</v>
          </cell>
          <cell r="V1458">
            <v>10</v>
          </cell>
          <cell r="X1458" t="str">
            <v>51</v>
          </cell>
          <cell r="Y1458" t="str">
            <v>CKD</v>
          </cell>
        </row>
        <row r="1459">
          <cell r="D1459" t="str">
            <v>CS210-</v>
          </cell>
          <cell r="E1459" t="str">
            <v>A</v>
          </cell>
          <cell r="F1459" t="str">
            <v>07</v>
          </cell>
          <cell r="G1459" t="str">
            <v>06000</v>
          </cell>
          <cell r="H1459" t="str">
            <v>96269865</v>
          </cell>
          <cell r="I1459" t="str">
            <v>INSULATION-DASH INR LWR</v>
          </cell>
          <cell r="T1459">
            <v>1</v>
          </cell>
          <cell r="V1459">
            <v>1</v>
          </cell>
          <cell r="X1459" t="str">
            <v>51</v>
          </cell>
          <cell r="Y1459" t="str">
            <v>CKD</v>
          </cell>
        </row>
        <row r="1460">
          <cell r="D1460" t="str">
            <v>CS210-</v>
          </cell>
          <cell r="E1460" t="str">
            <v>A</v>
          </cell>
          <cell r="F1460" t="str">
            <v>07</v>
          </cell>
          <cell r="G1460" t="str">
            <v>07000</v>
          </cell>
          <cell r="H1460" t="str">
            <v>96280257</v>
          </cell>
          <cell r="I1460" t="str">
            <v>INSULATION-DASH,OTR</v>
          </cell>
          <cell r="T1460">
            <v>1</v>
          </cell>
          <cell r="V1460">
            <v>1</v>
          </cell>
          <cell r="X1460" t="str">
            <v>51</v>
          </cell>
          <cell r="Y1460" t="str">
            <v>CKD</v>
          </cell>
        </row>
        <row r="1461">
          <cell r="D1461" t="str">
            <v>CS210-</v>
          </cell>
          <cell r="E1461" t="str">
            <v>A</v>
          </cell>
          <cell r="F1461" t="str">
            <v>07</v>
          </cell>
          <cell r="G1461" t="str">
            <v>08000</v>
          </cell>
          <cell r="H1461" t="str">
            <v>09148-05032-000</v>
          </cell>
          <cell r="I1461" t="str">
            <v>CLIP,DASH SILENCER,OTR</v>
          </cell>
          <cell r="T1461">
            <v>11</v>
          </cell>
          <cell r="V1461">
            <v>11</v>
          </cell>
          <cell r="X1461" t="str">
            <v>51</v>
          </cell>
          <cell r="Y1461" t="str">
            <v>CKD</v>
          </cell>
        </row>
        <row r="1462">
          <cell r="D1462" t="str">
            <v>CS220-</v>
          </cell>
          <cell r="E1462" t="str">
            <v>P</v>
          </cell>
          <cell r="F1462" t="str">
            <v>01</v>
          </cell>
          <cell r="G1462" t="str">
            <v>01000</v>
          </cell>
          <cell r="H1462" t="str">
            <v>96315322</v>
          </cell>
          <cell r="I1462" t="str">
            <v>DEADNER-FLOOR PANEL,FRONT</v>
          </cell>
          <cell r="K1462">
            <v>2</v>
          </cell>
          <cell r="L1462">
            <v>2</v>
          </cell>
          <cell r="M1462" t="str">
            <v>2</v>
          </cell>
          <cell r="N1462" t="str">
            <v>2</v>
          </cell>
          <cell r="Q1462" t="str">
            <v>2</v>
          </cell>
          <cell r="R1462" t="str">
            <v>2</v>
          </cell>
          <cell r="S1462" t="str">
            <v>2</v>
          </cell>
          <cell r="T1462" t="str">
            <v>2</v>
          </cell>
          <cell r="U1462" t="str">
            <v>2</v>
          </cell>
          <cell r="V1462" t="str">
            <v>2</v>
          </cell>
        </row>
        <row r="1463">
          <cell r="D1463" t="str">
            <v>CS220-</v>
          </cell>
          <cell r="E1463" t="str">
            <v>P</v>
          </cell>
          <cell r="F1463" t="str">
            <v>01</v>
          </cell>
          <cell r="G1463" t="str">
            <v>02000</v>
          </cell>
          <cell r="H1463" t="str">
            <v>96315326</v>
          </cell>
          <cell r="I1463" t="str">
            <v>DEADNER-FLOOR PANEL,REAR</v>
          </cell>
          <cell r="K1463">
            <v>2</v>
          </cell>
          <cell r="L1463">
            <v>2</v>
          </cell>
          <cell r="M1463" t="str">
            <v>2</v>
          </cell>
          <cell r="N1463" t="str">
            <v>2</v>
          </cell>
          <cell r="Q1463" t="str">
            <v>2</v>
          </cell>
          <cell r="R1463" t="str">
            <v>2</v>
          </cell>
          <cell r="S1463" t="str">
            <v>2</v>
          </cell>
          <cell r="T1463" t="str">
            <v>2</v>
          </cell>
          <cell r="U1463" t="str">
            <v>2</v>
          </cell>
          <cell r="V1463" t="str">
            <v>2</v>
          </cell>
        </row>
        <row r="1464">
          <cell r="D1464" t="str">
            <v>CS220-</v>
          </cell>
          <cell r="E1464" t="str">
            <v>P</v>
          </cell>
          <cell r="F1464" t="str">
            <v>01</v>
          </cell>
          <cell r="G1464" t="str">
            <v>03000</v>
          </cell>
          <cell r="H1464" t="str">
            <v>96315333</v>
          </cell>
          <cell r="I1464" t="str">
            <v>DEADNER-TRUNK,FLOOR PANEL</v>
          </cell>
          <cell r="K1464">
            <v>1</v>
          </cell>
          <cell r="L1464">
            <v>1</v>
          </cell>
          <cell r="M1464" t="str">
            <v>1</v>
          </cell>
          <cell r="N1464" t="str">
            <v>1</v>
          </cell>
          <cell r="Q1464" t="str">
            <v>1</v>
          </cell>
          <cell r="R1464" t="str">
            <v>1</v>
          </cell>
          <cell r="S1464" t="str">
            <v>1</v>
          </cell>
          <cell r="T1464" t="str">
            <v>1</v>
          </cell>
          <cell r="U1464" t="str">
            <v>1</v>
          </cell>
          <cell r="V1464" t="str">
            <v>1</v>
          </cell>
        </row>
        <row r="1465">
          <cell r="D1465" t="str">
            <v>CS220-</v>
          </cell>
          <cell r="E1465" t="str">
            <v>P</v>
          </cell>
          <cell r="F1465" t="str">
            <v>01</v>
          </cell>
          <cell r="G1465" t="str">
            <v>04000</v>
          </cell>
          <cell r="H1465" t="str">
            <v>96323230</v>
          </cell>
          <cell r="I1465" t="str">
            <v>DEADNER-FLOOR TUNNEL,FRONT</v>
          </cell>
          <cell r="K1465">
            <v>1</v>
          </cell>
          <cell r="L1465">
            <v>1</v>
          </cell>
          <cell r="M1465" t="str">
            <v>1</v>
          </cell>
          <cell r="N1465" t="str">
            <v>1</v>
          </cell>
          <cell r="Q1465" t="str">
            <v>1</v>
          </cell>
          <cell r="R1465" t="str">
            <v>1</v>
          </cell>
          <cell r="S1465" t="str">
            <v>1</v>
          </cell>
          <cell r="T1465" t="str">
            <v>1</v>
          </cell>
          <cell r="U1465" t="str">
            <v>1</v>
          </cell>
          <cell r="V1465" t="str">
            <v>1</v>
          </cell>
        </row>
        <row r="1466">
          <cell r="D1466" t="str">
            <v>CS220-</v>
          </cell>
          <cell r="E1466" t="str">
            <v>P</v>
          </cell>
          <cell r="F1466" t="str">
            <v>01</v>
          </cell>
          <cell r="G1466" t="str">
            <v>05000</v>
          </cell>
          <cell r="H1466" t="str">
            <v>96323231</v>
          </cell>
          <cell r="I1466" t="str">
            <v>DEADNER-FLOOR TUNNEL,REAR</v>
          </cell>
          <cell r="K1466">
            <v>1</v>
          </cell>
          <cell r="L1466">
            <v>1</v>
          </cell>
          <cell r="M1466" t="str">
            <v>1</v>
          </cell>
          <cell r="N1466" t="str">
            <v>1</v>
          </cell>
          <cell r="Q1466" t="str">
            <v>1</v>
          </cell>
          <cell r="R1466" t="str">
            <v>1</v>
          </cell>
          <cell r="S1466" t="str">
            <v>1</v>
          </cell>
          <cell r="T1466" t="str">
            <v>1</v>
          </cell>
          <cell r="U1466" t="str">
            <v>1</v>
          </cell>
          <cell r="V1466" t="str">
            <v>1</v>
          </cell>
        </row>
        <row r="1467">
          <cell r="D1467" t="str">
            <v>CS220-</v>
          </cell>
          <cell r="E1467" t="str">
            <v>P</v>
          </cell>
          <cell r="F1467" t="str">
            <v>01</v>
          </cell>
          <cell r="G1467" t="str">
            <v>06000</v>
          </cell>
          <cell r="H1467" t="str">
            <v>96315334</v>
          </cell>
          <cell r="I1467" t="str">
            <v>DEADNER-FLOOR PANEL,REAR SEAT</v>
          </cell>
          <cell r="K1467">
            <v>1</v>
          </cell>
          <cell r="L1467">
            <v>1</v>
          </cell>
          <cell r="M1467" t="str">
            <v>1</v>
          </cell>
          <cell r="N1467" t="str">
            <v>1</v>
          </cell>
          <cell r="Q1467" t="str">
            <v>1</v>
          </cell>
          <cell r="R1467" t="str">
            <v>1</v>
          </cell>
          <cell r="S1467" t="str">
            <v>1</v>
          </cell>
          <cell r="T1467" t="str">
            <v>1</v>
          </cell>
          <cell r="U1467" t="str">
            <v>1</v>
          </cell>
          <cell r="V1467" t="str">
            <v>1</v>
          </cell>
        </row>
        <row r="1468">
          <cell r="D1468" t="str">
            <v>CS220-</v>
          </cell>
          <cell r="E1468" t="str">
            <v>P</v>
          </cell>
          <cell r="F1468" t="str">
            <v>01</v>
          </cell>
          <cell r="G1468" t="str">
            <v>07000</v>
          </cell>
          <cell r="H1468" t="str">
            <v>96323232</v>
          </cell>
          <cell r="I1468" t="str">
            <v>DEADENER-W/HOUSE,FRT LH</v>
          </cell>
          <cell r="K1468">
            <v>1</v>
          </cell>
          <cell r="L1468">
            <v>1</v>
          </cell>
          <cell r="M1468" t="str">
            <v>1</v>
          </cell>
          <cell r="N1468" t="str">
            <v>1</v>
          </cell>
          <cell r="Q1468" t="str">
            <v>1</v>
          </cell>
          <cell r="R1468" t="str">
            <v>1</v>
          </cell>
          <cell r="S1468" t="str">
            <v>1</v>
          </cell>
          <cell r="T1468" t="str">
            <v>1</v>
          </cell>
          <cell r="U1468" t="str">
            <v>1</v>
          </cell>
          <cell r="V1468" t="str">
            <v>1</v>
          </cell>
        </row>
        <row r="1469">
          <cell r="D1469" t="str">
            <v>CS220-</v>
          </cell>
          <cell r="E1469" t="str">
            <v>P</v>
          </cell>
          <cell r="F1469" t="str">
            <v>01</v>
          </cell>
          <cell r="G1469" t="str">
            <v>08000</v>
          </cell>
          <cell r="H1469" t="str">
            <v>96323233</v>
          </cell>
          <cell r="I1469" t="str">
            <v>DEADENER-W/HOUSE,FRT RH</v>
          </cell>
          <cell r="K1469">
            <v>1</v>
          </cell>
          <cell r="L1469">
            <v>1</v>
          </cell>
          <cell r="M1469" t="str">
            <v>1</v>
          </cell>
          <cell r="N1469" t="str">
            <v>1</v>
          </cell>
          <cell r="Q1469" t="str">
            <v>1</v>
          </cell>
          <cell r="R1469" t="str">
            <v>1</v>
          </cell>
          <cell r="S1469" t="str">
            <v>1</v>
          </cell>
          <cell r="T1469" t="str">
            <v>1</v>
          </cell>
          <cell r="U1469" t="str">
            <v>1</v>
          </cell>
          <cell r="V1469" t="str">
            <v>1</v>
          </cell>
        </row>
        <row r="1470">
          <cell r="D1470" t="str">
            <v>CS230-</v>
          </cell>
          <cell r="E1470" t="str">
            <v>A</v>
          </cell>
          <cell r="F1470" t="str">
            <v>01</v>
          </cell>
          <cell r="G1470" t="str">
            <v>01000</v>
          </cell>
          <cell r="H1470" t="str">
            <v>96315785</v>
          </cell>
          <cell r="I1470" t="str">
            <v>COVER-FUEL TANK,ACCESS HL</v>
          </cell>
          <cell r="K1470">
            <v>1</v>
          </cell>
          <cell r="L1470">
            <v>1</v>
          </cell>
          <cell r="M1470" t="str">
            <v>1</v>
          </cell>
          <cell r="N1470" t="str">
            <v>1</v>
          </cell>
          <cell r="Q1470" t="str">
            <v>1</v>
          </cell>
          <cell r="R1470" t="str">
            <v>1</v>
          </cell>
          <cell r="S1470" t="str">
            <v>1</v>
          </cell>
          <cell r="T1470" t="str">
            <v>1</v>
          </cell>
          <cell r="U1470" t="str">
            <v>1</v>
          </cell>
          <cell r="V1470" t="str">
            <v>1</v>
          </cell>
        </row>
        <row r="1471">
          <cell r="D1471" t="str">
            <v>CS230-</v>
          </cell>
          <cell r="E1471" t="str">
            <v>P</v>
          </cell>
          <cell r="F1471" t="str">
            <v>01</v>
          </cell>
          <cell r="G1471" t="str">
            <v>02000</v>
          </cell>
          <cell r="H1471" t="str">
            <v>09250-32003</v>
          </cell>
          <cell r="I1471" t="str">
            <v>PLUG</v>
          </cell>
          <cell r="K1471">
            <v>7</v>
          </cell>
          <cell r="L1471">
            <v>7</v>
          </cell>
          <cell r="M1471" t="str">
            <v>7</v>
          </cell>
          <cell r="N1471" t="str">
            <v>7</v>
          </cell>
          <cell r="Q1471" t="str">
            <v>7</v>
          </cell>
          <cell r="R1471" t="str">
            <v>7</v>
          </cell>
          <cell r="S1471" t="str">
            <v>7</v>
          </cell>
          <cell r="T1471" t="str">
            <v>7</v>
          </cell>
          <cell r="U1471" t="str">
            <v>7</v>
          </cell>
          <cell r="V1471" t="str">
            <v>7</v>
          </cell>
        </row>
        <row r="1472">
          <cell r="D1472" t="str">
            <v>CS230-</v>
          </cell>
          <cell r="E1472" t="str">
            <v>P</v>
          </cell>
          <cell r="F1472" t="str">
            <v>01</v>
          </cell>
          <cell r="G1472" t="str">
            <v>02200</v>
          </cell>
          <cell r="H1472" t="str">
            <v>09250-30005</v>
          </cell>
          <cell r="I1472" t="str">
            <v>PLUG</v>
          </cell>
          <cell r="K1472">
            <v>1</v>
          </cell>
          <cell r="L1472">
            <v>1</v>
          </cell>
          <cell r="M1472" t="str">
            <v>1</v>
          </cell>
          <cell r="N1472" t="str">
            <v>1</v>
          </cell>
          <cell r="Q1472" t="str">
            <v>1</v>
          </cell>
          <cell r="R1472" t="str">
            <v>1</v>
          </cell>
          <cell r="S1472" t="str">
            <v>1</v>
          </cell>
          <cell r="T1472" t="str">
            <v>1</v>
          </cell>
          <cell r="U1472" t="str">
            <v>1</v>
          </cell>
          <cell r="V1472" t="str">
            <v>1</v>
          </cell>
        </row>
        <row r="1473">
          <cell r="D1473" t="str">
            <v>CS230-</v>
          </cell>
          <cell r="E1473" t="str">
            <v>A</v>
          </cell>
          <cell r="F1473" t="str">
            <v>01</v>
          </cell>
          <cell r="G1473" t="str">
            <v>03000</v>
          </cell>
          <cell r="H1473" t="str">
            <v>09250-15009</v>
          </cell>
          <cell r="I1473" t="str">
            <v>PLUG</v>
          </cell>
          <cell r="K1473">
            <v>4</v>
          </cell>
          <cell r="L1473">
            <v>4</v>
          </cell>
          <cell r="M1473" t="str">
            <v>4</v>
          </cell>
          <cell r="N1473" t="str">
            <v>4</v>
          </cell>
          <cell r="Q1473" t="str">
            <v>4</v>
          </cell>
          <cell r="R1473" t="str">
            <v>4</v>
          </cell>
          <cell r="S1473" t="str">
            <v>4</v>
          </cell>
          <cell r="T1473" t="str">
            <v>4</v>
          </cell>
          <cell r="U1473" t="str">
            <v>4</v>
          </cell>
          <cell r="V1473" t="str">
            <v>4</v>
          </cell>
        </row>
        <row r="1474">
          <cell r="D1474" t="str">
            <v>CS230-</v>
          </cell>
          <cell r="E1474" t="str">
            <v>A</v>
          </cell>
          <cell r="F1474" t="str">
            <v>01</v>
          </cell>
          <cell r="G1474" t="str">
            <v>04000</v>
          </cell>
          <cell r="H1474" t="str">
            <v>09250-16001</v>
          </cell>
          <cell r="I1474" t="str">
            <v>PLUG</v>
          </cell>
          <cell r="K1474">
            <v>2</v>
          </cell>
          <cell r="L1474">
            <v>2</v>
          </cell>
          <cell r="M1474" t="str">
            <v>2</v>
          </cell>
          <cell r="N1474" t="str">
            <v>2</v>
          </cell>
          <cell r="Q1474" t="str">
            <v>2</v>
          </cell>
          <cell r="R1474" t="str">
            <v>2</v>
          </cell>
          <cell r="S1474" t="str">
            <v>2</v>
          </cell>
          <cell r="T1474" t="str">
            <v>2</v>
          </cell>
          <cell r="U1474" t="str">
            <v>2</v>
          </cell>
          <cell r="V1474" t="str">
            <v>2</v>
          </cell>
        </row>
        <row r="1475">
          <cell r="D1475" t="str">
            <v>CS230-</v>
          </cell>
          <cell r="E1475" t="str">
            <v>A</v>
          </cell>
          <cell r="F1475" t="str">
            <v>01</v>
          </cell>
          <cell r="G1475" t="str">
            <v>05000</v>
          </cell>
          <cell r="H1475" t="str">
            <v>09250-32002</v>
          </cell>
          <cell r="I1475" t="str">
            <v>PLUG</v>
          </cell>
          <cell r="K1475">
            <v>1</v>
          </cell>
          <cell r="L1475">
            <v>1</v>
          </cell>
          <cell r="M1475" t="str">
            <v>1</v>
          </cell>
          <cell r="N1475" t="str">
            <v>1</v>
          </cell>
          <cell r="Q1475" t="str">
            <v>1</v>
          </cell>
          <cell r="R1475" t="str">
            <v>1</v>
          </cell>
          <cell r="S1475" t="str">
            <v>1</v>
          </cell>
          <cell r="T1475" t="str">
            <v>1</v>
          </cell>
          <cell r="U1475" t="str">
            <v>1</v>
          </cell>
          <cell r="V1475" t="str">
            <v>1</v>
          </cell>
        </row>
        <row r="1476">
          <cell r="D1476" t="str">
            <v>CS230-</v>
          </cell>
          <cell r="E1476" t="str">
            <v>A</v>
          </cell>
          <cell r="F1476" t="str">
            <v>01</v>
          </cell>
          <cell r="G1476" t="str">
            <v>06000</v>
          </cell>
          <cell r="H1476" t="str">
            <v>96255657</v>
          </cell>
          <cell r="I1476" t="str">
            <v>DEADENING TAPE</v>
          </cell>
          <cell r="K1476">
            <v>7</v>
          </cell>
          <cell r="L1476">
            <v>7</v>
          </cell>
          <cell r="M1476" t="str">
            <v>7</v>
          </cell>
          <cell r="N1476" t="str">
            <v>7</v>
          </cell>
          <cell r="Q1476" t="str">
            <v>7</v>
          </cell>
          <cell r="R1476" t="str">
            <v>7</v>
          </cell>
          <cell r="S1476" t="str">
            <v>7</v>
          </cell>
          <cell r="T1476" t="str">
            <v>7</v>
          </cell>
          <cell r="U1476" t="str">
            <v>7</v>
          </cell>
          <cell r="V1476" t="str">
            <v>7</v>
          </cell>
        </row>
        <row r="1477">
          <cell r="D1477" t="str">
            <v>CS230-</v>
          </cell>
          <cell r="E1477" t="str">
            <v>A</v>
          </cell>
          <cell r="F1477" t="str">
            <v>01</v>
          </cell>
          <cell r="G1477" t="str">
            <v>07000</v>
          </cell>
          <cell r="H1477" t="str">
            <v>96255658</v>
          </cell>
          <cell r="I1477" t="str">
            <v>DEADENING TAPE</v>
          </cell>
          <cell r="K1477">
            <v>10</v>
          </cell>
          <cell r="L1477">
            <v>10</v>
          </cell>
          <cell r="M1477" t="str">
            <v>10</v>
          </cell>
          <cell r="N1477" t="str">
            <v>10</v>
          </cell>
          <cell r="Q1477" t="str">
            <v>10</v>
          </cell>
          <cell r="R1477" t="str">
            <v>10</v>
          </cell>
          <cell r="S1477" t="str">
            <v>10</v>
          </cell>
          <cell r="T1477" t="str">
            <v>10</v>
          </cell>
          <cell r="U1477" t="str">
            <v>10</v>
          </cell>
          <cell r="V1477" t="str">
            <v>10</v>
          </cell>
        </row>
        <row r="1478">
          <cell r="D1478" t="str">
            <v>CS230-</v>
          </cell>
          <cell r="E1478" t="str">
            <v>A</v>
          </cell>
          <cell r="F1478" t="str">
            <v>01</v>
          </cell>
          <cell r="G1478" t="str">
            <v>07100</v>
          </cell>
          <cell r="H1478" t="str">
            <v>96258898</v>
          </cell>
          <cell r="I1478" t="str">
            <v>DEADENING TAPE</v>
          </cell>
          <cell r="K1478">
            <v>2</v>
          </cell>
          <cell r="L1478">
            <v>2</v>
          </cell>
          <cell r="M1478" t="str">
            <v>2</v>
          </cell>
          <cell r="N1478" t="str">
            <v>2</v>
          </cell>
          <cell r="Q1478" t="str">
            <v>2</v>
          </cell>
          <cell r="R1478" t="str">
            <v>2</v>
          </cell>
          <cell r="S1478" t="str">
            <v>2</v>
          </cell>
          <cell r="T1478" t="str">
            <v>2</v>
          </cell>
          <cell r="U1478" t="str">
            <v>2</v>
          </cell>
          <cell r="V1478" t="str">
            <v>2</v>
          </cell>
        </row>
        <row r="1479">
          <cell r="D1479" t="str">
            <v>CS230-</v>
          </cell>
          <cell r="E1479" t="str">
            <v>A</v>
          </cell>
          <cell r="F1479" t="str">
            <v>01</v>
          </cell>
          <cell r="G1479" t="str">
            <v>07200</v>
          </cell>
          <cell r="H1479" t="str">
            <v>96258899</v>
          </cell>
          <cell r="I1479" t="str">
            <v>DEADENING TAPE</v>
          </cell>
          <cell r="K1479">
            <v>2</v>
          </cell>
          <cell r="L1479">
            <v>2</v>
          </cell>
          <cell r="M1479" t="str">
            <v>2</v>
          </cell>
          <cell r="N1479" t="str">
            <v>2</v>
          </cell>
          <cell r="Q1479" t="str">
            <v>2</v>
          </cell>
          <cell r="R1479" t="str">
            <v>2</v>
          </cell>
          <cell r="S1479" t="str">
            <v>2</v>
          </cell>
          <cell r="T1479" t="str">
            <v>2</v>
          </cell>
          <cell r="U1479" t="str">
            <v>2</v>
          </cell>
          <cell r="V1479" t="str">
            <v>2</v>
          </cell>
        </row>
        <row r="1480">
          <cell r="D1480" t="str">
            <v>CS230-</v>
          </cell>
          <cell r="E1480" t="str">
            <v>A</v>
          </cell>
          <cell r="F1480" t="str">
            <v>01</v>
          </cell>
          <cell r="G1480" t="str">
            <v>07300</v>
          </cell>
          <cell r="H1480" t="str">
            <v>96267036</v>
          </cell>
          <cell r="I1480" t="str">
            <v>DEADENING TAPE</v>
          </cell>
          <cell r="K1480">
            <v>4</v>
          </cell>
          <cell r="L1480">
            <v>4</v>
          </cell>
          <cell r="M1480" t="str">
            <v>4</v>
          </cell>
          <cell r="N1480" t="str">
            <v>4</v>
          </cell>
          <cell r="Q1480" t="str">
            <v>4</v>
          </cell>
          <cell r="R1480" t="str">
            <v>4</v>
          </cell>
          <cell r="S1480" t="str">
            <v>4</v>
          </cell>
          <cell r="T1480" t="str">
            <v>4</v>
          </cell>
          <cell r="U1480" t="str">
            <v>4</v>
          </cell>
          <cell r="V1480" t="str">
            <v>4</v>
          </cell>
        </row>
        <row r="1481">
          <cell r="D1481" t="str">
            <v>CS230-</v>
          </cell>
          <cell r="E1481" t="str">
            <v>A</v>
          </cell>
          <cell r="F1481" t="str">
            <v>01</v>
          </cell>
          <cell r="G1481" t="str">
            <v>07500</v>
          </cell>
          <cell r="H1481" t="str">
            <v>96266566</v>
          </cell>
          <cell r="I1481" t="str">
            <v>DEADENING TAPE</v>
          </cell>
          <cell r="K1481">
            <v>1</v>
          </cell>
          <cell r="L1481">
            <v>1</v>
          </cell>
          <cell r="M1481" t="str">
            <v>1</v>
          </cell>
          <cell r="N1481" t="str">
            <v>1</v>
          </cell>
          <cell r="Q1481" t="str">
            <v>1</v>
          </cell>
          <cell r="R1481" t="str">
            <v>1</v>
          </cell>
          <cell r="S1481" t="str">
            <v>1</v>
          </cell>
          <cell r="T1481" t="str">
            <v>1</v>
          </cell>
          <cell r="U1481" t="str">
            <v>1</v>
          </cell>
          <cell r="V1481" t="str">
            <v>1</v>
          </cell>
        </row>
        <row r="1482">
          <cell r="D1482" t="str">
            <v>CS230-</v>
          </cell>
          <cell r="E1482" t="str">
            <v>P</v>
          </cell>
          <cell r="F1482" t="str">
            <v>01</v>
          </cell>
          <cell r="G1482" t="str">
            <v>10000</v>
          </cell>
          <cell r="H1482" t="str">
            <v>96380576</v>
          </cell>
          <cell r="I1482" t="str">
            <v>PLUG-FLOOR,FRONT</v>
          </cell>
          <cell r="K1482">
            <v>2</v>
          </cell>
          <cell r="L1482">
            <v>2</v>
          </cell>
          <cell r="M1482" t="str">
            <v>2</v>
          </cell>
          <cell r="N1482" t="str">
            <v>2</v>
          </cell>
          <cell r="Q1482" t="str">
            <v>2</v>
          </cell>
          <cell r="R1482" t="str">
            <v>2</v>
          </cell>
          <cell r="S1482" t="str">
            <v>2</v>
          </cell>
          <cell r="T1482" t="str">
            <v>2</v>
          </cell>
          <cell r="U1482" t="str">
            <v>2</v>
          </cell>
          <cell r="V1482" t="str">
            <v>2</v>
          </cell>
        </row>
        <row r="1483">
          <cell r="D1483" t="str">
            <v>CS230-</v>
          </cell>
          <cell r="E1483" t="str">
            <v>A</v>
          </cell>
          <cell r="F1483" t="str">
            <v>01</v>
          </cell>
          <cell r="G1483" t="str">
            <v>15000</v>
          </cell>
          <cell r="H1483" t="str">
            <v>96320695</v>
          </cell>
          <cell r="I1483" t="str">
            <v>HOUSING A-AIR EXTRACTION</v>
          </cell>
          <cell r="K1483">
            <v>1</v>
          </cell>
          <cell r="L1483">
            <v>1</v>
          </cell>
          <cell r="M1483" t="str">
            <v>1</v>
          </cell>
          <cell r="N1483" t="str">
            <v>1</v>
          </cell>
          <cell r="Q1483" t="str">
            <v>1</v>
          </cell>
          <cell r="R1483" t="str">
            <v>1</v>
          </cell>
          <cell r="S1483" t="str">
            <v>1</v>
          </cell>
          <cell r="T1483" t="str">
            <v>1</v>
          </cell>
          <cell r="U1483" t="str">
            <v>1</v>
          </cell>
          <cell r="V1483" t="str">
            <v>1</v>
          </cell>
        </row>
        <row r="1484">
          <cell r="D1484" t="str">
            <v>CS230-</v>
          </cell>
          <cell r="E1484" t="str">
            <v>A</v>
          </cell>
          <cell r="F1484" t="str">
            <v>01</v>
          </cell>
          <cell r="G1484" t="str">
            <v>50000</v>
          </cell>
          <cell r="H1484" t="str">
            <v>75463-78B10-000</v>
          </cell>
          <cell r="I1484" t="str">
            <v>BOLT SPARE TIRE</v>
          </cell>
          <cell r="K1484">
            <v>1</v>
          </cell>
          <cell r="L1484">
            <v>1</v>
          </cell>
          <cell r="M1484" t="str">
            <v>1</v>
          </cell>
          <cell r="N1484" t="str">
            <v>1</v>
          </cell>
          <cell r="Q1484" t="str">
            <v>1</v>
          </cell>
          <cell r="R1484" t="str">
            <v>1</v>
          </cell>
          <cell r="S1484" t="str">
            <v>1</v>
          </cell>
          <cell r="T1484" t="str">
            <v>1</v>
          </cell>
          <cell r="U1484" t="str">
            <v>1</v>
          </cell>
          <cell r="V1484" t="str">
            <v>1</v>
          </cell>
        </row>
        <row r="1485">
          <cell r="D1485" t="str">
            <v>CS260-</v>
          </cell>
          <cell r="E1485" t="str">
            <v>A</v>
          </cell>
          <cell r="F1485" t="str">
            <v>01</v>
          </cell>
          <cell r="G1485" t="str">
            <v>01000</v>
          </cell>
          <cell r="H1485" t="str">
            <v>96280987</v>
          </cell>
          <cell r="I1485" t="str">
            <v>BOX A-CONSOLE</v>
          </cell>
          <cell r="K1485">
            <v>1</v>
          </cell>
          <cell r="L1485">
            <v>1</v>
          </cell>
          <cell r="M1485" t="str">
            <v>1</v>
          </cell>
          <cell r="N1485" t="str">
            <v>1</v>
          </cell>
          <cell r="O1485" t="str">
            <v>10</v>
          </cell>
          <cell r="P1485" t="str">
            <v>10</v>
          </cell>
          <cell r="Q1485" t="str">
            <v>1</v>
          </cell>
        </row>
        <row r="1486">
          <cell r="B1486" t="str">
            <v>O</v>
          </cell>
          <cell r="C1486" t="str">
            <v>O</v>
          </cell>
          <cell r="D1486" t="str">
            <v>CS260-</v>
          </cell>
          <cell r="E1486" t="str">
            <v>A</v>
          </cell>
          <cell r="F1486" t="str">
            <v>01</v>
          </cell>
          <cell r="G1486" t="str">
            <v>08000</v>
          </cell>
          <cell r="H1486" t="str">
            <v>02146-05125-000</v>
          </cell>
          <cell r="I1486" t="str">
            <v>SCREW-CR MACHINE</v>
          </cell>
          <cell r="K1486">
            <v>3</v>
          </cell>
          <cell r="L1486">
            <v>3</v>
          </cell>
          <cell r="M1486" t="str">
            <v>3</v>
          </cell>
          <cell r="N1486" t="str">
            <v>3</v>
          </cell>
          <cell r="O1486" t="str">
            <v>10</v>
          </cell>
          <cell r="P1486" t="str">
            <v>10</v>
          </cell>
          <cell r="Q1486" t="str">
            <v>3</v>
          </cell>
        </row>
        <row r="1487">
          <cell r="B1487" t="str">
            <v>N</v>
          </cell>
          <cell r="C1487" t="str">
            <v>X</v>
          </cell>
          <cell r="D1487" t="str">
            <v>CS260-</v>
          </cell>
          <cell r="E1487" t="str">
            <v>A</v>
          </cell>
          <cell r="F1487" t="str">
            <v>01</v>
          </cell>
          <cell r="G1487" t="str">
            <v>08000</v>
          </cell>
          <cell r="H1487" t="str">
            <v>03160-48165</v>
          </cell>
          <cell r="I1487" t="str">
            <v>SCREW-CR MACHINE</v>
          </cell>
          <cell r="K1487">
            <v>3</v>
          </cell>
          <cell r="L1487">
            <v>3</v>
          </cell>
          <cell r="M1487" t="str">
            <v>3</v>
          </cell>
          <cell r="N1487" t="str">
            <v>3</v>
          </cell>
          <cell r="O1487" t="str">
            <v>10</v>
          </cell>
          <cell r="P1487" t="str">
            <v>10</v>
          </cell>
          <cell r="Q1487" t="str">
            <v>3</v>
          </cell>
        </row>
        <row r="1488">
          <cell r="D1488" t="str">
            <v>CS260-</v>
          </cell>
          <cell r="E1488" t="str">
            <v>A</v>
          </cell>
          <cell r="F1488" t="str">
            <v>02</v>
          </cell>
          <cell r="G1488" t="str">
            <v>01000</v>
          </cell>
          <cell r="H1488" t="str">
            <v>96280988</v>
          </cell>
          <cell r="I1488" t="str">
            <v>BOX A-CONSOLE</v>
          </cell>
          <cell r="S1488" t="str">
            <v>1</v>
          </cell>
          <cell r="T1488" t="str">
            <v>1</v>
          </cell>
          <cell r="U1488" t="str">
            <v>1</v>
          </cell>
          <cell r="V1488" t="str">
            <v>1</v>
          </cell>
          <cell r="Y1488" t="str">
            <v>SKD</v>
          </cell>
        </row>
        <row r="1489">
          <cell r="B1489" t="str">
            <v>O</v>
          </cell>
          <cell r="C1489" t="str">
            <v>O</v>
          </cell>
          <cell r="D1489" t="str">
            <v>CS260-</v>
          </cell>
          <cell r="E1489" t="str">
            <v>A</v>
          </cell>
          <cell r="F1489" t="str">
            <v>02</v>
          </cell>
          <cell r="G1489" t="str">
            <v>08000</v>
          </cell>
          <cell r="H1489" t="str">
            <v>02146-05125-000</v>
          </cell>
          <cell r="I1489" t="str">
            <v>SCREW-CR MACHINE</v>
          </cell>
          <cell r="S1489" t="str">
            <v>3</v>
          </cell>
          <cell r="T1489" t="str">
            <v>3</v>
          </cell>
          <cell r="U1489" t="str">
            <v>3</v>
          </cell>
          <cell r="V1489" t="str">
            <v>3</v>
          </cell>
          <cell r="Y1489" t="str">
            <v>SKD</v>
          </cell>
        </row>
        <row r="1490">
          <cell r="B1490" t="str">
            <v>N</v>
          </cell>
          <cell r="C1490" t="str">
            <v>X</v>
          </cell>
          <cell r="D1490" t="str">
            <v>CS260-</v>
          </cell>
          <cell r="E1490" t="str">
            <v>A</v>
          </cell>
          <cell r="F1490" t="str">
            <v>02</v>
          </cell>
          <cell r="G1490" t="str">
            <v>08000</v>
          </cell>
          <cell r="H1490" t="str">
            <v>03160-48165</v>
          </cell>
          <cell r="I1490" t="str">
            <v>SCREW-CR MACHINE</v>
          </cell>
          <cell r="S1490" t="str">
            <v>3</v>
          </cell>
          <cell r="T1490" t="str">
            <v>3</v>
          </cell>
          <cell r="U1490" t="str">
            <v>3</v>
          </cell>
          <cell r="V1490" t="str">
            <v>3</v>
          </cell>
          <cell r="Y1490" t="str">
            <v>SKD</v>
          </cell>
        </row>
        <row r="1491">
          <cell r="D1491" t="str">
            <v>CS260-</v>
          </cell>
          <cell r="E1491" t="str">
            <v>A</v>
          </cell>
          <cell r="F1491" t="str">
            <v>03</v>
          </cell>
          <cell r="G1491" t="str">
            <v>01000</v>
          </cell>
          <cell r="H1491" t="str">
            <v>96280991</v>
          </cell>
          <cell r="I1491" t="str">
            <v>BOX A-CONSOLE</v>
          </cell>
          <cell r="K1491">
            <v>1</v>
          </cell>
          <cell r="L1491">
            <v>1</v>
          </cell>
          <cell r="M1491" t="str">
            <v>1</v>
          </cell>
          <cell r="N1491" t="str">
            <v>1</v>
          </cell>
          <cell r="O1491" t="str">
            <v>11</v>
          </cell>
          <cell r="P1491" t="str">
            <v>11</v>
          </cell>
          <cell r="R1491" t="str">
            <v>1</v>
          </cell>
        </row>
        <row r="1492">
          <cell r="B1492" t="str">
            <v>O</v>
          </cell>
          <cell r="C1492" t="str">
            <v>O</v>
          </cell>
          <cell r="D1492" t="str">
            <v>CS260-</v>
          </cell>
          <cell r="E1492" t="str">
            <v>A</v>
          </cell>
          <cell r="F1492" t="str">
            <v>03</v>
          </cell>
          <cell r="G1492" t="str">
            <v>08000</v>
          </cell>
          <cell r="H1492" t="str">
            <v>02146-05125-000</v>
          </cell>
          <cell r="I1492" t="str">
            <v>SCREW-CR MACHINE</v>
          </cell>
          <cell r="K1492">
            <v>3</v>
          </cell>
          <cell r="L1492">
            <v>3</v>
          </cell>
          <cell r="M1492" t="str">
            <v>3</v>
          </cell>
          <cell r="N1492" t="str">
            <v>3</v>
          </cell>
          <cell r="O1492" t="str">
            <v>11</v>
          </cell>
          <cell r="P1492" t="str">
            <v>11</v>
          </cell>
          <cell r="R1492" t="str">
            <v>3</v>
          </cell>
        </row>
        <row r="1493">
          <cell r="B1493" t="str">
            <v>N</v>
          </cell>
          <cell r="C1493" t="str">
            <v>X</v>
          </cell>
          <cell r="D1493" t="str">
            <v>CS260-</v>
          </cell>
          <cell r="E1493" t="str">
            <v>A</v>
          </cell>
          <cell r="F1493" t="str">
            <v>03</v>
          </cell>
          <cell r="G1493" t="str">
            <v>08000</v>
          </cell>
          <cell r="H1493" t="str">
            <v>03160-48165</v>
          </cell>
          <cell r="I1493" t="str">
            <v>SCREW-CR MACHINE</v>
          </cell>
          <cell r="K1493">
            <v>3</v>
          </cell>
          <cell r="L1493">
            <v>3</v>
          </cell>
          <cell r="M1493" t="str">
            <v>3</v>
          </cell>
          <cell r="N1493" t="str">
            <v>3</v>
          </cell>
          <cell r="O1493" t="str">
            <v>11</v>
          </cell>
          <cell r="P1493" t="str">
            <v>11</v>
          </cell>
          <cell r="R1493" t="str">
            <v>3</v>
          </cell>
        </row>
        <row r="1494">
          <cell r="D1494" t="str">
            <v>CS260-</v>
          </cell>
          <cell r="E1494" t="str">
            <v>A</v>
          </cell>
          <cell r="F1494" t="str">
            <v>04</v>
          </cell>
          <cell r="G1494" t="str">
            <v>01000</v>
          </cell>
          <cell r="H1494" t="str">
            <v>96280988</v>
          </cell>
          <cell r="I1494" t="str">
            <v>BOX A-CONSOLE</v>
          </cell>
          <cell r="S1494" t="str">
            <v>1</v>
          </cell>
          <cell r="T1494" t="str">
            <v>1</v>
          </cell>
          <cell r="U1494" t="str">
            <v>1</v>
          </cell>
          <cell r="V1494" t="str">
            <v>1</v>
          </cell>
          <cell r="Y1494" t="str">
            <v>CKD</v>
          </cell>
        </row>
        <row r="1495">
          <cell r="B1495" t="str">
            <v>O</v>
          </cell>
          <cell r="C1495" t="str">
            <v>O</v>
          </cell>
          <cell r="D1495" t="str">
            <v>CS260-</v>
          </cell>
          <cell r="E1495" t="str">
            <v>A</v>
          </cell>
          <cell r="F1495" t="str">
            <v>04</v>
          </cell>
          <cell r="G1495" t="str">
            <v>08000</v>
          </cell>
          <cell r="H1495" t="str">
            <v>02146-05125-000</v>
          </cell>
          <cell r="I1495" t="str">
            <v>SCREW-CR MACHINE</v>
          </cell>
          <cell r="S1495" t="str">
            <v>3</v>
          </cell>
          <cell r="T1495" t="str">
            <v>3</v>
          </cell>
          <cell r="U1495" t="str">
            <v>3</v>
          </cell>
          <cell r="V1495" t="str">
            <v>3</v>
          </cell>
          <cell r="Y1495" t="str">
            <v>CKD</v>
          </cell>
        </row>
        <row r="1496">
          <cell r="B1496" t="str">
            <v>N</v>
          </cell>
          <cell r="C1496" t="str">
            <v>X</v>
          </cell>
          <cell r="D1496" t="str">
            <v>CS260-</v>
          </cell>
          <cell r="E1496" t="str">
            <v>A</v>
          </cell>
          <cell r="F1496" t="str">
            <v>04</v>
          </cell>
          <cell r="G1496" t="str">
            <v>08000</v>
          </cell>
          <cell r="H1496" t="str">
            <v>03160-48165</v>
          </cell>
          <cell r="I1496" t="str">
            <v>SCREW-CR MACHINE</v>
          </cell>
          <cell r="S1496" t="str">
            <v>3</v>
          </cell>
          <cell r="T1496" t="str">
            <v>3</v>
          </cell>
          <cell r="U1496" t="str">
            <v>3</v>
          </cell>
          <cell r="V1496" t="str">
            <v>3</v>
          </cell>
          <cell r="Y1496" t="str">
            <v>CKD</v>
          </cell>
        </row>
        <row r="1497">
          <cell r="D1497" t="str">
            <v>CS260-</v>
          </cell>
          <cell r="E1497" t="str">
            <v>A</v>
          </cell>
          <cell r="F1497" t="str">
            <v>05</v>
          </cell>
          <cell r="G1497" t="str">
            <v>01000</v>
          </cell>
          <cell r="H1497" t="str">
            <v>96280992</v>
          </cell>
          <cell r="I1497" t="str">
            <v>BOX A-CONSOLE</v>
          </cell>
          <cell r="T1497" t="str">
            <v>1</v>
          </cell>
          <cell r="V1497" t="str">
            <v>1</v>
          </cell>
          <cell r="X1497" t="str">
            <v>Z1</v>
          </cell>
          <cell r="Y1497" t="str">
            <v>CKD</v>
          </cell>
        </row>
        <row r="1498">
          <cell r="B1498" t="str">
            <v>O</v>
          </cell>
          <cell r="C1498" t="str">
            <v>O</v>
          </cell>
          <cell r="D1498" t="str">
            <v>CS260-</v>
          </cell>
          <cell r="E1498" t="str">
            <v>A</v>
          </cell>
          <cell r="F1498" t="str">
            <v>05</v>
          </cell>
          <cell r="G1498" t="str">
            <v>08000</v>
          </cell>
          <cell r="H1498" t="str">
            <v>02146-05125-000</v>
          </cell>
          <cell r="I1498" t="str">
            <v>SCREW-CR MACHINE</v>
          </cell>
          <cell r="T1498" t="str">
            <v>3</v>
          </cell>
          <cell r="V1498" t="str">
            <v>3</v>
          </cell>
          <cell r="X1498" t="str">
            <v>Z1</v>
          </cell>
          <cell r="Y1498" t="str">
            <v>CKD</v>
          </cell>
        </row>
        <row r="1499">
          <cell r="B1499" t="str">
            <v>N</v>
          </cell>
          <cell r="C1499" t="str">
            <v>X</v>
          </cell>
          <cell r="D1499" t="str">
            <v>CS260-</v>
          </cell>
          <cell r="E1499" t="str">
            <v>A</v>
          </cell>
          <cell r="F1499" t="str">
            <v>05</v>
          </cell>
          <cell r="G1499" t="str">
            <v>08000</v>
          </cell>
          <cell r="H1499" t="str">
            <v>03160-48165</v>
          </cell>
          <cell r="I1499" t="str">
            <v>SCREW-CR MACHINE</v>
          </cell>
          <cell r="T1499" t="str">
            <v>3</v>
          </cell>
          <cell r="V1499" t="str">
            <v>3</v>
          </cell>
          <cell r="X1499" t="str">
            <v>Z1</v>
          </cell>
          <cell r="Y1499" t="str">
            <v>CKD</v>
          </cell>
        </row>
        <row r="1500">
          <cell r="D1500" t="str">
            <v>CS261-</v>
          </cell>
          <cell r="E1500" t="str">
            <v>A</v>
          </cell>
          <cell r="F1500" t="str">
            <v>01</v>
          </cell>
          <cell r="G1500" t="str">
            <v>20000</v>
          </cell>
          <cell r="H1500" t="str">
            <v>96281007</v>
          </cell>
          <cell r="I1500" t="str">
            <v>COVER A-LEVER,P/BRK</v>
          </cell>
          <cell r="K1500">
            <v>1</v>
          </cell>
          <cell r="L1500">
            <v>1</v>
          </cell>
          <cell r="M1500" t="str">
            <v>1</v>
          </cell>
          <cell r="N1500" t="str">
            <v>1</v>
          </cell>
          <cell r="Q1500" t="str">
            <v>1</v>
          </cell>
          <cell r="R1500" t="str">
            <v>1</v>
          </cell>
          <cell r="S1500" t="str">
            <v>1</v>
          </cell>
          <cell r="T1500" t="str">
            <v>1</v>
          </cell>
          <cell r="U1500" t="str">
            <v>1</v>
          </cell>
          <cell r="V1500" t="str">
            <v>1</v>
          </cell>
        </row>
        <row r="1501">
          <cell r="D1501" t="str">
            <v>CS261-</v>
          </cell>
          <cell r="E1501" t="str">
            <v>A</v>
          </cell>
          <cell r="F1501" t="str">
            <v>01</v>
          </cell>
          <cell r="G1501">
            <v>20100</v>
          </cell>
          <cell r="H1501" t="str">
            <v>02156-05065-000</v>
          </cell>
          <cell r="I1501" t="str">
            <v>SCREW-CR MACHINE</v>
          </cell>
          <cell r="K1501">
            <v>2</v>
          </cell>
          <cell r="L1501">
            <v>2</v>
          </cell>
          <cell r="M1501" t="str">
            <v>2</v>
          </cell>
          <cell r="N1501" t="str">
            <v>2</v>
          </cell>
          <cell r="Q1501" t="str">
            <v>2</v>
          </cell>
          <cell r="R1501" t="str">
            <v>2</v>
          </cell>
          <cell r="S1501" t="str">
            <v>2</v>
          </cell>
          <cell r="T1501" t="str">
            <v>2</v>
          </cell>
          <cell r="U1501" t="str">
            <v>2</v>
          </cell>
          <cell r="V1501" t="str">
            <v>2</v>
          </cell>
        </row>
        <row r="1502">
          <cell r="D1502" t="str">
            <v>CS261-</v>
          </cell>
          <cell r="E1502" t="str">
            <v>A</v>
          </cell>
          <cell r="F1502" t="str">
            <v>01</v>
          </cell>
          <cell r="G1502">
            <v>20200</v>
          </cell>
          <cell r="H1502" t="str">
            <v>09409-06307-000</v>
          </cell>
          <cell r="I1502" t="str">
            <v>CLIP</v>
          </cell>
          <cell r="K1502">
            <v>1</v>
          </cell>
          <cell r="L1502">
            <v>1</v>
          </cell>
          <cell r="M1502" t="str">
            <v>1</v>
          </cell>
          <cell r="N1502" t="str">
            <v>1</v>
          </cell>
          <cell r="Q1502" t="str">
            <v>1</v>
          </cell>
          <cell r="R1502" t="str">
            <v>1</v>
          </cell>
          <cell r="S1502" t="str">
            <v>1</v>
          </cell>
          <cell r="T1502" t="str">
            <v>1</v>
          </cell>
          <cell r="U1502" t="str">
            <v>1</v>
          </cell>
          <cell r="V1502" t="str">
            <v>1</v>
          </cell>
        </row>
        <row r="1503">
          <cell r="D1503" t="str">
            <v>CS261-</v>
          </cell>
          <cell r="E1503" t="str">
            <v>A</v>
          </cell>
          <cell r="F1503" t="str">
            <v>01</v>
          </cell>
          <cell r="G1503" t="str">
            <v>24000</v>
          </cell>
          <cell r="H1503" t="str">
            <v>96281011</v>
          </cell>
          <cell r="I1503" t="str">
            <v>COVER-LEVER P/BRK,RR</v>
          </cell>
          <cell r="K1503">
            <v>1</v>
          </cell>
          <cell r="L1503">
            <v>1</v>
          </cell>
          <cell r="M1503" t="str">
            <v>1</v>
          </cell>
          <cell r="N1503" t="str">
            <v>1</v>
          </cell>
          <cell r="Q1503" t="str">
            <v>1</v>
          </cell>
          <cell r="R1503" t="str">
            <v>1</v>
          </cell>
          <cell r="S1503" t="str">
            <v>1</v>
          </cell>
          <cell r="T1503" t="str">
            <v>1</v>
          </cell>
          <cell r="U1503" t="str">
            <v>1</v>
          </cell>
          <cell r="V1503" t="str">
            <v>1</v>
          </cell>
        </row>
        <row r="1504">
          <cell r="D1504" t="str">
            <v>CS261-</v>
          </cell>
          <cell r="E1504" t="str">
            <v>A</v>
          </cell>
          <cell r="F1504" t="str">
            <v>01</v>
          </cell>
          <cell r="G1504" t="str">
            <v>25000</v>
          </cell>
          <cell r="H1504" t="str">
            <v>03241-05405</v>
          </cell>
          <cell r="I1504" t="str">
            <v>SCREW-TAPPING</v>
          </cell>
          <cell r="K1504">
            <v>1</v>
          </cell>
          <cell r="L1504">
            <v>1</v>
          </cell>
          <cell r="M1504" t="str">
            <v>1</v>
          </cell>
          <cell r="N1504" t="str">
            <v>1</v>
          </cell>
          <cell r="Q1504" t="str">
            <v>1</v>
          </cell>
          <cell r="R1504" t="str">
            <v>1</v>
          </cell>
          <cell r="S1504" t="str">
            <v>1</v>
          </cell>
          <cell r="T1504" t="str">
            <v>1</v>
          </cell>
          <cell r="U1504" t="str">
            <v>1</v>
          </cell>
          <cell r="V1504" t="str">
            <v>1</v>
          </cell>
        </row>
        <row r="1505">
          <cell r="D1505" t="str">
            <v>CS270-</v>
          </cell>
          <cell r="E1505" t="str">
            <v>A</v>
          </cell>
          <cell r="F1505" t="str">
            <v>01</v>
          </cell>
          <cell r="G1505" t="str">
            <v>01000</v>
          </cell>
          <cell r="H1505" t="str">
            <v>96323936</v>
          </cell>
          <cell r="I1505" t="str">
            <v>TRIM A-A PILLAR</v>
          </cell>
          <cell r="K1505">
            <v>1</v>
          </cell>
          <cell r="M1505" t="str">
            <v>1</v>
          </cell>
          <cell r="Q1505" t="str">
            <v>1</v>
          </cell>
        </row>
        <row r="1506">
          <cell r="D1506" t="str">
            <v>CS270-</v>
          </cell>
          <cell r="E1506" t="str">
            <v>A</v>
          </cell>
          <cell r="F1506" t="str">
            <v>01</v>
          </cell>
          <cell r="G1506" t="str">
            <v>04000</v>
          </cell>
          <cell r="H1506" t="str">
            <v>96323937</v>
          </cell>
          <cell r="I1506" t="str">
            <v>TRIM A-A PILLAR</v>
          </cell>
          <cell r="K1506">
            <v>1</v>
          </cell>
          <cell r="M1506" t="str">
            <v>1</v>
          </cell>
          <cell r="Q1506" t="str">
            <v>1</v>
          </cell>
        </row>
        <row r="1507">
          <cell r="D1507" t="str">
            <v>CS270-</v>
          </cell>
          <cell r="E1507" t="str">
            <v>A</v>
          </cell>
          <cell r="F1507" t="str">
            <v>01</v>
          </cell>
          <cell r="G1507" t="str">
            <v>07000</v>
          </cell>
          <cell r="H1507" t="str">
            <v>96323960</v>
          </cell>
          <cell r="I1507" t="str">
            <v>TRIM-B PILLAR,LOWER,L</v>
          </cell>
          <cell r="K1507">
            <v>1</v>
          </cell>
          <cell r="M1507" t="str">
            <v>1</v>
          </cell>
          <cell r="Q1507" t="str">
            <v>1</v>
          </cell>
        </row>
        <row r="1508">
          <cell r="D1508" t="str">
            <v>CS270-</v>
          </cell>
          <cell r="E1508" t="str">
            <v>A</v>
          </cell>
          <cell r="F1508" t="str">
            <v>01</v>
          </cell>
          <cell r="G1508" t="str">
            <v>08000</v>
          </cell>
          <cell r="H1508" t="str">
            <v>96323961</v>
          </cell>
          <cell r="I1508" t="str">
            <v>TRIM-B PILLAR,LOWER,R</v>
          </cell>
          <cell r="K1508">
            <v>1</v>
          </cell>
          <cell r="M1508" t="str">
            <v>1</v>
          </cell>
          <cell r="Q1508" t="str">
            <v>1</v>
          </cell>
        </row>
        <row r="1509">
          <cell r="D1509" t="str">
            <v>CS270-</v>
          </cell>
          <cell r="E1509" t="str">
            <v>A</v>
          </cell>
          <cell r="F1509" t="str">
            <v>01</v>
          </cell>
          <cell r="G1509" t="str">
            <v>09000</v>
          </cell>
          <cell r="H1509" t="str">
            <v>96323966</v>
          </cell>
          <cell r="I1509" t="str">
            <v>COVER A-ROCKER PANEL,FRONT,LH</v>
          </cell>
          <cell r="K1509">
            <v>1</v>
          </cell>
          <cell r="M1509" t="str">
            <v>1</v>
          </cell>
          <cell r="Q1509" t="str">
            <v>1</v>
          </cell>
        </row>
        <row r="1510">
          <cell r="D1510" t="str">
            <v>CS270-</v>
          </cell>
          <cell r="E1510" t="str">
            <v>A</v>
          </cell>
          <cell r="F1510" t="str">
            <v>01</v>
          </cell>
          <cell r="G1510" t="str">
            <v>12000</v>
          </cell>
          <cell r="H1510" t="str">
            <v>03160-48165</v>
          </cell>
          <cell r="I1510" t="str">
            <v>SCREW-TAPPING</v>
          </cell>
          <cell r="K1510">
            <v>1</v>
          </cell>
          <cell r="M1510" t="str">
            <v>1</v>
          </cell>
          <cell r="Q1510" t="str">
            <v>1</v>
          </cell>
        </row>
        <row r="1511">
          <cell r="D1511" t="str">
            <v>CS270-</v>
          </cell>
          <cell r="E1511" t="str">
            <v>A</v>
          </cell>
          <cell r="F1511" t="str">
            <v>01</v>
          </cell>
          <cell r="G1511" t="str">
            <v>13000</v>
          </cell>
          <cell r="H1511" t="str">
            <v>09148-04005</v>
          </cell>
          <cell r="I1511" t="str">
            <v>NUT-SPEED</v>
          </cell>
          <cell r="K1511">
            <v>1</v>
          </cell>
          <cell r="M1511" t="str">
            <v>1</v>
          </cell>
          <cell r="Q1511" t="str">
            <v>1</v>
          </cell>
        </row>
        <row r="1512">
          <cell r="D1512" t="str">
            <v>CS270-</v>
          </cell>
          <cell r="E1512" t="str">
            <v>A</v>
          </cell>
          <cell r="F1512" t="str">
            <v>01</v>
          </cell>
          <cell r="G1512" t="str">
            <v>14000</v>
          </cell>
          <cell r="H1512" t="str">
            <v>96279881</v>
          </cell>
          <cell r="I1512" t="str">
            <v>CLIP</v>
          </cell>
          <cell r="K1512">
            <v>1</v>
          </cell>
          <cell r="M1512" t="str">
            <v>1</v>
          </cell>
          <cell r="Q1512" t="str">
            <v>1</v>
          </cell>
        </row>
        <row r="1513">
          <cell r="D1513" t="str">
            <v>CS270-</v>
          </cell>
          <cell r="E1513" t="str">
            <v>A</v>
          </cell>
          <cell r="F1513" t="str">
            <v>01</v>
          </cell>
          <cell r="G1513" t="str">
            <v>15000</v>
          </cell>
          <cell r="H1513" t="str">
            <v>96323967</v>
          </cell>
          <cell r="I1513" t="str">
            <v>COVER A-ROCKER PANEL,FRONT,RH</v>
          </cell>
          <cell r="K1513">
            <v>1</v>
          </cell>
          <cell r="M1513" t="str">
            <v>1</v>
          </cell>
          <cell r="Q1513" t="str">
            <v>1</v>
          </cell>
        </row>
        <row r="1514">
          <cell r="D1514" t="str">
            <v>CS270-</v>
          </cell>
          <cell r="E1514" t="str">
            <v>A</v>
          </cell>
          <cell r="F1514" t="str">
            <v>01</v>
          </cell>
          <cell r="G1514" t="str">
            <v>18000</v>
          </cell>
          <cell r="H1514" t="str">
            <v>03160-48165</v>
          </cell>
          <cell r="I1514" t="str">
            <v>SCREW-TAPPING</v>
          </cell>
          <cell r="K1514">
            <v>1</v>
          </cell>
          <cell r="M1514" t="str">
            <v>1</v>
          </cell>
          <cell r="Q1514" t="str">
            <v>1</v>
          </cell>
        </row>
        <row r="1515">
          <cell r="D1515" t="str">
            <v>CS270-</v>
          </cell>
          <cell r="E1515" t="str">
            <v>A</v>
          </cell>
          <cell r="F1515" t="str">
            <v>01</v>
          </cell>
          <cell r="G1515" t="str">
            <v>19000</v>
          </cell>
          <cell r="H1515" t="str">
            <v>09148-04005</v>
          </cell>
          <cell r="I1515" t="str">
            <v>NUT-SPEED</v>
          </cell>
          <cell r="K1515">
            <v>1</v>
          </cell>
          <cell r="M1515" t="str">
            <v>1</v>
          </cell>
          <cell r="Q1515" t="str">
            <v>1</v>
          </cell>
        </row>
        <row r="1516">
          <cell r="D1516" t="str">
            <v>CS270-</v>
          </cell>
          <cell r="E1516" t="str">
            <v>A</v>
          </cell>
          <cell r="F1516" t="str">
            <v>01</v>
          </cell>
          <cell r="G1516" t="str">
            <v>20000</v>
          </cell>
          <cell r="H1516" t="str">
            <v>96279881</v>
          </cell>
          <cell r="I1516" t="str">
            <v>CLIP</v>
          </cell>
          <cell r="K1516">
            <v>1</v>
          </cell>
          <cell r="M1516" t="str">
            <v>1</v>
          </cell>
          <cell r="Q1516" t="str">
            <v>1</v>
          </cell>
        </row>
        <row r="1517">
          <cell r="D1517" t="str">
            <v>CS270-</v>
          </cell>
          <cell r="E1517" t="str">
            <v>A</v>
          </cell>
          <cell r="F1517" t="str">
            <v>01</v>
          </cell>
          <cell r="G1517" t="str">
            <v>21000</v>
          </cell>
          <cell r="H1517" t="str">
            <v>96279869</v>
          </cell>
          <cell r="I1517" t="str">
            <v>COVER A-ROCKER PANEL,REAR,LH</v>
          </cell>
          <cell r="K1517">
            <v>1</v>
          </cell>
          <cell r="M1517" t="str">
            <v>1</v>
          </cell>
          <cell r="Q1517" t="str">
            <v>1</v>
          </cell>
        </row>
        <row r="1518">
          <cell r="D1518" t="str">
            <v>CS270-</v>
          </cell>
          <cell r="E1518" t="str">
            <v>A</v>
          </cell>
          <cell r="F1518" t="str">
            <v>01</v>
          </cell>
          <cell r="G1518" t="str">
            <v>24000</v>
          </cell>
          <cell r="H1518" t="str">
            <v>03160-48165</v>
          </cell>
          <cell r="I1518" t="str">
            <v>SCREW-TAPPING</v>
          </cell>
          <cell r="K1518">
            <v>2</v>
          </cell>
          <cell r="M1518" t="str">
            <v>2</v>
          </cell>
          <cell r="Q1518" t="str">
            <v>2</v>
          </cell>
        </row>
        <row r="1519">
          <cell r="D1519" t="str">
            <v>CS270-</v>
          </cell>
          <cell r="E1519" t="str">
            <v>A</v>
          </cell>
          <cell r="F1519" t="str">
            <v>01</v>
          </cell>
          <cell r="G1519" t="str">
            <v>25000</v>
          </cell>
          <cell r="H1519" t="str">
            <v>03160-48325</v>
          </cell>
          <cell r="I1519" t="str">
            <v>SCREW-TAPPING</v>
          </cell>
          <cell r="K1519">
            <v>1</v>
          </cell>
          <cell r="M1519" t="str">
            <v>1</v>
          </cell>
          <cell r="Q1519" t="str">
            <v>1</v>
          </cell>
        </row>
        <row r="1520">
          <cell r="D1520" t="str">
            <v>CS270-</v>
          </cell>
          <cell r="E1520" t="str">
            <v>A</v>
          </cell>
          <cell r="F1520" t="str">
            <v>01</v>
          </cell>
          <cell r="G1520" t="str">
            <v>26000</v>
          </cell>
          <cell r="H1520" t="str">
            <v>09148-03007</v>
          </cell>
          <cell r="I1520" t="str">
            <v>NUT-SPEED</v>
          </cell>
          <cell r="K1520">
            <v>2</v>
          </cell>
          <cell r="M1520" t="str">
            <v>2</v>
          </cell>
          <cell r="Q1520" t="str">
            <v>2</v>
          </cell>
        </row>
        <row r="1521">
          <cell r="D1521" t="str">
            <v>CS270-</v>
          </cell>
          <cell r="E1521" t="str">
            <v>A</v>
          </cell>
          <cell r="F1521" t="str">
            <v>01</v>
          </cell>
          <cell r="G1521" t="str">
            <v>27000</v>
          </cell>
          <cell r="H1521" t="str">
            <v>09148-04005</v>
          </cell>
          <cell r="I1521" t="str">
            <v>NUT-SPEED</v>
          </cell>
          <cell r="K1521">
            <v>1</v>
          </cell>
          <cell r="M1521" t="str">
            <v>1</v>
          </cell>
          <cell r="Q1521" t="str">
            <v>1</v>
          </cell>
        </row>
        <row r="1522">
          <cell r="D1522" t="str">
            <v>CS270-</v>
          </cell>
          <cell r="E1522" t="str">
            <v>A</v>
          </cell>
          <cell r="F1522" t="str">
            <v>01</v>
          </cell>
          <cell r="G1522" t="str">
            <v>28000</v>
          </cell>
          <cell r="H1522" t="str">
            <v>96279881</v>
          </cell>
          <cell r="I1522" t="str">
            <v>CLIP</v>
          </cell>
          <cell r="K1522">
            <v>1</v>
          </cell>
          <cell r="M1522" t="str">
            <v>1</v>
          </cell>
          <cell r="Q1522" t="str">
            <v>1</v>
          </cell>
        </row>
        <row r="1523">
          <cell r="D1523" t="str">
            <v>CS270-</v>
          </cell>
          <cell r="E1523" t="str">
            <v>A</v>
          </cell>
          <cell r="F1523" t="str">
            <v>01</v>
          </cell>
          <cell r="G1523" t="str">
            <v>29000</v>
          </cell>
          <cell r="H1523" t="str">
            <v>96279870</v>
          </cell>
          <cell r="I1523" t="str">
            <v>COVER A-ROCKER PANEL,REAR,RH</v>
          </cell>
          <cell r="K1523">
            <v>1</v>
          </cell>
          <cell r="M1523" t="str">
            <v>1</v>
          </cell>
          <cell r="Q1523" t="str">
            <v>1</v>
          </cell>
        </row>
        <row r="1524">
          <cell r="D1524" t="str">
            <v>CS270-</v>
          </cell>
          <cell r="E1524" t="str">
            <v>A</v>
          </cell>
          <cell r="F1524" t="str">
            <v>01</v>
          </cell>
          <cell r="G1524" t="str">
            <v>32000</v>
          </cell>
          <cell r="H1524" t="str">
            <v>03160-48165</v>
          </cell>
          <cell r="I1524" t="str">
            <v>SCREW-TAPPING</v>
          </cell>
          <cell r="K1524">
            <v>2</v>
          </cell>
          <cell r="M1524" t="str">
            <v>2</v>
          </cell>
          <cell r="Q1524" t="str">
            <v>2</v>
          </cell>
        </row>
        <row r="1525">
          <cell r="D1525" t="str">
            <v>CS270-</v>
          </cell>
          <cell r="E1525" t="str">
            <v>A</v>
          </cell>
          <cell r="F1525" t="str">
            <v>01</v>
          </cell>
          <cell r="G1525" t="str">
            <v>33000</v>
          </cell>
          <cell r="H1525" t="str">
            <v>03160-48325</v>
          </cell>
          <cell r="I1525" t="str">
            <v>SCREW-TAPPING</v>
          </cell>
          <cell r="K1525">
            <v>1</v>
          </cell>
          <cell r="M1525" t="str">
            <v>1</v>
          </cell>
          <cell r="Q1525" t="str">
            <v>1</v>
          </cell>
        </row>
        <row r="1526">
          <cell r="D1526" t="str">
            <v>CS270-</v>
          </cell>
          <cell r="E1526" t="str">
            <v>A</v>
          </cell>
          <cell r="F1526" t="str">
            <v>01</v>
          </cell>
          <cell r="G1526" t="str">
            <v>34000</v>
          </cell>
          <cell r="H1526" t="str">
            <v>09148-03007</v>
          </cell>
          <cell r="I1526" t="str">
            <v>NUT-SPEED</v>
          </cell>
          <cell r="K1526">
            <v>2</v>
          </cell>
          <cell r="M1526" t="str">
            <v>2</v>
          </cell>
          <cell r="Q1526" t="str">
            <v>2</v>
          </cell>
        </row>
        <row r="1527">
          <cell r="D1527" t="str">
            <v>CS270-</v>
          </cell>
          <cell r="E1527" t="str">
            <v>A</v>
          </cell>
          <cell r="F1527" t="str">
            <v>01</v>
          </cell>
          <cell r="G1527" t="str">
            <v>35000</v>
          </cell>
          <cell r="H1527" t="str">
            <v>09148-04005</v>
          </cell>
          <cell r="I1527" t="str">
            <v>NUT-SPEED</v>
          </cell>
          <cell r="K1527">
            <v>1</v>
          </cell>
          <cell r="M1527" t="str">
            <v>1</v>
          </cell>
          <cell r="Q1527" t="str">
            <v>1</v>
          </cell>
        </row>
        <row r="1528">
          <cell r="D1528" t="str">
            <v>CS270-</v>
          </cell>
          <cell r="E1528" t="str">
            <v>A</v>
          </cell>
          <cell r="F1528" t="str">
            <v>01</v>
          </cell>
          <cell r="G1528" t="str">
            <v>36000</v>
          </cell>
          <cell r="H1528" t="str">
            <v>96279881</v>
          </cell>
          <cell r="I1528" t="str">
            <v>CLIP</v>
          </cell>
          <cell r="K1528">
            <v>1</v>
          </cell>
          <cell r="M1528" t="str">
            <v>1</v>
          </cell>
          <cell r="Q1528" t="str">
            <v>1</v>
          </cell>
        </row>
        <row r="1529">
          <cell r="D1529" t="str">
            <v>CS270-</v>
          </cell>
          <cell r="E1529" t="str">
            <v>A</v>
          </cell>
          <cell r="F1529" t="str">
            <v>02</v>
          </cell>
          <cell r="G1529" t="str">
            <v>01000</v>
          </cell>
          <cell r="H1529" t="str">
            <v>96323936</v>
          </cell>
          <cell r="I1529" t="str">
            <v>TRIM A-A PILLAR</v>
          </cell>
          <cell r="L1529">
            <v>1</v>
          </cell>
          <cell r="N1529" t="str">
            <v>1</v>
          </cell>
          <cell r="R1529" t="str">
            <v>1</v>
          </cell>
        </row>
        <row r="1530">
          <cell r="D1530" t="str">
            <v>CS270-</v>
          </cell>
          <cell r="E1530" t="str">
            <v>A</v>
          </cell>
          <cell r="F1530" t="str">
            <v>02</v>
          </cell>
          <cell r="G1530" t="str">
            <v>04000</v>
          </cell>
          <cell r="H1530" t="str">
            <v>96323937</v>
          </cell>
          <cell r="I1530" t="str">
            <v>TRIM A-A PILLAR</v>
          </cell>
          <cell r="L1530">
            <v>1</v>
          </cell>
          <cell r="N1530" t="str">
            <v>1</v>
          </cell>
          <cell r="R1530" t="str">
            <v>1</v>
          </cell>
        </row>
        <row r="1531">
          <cell r="D1531" t="str">
            <v>CS270-</v>
          </cell>
          <cell r="E1531" t="str">
            <v>A</v>
          </cell>
          <cell r="F1531" t="str">
            <v>02</v>
          </cell>
          <cell r="G1531" t="str">
            <v>07000</v>
          </cell>
          <cell r="H1531" t="str">
            <v>96323960</v>
          </cell>
          <cell r="I1531" t="str">
            <v>TRIM-B PILLAR,LOWER,L</v>
          </cell>
          <cell r="L1531">
            <v>1</v>
          </cell>
          <cell r="N1531" t="str">
            <v>1</v>
          </cell>
          <cell r="R1531" t="str">
            <v>1</v>
          </cell>
        </row>
        <row r="1532">
          <cell r="D1532" t="str">
            <v>CS270-</v>
          </cell>
          <cell r="E1532" t="str">
            <v>A</v>
          </cell>
          <cell r="F1532" t="str">
            <v>02</v>
          </cell>
          <cell r="G1532" t="str">
            <v>08000</v>
          </cell>
          <cell r="H1532" t="str">
            <v>96323961</v>
          </cell>
          <cell r="I1532" t="str">
            <v>TRIM-B PILLAR,LOWER,R</v>
          </cell>
          <cell r="L1532">
            <v>1</v>
          </cell>
          <cell r="N1532" t="str">
            <v>1</v>
          </cell>
          <cell r="R1532" t="str">
            <v>1</v>
          </cell>
        </row>
        <row r="1533">
          <cell r="D1533" t="str">
            <v>CS270-</v>
          </cell>
          <cell r="E1533" t="str">
            <v>A</v>
          </cell>
          <cell r="F1533" t="str">
            <v>02</v>
          </cell>
          <cell r="G1533" t="str">
            <v>09000</v>
          </cell>
          <cell r="H1533" t="str">
            <v>96323948</v>
          </cell>
          <cell r="I1533" t="str">
            <v>TRIM A-B PILLAR,UPPER</v>
          </cell>
          <cell r="L1533">
            <v>1</v>
          </cell>
          <cell r="N1533" t="str">
            <v>1</v>
          </cell>
          <cell r="R1533" t="str">
            <v>1</v>
          </cell>
        </row>
        <row r="1534">
          <cell r="B1534" t="str">
            <v>O</v>
          </cell>
          <cell r="C1534" t="str">
            <v>O</v>
          </cell>
          <cell r="D1534" t="str">
            <v>CS270-</v>
          </cell>
          <cell r="E1534" t="str">
            <v>A</v>
          </cell>
          <cell r="F1534" t="str">
            <v>02</v>
          </cell>
          <cell r="G1534" t="str">
            <v>12000</v>
          </cell>
          <cell r="H1534" t="str">
            <v>96279884</v>
          </cell>
          <cell r="I1534" t="str">
            <v>CLIP</v>
          </cell>
          <cell r="L1534">
            <v>1</v>
          </cell>
          <cell r="N1534" t="str">
            <v>1</v>
          </cell>
          <cell r="R1534" t="str">
            <v>1</v>
          </cell>
        </row>
        <row r="1535">
          <cell r="B1535" t="str">
            <v>N</v>
          </cell>
          <cell r="C1535" t="str">
            <v>X</v>
          </cell>
          <cell r="D1535" t="str">
            <v>CS270-</v>
          </cell>
          <cell r="E1535" t="str">
            <v>A</v>
          </cell>
          <cell r="F1535" t="str">
            <v>02</v>
          </cell>
          <cell r="G1535" t="str">
            <v>12000</v>
          </cell>
          <cell r="H1535" t="str">
            <v>09409-06354</v>
          </cell>
          <cell r="I1535" t="str">
            <v>CLIP</v>
          </cell>
          <cell r="L1535">
            <v>1</v>
          </cell>
          <cell r="N1535" t="str">
            <v>1</v>
          </cell>
          <cell r="R1535" t="str">
            <v>1</v>
          </cell>
        </row>
        <row r="1536">
          <cell r="D1536" t="str">
            <v>CS270-</v>
          </cell>
          <cell r="E1536" t="str">
            <v>A</v>
          </cell>
          <cell r="F1536" t="str">
            <v>02</v>
          </cell>
          <cell r="G1536" t="str">
            <v>13000</v>
          </cell>
          <cell r="H1536" t="str">
            <v>96323949</v>
          </cell>
          <cell r="I1536" t="str">
            <v>TRIM A-B PILLAR,UPPER</v>
          </cell>
          <cell r="L1536">
            <v>1</v>
          </cell>
          <cell r="N1536" t="str">
            <v>1</v>
          </cell>
          <cell r="R1536" t="str">
            <v>1</v>
          </cell>
        </row>
        <row r="1537">
          <cell r="B1537" t="str">
            <v>O</v>
          </cell>
          <cell r="C1537" t="str">
            <v>O</v>
          </cell>
          <cell r="D1537" t="str">
            <v>CS270-</v>
          </cell>
          <cell r="E1537" t="str">
            <v>A</v>
          </cell>
          <cell r="F1537" t="str">
            <v>02</v>
          </cell>
          <cell r="G1537" t="str">
            <v>16000</v>
          </cell>
          <cell r="H1537" t="str">
            <v>96279884</v>
          </cell>
          <cell r="I1537" t="str">
            <v>CLIP</v>
          </cell>
          <cell r="L1537">
            <v>1</v>
          </cell>
          <cell r="N1537" t="str">
            <v>1</v>
          </cell>
          <cell r="R1537" t="str">
            <v>1</v>
          </cell>
        </row>
        <row r="1538">
          <cell r="B1538" t="str">
            <v>N</v>
          </cell>
          <cell r="C1538" t="str">
            <v>X</v>
          </cell>
          <cell r="D1538" t="str">
            <v>CS270-</v>
          </cell>
          <cell r="E1538" t="str">
            <v>A</v>
          </cell>
          <cell r="F1538" t="str">
            <v>02</v>
          </cell>
          <cell r="G1538" t="str">
            <v>16000</v>
          </cell>
          <cell r="H1538" t="str">
            <v>09409-06354</v>
          </cell>
          <cell r="I1538" t="str">
            <v>CLIP</v>
          </cell>
          <cell r="L1538">
            <v>1</v>
          </cell>
          <cell r="N1538" t="str">
            <v>1</v>
          </cell>
          <cell r="R1538" t="str">
            <v>1</v>
          </cell>
        </row>
        <row r="1539">
          <cell r="D1539" t="str">
            <v>CS270-</v>
          </cell>
          <cell r="E1539" t="str">
            <v>A</v>
          </cell>
          <cell r="F1539" t="str">
            <v>02</v>
          </cell>
          <cell r="G1539" t="str">
            <v>17000</v>
          </cell>
          <cell r="H1539" t="str">
            <v>96279887</v>
          </cell>
          <cell r="I1539" t="str">
            <v>TRIM A-C PILLAR,L</v>
          </cell>
          <cell r="L1539">
            <v>1</v>
          </cell>
          <cell r="N1539" t="str">
            <v>1</v>
          </cell>
          <cell r="R1539" t="str">
            <v>1</v>
          </cell>
        </row>
        <row r="1540">
          <cell r="B1540" t="str">
            <v>O</v>
          </cell>
          <cell r="C1540" t="str">
            <v>O</v>
          </cell>
          <cell r="D1540" t="str">
            <v>CS270-</v>
          </cell>
          <cell r="E1540" t="str">
            <v>A</v>
          </cell>
          <cell r="F1540" t="str">
            <v>02</v>
          </cell>
          <cell r="G1540" t="str">
            <v>20000</v>
          </cell>
          <cell r="H1540" t="str">
            <v>96279884</v>
          </cell>
          <cell r="I1540" t="str">
            <v>CLIP</v>
          </cell>
          <cell r="L1540">
            <v>1</v>
          </cell>
          <cell r="N1540" t="str">
            <v>1</v>
          </cell>
          <cell r="R1540" t="str">
            <v>1</v>
          </cell>
        </row>
        <row r="1541">
          <cell r="B1541" t="str">
            <v>N</v>
          </cell>
          <cell r="C1541" t="str">
            <v>X</v>
          </cell>
          <cell r="D1541" t="str">
            <v>CS270-</v>
          </cell>
          <cell r="E1541" t="str">
            <v>A</v>
          </cell>
          <cell r="F1541" t="str">
            <v>02</v>
          </cell>
          <cell r="G1541" t="str">
            <v>20000</v>
          </cell>
          <cell r="H1541" t="str">
            <v>09409-06354</v>
          </cell>
          <cell r="I1541" t="str">
            <v>CLIP</v>
          </cell>
          <cell r="L1541">
            <v>1</v>
          </cell>
          <cell r="N1541" t="str">
            <v>1</v>
          </cell>
          <cell r="R1541" t="str">
            <v>1</v>
          </cell>
        </row>
        <row r="1542">
          <cell r="D1542" t="str">
            <v>CS270-</v>
          </cell>
          <cell r="E1542" t="str">
            <v>A</v>
          </cell>
          <cell r="F1542" t="str">
            <v>02</v>
          </cell>
          <cell r="G1542" t="str">
            <v>21000</v>
          </cell>
          <cell r="H1542" t="str">
            <v>96279888</v>
          </cell>
          <cell r="I1542" t="str">
            <v>TRIM-C PILLAR,R</v>
          </cell>
          <cell r="L1542">
            <v>1</v>
          </cell>
          <cell r="N1542" t="str">
            <v>1</v>
          </cell>
          <cell r="R1542" t="str">
            <v>1</v>
          </cell>
        </row>
        <row r="1543">
          <cell r="B1543" t="str">
            <v>O</v>
          </cell>
          <cell r="C1543" t="str">
            <v>O</v>
          </cell>
          <cell r="D1543" t="str">
            <v>CS270-</v>
          </cell>
          <cell r="E1543" t="str">
            <v>A</v>
          </cell>
          <cell r="F1543" t="str">
            <v>02</v>
          </cell>
          <cell r="G1543" t="str">
            <v>24000</v>
          </cell>
          <cell r="H1543" t="str">
            <v>96279884</v>
          </cell>
          <cell r="I1543" t="str">
            <v>CLIP</v>
          </cell>
          <cell r="L1543">
            <v>1</v>
          </cell>
          <cell r="N1543" t="str">
            <v>1</v>
          </cell>
          <cell r="R1543" t="str">
            <v>1</v>
          </cell>
        </row>
        <row r="1544">
          <cell r="B1544" t="str">
            <v>N</v>
          </cell>
          <cell r="C1544" t="str">
            <v>X</v>
          </cell>
          <cell r="D1544" t="str">
            <v>CS270-</v>
          </cell>
          <cell r="E1544" t="str">
            <v>A</v>
          </cell>
          <cell r="F1544" t="str">
            <v>02</v>
          </cell>
          <cell r="G1544" t="str">
            <v>24000</v>
          </cell>
          <cell r="H1544" t="str">
            <v>09409-06354</v>
          </cell>
          <cell r="I1544" t="str">
            <v>CLIP</v>
          </cell>
          <cell r="L1544">
            <v>1</v>
          </cell>
          <cell r="N1544" t="str">
            <v>1</v>
          </cell>
          <cell r="R1544" t="str">
            <v>1</v>
          </cell>
        </row>
        <row r="1545">
          <cell r="D1545" t="str">
            <v>CS270-</v>
          </cell>
          <cell r="E1545" t="str">
            <v>A</v>
          </cell>
          <cell r="F1545" t="str">
            <v>02</v>
          </cell>
          <cell r="G1545" t="str">
            <v>25000</v>
          </cell>
          <cell r="H1545" t="str">
            <v>96323966</v>
          </cell>
          <cell r="I1545" t="str">
            <v>COVER A-ROCKER PANEL,FRONT,LH</v>
          </cell>
          <cell r="L1545">
            <v>1</v>
          </cell>
          <cell r="N1545" t="str">
            <v>1</v>
          </cell>
          <cell r="R1545" t="str">
            <v>1</v>
          </cell>
        </row>
        <row r="1546">
          <cell r="D1546" t="str">
            <v>CS270-</v>
          </cell>
          <cell r="E1546" t="str">
            <v>A</v>
          </cell>
          <cell r="F1546" t="str">
            <v>02</v>
          </cell>
          <cell r="G1546" t="str">
            <v>28000</v>
          </cell>
          <cell r="H1546" t="str">
            <v>03160-48165</v>
          </cell>
          <cell r="I1546" t="str">
            <v>SCREW-TAPPING</v>
          </cell>
          <cell r="L1546">
            <v>1</v>
          </cell>
          <cell r="N1546" t="str">
            <v>1</v>
          </cell>
          <cell r="R1546" t="str">
            <v>1</v>
          </cell>
        </row>
        <row r="1547">
          <cell r="D1547" t="str">
            <v>CS270-</v>
          </cell>
          <cell r="E1547" t="str">
            <v>A</v>
          </cell>
          <cell r="F1547" t="str">
            <v>02</v>
          </cell>
          <cell r="G1547" t="str">
            <v>29000</v>
          </cell>
          <cell r="H1547" t="str">
            <v>09148-04005</v>
          </cell>
          <cell r="I1547" t="str">
            <v>NUT-SPEED</v>
          </cell>
          <cell r="L1547">
            <v>1</v>
          </cell>
          <cell r="N1547" t="str">
            <v>1</v>
          </cell>
          <cell r="R1547" t="str">
            <v>1</v>
          </cell>
        </row>
        <row r="1548">
          <cell r="D1548" t="str">
            <v>CS270-</v>
          </cell>
          <cell r="E1548" t="str">
            <v>A</v>
          </cell>
          <cell r="F1548" t="str">
            <v>02</v>
          </cell>
          <cell r="G1548" t="str">
            <v>30000</v>
          </cell>
          <cell r="H1548" t="str">
            <v>96279881</v>
          </cell>
          <cell r="I1548" t="str">
            <v>CLIP</v>
          </cell>
          <cell r="L1548">
            <v>1</v>
          </cell>
          <cell r="N1548" t="str">
            <v>1</v>
          </cell>
          <cell r="R1548" t="str">
            <v>1</v>
          </cell>
        </row>
        <row r="1549">
          <cell r="D1549" t="str">
            <v>CS270-</v>
          </cell>
          <cell r="E1549" t="str">
            <v>A</v>
          </cell>
          <cell r="F1549" t="str">
            <v>02</v>
          </cell>
          <cell r="G1549" t="str">
            <v>31000</v>
          </cell>
          <cell r="H1549" t="str">
            <v>96323967</v>
          </cell>
          <cell r="I1549" t="str">
            <v>COVER A-ROCKER PANEL,FRONT,RH</v>
          </cell>
          <cell r="L1549">
            <v>1</v>
          </cell>
          <cell r="N1549" t="str">
            <v>1</v>
          </cell>
          <cell r="R1549" t="str">
            <v>1</v>
          </cell>
        </row>
        <row r="1550">
          <cell r="D1550" t="str">
            <v>CS270-</v>
          </cell>
          <cell r="E1550" t="str">
            <v>A</v>
          </cell>
          <cell r="F1550" t="str">
            <v>02</v>
          </cell>
          <cell r="G1550" t="str">
            <v>34000</v>
          </cell>
          <cell r="H1550" t="str">
            <v>03160-48165</v>
          </cell>
          <cell r="I1550" t="str">
            <v>SCREW-TAPPING</v>
          </cell>
          <cell r="L1550">
            <v>1</v>
          </cell>
          <cell r="N1550" t="str">
            <v>1</v>
          </cell>
          <cell r="R1550" t="str">
            <v>1</v>
          </cell>
        </row>
        <row r="1551">
          <cell r="D1551" t="str">
            <v>CS270-</v>
          </cell>
          <cell r="E1551" t="str">
            <v>A</v>
          </cell>
          <cell r="F1551" t="str">
            <v>02</v>
          </cell>
          <cell r="G1551" t="str">
            <v>35000</v>
          </cell>
          <cell r="H1551" t="str">
            <v>09148-04005</v>
          </cell>
          <cell r="I1551" t="str">
            <v>NUT-SPEED</v>
          </cell>
          <cell r="L1551">
            <v>1</v>
          </cell>
          <cell r="N1551" t="str">
            <v>1</v>
          </cell>
          <cell r="R1551" t="str">
            <v>1</v>
          </cell>
        </row>
        <row r="1552">
          <cell r="D1552" t="str">
            <v>CS270-</v>
          </cell>
          <cell r="E1552" t="str">
            <v>A</v>
          </cell>
          <cell r="F1552" t="str">
            <v>02</v>
          </cell>
          <cell r="G1552" t="str">
            <v>36000</v>
          </cell>
          <cell r="H1552" t="str">
            <v>96279881</v>
          </cell>
          <cell r="I1552" t="str">
            <v>CLIP</v>
          </cell>
          <cell r="L1552">
            <v>1</v>
          </cell>
          <cell r="N1552" t="str">
            <v>1</v>
          </cell>
          <cell r="R1552" t="str">
            <v>1</v>
          </cell>
        </row>
        <row r="1553">
          <cell r="D1553" t="str">
            <v>CS270-</v>
          </cell>
          <cell r="E1553" t="str">
            <v>A</v>
          </cell>
          <cell r="F1553" t="str">
            <v>02</v>
          </cell>
          <cell r="G1553" t="str">
            <v>37000</v>
          </cell>
          <cell r="H1553" t="str">
            <v>96279869</v>
          </cell>
          <cell r="I1553" t="str">
            <v>COVER A-ROCKER PANEL,REAR,LH</v>
          </cell>
          <cell r="L1553">
            <v>1</v>
          </cell>
          <cell r="N1553" t="str">
            <v>1</v>
          </cell>
          <cell r="R1553" t="str">
            <v>1</v>
          </cell>
        </row>
        <row r="1554">
          <cell r="D1554" t="str">
            <v>CS270-</v>
          </cell>
          <cell r="E1554" t="str">
            <v>A</v>
          </cell>
          <cell r="F1554" t="str">
            <v>02</v>
          </cell>
          <cell r="G1554" t="str">
            <v>40000</v>
          </cell>
          <cell r="H1554" t="str">
            <v>03160-48165</v>
          </cell>
          <cell r="I1554" t="str">
            <v>SCREW-TAPPING</v>
          </cell>
          <cell r="L1554">
            <v>2</v>
          </cell>
          <cell r="N1554" t="str">
            <v>2</v>
          </cell>
          <cell r="R1554" t="str">
            <v>2</v>
          </cell>
        </row>
        <row r="1555">
          <cell r="D1555" t="str">
            <v>CS270-</v>
          </cell>
          <cell r="E1555" t="str">
            <v>A</v>
          </cell>
          <cell r="F1555" t="str">
            <v>02</v>
          </cell>
          <cell r="G1555" t="str">
            <v>41000</v>
          </cell>
          <cell r="H1555" t="str">
            <v>03160-48325</v>
          </cell>
          <cell r="I1555" t="str">
            <v>SCREW-TAPPING</v>
          </cell>
          <cell r="L1555">
            <v>1</v>
          </cell>
          <cell r="N1555" t="str">
            <v>1</v>
          </cell>
          <cell r="R1555" t="str">
            <v>1</v>
          </cell>
        </row>
        <row r="1556">
          <cell r="D1556" t="str">
            <v>CS270-</v>
          </cell>
          <cell r="E1556" t="str">
            <v>A</v>
          </cell>
          <cell r="F1556" t="str">
            <v>02</v>
          </cell>
          <cell r="G1556" t="str">
            <v>42000</v>
          </cell>
          <cell r="H1556" t="str">
            <v>09148-03007</v>
          </cell>
          <cell r="I1556" t="str">
            <v>NUT-SPEED</v>
          </cell>
          <cell r="L1556">
            <v>2</v>
          </cell>
          <cell r="N1556" t="str">
            <v>2</v>
          </cell>
          <cell r="R1556" t="str">
            <v>2</v>
          </cell>
        </row>
        <row r="1557">
          <cell r="D1557" t="str">
            <v>CS270-</v>
          </cell>
          <cell r="E1557" t="str">
            <v>A</v>
          </cell>
          <cell r="F1557" t="str">
            <v>02</v>
          </cell>
          <cell r="G1557" t="str">
            <v>43000</v>
          </cell>
          <cell r="H1557" t="str">
            <v>09148-04005</v>
          </cell>
          <cell r="I1557" t="str">
            <v>NUT-SPEED</v>
          </cell>
          <cell r="L1557">
            <v>1</v>
          </cell>
          <cell r="N1557" t="str">
            <v>1</v>
          </cell>
          <cell r="R1557" t="str">
            <v>1</v>
          </cell>
        </row>
        <row r="1558">
          <cell r="D1558" t="str">
            <v>CS270-</v>
          </cell>
          <cell r="E1558" t="str">
            <v>A</v>
          </cell>
          <cell r="F1558" t="str">
            <v>02</v>
          </cell>
          <cell r="G1558" t="str">
            <v>44000</v>
          </cell>
          <cell r="H1558" t="str">
            <v>96279881</v>
          </cell>
          <cell r="I1558" t="str">
            <v>CLIP</v>
          </cell>
          <cell r="L1558">
            <v>1</v>
          </cell>
          <cell r="N1558" t="str">
            <v>1</v>
          </cell>
          <cell r="R1558" t="str">
            <v>1</v>
          </cell>
        </row>
        <row r="1559">
          <cell r="D1559" t="str">
            <v>CS270-</v>
          </cell>
          <cell r="E1559" t="str">
            <v>A</v>
          </cell>
          <cell r="F1559" t="str">
            <v>02</v>
          </cell>
          <cell r="G1559" t="str">
            <v>45000</v>
          </cell>
          <cell r="H1559" t="str">
            <v>96279870</v>
          </cell>
          <cell r="I1559" t="str">
            <v>COVER A-ROCKER PANEL,REAR,RH</v>
          </cell>
          <cell r="L1559">
            <v>1</v>
          </cell>
          <cell r="N1559" t="str">
            <v>1</v>
          </cell>
          <cell r="R1559" t="str">
            <v>1</v>
          </cell>
        </row>
        <row r="1560">
          <cell r="D1560" t="str">
            <v>CS270-</v>
          </cell>
          <cell r="E1560" t="str">
            <v>A</v>
          </cell>
          <cell r="F1560" t="str">
            <v>02</v>
          </cell>
          <cell r="G1560" t="str">
            <v>48000</v>
          </cell>
          <cell r="H1560" t="str">
            <v>03160-48165</v>
          </cell>
          <cell r="I1560" t="str">
            <v>SCREW-TAPPING</v>
          </cell>
          <cell r="L1560">
            <v>2</v>
          </cell>
          <cell r="N1560" t="str">
            <v>2</v>
          </cell>
          <cell r="R1560" t="str">
            <v>2</v>
          </cell>
        </row>
        <row r="1561">
          <cell r="D1561" t="str">
            <v>CS270-</v>
          </cell>
          <cell r="E1561" t="str">
            <v>A</v>
          </cell>
          <cell r="F1561" t="str">
            <v>02</v>
          </cell>
          <cell r="G1561" t="str">
            <v>49000</v>
          </cell>
          <cell r="H1561" t="str">
            <v>03160-48325</v>
          </cell>
          <cell r="I1561" t="str">
            <v>SCREW-TAPPING</v>
          </cell>
          <cell r="L1561">
            <v>1</v>
          </cell>
          <cell r="N1561" t="str">
            <v>1</v>
          </cell>
          <cell r="R1561" t="str">
            <v>1</v>
          </cell>
        </row>
        <row r="1562">
          <cell r="D1562" t="str">
            <v>CS270-</v>
          </cell>
          <cell r="E1562" t="str">
            <v>A</v>
          </cell>
          <cell r="F1562" t="str">
            <v>02</v>
          </cell>
          <cell r="G1562" t="str">
            <v>50000</v>
          </cell>
          <cell r="H1562" t="str">
            <v>09148-03007</v>
          </cell>
          <cell r="I1562" t="str">
            <v>NUT-SPEED</v>
          </cell>
          <cell r="L1562">
            <v>2</v>
          </cell>
          <cell r="N1562" t="str">
            <v>2</v>
          </cell>
          <cell r="R1562" t="str">
            <v>2</v>
          </cell>
        </row>
        <row r="1563">
          <cell r="D1563" t="str">
            <v>CS270-</v>
          </cell>
          <cell r="E1563" t="str">
            <v>A</v>
          </cell>
          <cell r="F1563" t="str">
            <v>02</v>
          </cell>
          <cell r="G1563" t="str">
            <v>51000</v>
          </cell>
          <cell r="H1563" t="str">
            <v>09148-04005</v>
          </cell>
          <cell r="I1563" t="str">
            <v>NUT-SPEED</v>
          </cell>
          <cell r="L1563">
            <v>1</v>
          </cell>
          <cell r="N1563" t="str">
            <v>1</v>
          </cell>
          <cell r="R1563" t="str">
            <v>1</v>
          </cell>
        </row>
        <row r="1564">
          <cell r="D1564" t="str">
            <v>CS270-</v>
          </cell>
          <cell r="E1564" t="str">
            <v>A</v>
          </cell>
          <cell r="F1564" t="str">
            <v>02</v>
          </cell>
          <cell r="G1564" t="str">
            <v>52000</v>
          </cell>
          <cell r="H1564" t="str">
            <v>96279881</v>
          </cell>
          <cell r="I1564" t="str">
            <v>CLIP</v>
          </cell>
          <cell r="L1564">
            <v>1</v>
          </cell>
          <cell r="N1564" t="str">
            <v>1</v>
          </cell>
          <cell r="R1564" t="str">
            <v>1</v>
          </cell>
        </row>
        <row r="1565">
          <cell r="B1565" t="str">
            <v>O</v>
          </cell>
          <cell r="C1565" t="str">
            <v>O</v>
          </cell>
          <cell r="D1565" t="str">
            <v>CS270-</v>
          </cell>
          <cell r="E1565" t="str">
            <v>A</v>
          </cell>
          <cell r="F1565" t="str">
            <v>05</v>
          </cell>
          <cell r="G1565" t="str">
            <v>01000</v>
          </cell>
          <cell r="H1565" t="str">
            <v>96323936</v>
          </cell>
          <cell r="I1565" t="str">
            <v>TRIM A-A PILLAR</v>
          </cell>
          <cell r="S1565" t="str">
            <v>1</v>
          </cell>
          <cell r="U1565" t="str">
            <v>1</v>
          </cell>
        </row>
        <row r="1566">
          <cell r="B1566" t="str">
            <v>N</v>
          </cell>
          <cell r="C1566" t="str">
            <v>X</v>
          </cell>
          <cell r="D1566" t="str">
            <v>CS270-</v>
          </cell>
          <cell r="E1566" t="str">
            <v>A</v>
          </cell>
          <cell r="F1566" t="str">
            <v>05</v>
          </cell>
          <cell r="G1566" t="str">
            <v>01000</v>
          </cell>
          <cell r="H1566" t="str">
            <v>96289218</v>
          </cell>
          <cell r="I1566" t="str">
            <v>TRIM A-A PILLAR</v>
          </cell>
          <cell r="S1566" t="str">
            <v>1</v>
          </cell>
          <cell r="U1566" t="str">
            <v>1</v>
          </cell>
        </row>
        <row r="1567">
          <cell r="B1567" t="str">
            <v>O</v>
          </cell>
          <cell r="C1567" t="str">
            <v>O</v>
          </cell>
          <cell r="D1567" t="str">
            <v>CS270-</v>
          </cell>
          <cell r="E1567" t="str">
            <v>A</v>
          </cell>
          <cell r="F1567" t="str">
            <v>05</v>
          </cell>
          <cell r="G1567" t="str">
            <v>04000</v>
          </cell>
          <cell r="H1567" t="str">
            <v>96323937</v>
          </cell>
          <cell r="I1567" t="str">
            <v>TRIM A-A PILLAR</v>
          </cell>
          <cell r="S1567" t="str">
            <v>1</v>
          </cell>
          <cell r="U1567" t="str">
            <v>1</v>
          </cell>
        </row>
        <row r="1568">
          <cell r="B1568" t="str">
            <v>N</v>
          </cell>
          <cell r="C1568" t="str">
            <v>X</v>
          </cell>
          <cell r="D1568" t="str">
            <v>CS270-</v>
          </cell>
          <cell r="E1568" t="str">
            <v>A</v>
          </cell>
          <cell r="F1568" t="str">
            <v>05</v>
          </cell>
          <cell r="G1568" t="str">
            <v>04000</v>
          </cell>
          <cell r="H1568" t="str">
            <v>96289219</v>
          </cell>
          <cell r="I1568" t="str">
            <v>TRIM A-A PILLAR</v>
          </cell>
          <cell r="S1568" t="str">
            <v>1</v>
          </cell>
          <cell r="U1568" t="str">
            <v>1</v>
          </cell>
        </row>
        <row r="1569">
          <cell r="D1569" t="str">
            <v>CS270-</v>
          </cell>
          <cell r="E1569" t="str">
            <v>A</v>
          </cell>
          <cell r="F1569" t="str">
            <v>05</v>
          </cell>
          <cell r="G1569" t="str">
            <v>07000</v>
          </cell>
          <cell r="H1569" t="str">
            <v>96323960</v>
          </cell>
          <cell r="I1569" t="str">
            <v>TRIM-B PILLAR,LOWER,L</v>
          </cell>
          <cell r="S1569" t="str">
            <v>1</v>
          </cell>
          <cell r="U1569" t="str">
            <v>1</v>
          </cell>
        </row>
        <row r="1570">
          <cell r="D1570" t="str">
            <v>CS270-</v>
          </cell>
          <cell r="E1570" t="str">
            <v>A</v>
          </cell>
          <cell r="F1570" t="str">
            <v>05</v>
          </cell>
          <cell r="G1570" t="str">
            <v>08000</v>
          </cell>
          <cell r="H1570" t="str">
            <v>96323961</v>
          </cell>
          <cell r="I1570" t="str">
            <v>TRIM-B PILLAR,LOWER,R</v>
          </cell>
          <cell r="S1570" t="str">
            <v>1</v>
          </cell>
          <cell r="U1570" t="str">
            <v>1</v>
          </cell>
        </row>
        <row r="1571">
          <cell r="D1571" t="str">
            <v>CS270-</v>
          </cell>
          <cell r="E1571" t="str">
            <v>A</v>
          </cell>
          <cell r="F1571" t="str">
            <v>05</v>
          </cell>
          <cell r="G1571" t="str">
            <v>09000</v>
          </cell>
          <cell r="H1571" t="str">
            <v>96323966</v>
          </cell>
          <cell r="I1571" t="str">
            <v>COVER A-ROCKER PANEL,FRONT,LH</v>
          </cell>
          <cell r="S1571" t="str">
            <v>1</v>
          </cell>
          <cell r="U1571" t="str">
            <v>1</v>
          </cell>
        </row>
        <row r="1572">
          <cell r="D1572" t="str">
            <v>CS270-</v>
          </cell>
          <cell r="E1572" t="str">
            <v>A</v>
          </cell>
          <cell r="F1572" t="str">
            <v>05</v>
          </cell>
          <cell r="G1572" t="str">
            <v>12000</v>
          </cell>
          <cell r="H1572" t="str">
            <v>03160-48165</v>
          </cell>
          <cell r="I1572" t="str">
            <v>SCREW-TAPPING</v>
          </cell>
          <cell r="S1572" t="str">
            <v>1</v>
          </cell>
          <cell r="U1572" t="str">
            <v>1</v>
          </cell>
        </row>
        <row r="1573">
          <cell r="D1573" t="str">
            <v>CS270-</v>
          </cell>
          <cell r="E1573" t="str">
            <v>A</v>
          </cell>
          <cell r="F1573" t="str">
            <v>05</v>
          </cell>
          <cell r="G1573" t="str">
            <v>13000</v>
          </cell>
          <cell r="H1573" t="str">
            <v>09148-04005</v>
          </cell>
          <cell r="I1573" t="str">
            <v>NUT-SPEED</v>
          </cell>
          <cell r="S1573" t="str">
            <v>1</v>
          </cell>
          <cell r="U1573" t="str">
            <v>1</v>
          </cell>
        </row>
        <row r="1574">
          <cell r="D1574" t="str">
            <v>CS270-</v>
          </cell>
          <cell r="E1574" t="str">
            <v>A</v>
          </cell>
          <cell r="F1574" t="str">
            <v>05</v>
          </cell>
          <cell r="G1574" t="str">
            <v>14000</v>
          </cell>
          <cell r="H1574" t="str">
            <v>96279881</v>
          </cell>
          <cell r="I1574" t="str">
            <v>CLIP</v>
          </cell>
          <cell r="S1574" t="str">
            <v>1</v>
          </cell>
          <cell r="U1574" t="str">
            <v>1</v>
          </cell>
        </row>
        <row r="1575">
          <cell r="D1575" t="str">
            <v>CS270-</v>
          </cell>
          <cell r="E1575" t="str">
            <v>A</v>
          </cell>
          <cell r="F1575" t="str">
            <v>05</v>
          </cell>
          <cell r="G1575" t="str">
            <v>15000</v>
          </cell>
          <cell r="H1575" t="str">
            <v>96323967</v>
          </cell>
          <cell r="I1575" t="str">
            <v>COVER A-ROCKER PANEL,FRONT,RH</v>
          </cell>
          <cell r="S1575" t="str">
            <v>1</v>
          </cell>
          <cell r="U1575" t="str">
            <v>1</v>
          </cell>
        </row>
        <row r="1576">
          <cell r="D1576" t="str">
            <v>CS270-</v>
          </cell>
          <cell r="E1576" t="str">
            <v>A</v>
          </cell>
          <cell r="F1576" t="str">
            <v>05</v>
          </cell>
          <cell r="G1576" t="str">
            <v>18000</v>
          </cell>
          <cell r="H1576" t="str">
            <v>03160-48165</v>
          </cell>
          <cell r="I1576" t="str">
            <v>SCREW-TAPPING</v>
          </cell>
          <cell r="S1576" t="str">
            <v>1</v>
          </cell>
          <cell r="U1576" t="str">
            <v>1</v>
          </cell>
        </row>
        <row r="1577">
          <cell r="D1577" t="str">
            <v>CS270-</v>
          </cell>
          <cell r="E1577" t="str">
            <v>A</v>
          </cell>
          <cell r="F1577" t="str">
            <v>05</v>
          </cell>
          <cell r="G1577" t="str">
            <v>19000</v>
          </cell>
          <cell r="H1577" t="str">
            <v>09148-04005</v>
          </cell>
          <cell r="I1577" t="str">
            <v>NUT-SPEED</v>
          </cell>
          <cell r="S1577" t="str">
            <v>1</v>
          </cell>
          <cell r="U1577" t="str">
            <v>1</v>
          </cell>
        </row>
        <row r="1578">
          <cell r="D1578" t="str">
            <v>CS270-</v>
          </cell>
          <cell r="E1578" t="str">
            <v>A</v>
          </cell>
          <cell r="F1578" t="str">
            <v>05</v>
          </cell>
          <cell r="G1578" t="str">
            <v>20000</v>
          </cell>
          <cell r="H1578" t="str">
            <v>96279881</v>
          </cell>
          <cell r="I1578" t="str">
            <v>CLIP</v>
          </cell>
          <cell r="S1578" t="str">
            <v>1</v>
          </cell>
          <cell r="U1578" t="str">
            <v>1</v>
          </cell>
        </row>
        <row r="1579">
          <cell r="D1579" t="str">
            <v>CS270-</v>
          </cell>
          <cell r="E1579" t="str">
            <v>A</v>
          </cell>
          <cell r="F1579" t="str">
            <v>05</v>
          </cell>
          <cell r="G1579" t="str">
            <v>21000</v>
          </cell>
          <cell r="H1579" t="str">
            <v>96284355</v>
          </cell>
          <cell r="I1579" t="str">
            <v>COVER A-ROCKER PANEL,REAR,LH</v>
          </cell>
          <cell r="S1579" t="str">
            <v>1</v>
          </cell>
          <cell r="U1579" t="str">
            <v>1</v>
          </cell>
        </row>
        <row r="1580">
          <cell r="D1580" t="str">
            <v>CS270-</v>
          </cell>
          <cell r="E1580" t="str">
            <v>A</v>
          </cell>
          <cell r="F1580" t="str">
            <v>05</v>
          </cell>
          <cell r="G1580" t="str">
            <v>24000</v>
          </cell>
          <cell r="H1580" t="str">
            <v>03160-48165</v>
          </cell>
          <cell r="I1580" t="str">
            <v>SCREW-TAPPING</v>
          </cell>
          <cell r="S1580" t="str">
            <v>2</v>
          </cell>
          <cell r="U1580" t="str">
            <v>2</v>
          </cell>
        </row>
        <row r="1581">
          <cell r="D1581" t="str">
            <v>CS270-</v>
          </cell>
          <cell r="E1581" t="str">
            <v>A</v>
          </cell>
          <cell r="F1581" t="str">
            <v>05</v>
          </cell>
          <cell r="G1581" t="str">
            <v>25000</v>
          </cell>
          <cell r="H1581" t="str">
            <v>03160-48325</v>
          </cell>
          <cell r="I1581" t="str">
            <v>SCREW-TAPPING</v>
          </cell>
          <cell r="S1581" t="str">
            <v>1</v>
          </cell>
          <cell r="U1581" t="str">
            <v>1</v>
          </cell>
        </row>
        <row r="1582">
          <cell r="D1582" t="str">
            <v>CS270-</v>
          </cell>
          <cell r="E1582" t="str">
            <v>A</v>
          </cell>
          <cell r="F1582" t="str">
            <v>05</v>
          </cell>
          <cell r="G1582" t="str">
            <v>26000</v>
          </cell>
          <cell r="H1582" t="str">
            <v>09148-03007</v>
          </cell>
          <cell r="I1582" t="str">
            <v>NUT-SPEED</v>
          </cell>
          <cell r="S1582" t="str">
            <v>2</v>
          </cell>
          <cell r="U1582" t="str">
            <v>2</v>
          </cell>
        </row>
        <row r="1583">
          <cell r="D1583" t="str">
            <v>CS270-</v>
          </cell>
          <cell r="E1583" t="str">
            <v>A</v>
          </cell>
          <cell r="F1583" t="str">
            <v>05</v>
          </cell>
          <cell r="G1583" t="str">
            <v>27000</v>
          </cell>
          <cell r="H1583" t="str">
            <v>09148-04005</v>
          </cell>
          <cell r="I1583" t="str">
            <v>NUT-SPEED</v>
          </cell>
          <cell r="S1583" t="str">
            <v>1</v>
          </cell>
          <cell r="U1583" t="str">
            <v>1</v>
          </cell>
        </row>
        <row r="1584">
          <cell r="D1584" t="str">
            <v>CS270-</v>
          </cell>
          <cell r="E1584" t="str">
            <v>A</v>
          </cell>
          <cell r="F1584" t="str">
            <v>05</v>
          </cell>
          <cell r="G1584" t="str">
            <v>28000</v>
          </cell>
          <cell r="H1584" t="str">
            <v>96279881</v>
          </cell>
          <cell r="I1584" t="str">
            <v>CLIP</v>
          </cell>
          <cell r="S1584" t="str">
            <v>1</v>
          </cell>
          <cell r="U1584" t="str">
            <v>1</v>
          </cell>
        </row>
        <row r="1585">
          <cell r="D1585" t="str">
            <v>CS270-</v>
          </cell>
          <cell r="E1585" t="str">
            <v>A</v>
          </cell>
          <cell r="F1585" t="str">
            <v>05</v>
          </cell>
          <cell r="G1585" t="str">
            <v>29000</v>
          </cell>
          <cell r="H1585" t="str">
            <v>96284356</v>
          </cell>
          <cell r="I1585" t="str">
            <v>COVER A-ROCKER PANEL,REAR,RH</v>
          </cell>
          <cell r="S1585" t="str">
            <v>1</v>
          </cell>
          <cell r="U1585" t="str">
            <v>1</v>
          </cell>
        </row>
        <row r="1586">
          <cell r="D1586" t="str">
            <v>CS270-</v>
          </cell>
          <cell r="E1586" t="str">
            <v>A</v>
          </cell>
          <cell r="F1586" t="str">
            <v>05</v>
          </cell>
          <cell r="G1586" t="str">
            <v>32000</v>
          </cell>
          <cell r="H1586" t="str">
            <v>03160-48165</v>
          </cell>
          <cell r="I1586" t="str">
            <v>SCREW-TAPPING</v>
          </cell>
          <cell r="S1586" t="str">
            <v>2</v>
          </cell>
          <cell r="U1586" t="str">
            <v>2</v>
          </cell>
        </row>
        <row r="1587">
          <cell r="D1587" t="str">
            <v>CS270-</v>
          </cell>
          <cell r="E1587" t="str">
            <v>A</v>
          </cell>
          <cell r="F1587" t="str">
            <v>05</v>
          </cell>
          <cell r="G1587" t="str">
            <v>33000</v>
          </cell>
          <cell r="H1587" t="str">
            <v>03160-48325</v>
          </cell>
          <cell r="I1587" t="str">
            <v>SCREW-TAPPING</v>
          </cell>
          <cell r="S1587" t="str">
            <v>1</v>
          </cell>
          <cell r="U1587" t="str">
            <v>1</v>
          </cell>
        </row>
        <row r="1588">
          <cell r="D1588" t="str">
            <v>CS270-</v>
          </cell>
          <cell r="E1588" t="str">
            <v>A</v>
          </cell>
          <cell r="F1588" t="str">
            <v>05</v>
          </cell>
          <cell r="G1588" t="str">
            <v>34000</v>
          </cell>
          <cell r="H1588" t="str">
            <v>09148-03007</v>
          </cell>
          <cell r="I1588" t="str">
            <v>NUT-SPEED</v>
          </cell>
          <cell r="S1588" t="str">
            <v>2</v>
          </cell>
          <cell r="U1588" t="str">
            <v>2</v>
          </cell>
        </row>
        <row r="1589">
          <cell r="D1589" t="str">
            <v>CS270-</v>
          </cell>
          <cell r="E1589" t="str">
            <v>A</v>
          </cell>
          <cell r="F1589" t="str">
            <v>05</v>
          </cell>
          <cell r="G1589" t="str">
            <v>35000</v>
          </cell>
          <cell r="H1589" t="str">
            <v>09148-04005</v>
          </cell>
          <cell r="I1589" t="str">
            <v>NUT-SPEED</v>
          </cell>
          <cell r="S1589" t="str">
            <v>1</v>
          </cell>
          <cell r="U1589" t="str">
            <v>1</v>
          </cell>
        </row>
        <row r="1590">
          <cell r="D1590" t="str">
            <v>CS270-</v>
          </cell>
          <cell r="E1590" t="str">
            <v>A</v>
          </cell>
          <cell r="F1590" t="str">
            <v>05</v>
          </cell>
          <cell r="G1590" t="str">
            <v>36000</v>
          </cell>
          <cell r="H1590" t="str">
            <v>96279881</v>
          </cell>
          <cell r="I1590" t="str">
            <v>CLIP</v>
          </cell>
          <cell r="S1590" t="str">
            <v>1</v>
          </cell>
          <cell r="U1590" t="str">
            <v>1</v>
          </cell>
        </row>
        <row r="1591">
          <cell r="B1591" t="str">
            <v>O</v>
          </cell>
          <cell r="C1591" t="str">
            <v>O</v>
          </cell>
          <cell r="D1591" t="str">
            <v>CS270-</v>
          </cell>
          <cell r="E1591" t="str">
            <v>A</v>
          </cell>
          <cell r="F1591" t="str">
            <v>06</v>
          </cell>
          <cell r="G1591" t="str">
            <v>01000</v>
          </cell>
          <cell r="H1591" t="str">
            <v>96323936</v>
          </cell>
          <cell r="I1591" t="str">
            <v>TRIM A-A PILLAR</v>
          </cell>
          <cell r="T1591" t="str">
            <v>1</v>
          </cell>
          <cell r="V1591" t="str">
            <v>1</v>
          </cell>
        </row>
        <row r="1592">
          <cell r="B1592" t="str">
            <v>N</v>
          </cell>
          <cell r="C1592" t="str">
            <v>X</v>
          </cell>
          <cell r="D1592" t="str">
            <v>CS270-</v>
          </cell>
          <cell r="E1592" t="str">
            <v>A</v>
          </cell>
          <cell r="F1592" t="str">
            <v>06</v>
          </cell>
          <cell r="G1592" t="str">
            <v>01000</v>
          </cell>
          <cell r="H1592" t="str">
            <v>96289218</v>
          </cell>
          <cell r="I1592" t="str">
            <v>TRIM A-A PILLAR</v>
          </cell>
          <cell r="T1592" t="str">
            <v>1</v>
          </cell>
          <cell r="V1592" t="str">
            <v>1</v>
          </cell>
        </row>
        <row r="1593">
          <cell r="B1593" t="str">
            <v>O</v>
          </cell>
          <cell r="C1593" t="str">
            <v>O</v>
          </cell>
          <cell r="D1593" t="str">
            <v>CS270-</v>
          </cell>
          <cell r="E1593" t="str">
            <v>A</v>
          </cell>
          <cell r="F1593" t="str">
            <v>06</v>
          </cell>
          <cell r="G1593" t="str">
            <v>04000</v>
          </cell>
          <cell r="H1593" t="str">
            <v>96323937</v>
          </cell>
          <cell r="I1593" t="str">
            <v>TRIM A-A PILLAR</v>
          </cell>
          <cell r="T1593" t="str">
            <v>1</v>
          </cell>
          <cell r="V1593" t="str">
            <v>1</v>
          </cell>
        </row>
        <row r="1594">
          <cell r="B1594" t="str">
            <v>N</v>
          </cell>
          <cell r="C1594" t="str">
            <v>X</v>
          </cell>
          <cell r="D1594" t="str">
            <v>CS270-</v>
          </cell>
          <cell r="E1594" t="str">
            <v>A</v>
          </cell>
          <cell r="F1594" t="str">
            <v>06</v>
          </cell>
          <cell r="G1594" t="str">
            <v>04000</v>
          </cell>
          <cell r="H1594" t="str">
            <v>96289219</v>
          </cell>
          <cell r="I1594" t="str">
            <v>TRIM A-A PILLAR</v>
          </cell>
          <cell r="T1594" t="str">
            <v>1</v>
          </cell>
          <cell r="V1594" t="str">
            <v>1</v>
          </cell>
        </row>
        <row r="1595">
          <cell r="D1595" t="str">
            <v>CS270-</v>
          </cell>
          <cell r="E1595" t="str">
            <v>A</v>
          </cell>
          <cell r="F1595" t="str">
            <v>06</v>
          </cell>
          <cell r="G1595" t="str">
            <v>07000</v>
          </cell>
          <cell r="H1595" t="str">
            <v>96323960</v>
          </cell>
          <cell r="I1595" t="str">
            <v>TRIM-B PILLAR,LOWER,L</v>
          </cell>
          <cell r="T1595" t="str">
            <v>1</v>
          </cell>
          <cell r="V1595" t="str">
            <v>1</v>
          </cell>
        </row>
        <row r="1596">
          <cell r="D1596" t="str">
            <v>CS270-</v>
          </cell>
          <cell r="E1596" t="str">
            <v>A</v>
          </cell>
          <cell r="F1596" t="str">
            <v>06</v>
          </cell>
          <cell r="G1596" t="str">
            <v>08000</v>
          </cell>
          <cell r="H1596" t="str">
            <v>96323961</v>
          </cell>
          <cell r="I1596" t="str">
            <v>TRIM-B PILLAR,LOWER,R</v>
          </cell>
          <cell r="T1596" t="str">
            <v>1</v>
          </cell>
          <cell r="V1596" t="str">
            <v>1</v>
          </cell>
        </row>
        <row r="1597">
          <cell r="D1597" t="str">
            <v>CS270-</v>
          </cell>
          <cell r="E1597" t="str">
            <v>A</v>
          </cell>
          <cell r="F1597" t="str">
            <v>06</v>
          </cell>
          <cell r="G1597" t="str">
            <v>09000</v>
          </cell>
          <cell r="H1597" t="str">
            <v>96323948</v>
          </cell>
          <cell r="I1597" t="str">
            <v>TRIM A-B PILLAR,UPPER</v>
          </cell>
          <cell r="T1597" t="str">
            <v>1</v>
          </cell>
          <cell r="V1597" t="str">
            <v>1</v>
          </cell>
        </row>
        <row r="1598">
          <cell r="B1598" t="str">
            <v>O</v>
          </cell>
          <cell r="C1598" t="str">
            <v>O</v>
          </cell>
          <cell r="D1598" t="str">
            <v>CS270-</v>
          </cell>
          <cell r="E1598" t="str">
            <v>A</v>
          </cell>
          <cell r="F1598" t="str">
            <v>06</v>
          </cell>
          <cell r="G1598" t="str">
            <v>12000</v>
          </cell>
          <cell r="H1598" t="str">
            <v>96279884</v>
          </cell>
          <cell r="I1598" t="str">
            <v>CLIP</v>
          </cell>
          <cell r="T1598" t="str">
            <v>1</v>
          </cell>
          <cell r="V1598" t="str">
            <v>1</v>
          </cell>
        </row>
        <row r="1599">
          <cell r="B1599" t="str">
            <v>N</v>
          </cell>
          <cell r="C1599" t="str">
            <v>X</v>
          </cell>
          <cell r="D1599" t="str">
            <v>CS270-</v>
          </cell>
          <cell r="E1599" t="str">
            <v>A</v>
          </cell>
          <cell r="F1599" t="str">
            <v>06</v>
          </cell>
          <cell r="G1599" t="str">
            <v>12000</v>
          </cell>
          <cell r="H1599" t="str">
            <v>09409-06354</v>
          </cell>
          <cell r="I1599" t="str">
            <v>CLIP</v>
          </cell>
          <cell r="T1599" t="str">
            <v>1</v>
          </cell>
          <cell r="V1599" t="str">
            <v>1</v>
          </cell>
        </row>
        <row r="1600">
          <cell r="D1600" t="str">
            <v>CS270-</v>
          </cell>
          <cell r="E1600" t="str">
            <v>A</v>
          </cell>
          <cell r="F1600" t="str">
            <v>06</v>
          </cell>
          <cell r="G1600" t="str">
            <v>13000</v>
          </cell>
          <cell r="H1600" t="str">
            <v>96323949</v>
          </cell>
          <cell r="I1600" t="str">
            <v>TRIM A-B PILLAR,UPPER</v>
          </cell>
          <cell r="T1600" t="str">
            <v>1</v>
          </cell>
          <cell r="V1600" t="str">
            <v>1</v>
          </cell>
        </row>
        <row r="1601">
          <cell r="B1601" t="str">
            <v>O</v>
          </cell>
          <cell r="C1601" t="str">
            <v>O</v>
          </cell>
          <cell r="D1601" t="str">
            <v>CS270-</v>
          </cell>
          <cell r="E1601" t="str">
            <v>A</v>
          </cell>
          <cell r="F1601" t="str">
            <v>06</v>
          </cell>
          <cell r="G1601" t="str">
            <v>16000</v>
          </cell>
          <cell r="H1601" t="str">
            <v>96279884</v>
          </cell>
          <cell r="I1601" t="str">
            <v>CLIP</v>
          </cell>
          <cell r="T1601" t="str">
            <v>1</v>
          </cell>
          <cell r="V1601" t="str">
            <v>1</v>
          </cell>
        </row>
        <row r="1602">
          <cell r="B1602" t="str">
            <v>N</v>
          </cell>
          <cell r="C1602" t="str">
            <v>X</v>
          </cell>
          <cell r="D1602" t="str">
            <v>CS270-</v>
          </cell>
          <cell r="E1602" t="str">
            <v>A</v>
          </cell>
          <cell r="F1602" t="str">
            <v>06</v>
          </cell>
          <cell r="G1602" t="str">
            <v>16000</v>
          </cell>
          <cell r="H1602" t="str">
            <v>09409-06354</v>
          </cell>
          <cell r="I1602" t="str">
            <v>CLIP</v>
          </cell>
          <cell r="T1602" t="str">
            <v>1</v>
          </cell>
          <cell r="V1602" t="str">
            <v>1</v>
          </cell>
        </row>
        <row r="1603">
          <cell r="D1603" t="str">
            <v>CS270-</v>
          </cell>
          <cell r="E1603" t="str">
            <v>A</v>
          </cell>
          <cell r="F1603" t="str">
            <v>06</v>
          </cell>
          <cell r="G1603" t="str">
            <v>17000</v>
          </cell>
          <cell r="H1603" t="str">
            <v>96284359</v>
          </cell>
          <cell r="I1603" t="str">
            <v>TRIM A-C PILLAR,L</v>
          </cell>
          <cell r="T1603" t="str">
            <v>1</v>
          </cell>
          <cell r="V1603" t="str">
            <v>1</v>
          </cell>
        </row>
        <row r="1604">
          <cell r="B1604" t="str">
            <v>O</v>
          </cell>
          <cell r="C1604" t="str">
            <v>O</v>
          </cell>
          <cell r="D1604" t="str">
            <v>CS270-</v>
          </cell>
          <cell r="E1604" t="str">
            <v>A</v>
          </cell>
          <cell r="F1604" t="str">
            <v>06</v>
          </cell>
          <cell r="G1604" t="str">
            <v>20000</v>
          </cell>
          <cell r="H1604" t="str">
            <v>96279884</v>
          </cell>
          <cell r="I1604" t="str">
            <v>CLIP</v>
          </cell>
          <cell r="T1604" t="str">
            <v>1</v>
          </cell>
          <cell r="V1604" t="str">
            <v>1</v>
          </cell>
        </row>
        <row r="1605">
          <cell r="B1605" t="str">
            <v>N</v>
          </cell>
          <cell r="C1605" t="str">
            <v>X</v>
          </cell>
          <cell r="D1605" t="str">
            <v>CS270-</v>
          </cell>
          <cell r="E1605" t="str">
            <v>A</v>
          </cell>
          <cell r="F1605" t="str">
            <v>06</v>
          </cell>
          <cell r="G1605" t="str">
            <v>20000</v>
          </cell>
          <cell r="H1605" t="str">
            <v>09409-06354</v>
          </cell>
          <cell r="I1605" t="str">
            <v>CLIP</v>
          </cell>
          <cell r="T1605" t="str">
            <v>1</v>
          </cell>
          <cell r="V1605" t="str">
            <v>1</v>
          </cell>
        </row>
        <row r="1606">
          <cell r="D1606" t="str">
            <v>CS270-</v>
          </cell>
          <cell r="E1606" t="str">
            <v>A</v>
          </cell>
          <cell r="F1606" t="str">
            <v>06</v>
          </cell>
          <cell r="G1606" t="str">
            <v>21000</v>
          </cell>
          <cell r="H1606" t="str">
            <v>96284360</v>
          </cell>
          <cell r="I1606" t="str">
            <v>TRIM-C PILLAR,R</v>
          </cell>
          <cell r="T1606" t="str">
            <v>1</v>
          </cell>
          <cell r="V1606" t="str">
            <v>1</v>
          </cell>
        </row>
        <row r="1607">
          <cell r="B1607" t="str">
            <v>O</v>
          </cell>
          <cell r="C1607" t="str">
            <v>O</v>
          </cell>
          <cell r="D1607" t="str">
            <v>CS270-</v>
          </cell>
          <cell r="E1607" t="str">
            <v>A</v>
          </cell>
          <cell r="F1607" t="str">
            <v>06</v>
          </cell>
          <cell r="G1607" t="str">
            <v>24000</v>
          </cell>
          <cell r="H1607" t="str">
            <v>96279884</v>
          </cell>
          <cell r="I1607" t="str">
            <v>CLIP</v>
          </cell>
          <cell r="T1607" t="str">
            <v>1</v>
          </cell>
          <cell r="V1607" t="str">
            <v>1</v>
          </cell>
        </row>
        <row r="1608">
          <cell r="B1608" t="str">
            <v>N</v>
          </cell>
          <cell r="C1608" t="str">
            <v>X</v>
          </cell>
          <cell r="D1608" t="str">
            <v>CS270-</v>
          </cell>
          <cell r="E1608" t="str">
            <v>A</v>
          </cell>
          <cell r="F1608" t="str">
            <v>06</v>
          </cell>
          <cell r="G1608" t="str">
            <v>24000</v>
          </cell>
          <cell r="H1608" t="str">
            <v>09409-06354</v>
          </cell>
          <cell r="I1608" t="str">
            <v>CLIP</v>
          </cell>
          <cell r="T1608" t="str">
            <v>1</v>
          </cell>
          <cell r="V1608" t="str">
            <v>1</v>
          </cell>
        </row>
        <row r="1609">
          <cell r="D1609" t="str">
            <v>CS270-</v>
          </cell>
          <cell r="E1609" t="str">
            <v>A</v>
          </cell>
          <cell r="F1609" t="str">
            <v>06</v>
          </cell>
          <cell r="G1609" t="str">
            <v>25000</v>
          </cell>
          <cell r="H1609" t="str">
            <v>96323966</v>
          </cell>
          <cell r="I1609" t="str">
            <v>COVER A-ROCKER PANEL,FRONT,LH</v>
          </cell>
          <cell r="T1609" t="str">
            <v>1</v>
          </cell>
          <cell r="V1609" t="str">
            <v>1</v>
          </cell>
        </row>
        <row r="1610">
          <cell r="D1610" t="str">
            <v>CS270-</v>
          </cell>
          <cell r="E1610" t="str">
            <v>A</v>
          </cell>
          <cell r="F1610" t="str">
            <v>06</v>
          </cell>
          <cell r="G1610" t="str">
            <v>28000</v>
          </cell>
          <cell r="H1610" t="str">
            <v>03160-48165</v>
          </cell>
          <cell r="I1610" t="str">
            <v>SCREW-TAPPING</v>
          </cell>
          <cell r="T1610" t="str">
            <v>1</v>
          </cell>
          <cell r="V1610" t="str">
            <v>1</v>
          </cell>
        </row>
        <row r="1611">
          <cell r="D1611" t="str">
            <v>CS270-</v>
          </cell>
          <cell r="E1611" t="str">
            <v>A</v>
          </cell>
          <cell r="F1611" t="str">
            <v>06</v>
          </cell>
          <cell r="G1611" t="str">
            <v>29000</v>
          </cell>
          <cell r="H1611" t="str">
            <v>09148-04005</v>
          </cell>
          <cell r="I1611" t="str">
            <v>NUT-SPEED</v>
          </cell>
          <cell r="T1611" t="str">
            <v>1</v>
          </cell>
          <cell r="V1611" t="str">
            <v>1</v>
          </cell>
        </row>
        <row r="1612">
          <cell r="D1612" t="str">
            <v>CS270-</v>
          </cell>
          <cell r="E1612" t="str">
            <v>A</v>
          </cell>
          <cell r="F1612" t="str">
            <v>06</v>
          </cell>
          <cell r="G1612" t="str">
            <v>30000</v>
          </cell>
          <cell r="H1612" t="str">
            <v>96279881</v>
          </cell>
          <cell r="I1612" t="str">
            <v>CLIP</v>
          </cell>
          <cell r="T1612" t="str">
            <v>1</v>
          </cell>
          <cell r="V1612" t="str">
            <v>1</v>
          </cell>
        </row>
        <row r="1613">
          <cell r="D1613" t="str">
            <v>CS270-</v>
          </cell>
          <cell r="E1613" t="str">
            <v>A</v>
          </cell>
          <cell r="F1613" t="str">
            <v>06</v>
          </cell>
          <cell r="G1613" t="str">
            <v>31000</v>
          </cell>
          <cell r="H1613" t="str">
            <v>96323967</v>
          </cell>
          <cell r="I1613" t="str">
            <v>COVER A-ROCKER PANEL,FRONT,RH</v>
          </cell>
          <cell r="T1613" t="str">
            <v>1</v>
          </cell>
          <cell r="V1613" t="str">
            <v>1</v>
          </cell>
        </row>
        <row r="1614">
          <cell r="D1614" t="str">
            <v>CS270-</v>
          </cell>
          <cell r="E1614" t="str">
            <v>A</v>
          </cell>
          <cell r="F1614" t="str">
            <v>06</v>
          </cell>
          <cell r="G1614" t="str">
            <v>34000</v>
          </cell>
          <cell r="H1614" t="str">
            <v>03160-48165</v>
          </cell>
          <cell r="I1614" t="str">
            <v>SCREW-TAPPING</v>
          </cell>
          <cell r="T1614" t="str">
            <v>1</v>
          </cell>
          <cell r="V1614" t="str">
            <v>1</v>
          </cell>
        </row>
        <row r="1615">
          <cell r="D1615" t="str">
            <v>CS270-</v>
          </cell>
          <cell r="E1615" t="str">
            <v>A</v>
          </cell>
          <cell r="F1615" t="str">
            <v>06</v>
          </cell>
          <cell r="G1615" t="str">
            <v>35000</v>
          </cell>
          <cell r="H1615" t="str">
            <v>09148-04005</v>
          </cell>
          <cell r="I1615" t="str">
            <v>NUT-SPEED</v>
          </cell>
          <cell r="T1615" t="str">
            <v>1</v>
          </cell>
          <cell r="V1615" t="str">
            <v>1</v>
          </cell>
        </row>
        <row r="1616">
          <cell r="D1616" t="str">
            <v>CS270-</v>
          </cell>
          <cell r="E1616" t="str">
            <v>A</v>
          </cell>
          <cell r="F1616" t="str">
            <v>06</v>
          </cell>
          <cell r="G1616" t="str">
            <v>36000</v>
          </cell>
          <cell r="H1616" t="str">
            <v>96279881</v>
          </cell>
          <cell r="I1616" t="str">
            <v>CLIP</v>
          </cell>
          <cell r="T1616" t="str">
            <v>1</v>
          </cell>
          <cell r="V1616" t="str">
            <v>1</v>
          </cell>
        </row>
        <row r="1617">
          <cell r="D1617" t="str">
            <v>CS270-</v>
          </cell>
          <cell r="E1617" t="str">
            <v>A</v>
          </cell>
          <cell r="F1617" t="str">
            <v>06</v>
          </cell>
          <cell r="G1617" t="str">
            <v>37000</v>
          </cell>
          <cell r="H1617" t="str">
            <v>96284363</v>
          </cell>
          <cell r="I1617" t="str">
            <v>COVER A-ROCKER PANEL,REAR,LH</v>
          </cell>
          <cell r="T1617" t="str">
            <v>1</v>
          </cell>
          <cell r="V1617" t="str">
            <v>1</v>
          </cell>
        </row>
        <row r="1618">
          <cell r="D1618" t="str">
            <v>CS270-</v>
          </cell>
          <cell r="E1618" t="str">
            <v>A</v>
          </cell>
          <cell r="F1618" t="str">
            <v>06</v>
          </cell>
          <cell r="G1618" t="str">
            <v>40000</v>
          </cell>
          <cell r="H1618" t="str">
            <v>03160-48165</v>
          </cell>
          <cell r="I1618" t="str">
            <v>SCREW-TAPPING</v>
          </cell>
          <cell r="T1618" t="str">
            <v>2</v>
          </cell>
          <cell r="V1618" t="str">
            <v>2</v>
          </cell>
        </row>
        <row r="1619">
          <cell r="D1619" t="str">
            <v>CS270-</v>
          </cell>
          <cell r="E1619" t="str">
            <v>A</v>
          </cell>
          <cell r="F1619" t="str">
            <v>06</v>
          </cell>
          <cell r="G1619" t="str">
            <v>41000</v>
          </cell>
          <cell r="H1619" t="str">
            <v>03160-48325</v>
          </cell>
          <cell r="I1619" t="str">
            <v>SCREW-TAPPING</v>
          </cell>
          <cell r="T1619" t="str">
            <v>1</v>
          </cell>
          <cell r="V1619" t="str">
            <v>1</v>
          </cell>
        </row>
        <row r="1620">
          <cell r="D1620" t="str">
            <v>CS270-</v>
          </cell>
          <cell r="E1620" t="str">
            <v>A</v>
          </cell>
          <cell r="F1620" t="str">
            <v>06</v>
          </cell>
          <cell r="G1620" t="str">
            <v>42000</v>
          </cell>
          <cell r="H1620" t="str">
            <v>09148-03007</v>
          </cell>
          <cell r="I1620" t="str">
            <v>NUT-SPEED</v>
          </cell>
          <cell r="T1620" t="str">
            <v>2</v>
          </cell>
          <cell r="V1620" t="str">
            <v>2</v>
          </cell>
        </row>
        <row r="1621">
          <cell r="D1621" t="str">
            <v>CS270-</v>
          </cell>
          <cell r="E1621" t="str">
            <v>A</v>
          </cell>
          <cell r="F1621" t="str">
            <v>06</v>
          </cell>
          <cell r="G1621" t="str">
            <v>43000</v>
          </cell>
          <cell r="H1621" t="str">
            <v>09148-04005</v>
          </cell>
          <cell r="I1621" t="str">
            <v>NUT-SPEED</v>
          </cell>
          <cell r="T1621" t="str">
            <v>1</v>
          </cell>
          <cell r="V1621" t="str">
            <v>1</v>
          </cell>
        </row>
        <row r="1622">
          <cell r="D1622" t="str">
            <v>CS270-</v>
          </cell>
          <cell r="E1622" t="str">
            <v>A</v>
          </cell>
          <cell r="F1622" t="str">
            <v>06</v>
          </cell>
          <cell r="G1622" t="str">
            <v>44000</v>
          </cell>
          <cell r="H1622" t="str">
            <v>96279881</v>
          </cell>
          <cell r="I1622" t="str">
            <v>CLIP</v>
          </cell>
          <cell r="T1622" t="str">
            <v>1</v>
          </cell>
          <cell r="V1622" t="str">
            <v>1</v>
          </cell>
        </row>
        <row r="1623">
          <cell r="D1623" t="str">
            <v>CS270-</v>
          </cell>
          <cell r="E1623" t="str">
            <v>A</v>
          </cell>
          <cell r="F1623" t="str">
            <v>06</v>
          </cell>
          <cell r="G1623" t="str">
            <v>45000</v>
          </cell>
          <cell r="H1623" t="str">
            <v>96284364</v>
          </cell>
          <cell r="I1623" t="str">
            <v>COVER A-ROCKER PANEL,REAR,RH</v>
          </cell>
          <cell r="T1623" t="str">
            <v>1</v>
          </cell>
          <cell r="V1623" t="str">
            <v>1</v>
          </cell>
        </row>
        <row r="1624">
          <cell r="D1624" t="str">
            <v>CS270-</v>
          </cell>
          <cell r="E1624" t="str">
            <v>A</v>
          </cell>
          <cell r="F1624" t="str">
            <v>06</v>
          </cell>
          <cell r="G1624" t="str">
            <v>48000</v>
          </cell>
          <cell r="H1624" t="str">
            <v>03160-48165</v>
          </cell>
          <cell r="I1624" t="str">
            <v>SCREW-TAPPING</v>
          </cell>
          <cell r="T1624" t="str">
            <v>2</v>
          </cell>
          <cell r="V1624" t="str">
            <v>2</v>
          </cell>
        </row>
        <row r="1625">
          <cell r="D1625" t="str">
            <v>CS270-</v>
          </cell>
          <cell r="E1625" t="str">
            <v>A</v>
          </cell>
          <cell r="F1625" t="str">
            <v>06</v>
          </cell>
          <cell r="G1625" t="str">
            <v>49000</v>
          </cell>
          <cell r="H1625" t="str">
            <v>03160-48325</v>
          </cell>
          <cell r="I1625" t="str">
            <v>SCREW-TAPPING</v>
          </cell>
          <cell r="T1625" t="str">
            <v>1</v>
          </cell>
          <cell r="V1625" t="str">
            <v>1</v>
          </cell>
        </row>
        <row r="1626">
          <cell r="D1626" t="str">
            <v>CS270-</v>
          </cell>
          <cell r="E1626" t="str">
            <v>A</v>
          </cell>
          <cell r="F1626" t="str">
            <v>06</v>
          </cell>
          <cell r="G1626" t="str">
            <v>50000</v>
          </cell>
          <cell r="H1626" t="str">
            <v>09148-03007</v>
          </cell>
          <cell r="I1626" t="str">
            <v>NUT-SPEED</v>
          </cell>
          <cell r="T1626" t="str">
            <v>2</v>
          </cell>
          <cell r="V1626" t="str">
            <v>2</v>
          </cell>
        </row>
        <row r="1627">
          <cell r="D1627" t="str">
            <v>CS270-</v>
          </cell>
          <cell r="E1627" t="str">
            <v>A</v>
          </cell>
          <cell r="F1627" t="str">
            <v>06</v>
          </cell>
          <cell r="G1627" t="str">
            <v>51000</v>
          </cell>
          <cell r="H1627" t="str">
            <v>09148-04005</v>
          </cell>
          <cell r="I1627" t="str">
            <v>NUT-SPEED</v>
          </cell>
          <cell r="T1627" t="str">
            <v>1</v>
          </cell>
          <cell r="V1627" t="str">
            <v>1</v>
          </cell>
        </row>
        <row r="1628">
          <cell r="D1628" t="str">
            <v>CS270-</v>
          </cell>
          <cell r="E1628" t="str">
            <v>A</v>
          </cell>
          <cell r="F1628" t="str">
            <v>06</v>
          </cell>
          <cell r="G1628" t="str">
            <v>52000</v>
          </cell>
          <cell r="H1628" t="str">
            <v>96279881</v>
          </cell>
          <cell r="I1628" t="str">
            <v>CLIP</v>
          </cell>
          <cell r="T1628" t="str">
            <v>1</v>
          </cell>
          <cell r="V1628" t="str">
            <v>1</v>
          </cell>
        </row>
        <row r="1629">
          <cell r="D1629" t="str">
            <v>CS271-</v>
          </cell>
          <cell r="E1629" t="str">
            <v>A</v>
          </cell>
          <cell r="F1629" t="str">
            <v>01</v>
          </cell>
          <cell r="G1629" t="str">
            <v>01000</v>
          </cell>
          <cell r="H1629" t="str">
            <v>96279944</v>
          </cell>
          <cell r="I1629" t="str">
            <v>TRIM-WHEELHOUSE REAR,L</v>
          </cell>
          <cell r="L1629">
            <v>1</v>
          </cell>
          <cell r="N1629" t="str">
            <v>1</v>
          </cell>
          <cell r="R1629" t="str">
            <v>1</v>
          </cell>
        </row>
        <row r="1630">
          <cell r="D1630" t="str">
            <v>CS271-</v>
          </cell>
          <cell r="E1630" t="str">
            <v>A</v>
          </cell>
          <cell r="F1630" t="str">
            <v>01</v>
          </cell>
          <cell r="G1630" t="str">
            <v>02000</v>
          </cell>
          <cell r="H1630" t="str">
            <v>96279881</v>
          </cell>
          <cell r="I1630" t="str">
            <v>CLIP</v>
          </cell>
          <cell r="L1630">
            <v>4</v>
          </cell>
          <cell r="N1630" t="str">
            <v>4</v>
          </cell>
          <cell r="R1630" t="str">
            <v>4</v>
          </cell>
        </row>
        <row r="1631">
          <cell r="B1631" t="str">
            <v>O</v>
          </cell>
          <cell r="C1631" t="str">
            <v>O</v>
          </cell>
          <cell r="D1631" t="str">
            <v>CS271-</v>
          </cell>
          <cell r="E1631" t="str">
            <v>A</v>
          </cell>
          <cell r="F1631" t="str">
            <v>01</v>
          </cell>
          <cell r="G1631" t="str">
            <v>03000</v>
          </cell>
          <cell r="H1631" t="str">
            <v>09409-10310</v>
          </cell>
          <cell r="I1631" t="str">
            <v>CLIP</v>
          </cell>
          <cell r="L1631">
            <v>4</v>
          </cell>
          <cell r="N1631" t="str">
            <v>4</v>
          </cell>
          <cell r="R1631" t="str">
            <v>4</v>
          </cell>
        </row>
        <row r="1632">
          <cell r="B1632" t="str">
            <v>N</v>
          </cell>
          <cell r="C1632" t="str">
            <v>X</v>
          </cell>
          <cell r="D1632" t="str">
            <v>CS271-</v>
          </cell>
          <cell r="E1632" t="str">
            <v>A</v>
          </cell>
          <cell r="F1632" t="str">
            <v>01</v>
          </cell>
          <cell r="G1632" t="str">
            <v>03000</v>
          </cell>
          <cell r="H1632" t="str">
            <v>09409-10315</v>
          </cell>
          <cell r="I1632" t="str">
            <v>CLIP</v>
          </cell>
          <cell r="L1632">
            <v>4</v>
          </cell>
          <cell r="N1632" t="str">
            <v>4</v>
          </cell>
          <cell r="R1632" t="str">
            <v>4</v>
          </cell>
        </row>
        <row r="1633">
          <cell r="D1633" t="str">
            <v>CS271-</v>
          </cell>
          <cell r="E1633" t="str">
            <v>A</v>
          </cell>
          <cell r="F1633" t="str">
            <v>01</v>
          </cell>
          <cell r="G1633" t="str">
            <v>04000</v>
          </cell>
          <cell r="H1633" t="str">
            <v>96279945</v>
          </cell>
          <cell r="I1633" t="str">
            <v>TRIM-WHEELHOUSE REAR,R</v>
          </cell>
          <cell r="L1633">
            <v>1</v>
          </cell>
          <cell r="N1633" t="str">
            <v>1</v>
          </cell>
          <cell r="R1633" t="str">
            <v>1</v>
          </cell>
        </row>
        <row r="1634">
          <cell r="D1634" t="str">
            <v>CS271-</v>
          </cell>
          <cell r="E1634" t="str">
            <v>A</v>
          </cell>
          <cell r="F1634" t="str">
            <v>01</v>
          </cell>
          <cell r="G1634" t="str">
            <v>05000</v>
          </cell>
          <cell r="H1634" t="str">
            <v>96279881</v>
          </cell>
          <cell r="I1634" t="str">
            <v>CLIP</v>
          </cell>
          <cell r="L1634">
            <v>3</v>
          </cell>
          <cell r="N1634" t="str">
            <v>3</v>
          </cell>
          <cell r="R1634" t="str">
            <v>3</v>
          </cell>
        </row>
        <row r="1635">
          <cell r="B1635" t="str">
            <v>O</v>
          </cell>
          <cell r="C1635" t="str">
            <v>O</v>
          </cell>
          <cell r="D1635" t="str">
            <v>CS271-</v>
          </cell>
          <cell r="E1635" t="str">
            <v>A</v>
          </cell>
          <cell r="F1635" t="str">
            <v>01</v>
          </cell>
          <cell r="G1635" t="str">
            <v>06000</v>
          </cell>
          <cell r="H1635" t="str">
            <v>09409-10310</v>
          </cell>
          <cell r="I1635" t="str">
            <v>CLIP</v>
          </cell>
          <cell r="L1635">
            <v>3</v>
          </cell>
          <cell r="N1635" t="str">
            <v>3</v>
          </cell>
          <cell r="R1635" t="str">
            <v>3</v>
          </cell>
        </row>
        <row r="1636">
          <cell r="B1636" t="str">
            <v>N</v>
          </cell>
          <cell r="C1636" t="str">
            <v>X</v>
          </cell>
          <cell r="D1636" t="str">
            <v>CS271-</v>
          </cell>
          <cell r="E1636" t="str">
            <v>A</v>
          </cell>
          <cell r="F1636" t="str">
            <v>01</v>
          </cell>
          <cell r="G1636" t="str">
            <v>06000</v>
          </cell>
          <cell r="H1636" t="str">
            <v>09409-10315</v>
          </cell>
          <cell r="I1636" t="str">
            <v>CLIP</v>
          </cell>
          <cell r="L1636">
            <v>3</v>
          </cell>
          <cell r="N1636" t="str">
            <v>3</v>
          </cell>
          <cell r="R1636" t="str">
            <v>3</v>
          </cell>
        </row>
        <row r="1637">
          <cell r="D1637" t="str">
            <v>CS271-</v>
          </cell>
          <cell r="E1637" t="str">
            <v>A</v>
          </cell>
          <cell r="F1637" t="str">
            <v>02</v>
          </cell>
          <cell r="G1637" t="str">
            <v>01000</v>
          </cell>
          <cell r="H1637" t="str">
            <v>09250-09002</v>
          </cell>
          <cell r="I1637" t="str">
            <v>PLUG-WHEELHOUSE TRIM MTG</v>
          </cell>
          <cell r="K1637">
            <v>7</v>
          </cell>
          <cell r="M1637" t="str">
            <v>7</v>
          </cell>
          <cell r="Q1637" t="str">
            <v>7</v>
          </cell>
          <cell r="S1637" t="str">
            <v>7</v>
          </cell>
          <cell r="T1637" t="str">
            <v>7</v>
          </cell>
          <cell r="U1637" t="str">
            <v>7</v>
          </cell>
          <cell r="V1637" t="str">
            <v>7</v>
          </cell>
        </row>
        <row r="1638">
          <cell r="D1638" t="str">
            <v>CS310-</v>
          </cell>
          <cell r="E1638" t="str">
            <v>A</v>
          </cell>
          <cell r="F1638" t="str">
            <v>01</v>
          </cell>
          <cell r="G1638" t="str">
            <v>01000</v>
          </cell>
          <cell r="H1638" t="str">
            <v>96320731</v>
          </cell>
          <cell r="I1638" t="str">
            <v>CUSHION-FUEL FILLER,DOOR</v>
          </cell>
          <cell r="K1638">
            <v>2</v>
          </cell>
          <cell r="L1638">
            <v>2</v>
          </cell>
          <cell r="M1638" t="str">
            <v>2</v>
          </cell>
          <cell r="N1638" t="str">
            <v>2</v>
          </cell>
          <cell r="Q1638" t="str">
            <v>2</v>
          </cell>
          <cell r="R1638" t="str">
            <v>2</v>
          </cell>
          <cell r="S1638" t="str">
            <v>2</v>
          </cell>
          <cell r="T1638" t="str">
            <v>2</v>
          </cell>
          <cell r="U1638" t="str">
            <v>2</v>
          </cell>
          <cell r="V1638" t="str">
            <v>2</v>
          </cell>
        </row>
        <row r="1639">
          <cell r="D1639" t="str">
            <v>CS310-</v>
          </cell>
          <cell r="E1639" t="str">
            <v>A</v>
          </cell>
          <cell r="F1639" t="str">
            <v>01</v>
          </cell>
          <cell r="G1639" t="str">
            <v>02000</v>
          </cell>
          <cell r="H1639" t="str">
            <v>96256894</v>
          </cell>
          <cell r="I1639" t="str">
            <v>PLUG-SIDE OTR MCP</v>
          </cell>
          <cell r="K1639">
            <v>2</v>
          </cell>
          <cell r="L1639">
            <v>2</v>
          </cell>
          <cell r="M1639" t="str">
            <v>2</v>
          </cell>
          <cell r="N1639" t="str">
            <v>2</v>
          </cell>
          <cell r="Q1639" t="str">
            <v>2</v>
          </cell>
          <cell r="R1639" t="str">
            <v>2</v>
          </cell>
          <cell r="S1639" t="str">
            <v>2</v>
          </cell>
          <cell r="T1639" t="str">
            <v>2</v>
          </cell>
          <cell r="U1639" t="str">
            <v>2</v>
          </cell>
          <cell r="V1639" t="str">
            <v>2</v>
          </cell>
        </row>
        <row r="1640">
          <cell r="D1640" t="str">
            <v>CS340-</v>
          </cell>
          <cell r="E1640" t="str">
            <v>A</v>
          </cell>
          <cell r="F1640" t="str">
            <v>04</v>
          </cell>
          <cell r="G1640" t="str">
            <v>03000</v>
          </cell>
          <cell r="H1640" t="str">
            <v>96314482</v>
          </cell>
          <cell r="I1640" t="str">
            <v>EMBLEM A-HOOD</v>
          </cell>
          <cell r="K1640">
            <v>1</v>
          </cell>
          <cell r="M1640" t="str">
            <v>1</v>
          </cell>
          <cell r="Q1640" t="str">
            <v>1</v>
          </cell>
        </row>
        <row r="1641">
          <cell r="D1641" t="str">
            <v>CS340-</v>
          </cell>
          <cell r="E1641" t="str">
            <v>A</v>
          </cell>
          <cell r="F1641" t="str">
            <v>04</v>
          </cell>
          <cell r="G1641" t="str">
            <v>04000</v>
          </cell>
          <cell r="H1641" t="str">
            <v>96314482</v>
          </cell>
          <cell r="I1641" t="str">
            <v>EMBLEM A-TAILGATE</v>
          </cell>
          <cell r="K1641">
            <v>1</v>
          </cell>
          <cell r="M1641" t="str">
            <v>1</v>
          </cell>
          <cell r="Q1641" t="str">
            <v>1</v>
          </cell>
        </row>
        <row r="1642">
          <cell r="D1642" t="str">
            <v>CS340-</v>
          </cell>
          <cell r="E1642" t="str">
            <v>A</v>
          </cell>
          <cell r="F1642" t="str">
            <v>04</v>
          </cell>
          <cell r="G1642" t="str">
            <v>05000</v>
          </cell>
          <cell r="H1642" t="str">
            <v>96279640</v>
          </cell>
          <cell r="I1642" t="str">
            <v>LETTERING A-DAEWOO,T/GATE</v>
          </cell>
          <cell r="K1642">
            <v>1</v>
          </cell>
          <cell r="M1642" t="str">
            <v>1</v>
          </cell>
          <cell r="Q1642" t="str">
            <v>1</v>
          </cell>
        </row>
        <row r="1643">
          <cell r="D1643" t="str">
            <v>CS340-</v>
          </cell>
          <cell r="E1643" t="str">
            <v>A</v>
          </cell>
          <cell r="F1643" t="str">
            <v>04</v>
          </cell>
          <cell r="G1643" t="str">
            <v>06000</v>
          </cell>
          <cell r="H1643" t="str">
            <v>96323753</v>
          </cell>
          <cell r="I1643" t="str">
            <v>LETTERING A-MATIZ</v>
          </cell>
          <cell r="K1643">
            <v>1</v>
          </cell>
          <cell r="M1643" t="str">
            <v>1</v>
          </cell>
          <cell r="Q1643" t="str">
            <v>1</v>
          </cell>
        </row>
        <row r="1644">
          <cell r="D1644" t="str">
            <v>CS340-</v>
          </cell>
          <cell r="E1644" t="str">
            <v>A</v>
          </cell>
          <cell r="F1644" t="str">
            <v>05</v>
          </cell>
          <cell r="G1644" t="str">
            <v>03000</v>
          </cell>
          <cell r="H1644" t="str">
            <v>96314482</v>
          </cell>
          <cell r="I1644" t="str">
            <v>EMBLEM A-HOOD</v>
          </cell>
          <cell r="L1644">
            <v>1</v>
          </cell>
          <cell r="N1644" t="str">
            <v>1</v>
          </cell>
          <cell r="R1644" t="str">
            <v>1</v>
          </cell>
        </row>
        <row r="1645">
          <cell r="D1645" t="str">
            <v>CS340-</v>
          </cell>
          <cell r="E1645" t="str">
            <v>A</v>
          </cell>
          <cell r="F1645" t="str">
            <v>05</v>
          </cell>
          <cell r="G1645" t="str">
            <v>04000</v>
          </cell>
          <cell r="H1645" t="str">
            <v>96314482</v>
          </cell>
          <cell r="I1645" t="str">
            <v>EMBLEM A-TAILGATE</v>
          </cell>
          <cell r="L1645">
            <v>1</v>
          </cell>
          <cell r="N1645" t="str">
            <v>1</v>
          </cell>
          <cell r="R1645" t="str">
            <v>1</v>
          </cell>
        </row>
        <row r="1646">
          <cell r="D1646" t="str">
            <v>CS340-</v>
          </cell>
          <cell r="E1646" t="str">
            <v>A</v>
          </cell>
          <cell r="F1646" t="str">
            <v>05</v>
          </cell>
          <cell r="G1646" t="str">
            <v>05000</v>
          </cell>
          <cell r="H1646" t="str">
            <v>96279640</v>
          </cell>
          <cell r="I1646" t="str">
            <v>LETTERING A-DAEWOO,T/GATE</v>
          </cell>
          <cell r="L1646">
            <v>1</v>
          </cell>
          <cell r="N1646" t="str">
            <v>1</v>
          </cell>
          <cell r="R1646" t="str">
            <v>1</v>
          </cell>
        </row>
        <row r="1647">
          <cell r="D1647" t="str">
            <v>CS340-</v>
          </cell>
          <cell r="E1647" t="str">
            <v>A</v>
          </cell>
          <cell r="F1647" t="str">
            <v>05</v>
          </cell>
          <cell r="G1647" t="str">
            <v>06000</v>
          </cell>
          <cell r="H1647" t="str">
            <v>96323753</v>
          </cell>
          <cell r="I1647" t="str">
            <v>LETTERING A-MATIZ</v>
          </cell>
          <cell r="L1647">
            <v>1</v>
          </cell>
          <cell r="N1647" t="str">
            <v>1</v>
          </cell>
          <cell r="R1647" t="str">
            <v>1</v>
          </cell>
        </row>
        <row r="1648">
          <cell r="B1648" t="str">
            <v>O</v>
          </cell>
          <cell r="C1648" t="str">
            <v>O</v>
          </cell>
          <cell r="D1648" t="str">
            <v>CS340-</v>
          </cell>
          <cell r="E1648" t="str">
            <v>A</v>
          </cell>
          <cell r="F1648" t="str">
            <v>05</v>
          </cell>
          <cell r="G1648" t="str">
            <v>07000</v>
          </cell>
          <cell r="H1648" t="str">
            <v>96284957</v>
          </cell>
          <cell r="I1648" t="str">
            <v>STICKER-SE</v>
          </cell>
          <cell r="L1648">
            <v>2</v>
          </cell>
          <cell r="N1648" t="str">
            <v>2</v>
          </cell>
          <cell r="R1648" t="str">
            <v>2</v>
          </cell>
        </row>
        <row r="1649">
          <cell r="B1649" t="str">
            <v>N</v>
          </cell>
          <cell r="C1649" t="str">
            <v>X</v>
          </cell>
          <cell r="D1649" t="str">
            <v>CS340-</v>
          </cell>
          <cell r="E1649" t="str">
            <v>A</v>
          </cell>
          <cell r="F1649" t="str">
            <v>05</v>
          </cell>
          <cell r="G1649" t="str">
            <v>07000</v>
          </cell>
          <cell r="H1649" t="str">
            <v>96508114</v>
          </cell>
          <cell r="I1649" t="str">
            <v>STICKER-SE</v>
          </cell>
          <cell r="L1649">
            <v>2</v>
          </cell>
          <cell r="N1649" t="str">
            <v>2</v>
          </cell>
          <cell r="R1649" t="str">
            <v>2</v>
          </cell>
        </row>
        <row r="1650">
          <cell r="B1650" t="str">
            <v>O</v>
          </cell>
          <cell r="C1650" t="str">
            <v>O</v>
          </cell>
          <cell r="D1650" t="str">
            <v>CS340-</v>
          </cell>
          <cell r="E1650" t="str">
            <v>A</v>
          </cell>
          <cell r="F1650" t="str">
            <v>05</v>
          </cell>
          <cell r="G1650" t="str">
            <v>07000</v>
          </cell>
          <cell r="H1650" t="str">
            <v>96284958</v>
          </cell>
          <cell r="I1650" t="str">
            <v>STICKER-SE</v>
          </cell>
          <cell r="L1650">
            <v>2</v>
          </cell>
          <cell r="N1650" t="str">
            <v>2</v>
          </cell>
          <cell r="R1650" t="str">
            <v>2</v>
          </cell>
        </row>
        <row r="1651">
          <cell r="B1651" t="str">
            <v>N</v>
          </cell>
          <cell r="C1651" t="str">
            <v>X</v>
          </cell>
          <cell r="D1651" t="str">
            <v>CS340-</v>
          </cell>
          <cell r="E1651" t="str">
            <v>A</v>
          </cell>
          <cell r="F1651" t="str">
            <v>05</v>
          </cell>
          <cell r="G1651" t="str">
            <v>07000</v>
          </cell>
          <cell r="H1651" t="str">
            <v>96508115</v>
          </cell>
          <cell r="I1651" t="str">
            <v>STICKER-SE</v>
          </cell>
          <cell r="L1651">
            <v>2</v>
          </cell>
          <cell r="N1651" t="str">
            <v>2</v>
          </cell>
          <cell r="R1651" t="str">
            <v>2</v>
          </cell>
        </row>
        <row r="1652">
          <cell r="D1652" t="str">
            <v>CS340-</v>
          </cell>
          <cell r="E1652" t="str">
            <v>A</v>
          </cell>
          <cell r="F1652" t="str">
            <v>06</v>
          </cell>
          <cell r="G1652" t="str">
            <v>03000</v>
          </cell>
          <cell r="H1652" t="str">
            <v>96314482</v>
          </cell>
          <cell r="I1652" t="str">
            <v>EMBLEM A-HOOD</v>
          </cell>
          <cell r="S1652">
            <v>1</v>
          </cell>
          <cell r="U1652">
            <v>1</v>
          </cell>
          <cell r="Y1652" t="str">
            <v>SKD</v>
          </cell>
        </row>
        <row r="1653">
          <cell r="D1653" t="str">
            <v>CS340-</v>
          </cell>
          <cell r="E1653" t="str">
            <v>A</v>
          </cell>
          <cell r="F1653" t="str">
            <v>06</v>
          </cell>
          <cell r="G1653" t="str">
            <v>04000</v>
          </cell>
          <cell r="H1653" t="str">
            <v>96323753</v>
          </cell>
          <cell r="I1653" t="str">
            <v>LETTERING A-MATIZ</v>
          </cell>
          <cell r="S1653">
            <v>1</v>
          </cell>
          <cell r="U1653">
            <v>1</v>
          </cell>
          <cell r="Y1653" t="str">
            <v>SKD</v>
          </cell>
        </row>
        <row r="1654">
          <cell r="D1654" t="str">
            <v>CS340-</v>
          </cell>
          <cell r="E1654" t="str">
            <v>A</v>
          </cell>
          <cell r="F1654" t="str">
            <v>07</v>
          </cell>
          <cell r="G1654" t="str">
            <v>03000</v>
          </cell>
          <cell r="H1654" t="str">
            <v>96314482</v>
          </cell>
          <cell r="I1654" t="str">
            <v>EMBLEM A-HOOD</v>
          </cell>
          <cell r="T1654">
            <v>1</v>
          </cell>
          <cell r="V1654">
            <v>1</v>
          </cell>
        </row>
        <row r="1655">
          <cell r="D1655" t="str">
            <v>CS340-</v>
          </cell>
          <cell r="E1655" t="str">
            <v>A</v>
          </cell>
          <cell r="F1655" t="str">
            <v>07</v>
          </cell>
          <cell r="G1655" t="str">
            <v>04000</v>
          </cell>
          <cell r="H1655" t="str">
            <v>96323753</v>
          </cell>
          <cell r="I1655" t="str">
            <v>LETTERING A-MATIZ</v>
          </cell>
          <cell r="T1655">
            <v>1</v>
          </cell>
          <cell r="V1655">
            <v>1</v>
          </cell>
        </row>
        <row r="1656">
          <cell r="B1656" t="str">
            <v>O</v>
          </cell>
          <cell r="C1656" t="str">
            <v>O</v>
          </cell>
          <cell r="D1656" t="str">
            <v>CS340-</v>
          </cell>
          <cell r="E1656" t="str">
            <v>A</v>
          </cell>
          <cell r="F1656" t="str">
            <v>07</v>
          </cell>
          <cell r="G1656" t="str">
            <v>05000</v>
          </cell>
          <cell r="H1656" t="str">
            <v>96284957</v>
          </cell>
          <cell r="I1656" t="str">
            <v>STICKER-SE</v>
          </cell>
          <cell r="T1656">
            <v>2</v>
          </cell>
          <cell r="V1656">
            <v>2</v>
          </cell>
        </row>
        <row r="1657">
          <cell r="B1657" t="str">
            <v>N</v>
          </cell>
          <cell r="C1657" t="str">
            <v>X</v>
          </cell>
          <cell r="D1657" t="str">
            <v>CS340-</v>
          </cell>
          <cell r="E1657" t="str">
            <v>A</v>
          </cell>
          <cell r="F1657" t="str">
            <v>07</v>
          </cell>
          <cell r="G1657" t="str">
            <v>05000</v>
          </cell>
          <cell r="H1657" t="str">
            <v>96508114</v>
          </cell>
          <cell r="I1657" t="str">
            <v>STICKER-SE</v>
          </cell>
          <cell r="T1657">
            <v>2</v>
          </cell>
          <cell r="V1657">
            <v>2</v>
          </cell>
        </row>
        <row r="1658">
          <cell r="B1658" t="str">
            <v>O</v>
          </cell>
          <cell r="C1658" t="str">
            <v>O</v>
          </cell>
          <cell r="D1658" t="str">
            <v>CS340-</v>
          </cell>
          <cell r="E1658" t="str">
            <v>A</v>
          </cell>
          <cell r="F1658" t="str">
            <v>07</v>
          </cell>
          <cell r="G1658" t="str">
            <v>05000</v>
          </cell>
          <cell r="H1658" t="str">
            <v>96284958</v>
          </cell>
          <cell r="I1658" t="str">
            <v>STICKER-SE</v>
          </cell>
          <cell r="T1658">
            <v>2</v>
          </cell>
          <cell r="V1658">
            <v>2</v>
          </cell>
        </row>
        <row r="1659">
          <cell r="B1659" t="str">
            <v>N</v>
          </cell>
          <cell r="C1659" t="str">
            <v>X</v>
          </cell>
          <cell r="D1659" t="str">
            <v>CS340-</v>
          </cell>
          <cell r="E1659" t="str">
            <v>A</v>
          </cell>
          <cell r="F1659" t="str">
            <v>07</v>
          </cell>
          <cell r="G1659" t="str">
            <v>05000</v>
          </cell>
          <cell r="H1659" t="str">
            <v>96508115</v>
          </cell>
          <cell r="I1659" t="str">
            <v>STICKER-SE</v>
          </cell>
          <cell r="T1659">
            <v>2</v>
          </cell>
          <cell r="V1659">
            <v>2</v>
          </cell>
        </row>
        <row r="1660">
          <cell r="D1660" t="str">
            <v>CS340-</v>
          </cell>
          <cell r="E1660" t="str">
            <v>A</v>
          </cell>
          <cell r="F1660" t="str">
            <v>08</v>
          </cell>
          <cell r="G1660" t="str">
            <v>03000</v>
          </cell>
          <cell r="H1660" t="str">
            <v>96314482</v>
          </cell>
          <cell r="I1660" t="str">
            <v>EMBLEM A-HOOD</v>
          </cell>
          <cell r="S1660">
            <v>1</v>
          </cell>
          <cell r="U1660">
            <v>1</v>
          </cell>
          <cell r="Y1660" t="str">
            <v>CKD</v>
          </cell>
        </row>
        <row r="1661">
          <cell r="D1661" t="str">
            <v>CS340-</v>
          </cell>
          <cell r="E1661" t="str">
            <v>A</v>
          </cell>
          <cell r="F1661" t="str">
            <v>08</v>
          </cell>
          <cell r="G1661" t="str">
            <v>04000</v>
          </cell>
          <cell r="H1661" t="str">
            <v>96323753</v>
          </cell>
          <cell r="I1661" t="str">
            <v>LETTERING A-MATIZ</v>
          </cell>
          <cell r="S1661">
            <v>1</v>
          </cell>
          <cell r="U1661">
            <v>1</v>
          </cell>
          <cell r="Y1661" t="str">
            <v>CKD</v>
          </cell>
        </row>
        <row r="1662">
          <cell r="D1662" t="str">
            <v>CS340-</v>
          </cell>
          <cell r="E1662" t="str">
            <v>A</v>
          </cell>
          <cell r="F1662" t="str">
            <v>08</v>
          </cell>
          <cell r="G1662" t="str">
            <v>05000</v>
          </cell>
          <cell r="H1662" t="str">
            <v>T.B.D</v>
          </cell>
          <cell r="I1662" t="str">
            <v>STICKER-S</v>
          </cell>
          <cell r="S1662">
            <v>2</v>
          </cell>
          <cell r="U1662">
            <v>2</v>
          </cell>
          <cell r="Y1662" t="str">
            <v>CKD</v>
          </cell>
        </row>
        <row r="1663">
          <cell r="B1663" t="str">
            <v>O</v>
          </cell>
          <cell r="C1663" t="str">
            <v>O</v>
          </cell>
          <cell r="D1663" t="str">
            <v>CS341-</v>
          </cell>
          <cell r="E1663" t="str">
            <v>A</v>
          </cell>
          <cell r="F1663" t="str">
            <v>04</v>
          </cell>
          <cell r="G1663" t="str">
            <v>01000</v>
          </cell>
          <cell r="H1663" t="str">
            <v>96245665</v>
          </cell>
          <cell r="I1663" t="str">
            <v>STICKER-ABS,AIR BAG</v>
          </cell>
          <cell r="L1663">
            <v>1</v>
          </cell>
          <cell r="N1663" t="str">
            <v>1</v>
          </cell>
          <cell r="P1663" t="str">
            <v>ZX</v>
          </cell>
        </row>
        <row r="1664">
          <cell r="B1664" t="str">
            <v>N</v>
          </cell>
          <cell r="C1664" t="str">
            <v>X</v>
          </cell>
          <cell r="D1664" t="str">
            <v>CS341-</v>
          </cell>
          <cell r="E1664" t="str">
            <v>A</v>
          </cell>
          <cell r="F1664" t="str">
            <v>04</v>
          </cell>
          <cell r="G1664" t="str">
            <v>01000</v>
          </cell>
          <cell r="H1664" t="str">
            <v>96508119</v>
          </cell>
          <cell r="I1664" t="str">
            <v>STICKER-ABS,AIR BAG</v>
          </cell>
          <cell r="L1664">
            <v>1</v>
          </cell>
          <cell r="N1664" t="str">
            <v>1</v>
          </cell>
          <cell r="P1664" t="str">
            <v>ZX</v>
          </cell>
        </row>
        <row r="1665">
          <cell r="D1665" t="str">
            <v>CS343-</v>
          </cell>
          <cell r="E1665" t="str">
            <v>A</v>
          </cell>
          <cell r="F1665" t="str">
            <v>01</v>
          </cell>
          <cell r="G1665" t="str">
            <v>01000</v>
          </cell>
          <cell r="H1665" t="str">
            <v>96280194</v>
          </cell>
          <cell r="I1665" t="str">
            <v>STICKER-ECE LABEL</v>
          </cell>
          <cell r="K1665">
            <v>1</v>
          </cell>
          <cell r="L1665">
            <v>1</v>
          </cell>
          <cell r="M1665" t="str">
            <v>1</v>
          </cell>
          <cell r="N1665" t="str">
            <v>1</v>
          </cell>
        </row>
        <row r="1666">
          <cell r="D1666" t="str">
            <v>CS350-</v>
          </cell>
          <cell r="E1666" t="str">
            <v>A</v>
          </cell>
          <cell r="F1666" t="str">
            <v>13</v>
          </cell>
          <cell r="G1666" t="str">
            <v>00500</v>
          </cell>
          <cell r="H1666" t="str">
            <v>96288505</v>
          </cell>
          <cell r="I1666" t="str">
            <v>HEADLINING A-ROOF</v>
          </cell>
          <cell r="K1666">
            <v>1</v>
          </cell>
          <cell r="L1666">
            <v>1</v>
          </cell>
          <cell r="M1666" t="str">
            <v>1</v>
          </cell>
          <cell r="N1666" t="str">
            <v>1</v>
          </cell>
          <cell r="P1666" t="str">
            <v>d0</v>
          </cell>
          <cell r="Q1666" t="str">
            <v>1</v>
          </cell>
          <cell r="R1666" t="str">
            <v>1</v>
          </cell>
        </row>
        <row r="1667">
          <cell r="B1667" t="str">
            <v>O</v>
          </cell>
          <cell r="C1667" t="str">
            <v>O</v>
          </cell>
          <cell r="D1667" t="str">
            <v>CS350-</v>
          </cell>
          <cell r="E1667" t="str">
            <v>A</v>
          </cell>
          <cell r="F1667" t="str">
            <v>13</v>
          </cell>
          <cell r="G1667" t="str">
            <v>02000</v>
          </cell>
          <cell r="H1667" t="str">
            <v>96279902</v>
          </cell>
          <cell r="I1667" t="str">
            <v>CLIP</v>
          </cell>
          <cell r="K1667">
            <v>5</v>
          </cell>
          <cell r="L1667">
            <v>5</v>
          </cell>
          <cell r="M1667" t="str">
            <v>5</v>
          </cell>
          <cell r="N1667" t="str">
            <v>5</v>
          </cell>
          <cell r="P1667" t="str">
            <v>d0</v>
          </cell>
          <cell r="Q1667" t="str">
            <v>5</v>
          </cell>
          <cell r="R1667" t="str">
            <v>5</v>
          </cell>
        </row>
        <row r="1668">
          <cell r="B1668" t="str">
            <v>N</v>
          </cell>
          <cell r="C1668" t="str">
            <v>X</v>
          </cell>
          <cell r="D1668" t="str">
            <v>CS350-</v>
          </cell>
          <cell r="E1668" t="str">
            <v>A</v>
          </cell>
          <cell r="F1668" t="str">
            <v>13</v>
          </cell>
          <cell r="G1668" t="str">
            <v>02000</v>
          </cell>
          <cell r="H1668" t="str">
            <v>09409-06351</v>
          </cell>
          <cell r="I1668" t="str">
            <v>CLIP</v>
          </cell>
          <cell r="K1668">
            <v>5</v>
          </cell>
          <cell r="L1668">
            <v>5</v>
          </cell>
          <cell r="M1668" t="str">
            <v>5</v>
          </cell>
          <cell r="N1668" t="str">
            <v>5</v>
          </cell>
          <cell r="P1668" t="str">
            <v>d0</v>
          </cell>
          <cell r="Q1668" t="str">
            <v>5</v>
          </cell>
          <cell r="R1668" t="str">
            <v>5</v>
          </cell>
        </row>
        <row r="1669">
          <cell r="D1669" t="str">
            <v>CS350-</v>
          </cell>
          <cell r="E1669" t="str">
            <v>A</v>
          </cell>
          <cell r="F1669" t="str">
            <v>13</v>
          </cell>
          <cell r="G1669" t="str">
            <v>03000</v>
          </cell>
          <cell r="H1669" t="str">
            <v>96279672</v>
          </cell>
          <cell r="I1669" t="str">
            <v>GRIP-ASSIST</v>
          </cell>
          <cell r="K1669">
            <v>3</v>
          </cell>
          <cell r="L1669">
            <v>3</v>
          </cell>
          <cell r="M1669" t="str">
            <v>3</v>
          </cell>
          <cell r="N1669" t="str">
            <v>3</v>
          </cell>
          <cell r="P1669" t="str">
            <v>d0</v>
          </cell>
          <cell r="Q1669" t="str">
            <v>3</v>
          </cell>
          <cell r="R1669" t="str">
            <v>3</v>
          </cell>
        </row>
        <row r="1670">
          <cell r="D1670" t="str">
            <v>CS350-</v>
          </cell>
          <cell r="E1670" t="str">
            <v>A</v>
          </cell>
          <cell r="F1670" t="str">
            <v>13</v>
          </cell>
          <cell r="G1670" t="str">
            <v>05500</v>
          </cell>
          <cell r="H1670" t="str">
            <v>02116-06165</v>
          </cell>
          <cell r="I1670" t="str">
            <v>SCREW-MACHINE</v>
          </cell>
          <cell r="K1670">
            <v>6</v>
          </cell>
          <cell r="L1670">
            <v>6</v>
          </cell>
          <cell r="M1670" t="str">
            <v>6</v>
          </cell>
          <cell r="N1670" t="str">
            <v>6</v>
          </cell>
          <cell r="P1670" t="str">
            <v>d0</v>
          </cell>
          <cell r="Q1670" t="str">
            <v>6</v>
          </cell>
          <cell r="R1670" t="str">
            <v>6</v>
          </cell>
        </row>
        <row r="1671">
          <cell r="D1671" t="str">
            <v>CS350-</v>
          </cell>
          <cell r="E1671" t="str">
            <v>A</v>
          </cell>
          <cell r="F1671" t="str">
            <v>13</v>
          </cell>
          <cell r="G1671" t="str">
            <v>06000</v>
          </cell>
          <cell r="H1671" t="str">
            <v>96279678</v>
          </cell>
          <cell r="I1671" t="str">
            <v>CAP-BLANKING</v>
          </cell>
          <cell r="K1671">
            <v>2</v>
          </cell>
          <cell r="L1671">
            <v>2</v>
          </cell>
          <cell r="M1671" t="str">
            <v>2</v>
          </cell>
          <cell r="N1671" t="str">
            <v>2</v>
          </cell>
          <cell r="P1671" t="str">
            <v>d0</v>
          </cell>
          <cell r="Q1671" t="str">
            <v>2</v>
          </cell>
          <cell r="R1671" t="str">
            <v>2</v>
          </cell>
        </row>
        <row r="1672">
          <cell r="D1672" t="str">
            <v>CS350-</v>
          </cell>
          <cell r="E1672" t="str">
            <v>A</v>
          </cell>
          <cell r="F1672" t="str">
            <v>14</v>
          </cell>
          <cell r="G1672" t="str">
            <v>00500</v>
          </cell>
          <cell r="H1672" t="str">
            <v>96288501</v>
          </cell>
          <cell r="I1672" t="str">
            <v>HEADLINING A-ROOF</v>
          </cell>
          <cell r="L1672">
            <v>1</v>
          </cell>
          <cell r="N1672" t="str">
            <v>1</v>
          </cell>
          <cell r="P1672" t="str">
            <v>d1</v>
          </cell>
        </row>
        <row r="1673">
          <cell r="B1673" t="str">
            <v>O</v>
          </cell>
          <cell r="C1673" t="str">
            <v>O</v>
          </cell>
          <cell r="D1673" t="str">
            <v>CS350-</v>
          </cell>
          <cell r="E1673" t="str">
            <v>A</v>
          </cell>
          <cell r="F1673" t="str">
            <v>14</v>
          </cell>
          <cell r="G1673" t="str">
            <v>02000</v>
          </cell>
          <cell r="H1673" t="str">
            <v>96279902</v>
          </cell>
          <cell r="I1673" t="str">
            <v>CLIP</v>
          </cell>
          <cell r="L1673">
            <v>5</v>
          </cell>
          <cell r="N1673" t="str">
            <v>5</v>
          </cell>
          <cell r="P1673" t="str">
            <v>d1</v>
          </cell>
        </row>
        <row r="1674">
          <cell r="B1674" t="str">
            <v>N</v>
          </cell>
          <cell r="C1674" t="str">
            <v>X</v>
          </cell>
          <cell r="D1674" t="str">
            <v>CS350-</v>
          </cell>
          <cell r="E1674" t="str">
            <v>A</v>
          </cell>
          <cell r="F1674" t="str">
            <v>14</v>
          </cell>
          <cell r="G1674" t="str">
            <v>02000</v>
          </cell>
          <cell r="H1674" t="str">
            <v>09409-06351</v>
          </cell>
          <cell r="I1674" t="str">
            <v>CLIP</v>
          </cell>
          <cell r="L1674">
            <v>5</v>
          </cell>
          <cell r="N1674" t="str">
            <v>5</v>
          </cell>
          <cell r="P1674" t="str">
            <v>d1</v>
          </cell>
        </row>
        <row r="1675">
          <cell r="D1675" t="str">
            <v>CS350-</v>
          </cell>
          <cell r="E1675" t="str">
            <v>A</v>
          </cell>
          <cell r="F1675" t="str">
            <v>14</v>
          </cell>
          <cell r="G1675" t="str">
            <v>03000</v>
          </cell>
          <cell r="H1675" t="str">
            <v>96279672</v>
          </cell>
          <cell r="I1675" t="str">
            <v>GRIP-ASSIST</v>
          </cell>
          <cell r="L1675">
            <v>3</v>
          </cell>
          <cell r="N1675" t="str">
            <v>3</v>
          </cell>
          <cell r="P1675" t="str">
            <v>d1</v>
          </cell>
        </row>
        <row r="1676">
          <cell r="D1676" t="str">
            <v>CS350-</v>
          </cell>
          <cell r="E1676" t="str">
            <v>A</v>
          </cell>
          <cell r="F1676" t="str">
            <v>14</v>
          </cell>
          <cell r="G1676" t="str">
            <v>05500</v>
          </cell>
          <cell r="H1676" t="str">
            <v>02116-06165</v>
          </cell>
          <cell r="I1676" t="str">
            <v>SCREW-MACHINE</v>
          </cell>
          <cell r="L1676">
            <v>6</v>
          </cell>
          <cell r="N1676" t="str">
            <v>6</v>
          </cell>
          <cell r="P1676" t="str">
            <v>d1</v>
          </cell>
        </row>
        <row r="1677">
          <cell r="D1677" t="str">
            <v>CS350-</v>
          </cell>
          <cell r="E1677" t="str">
            <v>A</v>
          </cell>
          <cell r="F1677" t="str">
            <v>14</v>
          </cell>
          <cell r="G1677" t="str">
            <v>06000</v>
          </cell>
          <cell r="H1677" t="str">
            <v>96279678</v>
          </cell>
          <cell r="I1677" t="str">
            <v>CAP-BLANKING</v>
          </cell>
          <cell r="L1677">
            <v>2</v>
          </cell>
          <cell r="N1677" t="str">
            <v>2</v>
          </cell>
          <cell r="P1677" t="str">
            <v>d1</v>
          </cell>
        </row>
        <row r="1678">
          <cell r="B1678" t="str">
            <v>O</v>
          </cell>
          <cell r="C1678" t="str">
            <v>O</v>
          </cell>
          <cell r="D1678" t="str">
            <v>CS350-</v>
          </cell>
          <cell r="E1678" t="str">
            <v>A</v>
          </cell>
          <cell r="F1678" t="str">
            <v>15</v>
          </cell>
          <cell r="G1678" t="str">
            <v>00500</v>
          </cell>
          <cell r="H1678" t="str">
            <v>96279666</v>
          </cell>
          <cell r="I1678" t="str">
            <v>HEADLINING A-ROOF</v>
          </cell>
          <cell r="S1678">
            <v>1</v>
          </cell>
          <cell r="T1678">
            <v>1</v>
          </cell>
          <cell r="U1678">
            <v>1</v>
          </cell>
          <cell r="V1678">
            <v>1</v>
          </cell>
          <cell r="Y1678" t="str">
            <v>CKD</v>
          </cell>
        </row>
        <row r="1679">
          <cell r="B1679" t="str">
            <v>N</v>
          </cell>
          <cell r="C1679" t="str">
            <v>X</v>
          </cell>
          <cell r="D1679" t="str">
            <v>CS350-</v>
          </cell>
          <cell r="E1679" t="str">
            <v>A</v>
          </cell>
          <cell r="F1679" t="str">
            <v>15</v>
          </cell>
          <cell r="G1679" t="str">
            <v>00500</v>
          </cell>
          <cell r="H1679" t="str">
            <v>96286663</v>
          </cell>
          <cell r="I1679" t="str">
            <v>HEADLINING A-ROOF</v>
          </cell>
          <cell r="S1679">
            <v>1</v>
          </cell>
          <cell r="T1679">
            <v>1</v>
          </cell>
          <cell r="U1679">
            <v>1</v>
          </cell>
          <cell r="V1679">
            <v>1</v>
          </cell>
          <cell r="Y1679" t="str">
            <v>CKD</v>
          </cell>
        </row>
        <row r="1680">
          <cell r="B1680" t="str">
            <v>O</v>
          </cell>
          <cell r="C1680" t="str">
            <v>O</v>
          </cell>
          <cell r="D1680" t="str">
            <v>CS350-</v>
          </cell>
          <cell r="E1680" t="str">
            <v>A</v>
          </cell>
          <cell r="F1680" t="str">
            <v>15</v>
          </cell>
          <cell r="G1680" t="str">
            <v>02000</v>
          </cell>
          <cell r="H1680" t="str">
            <v>96279902</v>
          </cell>
          <cell r="I1680" t="str">
            <v>CLIP</v>
          </cell>
          <cell r="S1680">
            <v>5</v>
          </cell>
          <cell r="T1680">
            <v>5</v>
          </cell>
          <cell r="U1680">
            <v>5</v>
          </cell>
          <cell r="V1680">
            <v>5</v>
          </cell>
          <cell r="Y1680" t="str">
            <v>CKD</v>
          </cell>
        </row>
        <row r="1681">
          <cell r="B1681" t="str">
            <v>N</v>
          </cell>
          <cell r="C1681" t="str">
            <v>X</v>
          </cell>
          <cell r="D1681" t="str">
            <v>CS350-</v>
          </cell>
          <cell r="E1681" t="str">
            <v>A</v>
          </cell>
          <cell r="F1681" t="str">
            <v>15</v>
          </cell>
          <cell r="G1681" t="str">
            <v>02000</v>
          </cell>
          <cell r="H1681" t="str">
            <v>09409-06351</v>
          </cell>
          <cell r="I1681" t="str">
            <v>CLIP</v>
          </cell>
          <cell r="S1681">
            <v>5</v>
          </cell>
          <cell r="T1681">
            <v>5</v>
          </cell>
          <cell r="U1681">
            <v>5</v>
          </cell>
          <cell r="V1681">
            <v>5</v>
          </cell>
          <cell r="Y1681" t="str">
            <v>CKD</v>
          </cell>
        </row>
        <row r="1682">
          <cell r="D1682" t="str">
            <v>CS350-</v>
          </cell>
          <cell r="E1682" t="str">
            <v>A</v>
          </cell>
          <cell r="F1682" t="str">
            <v>15</v>
          </cell>
          <cell r="G1682" t="str">
            <v>03000</v>
          </cell>
          <cell r="H1682" t="str">
            <v>96279672</v>
          </cell>
          <cell r="I1682" t="str">
            <v>GRIP-ASSIST</v>
          </cell>
          <cell r="S1682">
            <v>1</v>
          </cell>
          <cell r="T1682">
            <v>1</v>
          </cell>
          <cell r="U1682">
            <v>1</v>
          </cell>
          <cell r="V1682">
            <v>1</v>
          </cell>
          <cell r="Y1682" t="str">
            <v>CKD</v>
          </cell>
        </row>
        <row r="1683">
          <cell r="D1683" t="str">
            <v>CS350-</v>
          </cell>
          <cell r="E1683" t="str">
            <v>A</v>
          </cell>
          <cell r="F1683" t="str">
            <v>15</v>
          </cell>
          <cell r="G1683" t="str">
            <v>05500</v>
          </cell>
          <cell r="H1683" t="str">
            <v>02116-06165</v>
          </cell>
          <cell r="I1683" t="str">
            <v>SCREW-MACHINE</v>
          </cell>
          <cell r="S1683">
            <v>2</v>
          </cell>
          <cell r="T1683">
            <v>2</v>
          </cell>
          <cell r="U1683">
            <v>2</v>
          </cell>
          <cell r="V1683">
            <v>2</v>
          </cell>
          <cell r="Y1683" t="str">
            <v>CKD</v>
          </cell>
        </row>
        <row r="1684">
          <cell r="D1684" t="str">
            <v>CS350-</v>
          </cell>
          <cell r="E1684" t="str">
            <v>A</v>
          </cell>
          <cell r="F1684" t="str">
            <v>15</v>
          </cell>
          <cell r="G1684" t="str">
            <v>06000</v>
          </cell>
          <cell r="H1684" t="str">
            <v>96279678</v>
          </cell>
          <cell r="I1684" t="str">
            <v>CAP-BLANKING</v>
          </cell>
          <cell r="S1684">
            <v>4</v>
          </cell>
          <cell r="T1684">
            <v>4</v>
          </cell>
          <cell r="U1684">
            <v>4</v>
          </cell>
          <cell r="V1684">
            <v>4</v>
          </cell>
          <cell r="Y1684" t="str">
            <v>CKD</v>
          </cell>
        </row>
        <row r="1685">
          <cell r="D1685" t="str">
            <v>CS350-</v>
          </cell>
          <cell r="E1685" t="str">
            <v>A</v>
          </cell>
          <cell r="F1685" t="str">
            <v>17</v>
          </cell>
          <cell r="G1685" t="str">
            <v>00500</v>
          </cell>
          <cell r="H1685" t="str">
            <v>96279666</v>
          </cell>
          <cell r="I1685" t="str">
            <v>HEADLINING A-ROOF</v>
          </cell>
          <cell r="S1685">
            <v>1</v>
          </cell>
          <cell r="T1685">
            <v>1</v>
          </cell>
          <cell r="U1685">
            <v>1</v>
          </cell>
          <cell r="V1685">
            <v>1</v>
          </cell>
          <cell r="Y1685" t="str">
            <v>SKD</v>
          </cell>
        </row>
        <row r="1686">
          <cell r="B1686" t="str">
            <v>O</v>
          </cell>
          <cell r="C1686" t="str">
            <v>O</v>
          </cell>
          <cell r="D1686" t="str">
            <v>CS350-</v>
          </cell>
          <cell r="E1686" t="str">
            <v>A</v>
          </cell>
          <cell r="F1686" t="str">
            <v>17</v>
          </cell>
          <cell r="G1686" t="str">
            <v>02000</v>
          </cell>
          <cell r="H1686" t="str">
            <v>96279902</v>
          </cell>
          <cell r="I1686" t="str">
            <v>CLIP</v>
          </cell>
          <cell r="S1686">
            <v>5</v>
          </cell>
          <cell r="T1686">
            <v>5</v>
          </cell>
          <cell r="U1686">
            <v>5</v>
          </cell>
          <cell r="V1686">
            <v>5</v>
          </cell>
          <cell r="Y1686" t="str">
            <v>SKD</v>
          </cell>
        </row>
        <row r="1687">
          <cell r="B1687" t="str">
            <v>N</v>
          </cell>
          <cell r="C1687" t="str">
            <v>X</v>
          </cell>
          <cell r="D1687" t="str">
            <v>CS350-</v>
          </cell>
          <cell r="E1687" t="str">
            <v>A</v>
          </cell>
          <cell r="F1687" t="str">
            <v>17</v>
          </cell>
          <cell r="G1687" t="str">
            <v>02000</v>
          </cell>
          <cell r="H1687" t="str">
            <v>09409-06351</v>
          </cell>
          <cell r="I1687" t="str">
            <v>CLIP</v>
          </cell>
          <cell r="S1687">
            <v>5</v>
          </cell>
          <cell r="T1687">
            <v>5</v>
          </cell>
          <cell r="U1687">
            <v>5</v>
          </cell>
          <cell r="V1687">
            <v>5</v>
          </cell>
          <cell r="Y1687" t="str">
            <v>SKD</v>
          </cell>
        </row>
        <row r="1688">
          <cell r="D1688" t="str">
            <v>CS350-</v>
          </cell>
          <cell r="E1688" t="str">
            <v>A</v>
          </cell>
          <cell r="F1688" t="str">
            <v>17</v>
          </cell>
          <cell r="G1688" t="str">
            <v>03000</v>
          </cell>
          <cell r="H1688" t="str">
            <v>96279672</v>
          </cell>
          <cell r="I1688" t="str">
            <v>GRIP-ASSIST</v>
          </cell>
          <cell r="S1688">
            <v>1</v>
          </cell>
          <cell r="T1688">
            <v>1</v>
          </cell>
          <cell r="U1688">
            <v>1</v>
          </cell>
          <cell r="V1688">
            <v>1</v>
          </cell>
          <cell r="Y1688" t="str">
            <v>SKD</v>
          </cell>
        </row>
        <row r="1689">
          <cell r="D1689" t="str">
            <v>CS350-</v>
          </cell>
          <cell r="E1689" t="str">
            <v>A</v>
          </cell>
          <cell r="F1689" t="str">
            <v>17</v>
          </cell>
          <cell r="G1689" t="str">
            <v>05500</v>
          </cell>
          <cell r="H1689" t="str">
            <v>02116-06165</v>
          </cell>
          <cell r="I1689" t="str">
            <v>SCREW-MACHINE</v>
          </cell>
          <cell r="S1689">
            <v>2</v>
          </cell>
          <cell r="T1689">
            <v>2</v>
          </cell>
          <cell r="U1689">
            <v>2</v>
          </cell>
          <cell r="V1689">
            <v>2</v>
          </cell>
          <cell r="Y1689" t="str">
            <v>SKD</v>
          </cell>
        </row>
        <row r="1690">
          <cell r="D1690" t="str">
            <v>CS350-</v>
          </cell>
          <cell r="E1690" t="str">
            <v>A</v>
          </cell>
          <cell r="F1690" t="str">
            <v>17</v>
          </cell>
          <cell r="G1690" t="str">
            <v>06000</v>
          </cell>
          <cell r="H1690" t="str">
            <v>96279678</v>
          </cell>
          <cell r="I1690" t="str">
            <v>CAP-BLANKING</v>
          </cell>
          <cell r="S1690">
            <v>4</v>
          </cell>
          <cell r="T1690">
            <v>4</v>
          </cell>
          <cell r="U1690">
            <v>4</v>
          </cell>
          <cell r="V1690">
            <v>4</v>
          </cell>
          <cell r="Y1690" t="str">
            <v>SKD</v>
          </cell>
        </row>
        <row r="1691">
          <cell r="D1691" t="str">
            <v>CS351-</v>
          </cell>
          <cell r="E1691" t="str">
            <v>A</v>
          </cell>
          <cell r="F1691" t="str">
            <v>01</v>
          </cell>
          <cell r="G1691" t="str">
            <v>01000</v>
          </cell>
          <cell r="H1691" t="str">
            <v>96314518</v>
          </cell>
          <cell r="I1691" t="str">
            <v>MOLDING A1-ROOF,LH</v>
          </cell>
          <cell r="K1691">
            <v>1</v>
          </cell>
          <cell r="L1691">
            <v>1</v>
          </cell>
          <cell r="M1691" t="str">
            <v>1</v>
          </cell>
          <cell r="N1691" t="str">
            <v>1</v>
          </cell>
          <cell r="P1691" t="str">
            <v>FA</v>
          </cell>
          <cell r="Q1691" t="str">
            <v>1</v>
          </cell>
          <cell r="R1691" t="str">
            <v>1</v>
          </cell>
          <cell r="S1691" t="str">
            <v>1</v>
          </cell>
          <cell r="T1691" t="str">
            <v>1</v>
          </cell>
          <cell r="U1691" t="str">
            <v>1</v>
          </cell>
          <cell r="V1691" t="str">
            <v>1</v>
          </cell>
        </row>
        <row r="1692">
          <cell r="D1692" t="str">
            <v>CS351-</v>
          </cell>
          <cell r="E1692" t="str">
            <v>A</v>
          </cell>
          <cell r="F1692" t="str">
            <v>01</v>
          </cell>
          <cell r="G1692" t="str">
            <v>02000</v>
          </cell>
          <cell r="H1692" t="str">
            <v>96314519</v>
          </cell>
          <cell r="I1692" t="str">
            <v>MOLDING A1-ROOF,RH</v>
          </cell>
          <cell r="K1692">
            <v>1</v>
          </cell>
          <cell r="L1692">
            <v>1</v>
          </cell>
          <cell r="M1692" t="str">
            <v>1</v>
          </cell>
          <cell r="N1692" t="str">
            <v>1</v>
          </cell>
          <cell r="P1692" t="str">
            <v>FA</v>
          </cell>
          <cell r="Q1692" t="str">
            <v>1</v>
          </cell>
          <cell r="R1692" t="str">
            <v>1</v>
          </cell>
          <cell r="S1692" t="str">
            <v>1</v>
          </cell>
          <cell r="T1692" t="str">
            <v>1</v>
          </cell>
          <cell r="U1692" t="str">
            <v>1</v>
          </cell>
          <cell r="V1692" t="str">
            <v>1</v>
          </cell>
        </row>
        <row r="1693">
          <cell r="D1693" t="str">
            <v>CS351-</v>
          </cell>
          <cell r="E1693" t="str">
            <v>A</v>
          </cell>
          <cell r="F1693" t="str">
            <v>02</v>
          </cell>
          <cell r="G1693" t="str">
            <v>01000</v>
          </cell>
          <cell r="H1693" t="str">
            <v>96323431</v>
          </cell>
          <cell r="I1693" t="str">
            <v>MOLDING A2-ROOF,FRT,LH</v>
          </cell>
          <cell r="L1693">
            <v>1</v>
          </cell>
          <cell r="N1693" t="str">
            <v>1</v>
          </cell>
          <cell r="P1693" t="str">
            <v>FB</v>
          </cell>
        </row>
        <row r="1694">
          <cell r="D1694" t="str">
            <v>CS351-</v>
          </cell>
          <cell r="E1694" t="str">
            <v>A</v>
          </cell>
          <cell r="F1694" t="str">
            <v>02</v>
          </cell>
          <cell r="G1694" t="str">
            <v>05000</v>
          </cell>
          <cell r="H1694" t="str">
            <v>96323433</v>
          </cell>
          <cell r="I1694" t="str">
            <v>MOLDING A2-ROOF,CTR,LH</v>
          </cell>
          <cell r="L1694">
            <v>1</v>
          </cell>
          <cell r="N1694" t="str">
            <v>1</v>
          </cell>
          <cell r="P1694" t="str">
            <v>FB</v>
          </cell>
        </row>
        <row r="1695">
          <cell r="D1695" t="str">
            <v>CS351-</v>
          </cell>
          <cell r="E1695" t="str">
            <v>A</v>
          </cell>
          <cell r="F1695" t="str">
            <v>02</v>
          </cell>
          <cell r="G1695" t="str">
            <v>08000</v>
          </cell>
          <cell r="H1695" t="str">
            <v>96323435</v>
          </cell>
          <cell r="I1695" t="str">
            <v>MOLDING A2-ROOF,RR,LH</v>
          </cell>
          <cell r="L1695">
            <v>1</v>
          </cell>
          <cell r="N1695" t="str">
            <v>1</v>
          </cell>
          <cell r="P1695" t="str">
            <v>FB</v>
          </cell>
        </row>
        <row r="1696">
          <cell r="D1696" t="str">
            <v>CS351-</v>
          </cell>
          <cell r="E1696" t="str">
            <v>A</v>
          </cell>
          <cell r="F1696" t="str">
            <v>02</v>
          </cell>
          <cell r="G1696" t="str">
            <v>12000</v>
          </cell>
          <cell r="H1696" t="str">
            <v>96323432</v>
          </cell>
          <cell r="I1696" t="str">
            <v>MOLDING A2-ROOF,FRT,RH</v>
          </cell>
          <cell r="L1696">
            <v>1</v>
          </cell>
          <cell r="N1696" t="str">
            <v>1</v>
          </cell>
          <cell r="P1696" t="str">
            <v>FB</v>
          </cell>
        </row>
        <row r="1697">
          <cell r="D1697" t="str">
            <v>CS351-</v>
          </cell>
          <cell r="E1697" t="str">
            <v>A</v>
          </cell>
          <cell r="F1697" t="str">
            <v>02</v>
          </cell>
          <cell r="G1697" t="str">
            <v>16000</v>
          </cell>
          <cell r="H1697" t="str">
            <v>96323434</v>
          </cell>
          <cell r="I1697" t="str">
            <v>MOLDING A2-ROOF,CTR,RH</v>
          </cell>
          <cell r="L1697">
            <v>1</v>
          </cell>
          <cell r="N1697" t="str">
            <v>1</v>
          </cell>
          <cell r="P1697" t="str">
            <v>FB</v>
          </cell>
        </row>
        <row r="1698">
          <cell r="D1698" t="str">
            <v>CS351-</v>
          </cell>
          <cell r="E1698" t="str">
            <v>A</v>
          </cell>
          <cell r="F1698" t="str">
            <v>02</v>
          </cell>
          <cell r="G1698" t="str">
            <v>19000</v>
          </cell>
          <cell r="H1698" t="str">
            <v>96323436</v>
          </cell>
          <cell r="I1698" t="str">
            <v>MOLDING A2-ROOF,RR,RH</v>
          </cell>
          <cell r="L1698">
            <v>1</v>
          </cell>
          <cell r="N1698" t="str">
            <v>1</v>
          </cell>
          <cell r="P1698" t="str">
            <v>FB</v>
          </cell>
        </row>
        <row r="1699">
          <cell r="D1699" t="str">
            <v>CS351-</v>
          </cell>
          <cell r="E1699" t="str">
            <v>A</v>
          </cell>
          <cell r="F1699" t="str">
            <v>02</v>
          </cell>
          <cell r="G1699" t="str">
            <v>23000</v>
          </cell>
          <cell r="H1699" t="str">
            <v>96323331</v>
          </cell>
          <cell r="I1699" t="str">
            <v>RACK A-ROOF,LH</v>
          </cell>
          <cell r="L1699">
            <v>1</v>
          </cell>
          <cell r="N1699" t="str">
            <v>1</v>
          </cell>
          <cell r="P1699" t="str">
            <v>FB</v>
          </cell>
        </row>
        <row r="1700">
          <cell r="D1700" t="str">
            <v>CS351-</v>
          </cell>
          <cell r="E1700" t="str">
            <v>A</v>
          </cell>
          <cell r="F1700" t="str">
            <v>02</v>
          </cell>
          <cell r="G1700" t="str">
            <v>30000</v>
          </cell>
          <cell r="H1700" t="str">
            <v>96323347</v>
          </cell>
          <cell r="I1700" t="str">
            <v>CAP-ROOF RACK,FRT,LH</v>
          </cell>
          <cell r="L1700">
            <v>1</v>
          </cell>
          <cell r="N1700" t="str">
            <v>1</v>
          </cell>
          <cell r="P1700" t="str">
            <v>FB</v>
          </cell>
        </row>
        <row r="1701">
          <cell r="D1701" t="str">
            <v>CS351-</v>
          </cell>
          <cell r="E1701" t="str">
            <v>A</v>
          </cell>
          <cell r="F1701" t="str">
            <v>02</v>
          </cell>
          <cell r="G1701" t="str">
            <v>31000</v>
          </cell>
          <cell r="H1701" t="str">
            <v>96323349</v>
          </cell>
          <cell r="I1701" t="str">
            <v>CAP-ROOF RACK,RR,LH</v>
          </cell>
          <cell r="L1701">
            <v>1</v>
          </cell>
          <cell r="N1701" t="str">
            <v>1</v>
          </cell>
          <cell r="P1701" t="str">
            <v>FB</v>
          </cell>
        </row>
        <row r="1702">
          <cell r="D1702" t="str">
            <v>CS351-</v>
          </cell>
          <cell r="E1702" t="str">
            <v>A</v>
          </cell>
          <cell r="F1702" t="str">
            <v>02</v>
          </cell>
          <cell r="G1702" t="str">
            <v>32000</v>
          </cell>
          <cell r="H1702" t="str">
            <v>96323332</v>
          </cell>
          <cell r="I1702" t="str">
            <v>RACK A-ROOF,RH</v>
          </cell>
          <cell r="L1702">
            <v>1</v>
          </cell>
          <cell r="N1702" t="str">
            <v>1</v>
          </cell>
          <cell r="P1702" t="str">
            <v>FB</v>
          </cell>
        </row>
        <row r="1703">
          <cell r="D1703" t="str">
            <v>CS351-</v>
          </cell>
          <cell r="E1703" t="str">
            <v>A</v>
          </cell>
          <cell r="F1703" t="str">
            <v>02</v>
          </cell>
          <cell r="G1703" t="str">
            <v>39000</v>
          </cell>
          <cell r="H1703" t="str">
            <v>96323348</v>
          </cell>
          <cell r="I1703" t="str">
            <v>CAP-ROOF RACK,FRT,RH</v>
          </cell>
          <cell r="L1703">
            <v>1</v>
          </cell>
          <cell r="N1703" t="str">
            <v>1</v>
          </cell>
          <cell r="P1703" t="str">
            <v>FB</v>
          </cell>
        </row>
        <row r="1704">
          <cell r="D1704" t="str">
            <v>CS351-</v>
          </cell>
          <cell r="E1704" t="str">
            <v>A</v>
          </cell>
          <cell r="F1704" t="str">
            <v>02</v>
          </cell>
          <cell r="G1704" t="str">
            <v>40000</v>
          </cell>
          <cell r="H1704" t="str">
            <v>96323350</v>
          </cell>
          <cell r="I1704" t="str">
            <v>CAP-ROOF RACK,RR,RH</v>
          </cell>
          <cell r="L1704">
            <v>1</v>
          </cell>
          <cell r="N1704" t="str">
            <v>1</v>
          </cell>
          <cell r="P1704" t="str">
            <v>FB</v>
          </cell>
        </row>
        <row r="1705">
          <cell r="B1705" t="str">
            <v>O</v>
          </cell>
          <cell r="C1705" t="str">
            <v>O</v>
          </cell>
          <cell r="D1705" t="str">
            <v>CS351-</v>
          </cell>
          <cell r="E1705" t="str">
            <v>A</v>
          </cell>
          <cell r="F1705" t="str">
            <v>02</v>
          </cell>
          <cell r="G1705" t="str">
            <v>41000</v>
          </cell>
          <cell r="H1705" t="str">
            <v>08316-26060-000</v>
          </cell>
          <cell r="I1705" t="str">
            <v>NUT-HEXAGON FLANGE</v>
          </cell>
          <cell r="L1705">
            <v>8</v>
          </cell>
          <cell r="N1705" t="str">
            <v>8</v>
          </cell>
          <cell r="P1705" t="str">
            <v>FB</v>
          </cell>
        </row>
        <row r="1706">
          <cell r="B1706" t="str">
            <v>N</v>
          </cell>
          <cell r="C1706" t="str">
            <v>X</v>
          </cell>
          <cell r="D1706" t="str">
            <v>CS351-</v>
          </cell>
          <cell r="E1706" t="str">
            <v>A</v>
          </cell>
          <cell r="F1706" t="str">
            <v>02</v>
          </cell>
          <cell r="G1706" t="str">
            <v>41000</v>
          </cell>
          <cell r="H1706" t="str">
            <v>08316-25060-000</v>
          </cell>
          <cell r="I1706" t="str">
            <v>NUT-HEXAGON FLANGE</v>
          </cell>
          <cell r="L1706">
            <v>8</v>
          </cell>
          <cell r="N1706" t="str">
            <v>8</v>
          </cell>
          <cell r="P1706" t="str">
            <v>FB</v>
          </cell>
        </row>
        <row r="1707">
          <cell r="D1707" t="str">
            <v>CS380-</v>
          </cell>
          <cell r="E1707" t="str">
            <v>A</v>
          </cell>
          <cell r="F1707" t="str">
            <v>01</v>
          </cell>
          <cell r="G1707" t="str">
            <v>01000</v>
          </cell>
          <cell r="H1707" t="str">
            <v>96256661</v>
          </cell>
          <cell r="I1707" t="str">
            <v>SUNROOF ASSEMBLY</v>
          </cell>
          <cell r="L1707">
            <v>1</v>
          </cell>
          <cell r="N1707" t="str">
            <v>1</v>
          </cell>
          <cell r="P1707" t="str">
            <v>d1</v>
          </cell>
        </row>
        <row r="1708">
          <cell r="D1708" t="str">
            <v>CS470-</v>
          </cell>
          <cell r="E1708" t="str">
            <v>A</v>
          </cell>
          <cell r="F1708" t="str">
            <v>01</v>
          </cell>
          <cell r="G1708" t="str">
            <v>01000</v>
          </cell>
          <cell r="H1708" t="str">
            <v>96320135</v>
          </cell>
          <cell r="I1708" t="str">
            <v>BAR A-DIVISION,FRONT DOOR</v>
          </cell>
          <cell r="K1708">
            <v>1</v>
          </cell>
          <cell r="L1708">
            <v>1</v>
          </cell>
          <cell r="M1708" t="str">
            <v>1</v>
          </cell>
          <cell r="N1708" t="str">
            <v>1</v>
          </cell>
          <cell r="Q1708" t="str">
            <v>1</v>
          </cell>
          <cell r="R1708" t="str">
            <v>1</v>
          </cell>
          <cell r="S1708" t="str">
            <v>1</v>
          </cell>
          <cell r="T1708" t="str">
            <v>1</v>
          </cell>
          <cell r="U1708" t="str">
            <v>1</v>
          </cell>
          <cell r="V1708" t="str">
            <v>1</v>
          </cell>
        </row>
        <row r="1709">
          <cell r="D1709" t="str">
            <v>CS470-</v>
          </cell>
          <cell r="E1709" t="str">
            <v>A</v>
          </cell>
          <cell r="F1709" t="str">
            <v>01</v>
          </cell>
          <cell r="G1709" t="str">
            <v>06000</v>
          </cell>
          <cell r="H1709" t="str">
            <v>09125-04002</v>
          </cell>
          <cell r="I1709" t="str">
            <v>SCREW-MACHINE</v>
          </cell>
          <cell r="K1709">
            <v>1</v>
          </cell>
          <cell r="L1709">
            <v>1</v>
          </cell>
          <cell r="M1709" t="str">
            <v>1</v>
          </cell>
          <cell r="N1709" t="str">
            <v>1</v>
          </cell>
          <cell r="Q1709" t="str">
            <v>1</v>
          </cell>
          <cell r="R1709" t="str">
            <v>1</v>
          </cell>
          <cell r="S1709" t="str">
            <v>1</v>
          </cell>
          <cell r="T1709" t="str">
            <v>1</v>
          </cell>
          <cell r="U1709" t="str">
            <v>1</v>
          </cell>
          <cell r="V1709" t="str">
            <v>1</v>
          </cell>
        </row>
        <row r="1710">
          <cell r="D1710" t="str">
            <v>CS470-</v>
          </cell>
          <cell r="E1710" t="str">
            <v>A</v>
          </cell>
          <cell r="F1710" t="str">
            <v>01</v>
          </cell>
          <cell r="G1710" t="str">
            <v>07000</v>
          </cell>
          <cell r="H1710" t="str">
            <v>01517-06103</v>
          </cell>
          <cell r="I1710" t="str">
            <v>BOLT-HEXAGON FLANGE</v>
          </cell>
          <cell r="K1710">
            <v>2</v>
          </cell>
          <cell r="L1710">
            <v>2</v>
          </cell>
          <cell r="M1710" t="str">
            <v>2</v>
          </cell>
          <cell r="N1710" t="str">
            <v>2</v>
          </cell>
          <cell r="Q1710" t="str">
            <v>2</v>
          </cell>
          <cell r="R1710" t="str">
            <v>2</v>
          </cell>
          <cell r="S1710" t="str">
            <v>2</v>
          </cell>
          <cell r="T1710" t="str">
            <v>2</v>
          </cell>
          <cell r="U1710" t="str">
            <v>2</v>
          </cell>
          <cell r="V1710" t="str">
            <v>2</v>
          </cell>
        </row>
        <row r="1711">
          <cell r="D1711" t="str">
            <v>CS470-</v>
          </cell>
          <cell r="E1711" t="str">
            <v>A</v>
          </cell>
          <cell r="F1711" t="str">
            <v>01</v>
          </cell>
          <cell r="G1711" t="str">
            <v>08000</v>
          </cell>
          <cell r="H1711" t="str">
            <v>96320136</v>
          </cell>
          <cell r="I1711" t="str">
            <v>BAR A-DIVISION,FRONT DOOR</v>
          </cell>
          <cell r="K1711">
            <v>1</v>
          </cell>
          <cell r="L1711">
            <v>1</v>
          </cell>
          <cell r="M1711" t="str">
            <v>1</v>
          </cell>
          <cell r="N1711" t="str">
            <v>1</v>
          </cell>
          <cell r="Q1711" t="str">
            <v>1</v>
          </cell>
          <cell r="R1711" t="str">
            <v>1</v>
          </cell>
          <cell r="S1711" t="str">
            <v>1</v>
          </cell>
          <cell r="T1711" t="str">
            <v>1</v>
          </cell>
          <cell r="U1711" t="str">
            <v>1</v>
          </cell>
          <cell r="V1711" t="str">
            <v>1</v>
          </cell>
        </row>
        <row r="1712">
          <cell r="D1712" t="str">
            <v>CS470-</v>
          </cell>
          <cell r="E1712" t="str">
            <v>A</v>
          </cell>
          <cell r="F1712" t="str">
            <v>01</v>
          </cell>
          <cell r="G1712" t="str">
            <v>13000</v>
          </cell>
          <cell r="H1712" t="str">
            <v>09125-04002</v>
          </cell>
          <cell r="I1712" t="str">
            <v>SCREW-MACHINE</v>
          </cell>
          <cell r="K1712">
            <v>1</v>
          </cell>
          <cell r="L1712">
            <v>1</v>
          </cell>
          <cell r="M1712" t="str">
            <v>1</v>
          </cell>
          <cell r="N1712" t="str">
            <v>1</v>
          </cell>
          <cell r="Q1712" t="str">
            <v>1</v>
          </cell>
          <cell r="R1712" t="str">
            <v>1</v>
          </cell>
          <cell r="S1712" t="str">
            <v>1</v>
          </cell>
          <cell r="T1712" t="str">
            <v>1</v>
          </cell>
          <cell r="U1712" t="str">
            <v>1</v>
          </cell>
          <cell r="V1712" t="str">
            <v>1</v>
          </cell>
        </row>
        <row r="1713">
          <cell r="D1713" t="str">
            <v>CS470-</v>
          </cell>
          <cell r="E1713" t="str">
            <v>A</v>
          </cell>
          <cell r="F1713" t="str">
            <v>01</v>
          </cell>
          <cell r="G1713" t="str">
            <v>14000</v>
          </cell>
          <cell r="H1713" t="str">
            <v>01517-06103</v>
          </cell>
          <cell r="I1713" t="str">
            <v>BOLT-HEXAGON FLANGE</v>
          </cell>
          <cell r="K1713">
            <v>2</v>
          </cell>
          <cell r="L1713">
            <v>2</v>
          </cell>
          <cell r="M1713" t="str">
            <v>2</v>
          </cell>
          <cell r="N1713" t="str">
            <v>2</v>
          </cell>
          <cell r="Q1713" t="str">
            <v>2</v>
          </cell>
          <cell r="R1713" t="str">
            <v>2</v>
          </cell>
          <cell r="S1713" t="str">
            <v>2</v>
          </cell>
          <cell r="T1713" t="str">
            <v>2</v>
          </cell>
          <cell r="U1713" t="str">
            <v>2</v>
          </cell>
          <cell r="V1713" t="str">
            <v>2</v>
          </cell>
        </row>
        <row r="1714">
          <cell r="D1714" t="str">
            <v>CS470-</v>
          </cell>
          <cell r="E1714" t="str">
            <v>A</v>
          </cell>
          <cell r="F1714" t="str">
            <v>01</v>
          </cell>
          <cell r="G1714" t="str">
            <v>15000</v>
          </cell>
          <cell r="H1714" t="str">
            <v>96314594</v>
          </cell>
          <cell r="I1714" t="str">
            <v>GUIDE RAIL A-RR DR,RR</v>
          </cell>
          <cell r="K1714">
            <v>1</v>
          </cell>
          <cell r="L1714">
            <v>1</v>
          </cell>
          <cell r="M1714" t="str">
            <v>1</v>
          </cell>
          <cell r="N1714" t="str">
            <v>1</v>
          </cell>
          <cell r="Q1714" t="str">
            <v>1</v>
          </cell>
          <cell r="R1714" t="str">
            <v>1</v>
          </cell>
          <cell r="S1714" t="str">
            <v>1</v>
          </cell>
          <cell r="T1714" t="str">
            <v>1</v>
          </cell>
          <cell r="U1714" t="str">
            <v>1</v>
          </cell>
          <cell r="V1714" t="str">
            <v>1</v>
          </cell>
        </row>
        <row r="1715">
          <cell r="B1715" t="str">
            <v>O</v>
          </cell>
          <cell r="C1715" t="str">
            <v>O</v>
          </cell>
          <cell r="D1715" t="str">
            <v>CS470-</v>
          </cell>
          <cell r="E1715" t="str">
            <v>A</v>
          </cell>
          <cell r="F1715" t="str">
            <v>01</v>
          </cell>
          <cell r="G1715" t="str">
            <v>18000</v>
          </cell>
          <cell r="H1715" t="str">
            <v>01517-06103</v>
          </cell>
          <cell r="I1715" t="str">
            <v>BOLT-HEXAGON FLANGE</v>
          </cell>
          <cell r="K1715">
            <v>2</v>
          </cell>
          <cell r="L1715">
            <v>2</v>
          </cell>
          <cell r="M1715" t="str">
            <v>2</v>
          </cell>
          <cell r="N1715" t="str">
            <v>2</v>
          </cell>
          <cell r="Q1715" t="str">
            <v>2</v>
          </cell>
          <cell r="R1715" t="str">
            <v>2</v>
          </cell>
          <cell r="S1715" t="str">
            <v>2</v>
          </cell>
          <cell r="T1715" t="str">
            <v>2</v>
          </cell>
          <cell r="U1715" t="str">
            <v>2</v>
          </cell>
          <cell r="V1715" t="str">
            <v>2</v>
          </cell>
        </row>
        <row r="1716">
          <cell r="B1716" t="str">
            <v>N</v>
          </cell>
          <cell r="C1716" t="str">
            <v>X</v>
          </cell>
          <cell r="D1716" t="str">
            <v>CS470-</v>
          </cell>
          <cell r="E1716" t="str">
            <v>A</v>
          </cell>
          <cell r="F1716" t="str">
            <v>01</v>
          </cell>
          <cell r="G1716" t="str">
            <v>18000</v>
          </cell>
          <cell r="H1716" t="str">
            <v>09126-06005</v>
          </cell>
          <cell r="I1716" t="str">
            <v>BOLT-HEXAGON FLANGE</v>
          </cell>
          <cell r="K1716">
            <v>2</v>
          </cell>
          <cell r="L1716">
            <v>2</v>
          </cell>
          <cell r="M1716" t="str">
            <v>2</v>
          </cell>
          <cell r="N1716" t="str">
            <v>2</v>
          </cell>
          <cell r="Q1716" t="str">
            <v>2</v>
          </cell>
          <cell r="R1716" t="str">
            <v>2</v>
          </cell>
          <cell r="S1716" t="str">
            <v>2</v>
          </cell>
          <cell r="T1716" t="str">
            <v>2</v>
          </cell>
          <cell r="U1716" t="str">
            <v>2</v>
          </cell>
          <cell r="V1716" t="str">
            <v>2</v>
          </cell>
        </row>
        <row r="1717">
          <cell r="D1717" t="str">
            <v>CS470-</v>
          </cell>
          <cell r="E1717" t="str">
            <v>A</v>
          </cell>
          <cell r="F1717" t="str">
            <v>01</v>
          </cell>
          <cell r="G1717" t="str">
            <v>19000</v>
          </cell>
          <cell r="H1717" t="str">
            <v>96314595</v>
          </cell>
          <cell r="I1717" t="str">
            <v>GUIDE RAIL A-RR DR,RR</v>
          </cell>
          <cell r="K1717">
            <v>1</v>
          </cell>
          <cell r="L1717">
            <v>1</v>
          </cell>
          <cell r="M1717" t="str">
            <v>1</v>
          </cell>
          <cell r="N1717" t="str">
            <v>1</v>
          </cell>
          <cell r="Q1717" t="str">
            <v>1</v>
          </cell>
          <cell r="R1717" t="str">
            <v>1</v>
          </cell>
          <cell r="S1717" t="str">
            <v>1</v>
          </cell>
          <cell r="T1717" t="str">
            <v>1</v>
          </cell>
          <cell r="U1717" t="str">
            <v>1</v>
          </cell>
          <cell r="V1717" t="str">
            <v>1</v>
          </cell>
        </row>
        <row r="1718">
          <cell r="B1718" t="str">
            <v>O</v>
          </cell>
          <cell r="C1718" t="str">
            <v>O</v>
          </cell>
          <cell r="D1718" t="str">
            <v>CS470-</v>
          </cell>
          <cell r="E1718" t="str">
            <v>A</v>
          </cell>
          <cell r="F1718" t="str">
            <v>01</v>
          </cell>
          <cell r="G1718" t="str">
            <v>22000</v>
          </cell>
          <cell r="H1718" t="str">
            <v>01517-06103</v>
          </cell>
          <cell r="I1718" t="str">
            <v>BOLT-HEXAGON FLANGE</v>
          </cell>
          <cell r="K1718">
            <v>2</v>
          </cell>
          <cell r="L1718">
            <v>2</v>
          </cell>
          <cell r="M1718" t="str">
            <v>2</v>
          </cell>
          <cell r="N1718" t="str">
            <v>2</v>
          </cell>
          <cell r="Q1718" t="str">
            <v>2</v>
          </cell>
          <cell r="R1718" t="str">
            <v>2</v>
          </cell>
          <cell r="S1718" t="str">
            <v>2</v>
          </cell>
          <cell r="T1718" t="str">
            <v>2</v>
          </cell>
          <cell r="U1718" t="str">
            <v>2</v>
          </cell>
          <cell r="V1718" t="str">
            <v>2</v>
          </cell>
        </row>
        <row r="1719">
          <cell r="B1719" t="str">
            <v>N</v>
          </cell>
          <cell r="C1719" t="str">
            <v>X</v>
          </cell>
          <cell r="D1719" t="str">
            <v>CS470-</v>
          </cell>
          <cell r="E1719" t="str">
            <v>A</v>
          </cell>
          <cell r="F1719" t="str">
            <v>01</v>
          </cell>
          <cell r="G1719" t="str">
            <v>22000</v>
          </cell>
          <cell r="H1719" t="str">
            <v>09126-06005</v>
          </cell>
          <cell r="I1719" t="str">
            <v>BOLT-HEXAGON FLANGE</v>
          </cell>
          <cell r="K1719">
            <v>2</v>
          </cell>
          <cell r="L1719">
            <v>2</v>
          </cell>
          <cell r="M1719" t="str">
            <v>2</v>
          </cell>
          <cell r="N1719" t="str">
            <v>2</v>
          </cell>
          <cell r="Q1719" t="str">
            <v>2</v>
          </cell>
          <cell r="R1719" t="str">
            <v>2</v>
          </cell>
          <cell r="S1719" t="str">
            <v>2</v>
          </cell>
          <cell r="T1719" t="str">
            <v>2</v>
          </cell>
          <cell r="U1719" t="str">
            <v>2</v>
          </cell>
          <cell r="V1719" t="str">
            <v>2</v>
          </cell>
        </row>
        <row r="1720">
          <cell r="D1720" t="str">
            <v>CS470-</v>
          </cell>
          <cell r="E1720" t="str">
            <v>A</v>
          </cell>
          <cell r="F1720" t="str">
            <v>01</v>
          </cell>
          <cell r="G1720" t="str">
            <v>23000</v>
          </cell>
          <cell r="H1720" t="str">
            <v>96258239</v>
          </cell>
          <cell r="I1720" t="str">
            <v>GUIDE PIECE A-RR DR,LH</v>
          </cell>
          <cell r="K1720">
            <v>1</v>
          </cell>
          <cell r="L1720">
            <v>1</v>
          </cell>
          <cell r="M1720" t="str">
            <v>1</v>
          </cell>
          <cell r="N1720" t="str">
            <v>1</v>
          </cell>
          <cell r="Q1720" t="str">
            <v>1</v>
          </cell>
          <cell r="R1720" t="str">
            <v>1</v>
          </cell>
          <cell r="S1720" t="str">
            <v>1</v>
          </cell>
          <cell r="T1720" t="str">
            <v>1</v>
          </cell>
          <cell r="U1720" t="str">
            <v>1</v>
          </cell>
          <cell r="V1720" t="str">
            <v>1</v>
          </cell>
        </row>
        <row r="1721">
          <cell r="B1721" t="str">
            <v>O</v>
          </cell>
          <cell r="C1721" t="str">
            <v>O</v>
          </cell>
          <cell r="D1721" t="str">
            <v>CS470-</v>
          </cell>
          <cell r="E1721" t="str">
            <v>A</v>
          </cell>
          <cell r="F1721" t="str">
            <v>01</v>
          </cell>
          <cell r="G1721" t="str">
            <v>29000</v>
          </cell>
          <cell r="H1721" t="str">
            <v>02146-06100-000</v>
          </cell>
          <cell r="I1721" t="str">
            <v>SCREW-CR  MACHINE</v>
          </cell>
          <cell r="K1721">
            <v>1</v>
          </cell>
          <cell r="L1721">
            <v>1</v>
          </cell>
          <cell r="M1721" t="str">
            <v>1</v>
          </cell>
          <cell r="N1721" t="str">
            <v>1</v>
          </cell>
          <cell r="Q1721" t="str">
            <v>1</v>
          </cell>
          <cell r="R1721" t="str">
            <v>1</v>
          </cell>
          <cell r="S1721" t="str">
            <v>1</v>
          </cell>
          <cell r="T1721" t="str">
            <v>1</v>
          </cell>
          <cell r="U1721" t="str">
            <v>1</v>
          </cell>
          <cell r="V1721" t="str">
            <v>1</v>
          </cell>
        </row>
        <row r="1722">
          <cell r="B1722" t="str">
            <v>N</v>
          </cell>
          <cell r="C1722" t="str">
            <v>X</v>
          </cell>
          <cell r="D1722" t="str">
            <v>CS470-</v>
          </cell>
          <cell r="E1722" t="str">
            <v>A</v>
          </cell>
          <cell r="F1722" t="str">
            <v>01</v>
          </cell>
          <cell r="G1722" t="str">
            <v>29000</v>
          </cell>
          <cell r="H1722" t="str">
            <v>09126-06005</v>
          </cell>
          <cell r="I1722" t="str">
            <v>SCREW-CR  MACHINE</v>
          </cell>
          <cell r="K1722">
            <v>1</v>
          </cell>
          <cell r="L1722">
            <v>1</v>
          </cell>
          <cell r="M1722" t="str">
            <v>1</v>
          </cell>
          <cell r="N1722" t="str">
            <v>1</v>
          </cell>
          <cell r="Q1722" t="str">
            <v>1</v>
          </cell>
          <cell r="R1722" t="str">
            <v>1</v>
          </cell>
          <cell r="S1722" t="str">
            <v>1</v>
          </cell>
          <cell r="T1722" t="str">
            <v>1</v>
          </cell>
          <cell r="U1722" t="str">
            <v>1</v>
          </cell>
          <cell r="V1722" t="str">
            <v>1</v>
          </cell>
        </row>
        <row r="1723">
          <cell r="D1723" t="str">
            <v>CS470-</v>
          </cell>
          <cell r="E1723" t="str">
            <v>A</v>
          </cell>
          <cell r="F1723" t="str">
            <v>01</v>
          </cell>
          <cell r="G1723" t="str">
            <v>30000</v>
          </cell>
          <cell r="H1723" t="str">
            <v>96258240</v>
          </cell>
          <cell r="I1723" t="str">
            <v>GUIDE PIECE A-RR DR,RH</v>
          </cell>
          <cell r="K1723">
            <v>1</v>
          </cell>
          <cell r="L1723">
            <v>1</v>
          </cell>
          <cell r="M1723" t="str">
            <v>1</v>
          </cell>
          <cell r="N1723" t="str">
            <v>1</v>
          </cell>
          <cell r="Q1723" t="str">
            <v>1</v>
          </cell>
          <cell r="R1723" t="str">
            <v>1</v>
          </cell>
          <cell r="S1723" t="str">
            <v>1</v>
          </cell>
          <cell r="T1723" t="str">
            <v>1</v>
          </cell>
          <cell r="U1723" t="str">
            <v>1</v>
          </cell>
          <cell r="V1723" t="str">
            <v>1</v>
          </cell>
        </row>
        <row r="1724">
          <cell r="B1724" t="str">
            <v>O</v>
          </cell>
          <cell r="C1724" t="str">
            <v>O</v>
          </cell>
          <cell r="D1724" t="str">
            <v>CS470-</v>
          </cell>
          <cell r="E1724" t="str">
            <v>A</v>
          </cell>
          <cell r="F1724" t="str">
            <v>01</v>
          </cell>
          <cell r="G1724" t="str">
            <v>36000</v>
          </cell>
          <cell r="H1724" t="str">
            <v>02146-06100-000</v>
          </cell>
          <cell r="I1724" t="str">
            <v>SCREW-CR  MACHINE+J1032</v>
          </cell>
          <cell r="K1724">
            <v>1</v>
          </cell>
          <cell r="L1724">
            <v>1</v>
          </cell>
          <cell r="M1724" t="str">
            <v>1</v>
          </cell>
          <cell r="N1724" t="str">
            <v>1</v>
          </cell>
          <cell r="Q1724" t="str">
            <v>1</v>
          </cell>
          <cell r="R1724" t="str">
            <v>1</v>
          </cell>
          <cell r="S1724" t="str">
            <v>1</v>
          </cell>
          <cell r="T1724" t="str">
            <v>1</v>
          </cell>
          <cell r="U1724" t="str">
            <v>1</v>
          </cell>
          <cell r="V1724" t="str">
            <v>1</v>
          </cell>
        </row>
        <row r="1725">
          <cell r="B1725" t="str">
            <v>N</v>
          </cell>
          <cell r="C1725" t="str">
            <v>X</v>
          </cell>
          <cell r="D1725" t="str">
            <v>CS470-</v>
          </cell>
          <cell r="E1725" t="str">
            <v>A</v>
          </cell>
          <cell r="F1725" t="str">
            <v>01</v>
          </cell>
          <cell r="G1725" t="str">
            <v>36000</v>
          </cell>
          <cell r="H1725" t="str">
            <v>09126-06005</v>
          </cell>
          <cell r="I1725" t="str">
            <v>SCREW-CR  MACHINE+J1032</v>
          </cell>
          <cell r="K1725">
            <v>1</v>
          </cell>
          <cell r="L1725">
            <v>1</v>
          </cell>
          <cell r="M1725" t="str">
            <v>1</v>
          </cell>
          <cell r="N1725" t="str">
            <v>1</v>
          </cell>
          <cell r="Q1725" t="str">
            <v>1</v>
          </cell>
          <cell r="R1725" t="str">
            <v>1</v>
          </cell>
          <cell r="S1725" t="str">
            <v>1</v>
          </cell>
          <cell r="T1725" t="str">
            <v>1</v>
          </cell>
          <cell r="U1725" t="str">
            <v>1</v>
          </cell>
          <cell r="V1725" t="str">
            <v>1</v>
          </cell>
        </row>
        <row r="1726">
          <cell r="D1726" t="str">
            <v>CS480-</v>
          </cell>
          <cell r="E1726" t="str">
            <v>A</v>
          </cell>
          <cell r="F1726" t="str">
            <v>01</v>
          </cell>
          <cell r="G1726" t="str">
            <v>01000</v>
          </cell>
          <cell r="H1726" t="str">
            <v>96317728</v>
          </cell>
          <cell r="I1726" t="str">
            <v>CHECK A-FRONT DOOR</v>
          </cell>
          <cell r="K1726">
            <v>2</v>
          </cell>
          <cell r="L1726">
            <v>2</v>
          </cell>
          <cell r="M1726" t="str">
            <v>2</v>
          </cell>
          <cell r="N1726" t="str">
            <v>2</v>
          </cell>
          <cell r="Q1726" t="str">
            <v>2</v>
          </cell>
          <cell r="R1726" t="str">
            <v>2</v>
          </cell>
          <cell r="S1726" t="str">
            <v>2</v>
          </cell>
          <cell r="T1726" t="str">
            <v>2</v>
          </cell>
          <cell r="U1726" t="str">
            <v>2</v>
          </cell>
          <cell r="V1726" t="str">
            <v>2</v>
          </cell>
        </row>
        <row r="1727">
          <cell r="D1727" t="str">
            <v>CS480-</v>
          </cell>
          <cell r="E1727" t="str">
            <v>A</v>
          </cell>
          <cell r="F1727" t="str">
            <v>01</v>
          </cell>
          <cell r="G1727" t="str">
            <v>02000</v>
          </cell>
          <cell r="H1727" t="str">
            <v>96317730</v>
          </cell>
          <cell r="I1727" t="str">
            <v>CHECK A-REAR DOOR</v>
          </cell>
          <cell r="K1727">
            <v>2</v>
          </cell>
          <cell r="L1727">
            <v>2</v>
          </cell>
          <cell r="M1727" t="str">
            <v>2</v>
          </cell>
          <cell r="N1727" t="str">
            <v>2</v>
          </cell>
          <cell r="Q1727" t="str">
            <v>2</v>
          </cell>
          <cell r="R1727" t="str">
            <v>2</v>
          </cell>
          <cell r="S1727" t="str">
            <v>2</v>
          </cell>
          <cell r="T1727" t="str">
            <v>2</v>
          </cell>
          <cell r="U1727" t="str">
            <v>2</v>
          </cell>
          <cell r="V1727" t="str">
            <v>2</v>
          </cell>
        </row>
        <row r="1728">
          <cell r="B1728" t="str">
            <v>O</v>
          </cell>
          <cell r="C1728" t="str">
            <v>X</v>
          </cell>
          <cell r="D1728" t="str">
            <v>CS480-</v>
          </cell>
          <cell r="E1728" t="str">
            <v>A</v>
          </cell>
          <cell r="F1728" t="str">
            <v>01</v>
          </cell>
          <cell r="G1728" t="str">
            <v>03000</v>
          </cell>
          <cell r="H1728" t="str">
            <v>02774-06250-000</v>
          </cell>
          <cell r="I1728" t="str">
            <v>BOLT-NON GP HEXAGON</v>
          </cell>
          <cell r="K1728">
            <v>12</v>
          </cell>
          <cell r="L1728">
            <v>12</v>
          </cell>
          <cell r="M1728" t="str">
            <v>12</v>
          </cell>
          <cell r="N1728" t="str">
            <v>12</v>
          </cell>
          <cell r="Q1728" t="str">
            <v>12</v>
          </cell>
          <cell r="R1728" t="str">
            <v>12</v>
          </cell>
          <cell r="S1728" t="str">
            <v>12</v>
          </cell>
          <cell r="T1728" t="str">
            <v>12</v>
          </cell>
          <cell r="U1728" t="str">
            <v>12</v>
          </cell>
          <cell r="V1728" t="str">
            <v>12</v>
          </cell>
        </row>
        <row r="1729">
          <cell r="B1729" t="str">
            <v>N</v>
          </cell>
          <cell r="C1729" t="str">
            <v>O</v>
          </cell>
          <cell r="D1729" t="str">
            <v>CS480-</v>
          </cell>
          <cell r="E1729" t="str">
            <v>A</v>
          </cell>
          <cell r="F1729" t="str">
            <v>01</v>
          </cell>
          <cell r="G1729" t="str">
            <v>03000</v>
          </cell>
          <cell r="H1729" t="str">
            <v>01117-06160</v>
          </cell>
          <cell r="I1729" t="str">
            <v>BOLT-HEX</v>
          </cell>
          <cell r="K1729">
            <v>12</v>
          </cell>
          <cell r="L1729">
            <v>12</v>
          </cell>
          <cell r="M1729" t="str">
            <v>12</v>
          </cell>
          <cell r="N1729" t="str">
            <v>12</v>
          </cell>
          <cell r="Q1729" t="str">
            <v>12</v>
          </cell>
          <cell r="R1729" t="str">
            <v>12</v>
          </cell>
          <cell r="S1729" t="str">
            <v>12</v>
          </cell>
          <cell r="T1729" t="str">
            <v>12</v>
          </cell>
          <cell r="U1729" t="str">
            <v>12</v>
          </cell>
          <cell r="V1729" t="str">
            <v>12</v>
          </cell>
        </row>
        <row r="1730">
          <cell r="D1730" t="str">
            <v>CS480-</v>
          </cell>
          <cell r="E1730" t="str">
            <v>A</v>
          </cell>
          <cell r="F1730" t="str">
            <v>01</v>
          </cell>
          <cell r="G1730" t="str">
            <v>04000</v>
          </cell>
          <cell r="H1730" t="str">
            <v>96314606</v>
          </cell>
          <cell r="I1730" t="str">
            <v>GAS SPRING A-TAILGATE</v>
          </cell>
          <cell r="K1730">
            <v>2</v>
          </cell>
          <cell r="L1730">
            <v>2</v>
          </cell>
          <cell r="M1730" t="str">
            <v>2</v>
          </cell>
          <cell r="N1730" t="str">
            <v>2</v>
          </cell>
          <cell r="Q1730" t="str">
            <v>2</v>
          </cell>
          <cell r="R1730" t="str">
            <v>2</v>
          </cell>
          <cell r="S1730" t="str">
            <v>2</v>
          </cell>
          <cell r="T1730" t="str">
            <v>2</v>
          </cell>
          <cell r="U1730" t="str">
            <v>2</v>
          </cell>
          <cell r="V1730" t="str">
            <v>2</v>
          </cell>
        </row>
        <row r="1731">
          <cell r="D1731" t="str">
            <v>CS480-</v>
          </cell>
          <cell r="E1731" t="str">
            <v>A</v>
          </cell>
          <cell r="F1731" t="str">
            <v>01</v>
          </cell>
          <cell r="G1731" t="str">
            <v>05000</v>
          </cell>
          <cell r="H1731" t="str">
            <v>96323199</v>
          </cell>
          <cell r="I1731" t="str">
            <v>BALL STUD A</v>
          </cell>
          <cell r="K1731">
            <v>4</v>
          </cell>
          <cell r="L1731">
            <v>4</v>
          </cell>
          <cell r="M1731" t="str">
            <v>4</v>
          </cell>
          <cell r="N1731" t="str">
            <v>4</v>
          </cell>
          <cell r="Q1731" t="str">
            <v>4</v>
          </cell>
          <cell r="R1731" t="str">
            <v>4</v>
          </cell>
          <cell r="S1731" t="str">
            <v>4</v>
          </cell>
          <cell r="T1731" t="str">
            <v>4</v>
          </cell>
          <cell r="U1731" t="str">
            <v>4</v>
          </cell>
          <cell r="V1731" t="str">
            <v>4</v>
          </cell>
        </row>
        <row r="1732">
          <cell r="D1732" t="str">
            <v>CS500-</v>
          </cell>
          <cell r="E1732" t="str">
            <v>A</v>
          </cell>
          <cell r="F1732" t="str">
            <v>01</v>
          </cell>
          <cell r="G1732" t="str">
            <v>01000</v>
          </cell>
          <cell r="H1732" t="str">
            <v>82110A70B00-000</v>
          </cell>
          <cell r="I1732" t="str">
            <v>LATCH A-HOOD</v>
          </cell>
          <cell r="K1732">
            <v>1</v>
          </cell>
          <cell r="L1732">
            <v>1</v>
          </cell>
          <cell r="M1732" t="str">
            <v>1</v>
          </cell>
          <cell r="N1732" t="str">
            <v>1</v>
          </cell>
          <cell r="Q1732" t="str">
            <v>1</v>
          </cell>
          <cell r="R1732" t="str">
            <v>1</v>
          </cell>
        </row>
        <row r="1733">
          <cell r="D1733" t="str">
            <v>CS500-</v>
          </cell>
          <cell r="E1733" t="str">
            <v>A</v>
          </cell>
          <cell r="F1733" t="str">
            <v>01</v>
          </cell>
          <cell r="G1733" t="str">
            <v>02000</v>
          </cell>
          <cell r="H1733" t="str">
            <v>02116-76120-000</v>
          </cell>
          <cell r="I1733" t="str">
            <v>SCREW-CR MACHINE</v>
          </cell>
          <cell r="K1733">
            <v>2</v>
          </cell>
          <cell r="L1733">
            <v>2</v>
          </cell>
          <cell r="M1733" t="str">
            <v>2</v>
          </cell>
          <cell r="N1733" t="str">
            <v>2</v>
          </cell>
          <cell r="Q1733" t="str">
            <v>2</v>
          </cell>
          <cell r="R1733" t="str">
            <v>2</v>
          </cell>
        </row>
        <row r="1734">
          <cell r="D1734" t="str">
            <v>CS500-</v>
          </cell>
          <cell r="E1734" t="str">
            <v>A</v>
          </cell>
          <cell r="F1734" t="str">
            <v>01</v>
          </cell>
          <cell r="G1734" t="str">
            <v>03000</v>
          </cell>
          <cell r="H1734" t="str">
            <v>96316880</v>
          </cell>
          <cell r="I1734" t="str">
            <v>STRIKER A-HOOD</v>
          </cell>
          <cell r="K1734">
            <v>1</v>
          </cell>
          <cell r="L1734">
            <v>1</v>
          </cell>
          <cell r="M1734" t="str">
            <v>1</v>
          </cell>
          <cell r="N1734" t="str">
            <v>1</v>
          </cell>
          <cell r="Q1734" t="str">
            <v>1</v>
          </cell>
          <cell r="R1734" t="str">
            <v>1</v>
          </cell>
        </row>
        <row r="1735">
          <cell r="D1735" t="str">
            <v>CS500-</v>
          </cell>
          <cell r="E1735" t="str">
            <v>A</v>
          </cell>
          <cell r="F1735" t="str">
            <v>01</v>
          </cell>
          <cell r="G1735" t="str">
            <v>07000</v>
          </cell>
          <cell r="H1735" t="str">
            <v>02116-76120-000</v>
          </cell>
          <cell r="I1735" t="str">
            <v>SCREW-CR MACHINE</v>
          </cell>
          <cell r="K1735">
            <v>2</v>
          </cell>
          <cell r="L1735">
            <v>2</v>
          </cell>
          <cell r="M1735" t="str">
            <v>2</v>
          </cell>
          <cell r="N1735" t="str">
            <v>2</v>
          </cell>
          <cell r="Q1735" t="str">
            <v>2</v>
          </cell>
          <cell r="R1735" t="str">
            <v>2</v>
          </cell>
        </row>
        <row r="1736">
          <cell r="D1736" t="str">
            <v>CS500-</v>
          </cell>
          <cell r="E1736" t="str">
            <v>A</v>
          </cell>
          <cell r="F1736" t="str">
            <v>01</v>
          </cell>
          <cell r="G1736" t="str">
            <v>08000</v>
          </cell>
          <cell r="H1736" t="str">
            <v>96314531</v>
          </cell>
          <cell r="I1736" t="str">
            <v>CABLE A-HOOD LATCH RELEASE</v>
          </cell>
          <cell r="K1736">
            <v>1</v>
          </cell>
          <cell r="L1736">
            <v>1</v>
          </cell>
          <cell r="M1736" t="str">
            <v>1</v>
          </cell>
          <cell r="N1736" t="str">
            <v>1</v>
          </cell>
          <cell r="Q1736" t="str">
            <v>1</v>
          </cell>
          <cell r="R1736" t="str">
            <v>1</v>
          </cell>
        </row>
        <row r="1737">
          <cell r="B1737" t="str">
            <v>O</v>
          </cell>
          <cell r="C1737" t="str">
            <v>O</v>
          </cell>
          <cell r="D1737" t="str">
            <v>CS500-</v>
          </cell>
          <cell r="E1737" t="str">
            <v>A</v>
          </cell>
          <cell r="F1737" t="str">
            <v>01</v>
          </cell>
          <cell r="G1737" t="str">
            <v>09100</v>
          </cell>
          <cell r="H1737" t="str">
            <v>09241-22001</v>
          </cell>
          <cell r="I1737" t="str">
            <v>PLUG</v>
          </cell>
          <cell r="K1737">
            <v>1</v>
          </cell>
          <cell r="L1737">
            <v>1</v>
          </cell>
          <cell r="M1737" t="str">
            <v>1</v>
          </cell>
          <cell r="N1737" t="str">
            <v>1</v>
          </cell>
          <cell r="Q1737" t="str">
            <v>1</v>
          </cell>
          <cell r="R1737" t="str">
            <v>1</v>
          </cell>
        </row>
        <row r="1738">
          <cell r="B1738" t="str">
            <v>N</v>
          </cell>
          <cell r="C1738" t="str">
            <v>X</v>
          </cell>
          <cell r="D1738" t="str">
            <v>CS500-</v>
          </cell>
          <cell r="E1738" t="str">
            <v>A</v>
          </cell>
          <cell r="F1738" t="str">
            <v>01</v>
          </cell>
          <cell r="G1738" t="str">
            <v>09100</v>
          </cell>
          <cell r="H1738" t="str">
            <v>96255658</v>
          </cell>
          <cell r="I1738" t="str">
            <v>DEADENING TAPE</v>
          </cell>
          <cell r="K1738">
            <v>1</v>
          </cell>
          <cell r="L1738">
            <v>1</v>
          </cell>
          <cell r="M1738" t="str">
            <v>1</v>
          </cell>
          <cell r="N1738" t="str">
            <v>1</v>
          </cell>
          <cell r="Q1738" t="str">
            <v>1</v>
          </cell>
          <cell r="R1738" t="str">
            <v>1</v>
          </cell>
        </row>
        <row r="1739">
          <cell r="D1739" t="str">
            <v>CS500-</v>
          </cell>
          <cell r="E1739" t="str">
            <v>A</v>
          </cell>
          <cell r="F1739" t="str">
            <v>01</v>
          </cell>
          <cell r="G1739" t="str">
            <v>10000</v>
          </cell>
          <cell r="H1739" t="str">
            <v>96314549</v>
          </cell>
          <cell r="I1739" t="str">
            <v>LEVER A-RELEASE,HOOD</v>
          </cell>
          <cell r="K1739">
            <v>1</v>
          </cell>
          <cell r="L1739">
            <v>1</v>
          </cell>
          <cell r="M1739" t="str">
            <v>1</v>
          </cell>
          <cell r="N1739" t="str">
            <v>1</v>
          </cell>
          <cell r="Q1739" t="str">
            <v>1</v>
          </cell>
          <cell r="R1739" t="str">
            <v>1</v>
          </cell>
        </row>
        <row r="1740">
          <cell r="D1740" t="str">
            <v>CS500-</v>
          </cell>
          <cell r="E1740" t="str">
            <v>A</v>
          </cell>
          <cell r="F1740" t="str">
            <v>01</v>
          </cell>
          <cell r="G1740" t="str">
            <v>14000</v>
          </cell>
          <cell r="H1740" t="str">
            <v>09159-14014-000</v>
          </cell>
          <cell r="I1740" t="str">
            <v>NUT</v>
          </cell>
          <cell r="K1740">
            <v>1</v>
          </cell>
          <cell r="L1740">
            <v>1</v>
          </cell>
          <cell r="M1740" t="str">
            <v>1</v>
          </cell>
          <cell r="N1740" t="str">
            <v>1</v>
          </cell>
          <cell r="Q1740" t="str">
            <v>1</v>
          </cell>
          <cell r="R1740" t="str">
            <v>1</v>
          </cell>
        </row>
        <row r="1741">
          <cell r="D1741" t="str">
            <v>CS500-</v>
          </cell>
          <cell r="E1741" t="str">
            <v>A</v>
          </cell>
          <cell r="F1741" t="str">
            <v>02</v>
          </cell>
          <cell r="G1741" t="str">
            <v>01000</v>
          </cell>
          <cell r="H1741" t="str">
            <v>82110A70B00-000</v>
          </cell>
          <cell r="I1741" t="str">
            <v>LATCH A-HOOD</v>
          </cell>
          <cell r="S1741" t="str">
            <v>1</v>
          </cell>
          <cell r="T1741" t="str">
            <v>1</v>
          </cell>
          <cell r="U1741" t="str">
            <v>1</v>
          </cell>
          <cell r="V1741" t="str">
            <v>1</v>
          </cell>
        </row>
        <row r="1742">
          <cell r="D1742" t="str">
            <v>CS500-</v>
          </cell>
          <cell r="E1742" t="str">
            <v>A</v>
          </cell>
          <cell r="F1742" t="str">
            <v>02</v>
          </cell>
          <cell r="G1742" t="str">
            <v>02000</v>
          </cell>
          <cell r="H1742" t="str">
            <v>02116-76120-000</v>
          </cell>
          <cell r="I1742" t="str">
            <v>SCREW-CR MACHINE</v>
          </cell>
          <cell r="S1742" t="str">
            <v>2</v>
          </cell>
          <cell r="T1742" t="str">
            <v>2</v>
          </cell>
          <cell r="U1742" t="str">
            <v>2</v>
          </cell>
          <cell r="V1742" t="str">
            <v>2</v>
          </cell>
        </row>
        <row r="1743">
          <cell r="D1743" t="str">
            <v>CS500-</v>
          </cell>
          <cell r="E1743" t="str">
            <v>A</v>
          </cell>
          <cell r="F1743" t="str">
            <v>02</v>
          </cell>
          <cell r="G1743" t="str">
            <v>03000</v>
          </cell>
          <cell r="H1743" t="str">
            <v>96316880</v>
          </cell>
          <cell r="I1743" t="str">
            <v>STRIKER A-HOOD</v>
          </cell>
          <cell r="S1743" t="str">
            <v>1</v>
          </cell>
          <cell r="T1743" t="str">
            <v>1</v>
          </cell>
          <cell r="U1743" t="str">
            <v>1</v>
          </cell>
          <cell r="V1743" t="str">
            <v>1</v>
          </cell>
        </row>
        <row r="1744">
          <cell r="D1744" t="str">
            <v>CS500-</v>
          </cell>
          <cell r="E1744" t="str">
            <v>A</v>
          </cell>
          <cell r="F1744" t="str">
            <v>02</v>
          </cell>
          <cell r="G1744" t="str">
            <v>07000</v>
          </cell>
          <cell r="H1744" t="str">
            <v>02116-76120-000</v>
          </cell>
          <cell r="I1744" t="str">
            <v>SCREW-CR MACHINE</v>
          </cell>
          <cell r="S1744" t="str">
            <v>2</v>
          </cell>
          <cell r="T1744" t="str">
            <v>2</v>
          </cell>
          <cell r="U1744" t="str">
            <v>2</v>
          </cell>
          <cell r="V1744" t="str">
            <v>2</v>
          </cell>
        </row>
        <row r="1745">
          <cell r="B1745" t="str">
            <v>O</v>
          </cell>
          <cell r="C1745" t="str">
            <v>O</v>
          </cell>
          <cell r="D1745" t="str">
            <v>CS500-</v>
          </cell>
          <cell r="E1745" t="str">
            <v>A</v>
          </cell>
          <cell r="F1745" t="str">
            <v>02</v>
          </cell>
          <cell r="G1745" t="str">
            <v>08000</v>
          </cell>
          <cell r="H1745" t="str">
            <v>96317087</v>
          </cell>
          <cell r="I1745" t="str">
            <v>CABLE A-HOOD LATCH RELEASE</v>
          </cell>
          <cell r="S1745" t="str">
            <v>1</v>
          </cell>
          <cell r="T1745" t="str">
            <v>1</v>
          </cell>
          <cell r="U1745" t="str">
            <v>1</v>
          </cell>
          <cell r="V1745" t="str">
            <v>1</v>
          </cell>
        </row>
        <row r="1746">
          <cell r="B1746" t="str">
            <v>N</v>
          </cell>
          <cell r="C1746" t="str">
            <v>X</v>
          </cell>
          <cell r="D1746" t="str">
            <v>CS500-</v>
          </cell>
          <cell r="E1746" t="str">
            <v>A</v>
          </cell>
          <cell r="F1746" t="str">
            <v>02</v>
          </cell>
          <cell r="G1746" t="str">
            <v>08000</v>
          </cell>
          <cell r="H1746" t="str">
            <v>96283263</v>
          </cell>
          <cell r="I1746" t="str">
            <v>CABLE A-HOOD LATCH RELEASE</v>
          </cell>
          <cell r="S1746" t="str">
            <v>1</v>
          </cell>
          <cell r="T1746" t="str">
            <v>1</v>
          </cell>
          <cell r="U1746" t="str">
            <v>1</v>
          </cell>
          <cell r="V1746" t="str">
            <v>1</v>
          </cell>
        </row>
        <row r="1747">
          <cell r="D1747" t="str">
            <v>CS500-</v>
          </cell>
          <cell r="E1747" t="str">
            <v>A</v>
          </cell>
          <cell r="F1747" t="str">
            <v>02</v>
          </cell>
          <cell r="G1747" t="str">
            <v>09200</v>
          </cell>
          <cell r="H1747" t="str">
            <v>96312540</v>
          </cell>
          <cell r="I1747" t="str">
            <v>CLIP</v>
          </cell>
          <cell r="S1747" t="str">
            <v>1</v>
          </cell>
          <cell r="T1747" t="str">
            <v>1</v>
          </cell>
          <cell r="U1747" t="str">
            <v>1</v>
          </cell>
          <cell r="V1747" t="str">
            <v>1</v>
          </cell>
        </row>
        <row r="1748">
          <cell r="D1748" t="str">
            <v>CS500-</v>
          </cell>
          <cell r="E1748" t="str">
            <v>A</v>
          </cell>
          <cell r="F1748" t="str">
            <v>02</v>
          </cell>
          <cell r="G1748" t="str">
            <v>10000</v>
          </cell>
          <cell r="H1748" t="str">
            <v>96314549</v>
          </cell>
          <cell r="I1748" t="str">
            <v>LEVER A-RELEASE,HOOD</v>
          </cell>
          <cell r="S1748" t="str">
            <v>1</v>
          </cell>
          <cell r="T1748" t="str">
            <v>1</v>
          </cell>
          <cell r="U1748" t="str">
            <v>1</v>
          </cell>
          <cell r="V1748" t="str">
            <v>1</v>
          </cell>
        </row>
        <row r="1749">
          <cell r="D1749" t="str">
            <v>CS500-</v>
          </cell>
          <cell r="E1749" t="str">
            <v>A</v>
          </cell>
          <cell r="F1749" t="str">
            <v>02</v>
          </cell>
          <cell r="G1749" t="str">
            <v>14000</v>
          </cell>
          <cell r="H1749" t="str">
            <v>09159-14014-000</v>
          </cell>
          <cell r="I1749" t="str">
            <v>NUT</v>
          </cell>
          <cell r="S1749" t="str">
            <v>1</v>
          </cell>
          <cell r="T1749" t="str">
            <v>1</v>
          </cell>
          <cell r="U1749" t="str">
            <v>1</v>
          </cell>
          <cell r="V1749" t="str">
            <v>1</v>
          </cell>
        </row>
        <row r="1750">
          <cell r="D1750" t="str">
            <v>CS500-</v>
          </cell>
          <cell r="E1750" t="str">
            <v>A</v>
          </cell>
          <cell r="F1750" t="str">
            <v>05</v>
          </cell>
          <cell r="G1750" t="str">
            <v>01000</v>
          </cell>
          <cell r="H1750" t="str">
            <v>96280190</v>
          </cell>
          <cell r="I1750" t="str">
            <v>LATCH A-HOOD</v>
          </cell>
          <cell r="K1750">
            <v>1</v>
          </cell>
          <cell r="L1750">
            <v>1</v>
          </cell>
          <cell r="M1750" t="str">
            <v>1</v>
          </cell>
          <cell r="N1750" t="str">
            <v>1</v>
          </cell>
        </row>
        <row r="1751">
          <cell r="D1751" t="str">
            <v>CS500-</v>
          </cell>
          <cell r="E1751" t="str">
            <v>A</v>
          </cell>
          <cell r="F1751" t="str">
            <v>05</v>
          </cell>
          <cell r="G1751" t="str">
            <v>02000</v>
          </cell>
          <cell r="H1751" t="str">
            <v>02116-76120-000</v>
          </cell>
          <cell r="I1751" t="str">
            <v>SCREW-CR MACHINE</v>
          </cell>
          <cell r="K1751">
            <v>2</v>
          </cell>
          <cell r="L1751">
            <v>2</v>
          </cell>
          <cell r="M1751" t="str">
            <v>2</v>
          </cell>
          <cell r="N1751" t="str">
            <v>2</v>
          </cell>
        </row>
        <row r="1752">
          <cell r="D1752" t="str">
            <v>CS500-</v>
          </cell>
          <cell r="E1752" t="str">
            <v>A</v>
          </cell>
          <cell r="F1752" t="str">
            <v>05</v>
          </cell>
          <cell r="G1752" t="str">
            <v>03000</v>
          </cell>
          <cell r="H1752" t="str">
            <v>96279862</v>
          </cell>
          <cell r="I1752" t="str">
            <v>STRIKER A-HOOD</v>
          </cell>
          <cell r="K1752">
            <v>1</v>
          </cell>
          <cell r="L1752">
            <v>1</v>
          </cell>
          <cell r="M1752" t="str">
            <v>1</v>
          </cell>
          <cell r="N1752" t="str">
            <v>1</v>
          </cell>
        </row>
        <row r="1753">
          <cell r="D1753" t="str">
            <v>CS500-</v>
          </cell>
          <cell r="E1753" t="str">
            <v>A</v>
          </cell>
          <cell r="F1753" t="str">
            <v>05</v>
          </cell>
          <cell r="G1753" t="str">
            <v>07000</v>
          </cell>
          <cell r="H1753" t="str">
            <v>02116-76120-000</v>
          </cell>
          <cell r="I1753" t="str">
            <v>SCREW-CR MACHINE</v>
          </cell>
          <cell r="K1753">
            <v>2</v>
          </cell>
          <cell r="L1753">
            <v>2</v>
          </cell>
          <cell r="M1753" t="str">
            <v>2</v>
          </cell>
          <cell r="N1753" t="str">
            <v>2</v>
          </cell>
        </row>
        <row r="1754">
          <cell r="D1754" t="str">
            <v>CS500-</v>
          </cell>
          <cell r="E1754" t="str">
            <v>A</v>
          </cell>
          <cell r="F1754" t="str">
            <v>05</v>
          </cell>
          <cell r="G1754" t="str">
            <v>08000</v>
          </cell>
          <cell r="H1754" t="str">
            <v>96314531</v>
          </cell>
          <cell r="I1754" t="str">
            <v>CABLE A-HOOD LATCH RELEASE</v>
          </cell>
          <cell r="K1754">
            <v>1</v>
          </cell>
          <cell r="L1754">
            <v>1</v>
          </cell>
          <cell r="M1754" t="str">
            <v>1</v>
          </cell>
          <cell r="N1754" t="str">
            <v>1</v>
          </cell>
        </row>
        <row r="1755">
          <cell r="B1755" t="str">
            <v>O</v>
          </cell>
          <cell r="C1755" t="str">
            <v>O</v>
          </cell>
          <cell r="D1755" t="str">
            <v>CS500-</v>
          </cell>
          <cell r="E1755" t="str">
            <v>A</v>
          </cell>
          <cell r="F1755" t="str">
            <v>05</v>
          </cell>
          <cell r="G1755" t="str">
            <v>09100</v>
          </cell>
          <cell r="H1755" t="str">
            <v>09241-22001</v>
          </cell>
          <cell r="I1755" t="str">
            <v>PLUG</v>
          </cell>
          <cell r="K1755">
            <v>1</v>
          </cell>
          <cell r="L1755">
            <v>1</v>
          </cell>
          <cell r="M1755" t="str">
            <v>1</v>
          </cell>
          <cell r="N1755" t="str">
            <v>1</v>
          </cell>
        </row>
        <row r="1756">
          <cell r="B1756" t="str">
            <v>N</v>
          </cell>
          <cell r="C1756" t="str">
            <v>X</v>
          </cell>
          <cell r="D1756" t="str">
            <v>CS500-</v>
          </cell>
          <cell r="E1756" t="str">
            <v>A</v>
          </cell>
          <cell r="F1756" t="str">
            <v>05</v>
          </cell>
          <cell r="G1756" t="str">
            <v>09100</v>
          </cell>
          <cell r="H1756" t="str">
            <v>96255658</v>
          </cell>
          <cell r="I1756" t="str">
            <v>DEADENING TAPE</v>
          </cell>
          <cell r="K1756">
            <v>1</v>
          </cell>
          <cell r="L1756">
            <v>1</v>
          </cell>
          <cell r="M1756" t="str">
            <v>1</v>
          </cell>
          <cell r="N1756" t="str">
            <v>1</v>
          </cell>
        </row>
        <row r="1757">
          <cell r="D1757" t="str">
            <v>CS500-</v>
          </cell>
          <cell r="E1757" t="str">
            <v>A</v>
          </cell>
          <cell r="F1757" t="str">
            <v>05</v>
          </cell>
          <cell r="G1757" t="str">
            <v>10000</v>
          </cell>
          <cell r="H1757" t="str">
            <v>96314549</v>
          </cell>
          <cell r="I1757" t="str">
            <v>LEVER A-RELEASE,HOOD</v>
          </cell>
          <cell r="K1757">
            <v>1</v>
          </cell>
          <cell r="L1757">
            <v>1</v>
          </cell>
          <cell r="M1757" t="str">
            <v>1</v>
          </cell>
          <cell r="N1757" t="str">
            <v>1</v>
          </cell>
        </row>
        <row r="1758">
          <cell r="D1758" t="str">
            <v>CS500-</v>
          </cell>
          <cell r="E1758" t="str">
            <v>A</v>
          </cell>
          <cell r="F1758" t="str">
            <v>05</v>
          </cell>
          <cell r="G1758" t="str">
            <v>14000</v>
          </cell>
          <cell r="H1758" t="str">
            <v>09159-14014-000</v>
          </cell>
          <cell r="I1758" t="str">
            <v>NUT</v>
          </cell>
          <cell r="K1758">
            <v>1</v>
          </cell>
          <cell r="L1758">
            <v>1</v>
          </cell>
          <cell r="M1758" t="str">
            <v>1</v>
          </cell>
          <cell r="N1758" t="str">
            <v>1</v>
          </cell>
        </row>
        <row r="1759">
          <cell r="D1759" t="str">
            <v>CS505-</v>
          </cell>
          <cell r="E1759" t="str">
            <v>A</v>
          </cell>
          <cell r="F1759" t="str">
            <v>02</v>
          </cell>
          <cell r="G1759" t="str">
            <v>01000</v>
          </cell>
          <cell r="H1759" t="str">
            <v>96315607</v>
          </cell>
          <cell r="I1759" t="str">
            <v>KEY SET</v>
          </cell>
          <cell r="K1759">
            <v>1</v>
          </cell>
          <cell r="L1759">
            <v>1</v>
          </cell>
          <cell r="M1759" t="str">
            <v>1</v>
          </cell>
          <cell r="N1759" t="str">
            <v>1</v>
          </cell>
          <cell r="Q1759" t="str">
            <v>1</v>
          </cell>
          <cell r="R1759" t="str">
            <v>1</v>
          </cell>
          <cell r="S1759" t="str">
            <v>1</v>
          </cell>
          <cell r="T1759" t="str">
            <v>1</v>
          </cell>
          <cell r="U1759" t="str">
            <v>1</v>
          </cell>
          <cell r="V1759" t="str">
            <v>1</v>
          </cell>
        </row>
        <row r="1760">
          <cell r="D1760" t="str">
            <v>CS510-</v>
          </cell>
          <cell r="E1760" t="str">
            <v>A</v>
          </cell>
          <cell r="F1760" t="str">
            <v>01</v>
          </cell>
          <cell r="G1760" t="str">
            <v>01000</v>
          </cell>
          <cell r="H1760" t="str">
            <v>96280259</v>
          </cell>
          <cell r="I1760" t="str">
            <v>LATCH A-FRONT DOOR,L</v>
          </cell>
          <cell r="K1760">
            <v>1</v>
          </cell>
          <cell r="L1760">
            <v>1</v>
          </cell>
          <cell r="M1760" t="str">
            <v>1</v>
          </cell>
          <cell r="N1760" t="str">
            <v>1</v>
          </cell>
          <cell r="O1760" t="str">
            <v>AA</v>
          </cell>
          <cell r="P1760" t="str">
            <v>AA</v>
          </cell>
          <cell r="Q1760" t="str">
            <v>1</v>
          </cell>
          <cell r="S1760" t="str">
            <v>1</v>
          </cell>
          <cell r="T1760" t="str">
            <v>1</v>
          </cell>
          <cell r="U1760" t="str">
            <v>1</v>
          </cell>
          <cell r="V1760" t="str">
            <v>1</v>
          </cell>
          <cell r="X1760" t="str">
            <v>ZA/Z2</v>
          </cell>
        </row>
        <row r="1761">
          <cell r="D1761" t="str">
            <v>CS510-</v>
          </cell>
          <cell r="E1761" t="str">
            <v>A</v>
          </cell>
          <cell r="F1761" t="str">
            <v>01</v>
          </cell>
          <cell r="G1761" t="str">
            <v>04000</v>
          </cell>
          <cell r="H1761" t="str">
            <v>02136-56160-000</v>
          </cell>
          <cell r="I1761" t="str">
            <v>SCREW-CR MACHINE</v>
          </cell>
          <cell r="K1761">
            <v>3</v>
          </cell>
          <cell r="L1761">
            <v>3</v>
          </cell>
          <cell r="M1761" t="str">
            <v>3</v>
          </cell>
          <cell r="N1761" t="str">
            <v>3</v>
          </cell>
          <cell r="O1761" t="str">
            <v>AA</v>
          </cell>
          <cell r="P1761" t="str">
            <v>AA</v>
          </cell>
          <cell r="Q1761" t="str">
            <v>3</v>
          </cell>
          <cell r="S1761" t="str">
            <v>3</v>
          </cell>
          <cell r="T1761" t="str">
            <v>3</v>
          </cell>
          <cell r="U1761" t="str">
            <v>3</v>
          </cell>
          <cell r="V1761" t="str">
            <v>3</v>
          </cell>
          <cell r="X1761" t="str">
            <v>ZA/Z2</v>
          </cell>
        </row>
        <row r="1762">
          <cell r="D1762" t="str">
            <v>CS510-</v>
          </cell>
          <cell r="E1762" t="str">
            <v>A</v>
          </cell>
          <cell r="F1762" t="str">
            <v>01</v>
          </cell>
          <cell r="G1762" t="str">
            <v>05000</v>
          </cell>
          <cell r="H1762" t="str">
            <v>96280260</v>
          </cell>
          <cell r="I1762" t="str">
            <v>LATCH A-FRONT DOOR,R</v>
          </cell>
          <cell r="K1762">
            <v>1</v>
          </cell>
          <cell r="L1762">
            <v>1</v>
          </cell>
          <cell r="M1762" t="str">
            <v>1</v>
          </cell>
          <cell r="N1762" t="str">
            <v>1</v>
          </cell>
          <cell r="O1762" t="str">
            <v>AA</v>
          </cell>
          <cell r="P1762" t="str">
            <v>AA</v>
          </cell>
          <cell r="Q1762" t="str">
            <v>1</v>
          </cell>
          <cell r="S1762" t="str">
            <v>1</v>
          </cell>
          <cell r="T1762" t="str">
            <v>1</v>
          </cell>
          <cell r="U1762" t="str">
            <v>1</v>
          </cell>
          <cell r="V1762" t="str">
            <v>1</v>
          </cell>
          <cell r="X1762" t="str">
            <v>ZA/Z2</v>
          </cell>
        </row>
        <row r="1763">
          <cell r="D1763" t="str">
            <v>CS510-</v>
          </cell>
          <cell r="E1763" t="str">
            <v>A</v>
          </cell>
          <cell r="F1763" t="str">
            <v>01</v>
          </cell>
          <cell r="G1763" t="str">
            <v>08000</v>
          </cell>
          <cell r="H1763" t="str">
            <v>02136-56160-000</v>
          </cell>
          <cell r="I1763" t="str">
            <v>SCREW-CR MACHINE</v>
          </cell>
          <cell r="K1763">
            <v>3</v>
          </cell>
          <cell r="L1763">
            <v>3</v>
          </cell>
          <cell r="M1763" t="str">
            <v>3</v>
          </cell>
          <cell r="N1763" t="str">
            <v>3</v>
          </cell>
          <cell r="O1763" t="str">
            <v>AA</v>
          </cell>
          <cell r="P1763" t="str">
            <v>AA</v>
          </cell>
          <cell r="Q1763" t="str">
            <v>3</v>
          </cell>
          <cell r="S1763" t="str">
            <v>3</v>
          </cell>
          <cell r="T1763" t="str">
            <v>3</v>
          </cell>
          <cell r="U1763" t="str">
            <v>3</v>
          </cell>
          <cell r="V1763" t="str">
            <v>3</v>
          </cell>
          <cell r="X1763" t="str">
            <v>ZA/Z2</v>
          </cell>
        </row>
        <row r="1764">
          <cell r="B1764" t="str">
            <v>O</v>
          </cell>
          <cell r="C1764" t="str">
            <v>O</v>
          </cell>
          <cell r="D1764" t="str">
            <v>CS510-</v>
          </cell>
          <cell r="E1764" t="str">
            <v>A</v>
          </cell>
          <cell r="F1764" t="str">
            <v>02</v>
          </cell>
          <cell r="G1764" t="str">
            <v>01000</v>
          </cell>
          <cell r="H1764" t="str">
            <v>96280263</v>
          </cell>
          <cell r="I1764" t="str">
            <v>LATCH A-CTRL DOOR LOCK,FRT,L</v>
          </cell>
          <cell r="K1764">
            <v>1</v>
          </cell>
          <cell r="L1764">
            <v>1</v>
          </cell>
          <cell r="M1764" t="str">
            <v>1</v>
          </cell>
          <cell r="N1764" t="str">
            <v>1</v>
          </cell>
          <cell r="O1764" t="str">
            <v>AB</v>
          </cell>
          <cell r="P1764" t="str">
            <v>AB</v>
          </cell>
          <cell r="R1764" t="str">
            <v>1</v>
          </cell>
        </row>
        <row r="1765">
          <cell r="B1765" t="str">
            <v>N</v>
          </cell>
          <cell r="C1765" t="str">
            <v>X</v>
          </cell>
          <cell r="D1765" t="str">
            <v>CS510-</v>
          </cell>
          <cell r="E1765" t="str">
            <v>A</v>
          </cell>
          <cell r="F1765" t="str">
            <v>02</v>
          </cell>
          <cell r="G1765" t="str">
            <v>01000</v>
          </cell>
          <cell r="H1765" t="str">
            <v>96507778</v>
          </cell>
          <cell r="I1765" t="str">
            <v>LATCH A-CTRL DOOR LOCK,FRT,L</v>
          </cell>
          <cell r="K1765">
            <v>1</v>
          </cell>
          <cell r="L1765">
            <v>1</v>
          </cell>
          <cell r="M1765" t="str">
            <v>1</v>
          </cell>
          <cell r="N1765" t="str">
            <v>1</v>
          </cell>
          <cell r="O1765" t="str">
            <v>AB</v>
          </cell>
          <cell r="P1765" t="str">
            <v>AB</v>
          </cell>
          <cell r="R1765" t="str">
            <v>1</v>
          </cell>
        </row>
        <row r="1766">
          <cell r="D1766" t="str">
            <v>CS510-</v>
          </cell>
          <cell r="E1766" t="str">
            <v>A</v>
          </cell>
          <cell r="F1766" t="str">
            <v>02</v>
          </cell>
          <cell r="G1766" t="str">
            <v>05000</v>
          </cell>
          <cell r="H1766" t="str">
            <v>02136-56160-000</v>
          </cell>
          <cell r="I1766" t="str">
            <v>SCREW-CR MACHINE</v>
          </cell>
          <cell r="K1766">
            <v>3</v>
          </cell>
          <cell r="L1766">
            <v>3</v>
          </cell>
          <cell r="M1766" t="str">
            <v>3</v>
          </cell>
          <cell r="N1766" t="str">
            <v>3</v>
          </cell>
          <cell r="O1766" t="str">
            <v>AB</v>
          </cell>
          <cell r="P1766" t="str">
            <v>AB</v>
          </cell>
          <cell r="R1766" t="str">
            <v>3</v>
          </cell>
        </row>
        <row r="1767">
          <cell r="B1767" t="str">
            <v>O</v>
          </cell>
          <cell r="C1767" t="str">
            <v>O</v>
          </cell>
          <cell r="D1767" t="str">
            <v>CS510-</v>
          </cell>
          <cell r="E1767" t="str">
            <v>A</v>
          </cell>
          <cell r="F1767" t="str">
            <v>02</v>
          </cell>
          <cell r="G1767" t="str">
            <v>06000</v>
          </cell>
          <cell r="H1767" t="str">
            <v>96280264</v>
          </cell>
          <cell r="I1767" t="str">
            <v>LATCH A-CTRL DOOR LOCK,FRT,R</v>
          </cell>
          <cell r="K1767">
            <v>1</v>
          </cell>
          <cell r="L1767">
            <v>1</v>
          </cell>
          <cell r="M1767" t="str">
            <v>1</v>
          </cell>
          <cell r="N1767" t="str">
            <v>1</v>
          </cell>
          <cell r="O1767" t="str">
            <v>AB</v>
          </cell>
          <cell r="P1767" t="str">
            <v>AB</v>
          </cell>
          <cell r="R1767" t="str">
            <v>1</v>
          </cell>
        </row>
        <row r="1768">
          <cell r="B1768" t="str">
            <v>N</v>
          </cell>
          <cell r="C1768" t="str">
            <v>X</v>
          </cell>
          <cell r="D1768" t="str">
            <v>CS510-</v>
          </cell>
          <cell r="E1768" t="str">
            <v>A</v>
          </cell>
          <cell r="F1768" t="str">
            <v>02</v>
          </cell>
          <cell r="G1768" t="str">
            <v>06000</v>
          </cell>
          <cell r="H1768" t="str">
            <v>96507779</v>
          </cell>
          <cell r="I1768" t="str">
            <v>LATCH A-CTRL DOOR LOCK,FRT,R</v>
          </cell>
          <cell r="K1768">
            <v>1</v>
          </cell>
          <cell r="L1768">
            <v>1</v>
          </cell>
          <cell r="M1768" t="str">
            <v>1</v>
          </cell>
          <cell r="N1768" t="str">
            <v>1</v>
          </cell>
          <cell r="O1768" t="str">
            <v>AB</v>
          </cell>
          <cell r="P1768" t="str">
            <v>AB</v>
          </cell>
          <cell r="R1768" t="str">
            <v>1</v>
          </cell>
        </row>
        <row r="1769">
          <cell r="D1769" t="str">
            <v>CS510-</v>
          </cell>
          <cell r="E1769" t="str">
            <v>A</v>
          </cell>
          <cell r="F1769" t="str">
            <v>02</v>
          </cell>
          <cell r="G1769" t="str">
            <v>10000</v>
          </cell>
          <cell r="H1769" t="str">
            <v>02136-56160-000</v>
          </cell>
          <cell r="I1769" t="str">
            <v>SCREW-CR MACHINE</v>
          </cell>
          <cell r="K1769">
            <v>3</v>
          </cell>
          <cell r="L1769">
            <v>3</v>
          </cell>
          <cell r="M1769" t="str">
            <v>3</v>
          </cell>
          <cell r="N1769" t="str">
            <v>3</v>
          </cell>
          <cell r="O1769" t="str">
            <v>AB</v>
          </cell>
          <cell r="P1769" t="str">
            <v>AB</v>
          </cell>
          <cell r="R1769" t="str">
            <v>3</v>
          </cell>
        </row>
        <row r="1770">
          <cell r="D1770" t="str">
            <v>CS510-</v>
          </cell>
          <cell r="E1770" t="str">
            <v>A</v>
          </cell>
          <cell r="F1770" t="str">
            <v>03</v>
          </cell>
          <cell r="G1770" t="str">
            <v>01000</v>
          </cell>
          <cell r="H1770" t="str">
            <v>96507780</v>
          </cell>
          <cell r="I1770" t="str">
            <v>LATCH A-CTRL DOOR LOCK,FRT,L</v>
          </cell>
          <cell r="T1770" t="str">
            <v>1</v>
          </cell>
          <cell r="V1770" t="str">
            <v>1</v>
          </cell>
          <cell r="X1770" t="str">
            <v>Z1</v>
          </cell>
        </row>
        <row r="1771">
          <cell r="D1771" t="str">
            <v>CS510-</v>
          </cell>
          <cell r="E1771" t="str">
            <v>A</v>
          </cell>
          <cell r="F1771" t="str">
            <v>03</v>
          </cell>
          <cell r="G1771" t="str">
            <v>05000</v>
          </cell>
          <cell r="H1771" t="str">
            <v>02136-56160-000</v>
          </cell>
          <cell r="I1771" t="str">
            <v>SCREW-CR MACHINE</v>
          </cell>
          <cell r="T1771" t="str">
            <v>3</v>
          </cell>
          <cell r="V1771" t="str">
            <v>3</v>
          </cell>
          <cell r="X1771" t="str">
            <v>Z1</v>
          </cell>
        </row>
        <row r="1772">
          <cell r="D1772" t="str">
            <v>CS510-</v>
          </cell>
          <cell r="E1772" t="str">
            <v>A</v>
          </cell>
          <cell r="F1772" t="str">
            <v>03</v>
          </cell>
          <cell r="G1772" t="str">
            <v>06000</v>
          </cell>
          <cell r="H1772" t="str">
            <v>96507781</v>
          </cell>
          <cell r="I1772" t="str">
            <v>LATCH A-CTRL DOOR LOCK,FRT,R</v>
          </cell>
          <cell r="T1772" t="str">
            <v>1</v>
          </cell>
          <cell r="V1772" t="str">
            <v>1</v>
          </cell>
          <cell r="X1772" t="str">
            <v>Z1</v>
          </cell>
        </row>
        <row r="1773">
          <cell r="D1773" t="str">
            <v>CS510-</v>
          </cell>
          <cell r="E1773" t="str">
            <v>A</v>
          </cell>
          <cell r="F1773" t="str">
            <v>03</v>
          </cell>
          <cell r="G1773" t="str">
            <v>10000</v>
          </cell>
          <cell r="H1773" t="str">
            <v>02136-56160-000</v>
          </cell>
          <cell r="I1773" t="str">
            <v>SCREW-CR MACHINE</v>
          </cell>
          <cell r="T1773" t="str">
            <v>3</v>
          </cell>
          <cell r="V1773" t="str">
            <v>3</v>
          </cell>
          <cell r="X1773" t="str">
            <v>Z1</v>
          </cell>
        </row>
        <row r="1774">
          <cell r="D1774" t="str">
            <v>CS520-</v>
          </cell>
          <cell r="E1774" t="str">
            <v>A</v>
          </cell>
          <cell r="F1774" t="str">
            <v>01</v>
          </cell>
          <cell r="G1774" t="str">
            <v>01000</v>
          </cell>
          <cell r="H1774" t="str">
            <v>96280261</v>
          </cell>
          <cell r="I1774" t="str">
            <v>LATCH A-REAR DOOR,L</v>
          </cell>
          <cell r="K1774">
            <v>1</v>
          </cell>
          <cell r="L1774">
            <v>1</v>
          </cell>
          <cell r="M1774" t="str">
            <v>1</v>
          </cell>
          <cell r="N1774" t="str">
            <v>1</v>
          </cell>
          <cell r="O1774" t="str">
            <v>AA</v>
          </cell>
          <cell r="P1774" t="str">
            <v>AA</v>
          </cell>
          <cell r="Q1774" t="str">
            <v>1</v>
          </cell>
          <cell r="S1774" t="str">
            <v>1</v>
          </cell>
          <cell r="U1774" t="str">
            <v>1</v>
          </cell>
          <cell r="X1774" t="str">
            <v>ZA/Z2</v>
          </cell>
        </row>
        <row r="1775">
          <cell r="D1775" t="str">
            <v>CS520-</v>
          </cell>
          <cell r="E1775" t="str">
            <v>A</v>
          </cell>
          <cell r="F1775" t="str">
            <v>01</v>
          </cell>
          <cell r="G1775" t="str">
            <v>02000</v>
          </cell>
          <cell r="H1775" t="str">
            <v>02136-56160-000</v>
          </cell>
          <cell r="I1775" t="str">
            <v>SCREW-CR MACHINE</v>
          </cell>
          <cell r="K1775">
            <v>3</v>
          </cell>
          <cell r="L1775">
            <v>3</v>
          </cell>
          <cell r="M1775" t="str">
            <v>3</v>
          </cell>
          <cell r="N1775" t="str">
            <v>3</v>
          </cell>
          <cell r="O1775" t="str">
            <v>AA</v>
          </cell>
          <cell r="P1775" t="str">
            <v>AA</v>
          </cell>
          <cell r="Q1775" t="str">
            <v>3</v>
          </cell>
          <cell r="S1775" t="str">
            <v>3</v>
          </cell>
          <cell r="U1775" t="str">
            <v>3</v>
          </cell>
          <cell r="X1775" t="str">
            <v>ZA/Z2</v>
          </cell>
        </row>
        <row r="1776">
          <cell r="D1776" t="str">
            <v>CS520-</v>
          </cell>
          <cell r="E1776" t="str">
            <v>A</v>
          </cell>
          <cell r="F1776" t="str">
            <v>01</v>
          </cell>
          <cell r="G1776" t="str">
            <v>03000</v>
          </cell>
          <cell r="H1776" t="str">
            <v>96280262</v>
          </cell>
          <cell r="I1776" t="str">
            <v>LATCH A-REAR DOOR,R</v>
          </cell>
          <cell r="K1776">
            <v>1</v>
          </cell>
          <cell r="L1776">
            <v>1</v>
          </cell>
          <cell r="M1776" t="str">
            <v>1</v>
          </cell>
          <cell r="N1776" t="str">
            <v>1</v>
          </cell>
          <cell r="O1776" t="str">
            <v>AA</v>
          </cell>
          <cell r="P1776" t="str">
            <v>AA</v>
          </cell>
          <cell r="Q1776" t="str">
            <v>1</v>
          </cell>
          <cell r="S1776" t="str">
            <v>1</v>
          </cell>
          <cell r="U1776" t="str">
            <v>1</v>
          </cell>
          <cell r="X1776" t="str">
            <v>ZA/Z2</v>
          </cell>
        </row>
        <row r="1777">
          <cell r="D1777" t="str">
            <v>CS520-</v>
          </cell>
          <cell r="E1777" t="str">
            <v>A</v>
          </cell>
          <cell r="F1777" t="str">
            <v>01</v>
          </cell>
          <cell r="G1777" t="str">
            <v>04000</v>
          </cell>
          <cell r="H1777" t="str">
            <v>02136-56160-000</v>
          </cell>
          <cell r="I1777" t="str">
            <v>SCREW-CR MACHINE</v>
          </cell>
          <cell r="K1777">
            <v>3</v>
          </cell>
          <cell r="L1777">
            <v>3</v>
          </cell>
          <cell r="M1777" t="str">
            <v>3</v>
          </cell>
          <cell r="N1777" t="str">
            <v>3</v>
          </cell>
          <cell r="O1777" t="str">
            <v>AA</v>
          </cell>
          <cell r="P1777" t="str">
            <v>AA</v>
          </cell>
          <cell r="Q1777" t="str">
            <v>3</v>
          </cell>
          <cell r="S1777" t="str">
            <v>3</v>
          </cell>
          <cell r="U1777" t="str">
            <v>3</v>
          </cell>
          <cell r="X1777" t="str">
            <v>ZA/Z2</v>
          </cell>
        </row>
        <row r="1778">
          <cell r="D1778" t="str">
            <v>CS520-</v>
          </cell>
          <cell r="E1778" t="str">
            <v>A</v>
          </cell>
          <cell r="F1778" t="str">
            <v>01</v>
          </cell>
          <cell r="G1778" t="str">
            <v>05000</v>
          </cell>
          <cell r="H1778" t="str">
            <v>82399-78B00-000</v>
          </cell>
          <cell r="I1778" t="str">
            <v>PLATE-CAUTION,DOOR</v>
          </cell>
          <cell r="K1778">
            <v>2</v>
          </cell>
          <cell r="L1778">
            <v>2</v>
          </cell>
          <cell r="M1778" t="str">
            <v>2</v>
          </cell>
          <cell r="N1778" t="str">
            <v>2</v>
          </cell>
          <cell r="O1778" t="str">
            <v>AA</v>
          </cell>
          <cell r="P1778" t="str">
            <v>AA</v>
          </cell>
          <cell r="Q1778" t="str">
            <v>2</v>
          </cell>
          <cell r="S1778" t="str">
            <v>2</v>
          </cell>
          <cell r="U1778" t="str">
            <v>2</v>
          </cell>
          <cell r="X1778" t="str">
            <v>ZA/Z2</v>
          </cell>
        </row>
        <row r="1779">
          <cell r="B1779" t="str">
            <v>O</v>
          </cell>
          <cell r="C1779" t="str">
            <v>O</v>
          </cell>
          <cell r="D1779" t="str">
            <v>CS520-</v>
          </cell>
          <cell r="E1779" t="str">
            <v>A</v>
          </cell>
          <cell r="F1779" t="str">
            <v>02</v>
          </cell>
          <cell r="G1779" t="str">
            <v>01000</v>
          </cell>
          <cell r="H1779" t="str">
            <v>96280267</v>
          </cell>
          <cell r="I1779" t="str">
            <v>LATCH A-CTRL DR LOCK,RR DR,L</v>
          </cell>
          <cell r="K1779">
            <v>1</v>
          </cell>
          <cell r="L1779">
            <v>1</v>
          </cell>
          <cell r="M1779" t="str">
            <v>1</v>
          </cell>
          <cell r="N1779" t="str">
            <v>1</v>
          </cell>
          <cell r="O1779" t="str">
            <v>AB</v>
          </cell>
          <cell r="P1779" t="str">
            <v>AB</v>
          </cell>
          <cell r="R1779" t="str">
            <v>1</v>
          </cell>
          <cell r="T1779" t="str">
            <v>1</v>
          </cell>
          <cell r="V1779" t="str">
            <v>1</v>
          </cell>
          <cell r="X1779" t="str">
            <v>Z1</v>
          </cell>
        </row>
        <row r="1780">
          <cell r="B1780" t="str">
            <v>N</v>
          </cell>
          <cell r="C1780" t="str">
            <v>X</v>
          </cell>
          <cell r="D1780" t="str">
            <v>CS520-</v>
          </cell>
          <cell r="E1780" t="str">
            <v>A</v>
          </cell>
          <cell r="F1780" t="str">
            <v>02</v>
          </cell>
          <cell r="G1780" t="str">
            <v>01000</v>
          </cell>
          <cell r="H1780" t="str">
            <v>96507928</v>
          </cell>
          <cell r="I1780" t="str">
            <v>LATCH A-CTRL DR LOCK,RR DR,L</v>
          </cell>
          <cell r="K1780">
            <v>1</v>
          </cell>
          <cell r="L1780">
            <v>1</v>
          </cell>
          <cell r="M1780" t="str">
            <v>1</v>
          </cell>
          <cell r="N1780" t="str">
            <v>1</v>
          </cell>
          <cell r="O1780" t="str">
            <v>AB</v>
          </cell>
          <cell r="P1780" t="str">
            <v>AB</v>
          </cell>
          <cell r="R1780" t="str">
            <v>1</v>
          </cell>
          <cell r="T1780" t="str">
            <v>1</v>
          </cell>
          <cell r="V1780" t="str">
            <v>1</v>
          </cell>
          <cell r="X1780" t="str">
            <v>Z1</v>
          </cell>
        </row>
        <row r="1781">
          <cell r="D1781" t="str">
            <v>CS520-</v>
          </cell>
          <cell r="E1781" t="str">
            <v>A</v>
          </cell>
          <cell r="F1781" t="str">
            <v>02</v>
          </cell>
          <cell r="G1781" t="str">
            <v>03000</v>
          </cell>
          <cell r="H1781" t="str">
            <v>02136-56160-000</v>
          </cell>
          <cell r="I1781" t="str">
            <v>SCREW-CR MACHINE</v>
          </cell>
          <cell r="K1781">
            <v>3</v>
          </cell>
          <cell r="L1781">
            <v>3</v>
          </cell>
          <cell r="M1781" t="str">
            <v>3</v>
          </cell>
          <cell r="N1781" t="str">
            <v>3</v>
          </cell>
          <cell r="O1781" t="str">
            <v>AB</v>
          </cell>
          <cell r="P1781" t="str">
            <v>AB</v>
          </cell>
          <cell r="R1781" t="str">
            <v>3</v>
          </cell>
          <cell r="T1781" t="str">
            <v>3</v>
          </cell>
          <cell r="V1781" t="str">
            <v>3</v>
          </cell>
          <cell r="X1781" t="str">
            <v>Z1</v>
          </cell>
        </row>
        <row r="1782">
          <cell r="B1782" t="str">
            <v>O</v>
          </cell>
          <cell r="C1782" t="str">
            <v>O</v>
          </cell>
          <cell r="D1782" t="str">
            <v>CS520-</v>
          </cell>
          <cell r="E1782" t="str">
            <v>A</v>
          </cell>
          <cell r="F1782" t="str">
            <v>02</v>
          </cell>
          <cell r="G1782" t="str">
            <v>04000</v>
          </cell>
          <cell r="H1782" t="str">
            <v>96280268</v>
          </cell>
          <cell r="I1782" t="str">
            <v>LATCH A-CTRL DR LOCK,RR DR,R</v>
          </cell>
          <cell r="K1782">
            <v>1</v>
          </cell>
          <cell r="L1782">
            <v>1</v>
          </cell>
          <cell r="M1782" t="str">
            <v>1</v>
          </cell>
          <cell r="N1782" t="str">
            <v>1</v>
          </cell>
          <cell r="O1782" t="str">
            <v>AB</v>
          </cell>
          <cell r="P1782" t="str">
            <v>AB</v>
          </cell>
          <cell r="R1782" t="str">
            <v>1</v>
          </cell>
          <cell r="T1782" t="str">
            <v>1</v>
          </cell>
          <cell r="V1782" t="str">
            <v>1</v>
          </cell>
          <cell r="X1782" t="str">
            <v>Z1</v>
          </cell>
        </row>
        <row r="1783">
          <cell r="B1783" t="str">
            <v>N</v>
          </cell>
          <cell r="C1783" t="str">
            <v>X</v>
          </cell>
          <cell r="D1783" t="str">
            <v>CS520-</v>
          </cell>
          <cell r="E1783" t="str">
            <v>A</v>
          </cell>
          <cell r="F1783" t="str">
            <v>02</v>
          </cell>
          <cell r="G1783" t="str">
            <v>04000</v>
          </cell>
          <cell r="H1783" t="str">
            <v>96507929</v>
          </cell>
          <cell r="I1783" t="str">
            <v>LATCH A-CTRL DR LOCK,RR DR,R</v>
          </cell>
          <cell r="K1783">
            <v>1</v>
          </cell>
          <cell r="L1783">
            <v>1</v>
          </cell>
          <cell r="M1783" t="str">
            <v>1</v>
          </cell>
          <cell r="N1783" t="str">
            <v>1</v>
          </cell>
          <cell r="O1783" t="str">
            <v>AB</v>
          </cell>
          <cell r="P1783" t="str">
            <v>AB</v>
          </cell>
          <cell r="R1783" t="str">
            <v>1</v>
          </cell>
          <cell r="T1783" t="str">
            <v>1</v>
          </cell>
          <cell r="V1783" t="str">
            <v>1</v>
          </cell>
          <cell r="X1783" t="str">
            <v>Z1</v>
          </cell>
        </row>
        <row r="1784">
          <cell r="D1784" t="str">
            <v>CS520-</v>
          </cell>
          <cell r="E1784" t="str">
            <v>A</v>
          </cell>
          <cell r="F1784" t="str">
            <v>02</v>
          </cell>
          <cell r="G1784" t="str">
            <v>06000</v>
          </cell>
          <cell r="H1784" t="str">
            <v>02136-56160-000</v>
          </cell>
          <cell r="I1784" t="str">
            <v>SCREW-CR MACHINE</v>
          </cell>
          <cell r="K1784">
            <v>3</v>
          </cell>
          <cell r="L1784">
            <v>3</v>
          </cell>
          <cell r="M1784" t="str">
            <v>3</v>
          </cell>
          <cell r="N1784" t="str">
            <v>3</v>
          </cell>
          <cell r="O1784" t="str">
            <v>AB</v>
          </cell>
          <cell r="P1784" t="str">
            <v>AB</v>
          </cell>
          <cell r="R1784" t="str">
            <v>3</v>
          </cell>
          <cell r="T1784" t="str">
            <v>3</v>
          </cell>
          <cell r="V1784" t="str">
            <v>3</v>
          </cell>
          <cell r="X1784" t="str">
            <v>Z1</v>
          </cell>
        </row>
        <row r="1785">
          <cell r="D1785" t="str">
            <v>CS520-</v>
          </cell>
          <cell r="E1785" t="str">
            <v>A</v>
          </cell>
          <cell r="F1785" t="str">
            <v>02</v>
          </cell>
          <cell r="G1785" t="str">
            <v>07000</v>
          </cell>
          <cell r="H1785" t="str">
            <v>82399-78B00-000</v>
          </cell>
          <cell r="I1785" t="str">
            <v>PLATE-CAUTION,DOOR</v>
          </cell>
          <cell r="K1785">
            <v>2</v>
          </cell>
          <cell r="L1785">
            <v>2</v>
          </cell>
          <cell r="M1785" t="str">
            <v>2</v>
          </cell>
          <cell r="N1785" t="str">
            <v>2</v>
          </cell>
          <cell r="O1785" t="str">
            <v>AB</v>
          </cell>
          <cell r="P1785" t="str">
            <v>AB</v>
          </cell>
          <cell r="R1785" t="str">
            <v>2</v>
          </cell>
          <cell r="T1785" t="str">
            <v>2</v>
          </cell>
          <cell r="V1785" t="str">
            <v>2</v>
          </cell>
          <cell r="X1785" t="str">
            <v>Z1</v>
          </cell>
        </row>
        <row r="1786">
          <cell r="D1786" t="str">
            <v>CS530-</v>
          </cell>
          <cell r="E1786" t="str">
            <v>A</v>
          </cell>
          <cell r="F1786" t="str">
            <v>01</v>
          </cell>
          <cell r="G1786" t="str">
            <v>01000</v>
          </cell>
          <cell r="H1786">
            <v>96530417</v>
          </cell>
          <cell r="I1786" t="str">
            <v>LATCH A-TAILGATE</v>
          </cell>
          <cell r="K1786">
            <v>1</v>
          </cell>
          <cell r="L1786">
            <v>1</v>
          </cell>
          <cell r="M1786" t="str">
            <v>1</v>
          </cell>
          <cell r="N1786" t="str">
            <v>1</v>
          </cell>
          <cell r="Q1786" t="str">
            <v>1</v>
          </cell>
          <cell r="R1786" t="str">
            <v>1</v>
          </cell>
          <cell r="S1786" t="str">
            <v>1</v>
          </cell>
          <cell r="T1786" t="str">
            <v>1</v>
          </cell>
          <cell r="U1786" t="str">
            <v>1</v>
          </cell>
          <cell r="V1786" t="str">
            <v>1</v>
          </cell>
        </row>
        <row r="1787">
          <cell r="D1787" t="str">
            <v>CS530-</v>
          </cell>
          <cell r="E1787" t="str">
            <v>A</v>
          </cell>
          <cell r="F1787" t="str">
            <v>01</v>
          </cell>
          <cell r="G1787" t="str">
            <v>06000</v>
          </cell>
          <cell r="H1787" t="str">
            <v>02116-76160-000</v>
          </cell>
          <cell r="I1787" t="str">
            <v>SCREW-CR MACHINE</v>
          </cell>
          <cell r="K1787">
            <v>3</v>
          </cell>
          <cell r="L1787">
            <v>3</v>
          </cell>
          <cell r="M1787" t="str">
            <v>3</v>
          </cell>
          <cell r="N1787" t="str">
            <v>3</v>
          </cell>
          <cell r="Q1787" t="str">
            <v>3</v>
          </cell>
          <cell r="R1787" t="str">
            <v>3</v>
          </cell>
          <cell r="S1787" t="str">
            <v>3</v>
          </cell>
          <cell r="T1787" t="str">
            <v>3</v>
          </cell>
          <cell r="U1787" t="str">
            <v>3</v>
          </cell>
          <cell r="V1787" t="str">
            <v>3</v>
          </cell>
        </row>
        <row r="1788">
          <cell r="D1788" t="str">
            <v>CS550-</v>
          </cell>
          <cell r="E1788" t="str">
            <v>A</v>
          </cell>
          <cell r="F1788" t="str">
            <v>03</v>
          </cell>
          <cell r="G1788" t="str">
            <v>01000</v>
          </cell>
          <cell r="H1788" t="str">
            <v>96323299</v>
          </cell>
          <cell r="I1788" t="str">
            <v>STRIKER A-LATCH,DOOR</v>
          </cell>
          <cell r="S1788" t="str">
            <v>4</v>
          </cell>
          <cell r="U1788" t="str">
            <v>4</v>
          </cell>
        </row>
        <row r="1789">
          <cell r="D1789" t="str">
            <v>CS550-</v>
          </cell>
          <cell r="E1789" t="str">
            <v>A</v>
          </cell>
          <cell r="F1789" t="str">
            <v>03</v>
          </cell>
          <cell r="G1789" t="str">
            <v>02000</v>
          </cell>
          <cell r="H1789" t="str">
            <v>09139-08002-000</v>
          </cell>
          <cell r="I1789" t="str">
            <v>SCREW</v>
          </cell>
          <cell r="S1789" t="str">
            <v>8</v>
          </cell>
          <cell r="U1789" t="str">
            <v>8</v>
          </cell>
        </row>
        <row r="1790">
          <cell r="D1790" t="str">
            <v>CS550-</v>
          </cell>
          <cell r="E1790" t="str">
            <v>A</v>
          </cell>
          <cell r="F1790" t="str">
            <v>03</v>
          </cell>
          <cell r="G1790" t="str">
            <v>09000</v>
          </cell>
          <cell r="H1790" t="str">
            <v>82650A70B11-000</v>
          </cell>
          <cell r="I1790" t="str">
            <v>STRIKER COMP,BACK DOOR LATCH</v>
          </cell>
          <cell r="S1790" t="str">
            <v>1</v>
          </cell>
          <cell r="U1790" t="str">
            <v>1</v>
          </cell>
        </row>
        <row r="1791">
          <cell r="D1791" t="str">
            <v>CS550-</v>
          </cell>
          <cell r="E1791" t="str">
            <v>A</v>
          </cell>
          <cell r="F1791" t="str">
            <v>03</v>
          </cell>
          <cell r="G1791" t="str">
            <v>10000</v>
          </cell>
          <cell r="H1791" t="str">
            <v>09139-08002-000</v>
          </cell>
          <cell r="I1791" t="str">
            <v>SCREW</v>
          </cell>
          <cell r="S1791" t="str">
            <v>2</v>
          </cell>
          <cell r="U1791" t="str">
            <v>2</v>
          </cell>
        </row>
        <row r="1792">
          <cell r="D1792" t="str">
            <v>CS550-</v>
          </cell>
          <cell r="E1792" t="str">
            <v>P</v>
          </cell>
          <cell r="F1792" t="str">
            <v>03</v>
          </cell>
          <cell r="G1792" t="str">
            <v>11000</v>
          </cell>
          <cell r="H1792" t="str">
            <v>96323479</v>
          </cell>
          <cell r="I1792" t="str">
            <v>CUSHION-BACK DOOR SIDE</v>
          </cell>
          <cell r="S1792" t="str">
            <v>2</v>
          </cell>
          <cell r="U1792" t="str">
            <v>2</v>
          </cell>
        </row>
        <row r="1793">
          <cell r="D1793" t="str">
            <v>CS550-</v>
          </cell>
          <cell r="E1793" t="str">
            <v>A</v>
          </cell>
          <cell r="F1793" t="str">
            <v>03</v>
          </cell>
          <cell r="G1793" t="str">
            <v>12000</v>
          </cell>
          <cell r="H1793" t="str">
            <v>96284710</v>
          </cell>
          <cell r="I1793" t="str">
            <v>BUMPER LWR LID TRUNK</v>
          </cell>
          <cell r="S1793" t="str">
            <v>2</v>
          </cell>
          <cell r="U1793" t="str">
            <v>2</v>
          </cell>
        </row>
        <row r="1794">
          <cell r="D1794" t="str">
            <v>CS550-</v>
          </cell>
          <cell r="E1794" t="str">
            <v>A</v>
          </cell>
          <cell r="F1794" t="str">
            <v>03</v>
          </cell>
          <cell r="G1794" t="str">
            <v>13000</v>
          </cell>
          <cell r="H1794" t="str">
            <v>96261235</v>
          </cell>
          <cell r="I1794" t="str">
            <v>BUMPER BLOCK-RR DR</v>
          </cell>
          <cell r="S1794" t="str">
            <v>1</v>
          </cell>
          <cell r="U1794" t="str">
            <v>1</v>
          </cell>
        </row>
        <row r="1795">
          <cell r="D1795" t="str">
            <v>CS550-</v>
          </cell>
          <cell r="E1795" t="str">
            <v>A</v>
          </cell>
          <cell r="F1795" t="str">
            <v>03</v>
          </cell>
          <cell r="G1795" t="str">
            <v>14000</v>
          </cell>
          <cell r="H1795" t="str">
            <v>96261236</v>
          </cell>
          <cell r="I1795" t="str">
            <v>BUMPER BLOCK-RR DR</v>
          </cell>
          <cell r="S1795" t="str">
            <v>1</v>
          </cell>
          <cell r="U1795" t="str">
            <v>1</v>
          </cell>
        </row>
        <row r="1796">
          <cell r="B1796" t="str">
            <v>O</v>
          </cell>
          <cell r="C1796" t="str">
            <v>O</v>
          </cell>
          <cell r="D1796" t="str">
            <v>CS550-</v>
          </cell>
          <cell r="E1796" t="str">
            <v>A</v>
          </cell>
          <cell r="F1796" t="str">
            <v>03</v>
          </cell>
          <cell r="G1796" t="str">
            <v>15000</v>
          </cell>
          <cell r="H1796" t="str">
            <v>02126-06160</v>
          </cell>
          <cell r="I1796" t="str">
            <v>SCREW-CR MACHINE</v>
          </cell>
          <cell r="S1796" t="str">
            <v>2</v>
          </cell>
          <cell r="U1796" t="str">
            <v>2</v>
          </cell>
        </row>
        <row r="1797">
          <cell r="B1797" t="str">
            <v>N</v>
          </cell>
          <cell r="C1797" t="str">
            <v>X</v>
          </cell>
          <cell r="D1797" t="str">
            <v>CS550-</v>
          </cell>
          <cell r="E1797" t="str">
            <v>A</v>
          </cell>
          <cell r="F1797" t="str">
            <v>03</v>
          </cell>
          <cell r="G1797" t="str">
            <v>15000</v>
          </cell>
          <cell r="H1797" t="str">
            <v>09126-06007</v>
          </cell>
          <cell r="I1797" t="str">
            <v>SCREW-CR MACHINE</v>
          </cell>
          <cell r="S1797" t="str">
            <v>2</v>
          </cell>
          <cell r="U1797" t="str">
            <v>2</v>
          </cell>
        </row>
        <row r="1798">
          <cell r="D1798" t="str">
            <v>CS550-</v>
          </cell>
          <cell r="E1798" t="str">
            <v>A</v>
          </cell>
          <cell r="F1798" t="str">
            <v>04</v>
          </cell>
          <cell r="G1798" t="str">
            <v>01000</v>
          </cell>
          <cell r="H1798" t="str">
            <v>96323299</v>
          </cell>
          <cell r="I1798" t="str">
            <v>STRIKER A-LATCH,DOOR</v>
          </cell>
          <cell r="T1798" t="str">
            <v>4</v>
          </cell>
          <cell r="V1798" t="str">
            <v>4</v>
          </cell>
        </row>
        <row r="1799">
          <cell r="D1799" t="str">
            <v>CS550-</v>
          </cell>
          <cell r="E1799" t="str">
            <v>A</v>
          </cell>
          <cell r="F1799" t="str">
            <v>04</v>
          </cell>
          <cell r="G1799" t="str">
            <v>02000</v>
          </cell>
          <cell r="H1799" t="str">
            <v>09139-08002-000</v>
          </cell>
          <cell r="I1799" t="str">
            <v>SCREW</v>
          </cell>
          <cell r="T1799" t="str">
            <v>8</v>
          </cell>
          <cell r="V1799" t="str">
            <v>8</v>
          </cell>
        </row>
        <row r="1800">
          <cell r="D1800" t="str">
            <v>CS550-</v>
          </cell>
          <cell r="E1800" t="str">
            <v>A</v>
          </cell>
          <cell r="F1800" t="str">
            <v>04</v>
          </cell>
          <cell r="G1800" t="str">
            <v>09000</v>
          </cell>
          <cell r="H1800" t="str">
            <v>82650A81401-000</v>
          </cell>
          <cell r="I1800" t="str">
            <v>STRIKER COMP,BACK DOOR LATCH</v>
          </cell>
          <cell r="T1800" t="str">
            <v>1</v>
          </cell>
          <cell r="V1800" t="str">
            <v>1</v>
          </cell>
        </row>
        <row r="1801">
          <cell r="D1801" t="str">
            <v>CS550-</v>
          </cell>
          <cell r="E1801" t="str">
            <v>A</v>
          </cell>
          <cell r="F1801" t="str">
            <v>04</v>
          </cell>
          <cell r="G1801" t="str">
            <v>10000</v>
          </cell>
          <cell r="H1801" t="str">
            <v>09139-08002-000</v>
          </cell>
          <cell r="I1801" t="str">
            <v>SCREW</v>
          </cell>
          <cell r="T1801" t="str">
            <v>2</v>
          </cell>
          <cell r="V1801" t="str">
            <v>2</v>
          </cell>
        </row>
        <row r="1802">
          <cell r="D1802" t="str">
            <v>CS550-</v>
          </cell>
          <cell r="E1802" t="str">
            <v>P</v>
          </cell>
          <cell r="F1802" t="str">
            <v>04</v>
          </cell>
          <cell r="G1802" t="str">
            <v>11000</v>
          </cell>
          <cell r="H1802" t="str">
            <v>96323479</v>
          </cell>
          <cell r="I1802" t="str">
            <v>CUSHION-BACK DOOR SIDE</v>
          </cell>
          <cell r="T1802" t="str">
            <v>2</v>
          </cell>
          <cell r="V1802" t="str">
            <v>2</v>
          </cell>
        </row>
        <row r="1803">
          <cell r="D1803" t="str">
            <v>CS550-</v>
          </cell>
          <cell r="E1803" t="str">
            <v>A</v>
          </cell>
          <cell r="F1803" t="str">
            <v>04</v>
          </cell>
          <cell r="G1803" t="str">
            <v>12000</v>
          </cell>
          <cell r="H1803" t="str">
            <v>96284710</v>
          </cell>
          <cell r="I1803" t="str">
            <v>BUMPER LWR LID TRUNK</v>
          </cell>
          <cell r="T1803" t="str">
            <v>2</v>
          </cell>
          <cell r="V1803" t="str">
            <v>2</v>
          </cell>
        </row>
        <row r="1804">
          <cell r="D1804" t="str">
            <v>CS550-</v>
          </cell>
          <cell r="E1804" t="str">
            <v>A</v>
          </cell>
          <cell r="F1804" t="str">
            <v>04</v>
          </cell>
          <cell r="G1804" t="str">
            <v>13000</v>
          </cell>
          <cell r="H1804" t="str">
            <v>96261235</v>
          </cell>
          <cell r="I1804" t="str">
            <v>BUMPER BLOCK-RR DR</v>
          </cell>
          <cell r="T1804" t="str">
            <v>1</v>
          </cell>
          <cell r="V1804" t="str">
            <v>1</v>
          </cell>
        </row>
        <row r="1805">
          <cell r="D1805" t="str">
            <v>CS550-</v>
          </cell>
          <cell r="E1805" t="str">
            <v>A</v>
          </cell>
          <cell r="F1805" t="str">
            <v>04</v>
          </cell>
          <cell r="G1805" t="str">
            <v>14000</v>
          </cell>
          <cell r="H1805" t="str">
            <v>96261236</v>
          </cell>
          <cell r="I1805" t="str">
            <v>BUMPER BLOCK-RR DR</v>
          </cell>
          <cell r="T1805" t="str">
            <v>1</v>
          </cell>
          <cell r="V1805" t="str">
            <v>1</v>
          </cell>
        </row>
        <row r="1806">
          <cell r="B1806" t="str">
            <v>O</v>
          </cell>
          <cell r="C1806" t="str">
            <v>O</v>
          </cell>
          <cell r="D1806" t="str">
            <v>CS550-</v>
          </cell>
          <cell r="E1806" t="str">
            <v>A</v>
          </cell>
          <cell r="F1806" t="str">
            <v>04</v>
          </cell>
          <cell r="G1806" t="str">
            <v>15000</v>
          </cell>
          <cell r="H1806" t="str">
            <v>02126-06160</v>
          </cell>
          <cell r="I1806" t="str">
            <v>SCREW-CR MACHINE</v>
          </cell>
          <cell r="T1806" t="str">
            <v>2</v>
          </cell>
          <cell r="V1806" t="str">
            <v>2</v>
          </cell>
        </row>
        <row r="1807">
          <cell r="B1807" t="str">
            <v>N</v>
          </cell>
          <cell r="C1807" t="str">
            <v>X</v>
          </cell>
          <cell r="D1807" t="str">
            <v>CS550-</v>
          </cell>
          <cell r="E1807" t="str">
            <v>A</v>
          </cell>
          <cell r="F1807" t="str">
            <v>04</v>
          </cell>
          <cell r="G1807" t="str">
            <v>15000</v>
          </cell>
          <cell r="H1807" t="str">
            <v>09126-06007</v>
          </cell>
          <cell r="I1807" t="str">
            <v>SCREW-CR MACHINE</v>
          </cell>
          <cell r="T1807" t="str">
            <v>2</v>
          </cell>
          <cell r="V1807" t="str">
            <v>2</v>
          </cell>
        </row>
        <row r="1808">
          <cell r="D1808" t="str">
            <v>CS550-</v>
          </cell>
          <cell r="E1808" t="str">
            <v>A</v>
          </cell>
          <cell r="F1808" t="str">
            <v>05</v>
          </cell>
          <cell r="G1808" t="str">
            <v>01000</v>
          </cell>
          <cell r="H1808" t="str">
            <v>82610A72B00-000</v>
          </cell>
          <cell r="I1808" t="str">
            <v>STRIKER A-LATCH,DOOR</v>
          </cell>
          <cell r="K1808">
            <v>4</v>
          </cell>
          <cell r="M1808" t="str">
            <v>4</v>
          </cell>
          <cell r="Q1808" t="str">
            <v>4</v>
          </cell>
        </row>
        <row r="1809">
          <cell r="D1809" t="str">
            <v>CS550-</v>
          </cell>
          <cell r="E1809" t="str">
            <v>A</v>
          </cell>
          <cell r="F1809" t="str">
            <v>05</v>
          </cell>
          <cell r="G1809" t="str">
            <v>02000</v>
          </cell>
          <cell r="H1809" t="str">
            <v>09139-08002-000</v>
          </cell>
          <cell r="I1809" t="str">
            <v>SCREW</v>
          </cell>
          <cell r="K1809">
            <v>8</v>
          </cell>
          <cell r="M1809" t="str">
            <v>8</v>
          </cell>
          <cell r="Q1809" t="str">
            <v>8</v>
          </cell>
        </row>
        <row r="1810">
          <cell r="D1810" t="str">
            <v>CS550-</v>
          </cell>
          <cell r="E1810" t="str">
            <v>A</v>
          </cell>
          <cell r="F1810" t="str">
            <v>05</v>
          </cell>
          <cell r="G1810" t="str">
            <v>09000</v>
          </cell>
          <cell r="H1810" t="str">
            <v>82650A70B11-000</v>
          </cell>
          <cell r="I1810" t="str">
            <v>STRIKER COMP,BACK DOOR LATCH</v>
          </cell>
          <cell r="K1810">
            <v>1</v>
          </cell>
          <cell r="M1810" t="str">
            <v>1</v>
          </cell>
          <cell r="Q1810" t="str">
            <v>1</v>
          </cell>
        </row>
        <row r="1811">
          <cell r="D1811" t="str">
            <v>CS550-</v>
          </cell>
          <cell r="E1811" t="str">
            <v>A</v>
          </cell>
          <cell r="F1811" t="str">
            <v>05</v>
          </cell>
          <cell r="G1811" t="str">
            <v>10000</v>
          </cell>
          <cell r="H1811" t="str">
            <v>09139-08002-000</v>
          </cell>
          <cell r="I1811" t="str">
            <v>SCREW</v>
          </cell>
          <cell r="K1811">
            <v>2</v>
          </cell>
          <cell r="M1811" t="str">
            <v>2</v>
          </cell>
          <cell r="Q1811" t="str">
            <v>2</v>
          </cell>
        </row>
        <row r="1812">
          <cell r="D1812" t="str">
            <v>CS550-</v>
          </cell>
          <cell r="E1812" t="str">
            <v>P</v>
          </cell>
          <cell r="F1812" t="str">
            <v>05</v>
          </cell>
          <cell r="G1812" t="str">
            <v>11000</v>
          </cell>
          <cell r="H1812" t="str">
            <v>82683-60B00-000</v>
          </cell>
          <cell r="I1812" t="str">
            <v>CUSHION-BACK DOOR SIDE</v>
          </cell>
          <cell r="K1812">
            <v>2</v>
          </cell>
          <cell r="M1812" t="str">
            <v>2</v>
          </cell>
          <cell r="Q1812" t="str">
            <v>2</v>
          </cell>
        </row>
        <row r="1813">
          <cell r="D1813" t="str">
            <v>CS550-</v>
          </cell>
          <cell r="E1813" t="str">
            <v>A</v>
          </cell>
          <cell r="F1813" t="str">
            <v>05</v>
          </cell>
          <cell r="G1813" t="str">
            <v>12000</v>
          </cell>
          <cell r="H1813" t="str">
            <v>96284710</v>
          </cell>
          <cell r="I1813" t="str">
            <v>BUMPER LWR LID TRUNK</v>
          </cell>
          <cell r="K1813">
            <v>2</v>
          </cell>
          <cell r="M1813" t="str">
            <v>2</v>
          </cell>
          <cell r="Q1813" t="str">
            <v>2</v>
          </cell>
        </row>
        <row r="1814">
          <cell r="D1814" t="str">
            <v>CS550-</v>
          </cell>
          <cell r="E1814" t="str">
            <v>A</v>
          </cell>
          <cell r="F1814" t="str">
            <v>05</v>
          </cell>
          <cell r="G1814" t="str">
            <v>13000</v>
          </cell>
          <cell r="H1814" t="str">
            <v>96261235</v>
          </cell>
          <cell r="I1814" t="str">
            <v>BUMPER BLOCK-RR DR</v>
          </cell>
          <cell r="K1814">
            <v>1</v>
          </cell>
          <cell r="M1814" t="str">
            <v>1</v>
          </cell>
          <cell r="Q1814" t="str">
            <v>1</v>
          </cell>
        </row>
        <row r="1815">
          <cell r="D1815" t="str">
            <v>CS550-</v>
          </cell>
          <cell r="E1815" t="str">
            <v>A</v>
          </cell>
          <cell r="F1815" t="str">
            <v>05</v>
          </cell>
          <cell r="G1815" t="str">
            <v>14000</v>
          </cell>
          <cell r="H1815" t="str">
            <v>96261236</v>
          </cell>
          <cell r="I1815" t="str">
            <v>BUMPER BLOCK-RR DR</v>
          </cell>
          <cell r="K1815">
            <v>1</v>
          </cell>
          <cell r="M1815" t="str">
            <v>1</v>
          </cell>
          <cell r="Q1815" t="str">
            <v>1</v>
          </cell>
        </row>
        <row r="1816">
          <cell r="B1816" t="str">
            <v>O</v>
          </cell>
          <cell r="C1816" t="str">
            <v>O</v>
          </cell>
          <cell r="D1816" t="str">
            <v>CS550-</v>
          </cell>
          <cell r="E1816" t="str">
            <v>A</v>
          </cell>
          <cell r="F1816" t="str">
            <v>05</v>
          </cell>
          <cell r="G1816" t="str">
            <v>15000</v>
          </cell>
          <cell r="H1816" t="str">
            <v>02126-06160</v>
          </cell>
          <cell r="I1816" t="str">
            <v>SCREW-CR MACHINE</v>
          </cell>
          <cell r="K1816">
            <v>2</v>
          </cell>
          <cell r="M1816" t="str">
            <v>2</v>
          </cell>
          <cell r="Q1816" t="str">
            <v>2</v>
          </cell>
        </row>
        <row r="1817">
          <cell r="B1817" t="str">
            <v>N</v>
          </cell>
          <cell r="C1817" t="str">
            <v>X</v>
          </cell>
          <cell r="D1817" t="str">
            <v>CS550-</v>
          </cell>
          <cell r="E1817" t="str">
            <v>A</v>
          </cell>
          <cell r="F1817" t="str">
            <v>05</v>
          </cell>
          <cell r="G1817" t="str">
            <v>15000</v>
          </cell>
          <cell r="H1817" t="str">
            <v>09126-06007</v>
          </cell>
          <cell r="I1817" t="str">
            <v>SCREW-CR MACHINE</v>
          </cell>
          <cell r="K1817">
            <v>2</v>
          </cell>
          <cell r="M1817" t="str">
            <v>2</v>
          </cell>
          <cell r="Q1817" t="str">
            <v>2</v>
          </cell>
        </row>
        <row r="1818">
          <cell r="D1818" t="str">
            <v>CS550-</v>
          </cell>
          <cell r="E1818" t="str">
            <v>A</v>
          </cell>
          <cell r="F1818" t="str">
            <v>06</v>
          </cell>
          <cell r="G1818" t="str">
            <v>01000</v>
          </cell>
          <cell r="H1818" t="str">
            <v>96280462</v>
          </cell>
          <cell r="I1818" t="str">
            <v>STRIKER A-LATCH,DOOR</v>
          </cell>
          <cell r="L1818">
            <v>4</v>
          </cell>
          <cell r="N1818" t="str">
            <v>4</v>
          </cell>
          <cell r="R1818" t="str">
            <v>4</v>
          </cell>
        </row>
        <row r="1819">
          <cell r="D1819" t="str">
            <v>CS550-</v>
          </cell>
          <cell r="E1819" t="str">
            <v>A</v>
          </cell>
          <cell r="F1819" t="str">
            <v>06</v>
          </cell>
          <cell r="G1819" t="str">
            <v>02000</v>
          </cell>
          <cell r="H1819" t="str">
            <v>09139-08002-000</v>
          </cell>
          <cell r="I1819" t="str">
            <v>SCREW</v>
          </cell>
          <cell r="L1819">
            <v>8</v>
          </cell>
          <cell r="N1819" t="str">
            <v>8</v>
          </cell>
          <cell r="R1819" t="str">
            <v>8</v>
          </cell>
        </row>
        <row r="1820">
          <cell r="D1820" t="str">
            <v>CS550-</v>
          </cell>
          <cell r="E1820" t="str">
            <v>A</v>
          </cell>
          <cell r="F1820" t="str">
            <v>06</v>
          </cell>
          <cell r="G1820" t="str">
            <v>09000</v>
          </cell>
          <cell r="H1820" t="str">
            <v>82650A81401-000</v>
          </cell>
          <cell r="I1820" t="str">
            <v>STRIKER COMP,BACK DOOR LATCH</v>
          </cell>
          <cell r="L1820">
            <v>1</v>
          </cell>
          <cell r="N1820" t="str">
            <v>1</v>
          </cell>
          <cell r="R1820" t="str">
            <v>1</v>
          </cell>
        </row>
        <row r="1821">
          <cell r="D1821" t="str">
            <v>CS550-</v>
          </cell>
          <cell r="E1821" t="str">
            <v>A</v>
          </cell>
          <cell r="F1821" t="str">
            <v>06</v>
          </cell>
          <cell r="G1821" t="str">
            <v>10000</v>
          </cell>
          <cell r="H1821" t="str">
            <v>09139-08002-000</v>
          </cell>
          <cell r="I1821" t="str">
            <v>SCREW</v>
          </cell>
          <cell r="L1821">
            <v>2</v>
          </cell>
          <cell r="N1821" t="str">
            <v>2</v>
          </cell>
          <cell r="R1821" t="str">
            <v>2</v>
          </cell>
        </row>
        <row r="1822">
          <cell r="D1822" t="str">
            <v>CS550-</v>
          </cell>
          <cell r="E1822" t="str">
            <v>P</v>
          </cell>
          <cell r="F1822" t="str">
            <v>06</v>
          </cell>
          <cell r="G1822" t="str">
            <v>11000</v>
          </cell>
          <cell r="H1822" t="str">
            <v>82683-60B00-000</v>
          </cell>
          <cell r="I1822" t="str">
            <v>CUSHION-BACK DOOR SIDE</v>
          </cell>
          <cell r="L1822">
            <v>2</v>
          </cell>
          <cell r="N1822" t="str">
            <v>2</v>
          </cell>
          <cell r="R1822" t="str">
            <v>2</v>
          </cell>
        </row>
        <row r="1823">
          <cell r="D1823" t="str">
            <v>CS550-</v>
          </cell>
          <cell r="E1823" t="str">
            <v>A</v>
          </cell>
          <cell r="F1823" t="str">
            <v>06</v>
          </cell>
          <cell r="G1823" t="str">
            <v>12000</v>
          </cell>
          <cell r="H1823" t="str">
            <v>96284710</v>
          </cell>
          <cell r="I1823" t="str">
            <v>BUMPER LWR LID TRUNK</v>
          </cell>
          <cell r="L1823">
            <v>2</v>
          </cell>
          <cell r="N1823" t="str">
            <v>2</v>
          </cell>
          <cell r="R1823" t="str">
            <v>2</v>
          </cell>
        </row>
        <row r="1824">
          <cell r="D1824" t="str">
            <v>CS550-</v>
          </cell>
          <cell r="E1824" t="str">
            <v>A</v>
          </cell>
          <cell r="F1824" t="str">
            <v>06</v>
          </cell>
          <cell r="G1824" t="str">
            <v>13000</v>
          </cell>
          <cell r="H1824" t="str">
            <v>96261235</v>
          </cell>
          <cell r="I1824" t="str">
            <v>BUMPER BLOCK-RR DR</v>
          </cell>
          <cell r="L1824">
            <v>1</v>
          </cell>
          <cell r="N1824" t="str">
            <v>1</v>
          </cell>
          <cell r="R1824" t="str">
            <v>1</v>
          </cell>
        </row>
        <row r="1825">
          <cell r="D1825" t="str">
            <v>CS550-</v>
          </cell>
          <cell r="E1825" t="str">
            <v>A</v>
          </cell>
          <cell r="F1825" t="str">
            <v>06</v>
          </cell>
          <cell r="G1825" t="str">
            <v>14000</v>
          </cell>
          <cell r="H1825" t="str">
            <v>96261236</v>
          </cell>
          <cell r="I1825" t="str">
            <v>BUMPER BLOCK-RR DR</v>
          </cell>
          <cell r="L1825">
            <v>1</v>
          </cell>
          <cell r="N1825" t="str">
            <v>1</v>
          </cell>
          <cell r="R1825" t="str">
            <v>1</v>
          </cell>
        </row>
        <row r="1826">
          <cell r="B1826" t="str">
            <v>O</v>
          </cell>
          <cell r="C1826" t="str">
            <v>O</v>
          </cell>
          <cell r="D1826" t="str">
            <v>CS550-</v>
          </cell>
          <cell r="E1826" t="str">
            <v>A</v>
          </cell>
          <cell r="F1826" t="str">
            <v>06</v>
          </cell>
          <cell r="G1826" t="str">
            <v>15000</v>
          </cell>
          <cell r="H1826" t="str">
            <v>02126-06160</v>
          </cell>
          <cell r="I1826" t="str">
            <v>SCREW-CR MACHINE</v>
          </cell>
          <cell r="L1826">
            <v>2</v>
          </cell>
          <cell r="N1826" t="str">
            <v>2</v>
          </cell>
          <cell r="R1826" t="str">
            <v>2</v>
          </cell>
        </row>
        <row r="1827">
          <cell r="B1827" t="str">
            <v>N</v>
          </cell>
          <cell r="C1827" t="str">
            <v>X</v>
          </cell>
          <cell r="D1827" t="str">
            <v>CS550-</v>
          </cell>
          <cell r="E1827" t="str">
            <v>A</v>
          </cell>
          <cell r="F1827" t="str">
            <v>06</v>
          </cell>
          <cell r="G1827" t="str">
            <v>15000</v>
          </cell>
          <cell r="H1827" t="str">
            <v>09126-06007</v>
          </cell>
          <cell r="I1827" t="str">
            <v>SCREW-CR MACHINE</v>
          </cell>
          <cell r="L1827">
            <v>2</v>
          </cell>
          <cell r="N1827" t="str">
            <v>2</v>
          </cell>
          <cell r="R1827" t="str">
            <v>2</v>
          </cell>
        </row>
        <row r="1828">
          <cell r="D1828" t="str">
            <v>CS550-</v>
          </cell>
          <cell r="E1828" t="str">
            <v>A</v>
          </cell>
          <cell r="F1828" t="str">
            <v>07</v>
          </cell>
          <cell r="G1828" t="str">
            <v>01000</v>
          </cell>
          <cell r="H1828" t="str">
            <v>96280462</v>
          </cell>
          <cell r="I1828" t="str">
            <v>STRIKER A-LATCH,DOOR</v>
          </cell>
          <cell r="K1828">
            <v>4</v>
          </cell>
          <cell r="M1828" t="str">
            <v>4</v>
          </cell>
          <cell r="O1828" t="str">
            <v>EXP</v>
          </cell>
        </row>
        <row r="1829">
          <cell r="D1829" t="str">
            <v>CS550-</v>
          </cell>
          <cell r="E1829" t="str">
            <v>A</v>
          </cell>
          <cell r="F1829" t="str">
            <v>07</v>
          </cell>
          <cell r="G1829" t="str">
            <v>02000</v>
          </cell>
          <cell r="H1829" t="str">
            <v>09139-08002-000</v>
          </cell>
          <cell r="I1829" t="str">
            <v>SCREW</v>
          </cell>
          <cell r="K1829">
            <v>8</v>
          </cell>
          <cell r="M1829" t="str">
            <v>8</v>
          </cell>
          <cell r="O1829" t="str">
            <v>EXP</v>
          </cell>
        </row>
        <row r="1830">
          <cell r="D1830" t="str">
            <v>CS550-</v>
          </cell>
          <cell r="E1830" t="str">
            <v>A</v>
          </cell>
          <cell r="F1830" t="str">
            <v>07</v>
          </cell>
          <cell r="G1830" t="str">
            <v>09000</v>
          </cell>
          <cell r="H1830" t="str">
            <v>82650A70B11-000</v>
          </cell>
          <cell r="I1830" t="str">
            <v>STRIKER COMP,BACK DOOR LATCH</v>
          </cell>
          <cell r="K1830">
            <v>1</v>
          </cell>
          <cell r="M1830" t="str">
            <v>1</v>
          </cell>
          <cell r="O1830" t="str">
            <v>EXP</v>
          </cell>
        </row>
        <row r="1831">
          <cell r="D1831" t="str">
            <v>CS550-</v>
          </cell>
          <cell r="E1831" t="str">
            <v>A</v>
          </cell>
          <cell r="F1831" t="str">
            <v>07</v>
          </cell>
          <cell r="G1831" t="str">
            <v>10000</v>
          </cell>
          <cell r="H1831" t="str">
            <v>09139-08002-000</v>
          </cell>
          <cell r="I1831" t="str">
            <v>SCREW</v>
          </cell>
          <cell r="K1831">
            <v>2</v>
          </cell>
          <cell r="M1831" t="str">
            <v>2</v>
          </cell>
          <cell r="O1831" t="str">
            <v>EXP</v>
          </cell>
        </row>
        <row r="1832">
          <cell r="D1832" t="str">
            <v>CS550-</v>
          </cell>
          <cell r="E1832" t="str">
            <v>P</v>
          </cell>
          <cell r="F1832" t="str">
            <v>07</v>
          </cell>
          <cell r="G1832" t="str">
            <v>11000</v>
          </cell>
          <cell r="H1832" t="str">
            <v>82683-60B00-000</v>
          </cell>
          <cell r="I1832" t="str">
            <v>CUSHION-BACK DOOR SIDE</v>
          </cell>
          <cell r="K1832">
            <v>2</v>
          </cell>
          <cell r="M1832" t="str">
            <v>2</v>
          </cell>
          <cell r="O1832" t="str">
            <v>EXP</v>
          </cell>
        </row>
        <row r="1833">
          <cell r="D1833" t="str">
            <v>CS550-</v>
          </cell>
          <cell r="E1833" t="str">
            <v>A</v>
          </cell>
          <cell r="F1833" t="str">
            <v>07</v>
          </cell>
          <cell r="G1833" t="str">
            <v>12000</v>
          </cell>
          <cell r="H1833" t="str">
            <v>96284710</v>
          </cell>
          <cell r="I1833" t="str">
            <v>BUMPER LWR LID TRUNK</v>
          </cell>
          <cell r="K1833">
            <v>2</v>
          </cell>
          <cell r="M1833" t="str">
            <v>2</v>
          </cell>
          <cell r="O1833" t="str">
            <v>EXP</v>
          </cell>
        </row>
        <row r="1834">
          <cell r="D1834" t="str">
            <v>CS550-</v>
          </cell>
          <cell r="E1834" t="str">
            <v>A</v>
          </cell>
          <cell r="F1834" t="str">
            <v>07</v>
          </cell>
          <cell r="G1834" t="str">
            <v>13000</v>
          </cell>
          <cell r="H1834" t="str">
            <v>96261235</v>
          </cell>
          <cell r="I1834" t="str">
            <v>BUMPER BLOCK-RR DR</v>
          </cell>
          <cell r="K1834">
            <v>1</v>
          </cell>
          <cell r="M1834" t="str">
            <v>1</v>
          </cell>
          <cell r="O1834" t="str">
            <v>EXP</v>
          </cell>
        </row>
        <row r="1835">
          <cell r="D1835" t="str">
            <v>CS550-</v>
          </cell>
          <cell r="E1835" t="str">
            <v>A</v>
          </cell>
          <cell r="F1835" t="str">
            <v>07</v>
          </cell>
          <cell r="G1835" t="str">
            <v>14000</v>
          </cell>
          <cell r="H1835" t="str">
            <v>96261236</v>
          </cell>
          <cell r="I1835" t="str">
            <v>BUMPER BLOCK-RR DR</v>
          </cell>
          <cell r="K1835">
            <v>1</v>
          </cell>
          <cell r="M1835" t="str">
            <v>1</v>
          </cell>
          <cell r="O1835" t="str">
            <v>EXP</v>
          </cell>
        </row>
        <row r="1836">
          <cell r="B1836" t="str">
            <v>O</v>
          </cell>
          <cell r="C1836" t="str">
            <v>O</v>
          </cell>
          <cell r="D1836" t="str">
            <v>CS550-</v>
          </cell>
          <cell r="E1836" t="str">
            <v>A</v>
          </cell>
          <cell r="F1836" t="str">
            <v>07</v>
          </cell>
          <cell r="G1836" t="str">
            <v>15000</v>
          </cell>
          <cell r="H1836" t="str">
            <v>02126-06160</v>
          </cell>
          <cell r="I1836" t="str">
            <v>SCREW-CR MACHINE</v>
          </cell>
          <cell r="K1836">
            <v>2</v>
          </cell>
          <cell r="M1836" t="str">
            <v>2</v>
          </cell>
          <cell r="O1836" t="str">
            <v>EXP</v>
          </cell>
        </row>
        <row r="1837">
          <cell r="B1837" t="str">
            <v>N</v>
          </cell>
          <cell r="C1837" t="str">
            <v>X</v>
          </cell>
          <cell r="D1837" t="str">
            <v>CS550-</v>
          </cell>
          <cell r="E1837" t="str">
            <v>A</v>
          </cell>
          <cell r="F1837" t="str">
            <v>07</v>
          </cell>
          <cell r="G1837" t="str">
            <v>15000</v>
          </cell>
          <cell r="H1837" t="str">
            <v>09126-06007</v>
          </cell>
          <cell r="I1837" t="str">
            <v>SCREW-CR MACHINE</v>
          </cell>
          <cell r="K1837">
            <v>2</v>
          </cell>
          <cell r="M1837" t="str">
            <v>2</v>
          </cell>
          <cell r="O1837" t="str">
            <v>EXP</v>
          </cell>
        </row>
        <row r="1838">
          <cell r="D1838" t="str">
            <v>CS550-</v>
          </cell>
          <cell r="E1838" t="str">
            <v>A</v>
          </cell>
          <cell r="F1838" t="str">
            <v>08</v>
          </cell>
          <cell r="G1838" t="str">
            <v>01000</v>
          </cell>
          <cell r="H1838" t="str">
            <v>96280462</v>
          </cell>
          <cell r="I1838" t="str">
            <v>STRIKER A-LATCH,DOOR</v>
          </cell>
          <cell r="L1838">
            <v>4</v>
          </cell>
          <cell r="N1838" t="str">
            <v>4</v>
          </cell>
          <cell r="P1838" t="str">
            <v>EXP</v>
          </cell>
        </row>
        <row r="1839">
          <cell r="D1839" t="str">
            <v>CS550-</v>
          </cell>
          <cell r="E1839" t="str">
            <v>A</v>
          </cell>
          <cell r="F1839" t="str">
            <v>08</v>
          </cell>
          <cell r="G1839" t="str">
            <v>02000</v>
          </cell>
          <cell r="H1839" t="str">
            <v>09139-08002-000</v>
          </cell>
          <cell r="I1839" t="str">
            <v>SCREW</v>
          </cell>
          <cell r="L1839">
            <v>8</v>
          </cell>
          <cell r="N1839" t="str">
            <v>8</v>
          </cell>
          <cell r="P1839" t="str">
            <v>EXP</v>
          </cell>
        </row>
        <row r="1840">
          <cell r="D1840" t="str">
            <v>CS550-</v>
          </cell>
          <cell r="E1840" t="str">
            <v>A</v>
          </cell>
          <cell r="F1840" t="str">
            <v>08</v>
          </cell>
          <cell r="G1840" t="str">
            <v>09000</v>
          </cell>
          <cell r="H1840" t="str">
            <v>82650A81401-000</v>
          </cell>
          <cell r="I1840" t="str">
            <v>STRIKER COMP,BACK DOOR LATCH</v>
          </cell>
          <cell r="L1840">
            <v>1</v>
          </cell>
          <cell r="N1840" t="str">
            <v>1</v>
          </cell>
          <cell r="P1840" t="str">
            <v>EXP</v>
          </cell>
        </row>
        <row r="1841">
          <cell r="D1841" t="str">
            <v>CS550-</v>
          </cell>
          <cell r="E1841" t="str">
            <v>A</v>
          </cell>
          <cell r="F1841" t="str">
            <v>08</v>
          </cell>
          <cell r="G1841" t="str">
            <v>10000</v>
          </cell>
          <cell r="H1841" t="str">
            <v>09139-08002-000</v>
          </cell>
          <cell r="I1841" t="str">
            <v>SCREW</v>
          </cell>
          <cell r="L1841">
            <v>2</v>
          </cell>
          <cell r="N1841" t="str">
            <v>2</v>
          </cell>
          <cell r="P1841" t="str">
            <v>EXP</v>
          </cell>
        </row>
        <row r="1842">
          <cell r="D1842" t="str">
            <v>CS550-</v>
          </cell>
          <cell r="E1842" t="str">
            <v>P</v>
          </cell>
          <cell r="F1842" t="str">
            <v>08</v>
          </cell>
          <cell r="G1842" t="str">
            <v>11000</v>
          </cell>
          <cell r="H1842" t="str">
            <v>82683-60B00-000</v>
          </cell>
          <cell r="I1842" t="str">
            <v>CUSHION-BACK DOOR SIDE</v>
          </cell>
          <cell r="L1842">
            <v>2</v>
          </cell>
          <cell r="N1842" t="str">
            <v>2</v>
          </cell>
          <cell r="P1842" t="str">
            <v>EXP</v>
          </cell>
        </row>
        <row r="1843">
          <cell r="D1843" t="str">
            <v>CS550-</v>
          </cell>
          <cell r="E1843" t="str">
            <v>A</v>
          </cell>
          <cell r="F1843" t="str">
            <v>08</v>
          </cell>
          <cell r="G1843" t="str">
            <v>12000</v>
          </cell>
          <cell r="H1843" t="str">
            <v>96284710</v>
          </cell>
          <cell r="I1843" t="str">
            <v>BUMPER LWR LID TRUNK</v>
          </cell>
          <cell r="L1843">
            <v>2</v>
          </cell>
          <cell r="N1843" t="str">
            <v>2</v>
          </cell>
          <cell r="P1843" t="str">
            <v>EXP</v>
          </cell>
        </row>
        <row r="1844">
          <cell r="D1844" t="str">
            <v>CS550-</v>
          </cell>
          <cell r="E1844" t="str">
            <v>A</v>
          </cell>
          <cell r="F1844" t="str">
            <v>08</v>
          </cell>
          <cell r="G1844" t="str">
            <v>13000</v>
          </cell>
          <cell r="H1844" t="str">
            <v>96261235</v>
          </cell>
          <cell r="I1844" t="str">
            <v>BUMPER BLOCK-RR DR</v>
          </cell>
          <cell r="L1844">
            <v>1</v>
          </cell>
          <cell r="N1844" t="str">
            <v>1</v>
          </cell>
          <cell r="P1844" t="str">
            <v>EXP</v>
          </cell>
        </row>
        <row r="1845">
          <cell r="D1845" t="str">
            <v>CS550-</v>
          </cell>
          <cell r="E1845" t="str">
            <v>A</v>
          </cell>
          <cell r="F1845" t="str">
            <v>08</v>
          </cell>
          <cell r="G1845" t="str">
            <v>14000</v>
          </cell>
          <cell r="H1845" t="str">
            <v>96261236</v>
          </cell>
          <cell r="I1845" t="str">
            <v>BUMPER BLOCK-RR DR</v>
          </cell>
          <cell r="L1845">
            <v>1</v>
          </cell>
          <cell r="N1845" t="str">
            <v>1</v>
          </cell>
          <cell r="P1845" t="str">
            <v>EXP</v>
          </cell>
        </row>
        <row r="1846">
          <cell r="B1846" t="str">
            <v>O</v>
          </cell>
          <cell r="C1846" t="str">
            <v>O</v>
          </cell>
          <cell r="D1846" t="str">
            <v>CS550-</v>
          </cell>
          <cell r="E1846" t="str">
            <v>A</v>
          </cell>
          <cell r="F1846" t="str">
            <v>08</v>
          </cell>
          <cell r="G1846" t="str">
            <v>15000</v>
          </cell>
          <cell r="H1846" t="str">
            <v>02126-06160</v>
          </cell>
          <cell r="I1846" t="str">
            <v>SCREW-CR MACHINE</v>
          </cell>
          <cell r="L1846">
            <v>2</v>
          </cell>
          <cell r="N1846" t="str">
            <v>2</v>
          </cell>
          <cell r="P1846" t="str">
            <v>EXP</v>
          </cell>
        </row>
        <row r="1847">
          <cell r="B1847" t="str">
            <v>N</v>
          </cell>
          <cell r="C1847" t="str">
            <v>X</v>
          </cell>
          <cell r="D1847" t="str">
            <v>CS550-</v>
          </cell>
          <cell r="E1847" t="str">
            <v>A</v>
          </cell>
          <cell r="F1847" t="str">
            <v>08</v>
          </cell>
          <cell r="G1847" t="str">
            <v>15000</v>
          </cell>
          <cell r="H1847" t="str">
            <v>09126-06007</v>
          </cell>
          <cell r="I1847" t="str">
            <v>SCREW-CR MACHINE</v>
          </cell>
          <cell r="L1847">
            <v>2</v>
          </cell>
          <cell r="N1847" t="str">
            <v>2</v>
          </cell>
          <cell r="P1847" t="str">
            <v>EXP</v>
          </cell>
        </row>
        <row r="1848">
          <cell r="B1848" t="str">
            <v>O</v>
          </cell>
          <cell r="C1848" t="str">
            <v>O</v>
          </cell>
          <cell r="D1848" t="str">
            <v>CS570-</v>
          </cell>
          <cell r="E1848" t="str">
            <v>A</v>
          </cell>
          <cell r="F1848" t="str">
            <v>01</v>
          </cell>
          <cell r="G1848" t="str">
            <v>01000</v>
          </cell>
          <cell r="H1848" t="str">
            <v>96314596</v>
          </cell>
          <cell r="I1848" t="str">
            <v>HDL COMPL-SIDE DR OTR,FRT</v>
          </cell>
          <cell r="K1848">
            <v>1</v>
          </cell>
          <cell r="M1848" t="str">
            <v>1</v>
          </cell>
          <cell r="O1848" t="str">
            <v>10</v>
          </cell>
          <cell r="Q1848" t="str">
            <v>1</v>
          </cell>
          <cell r="S1848" t="str">
            <v>1</v>
          </cell>
          <cell r="U1848" t="str">
            <v>1</v>
          </cell>
        </row>
        <row r="1849">
          <cell r="B1849" t="str">
            <v>N</v>
          </cell>
          <cell r="C1849" t="str">
            <v>X</v>
          </cell>
          <cell r="D1849" t="str">
            <v>CS570-</v>
          </cell>
          <cell r="E1849" t="str">
            <v>A</v>
          </cell>
          <cell r="F1849" t="str">
            <v>01</v>
          </cell>
          <cell r="G1849" t="str">
            <v>01000</v>
          </cell>
          <cell r="H1849" t="str">
            <v>96507783</v>
          </cell>
          <cell r="I1849" t="str">
            <v>HDL COMPL-SIDE DR OTR,FRT</v>
          </cell>
          <cell r="K1849">
            <v>1</v>
          </cell>
          <cell r="M1849" t="str">
            <v>1</v>
          </cell>
          <cell r="O1849" t="str">
            <v>10</v>
          </cell>
          <cell r="Q1849" t="str">
            <v>1</v>
          </cell>
          <cell r="S1849" t="str">
            <v>1</v>
          </cell>
          <cell r="U1849" t="str">
            <v>1</v>
          </cell>
        </row>
        <row r="1850">
          <cell r="D1850" t="str">
            <v>CS570-</v>
          </cell>
          <cell r="E1850" t="str">
            <v>A</v>
          </cell>
          <cell r="F1850" t="str">
            <v>01</v>
          </cell>
          <cell r="G1850" t="str">
            <v>16100</v>
          </cell>
          <cell r="H1850" t="str">
            <v>96323124</v>
          </cell>
          <cell r="I1850" t="str">
            <v>ROD-LOCKING SET</v>
          </cell>
          <cell r="K1850">
            <v>1</v>
          </cell>
          <cell r="M1850" t="str">
            <v>1</v>
          </cell>
          <cell r="O1850" t="str">
            <v>10</v>
          </cell>
          <cell r="Q1850" t="str">
            <v>1</v>
          </cell>
          <cell r="S1850" t="str">
            <v>1</v>
          </cell>
          <cell r="U1850" t="str">
            <v>1</v>
          </cell>
        </row>
        <row r="1851">
          <cell r="B1851" t="str">
            <v>O</v>
          </cell>
          <cell r="C1851" t="str">
            <v>O</v>
          </cell>
          <cell r="D1851" t="str">
            <v>CS570-</v>
          </cell>
          <cell r="E1851" t="str">
            <v>A</v>
          </cell>
          <cell r="F1851" t="str">
            <v>01</v>
          </cell>
          <cell r="G1851" t="str">
            <v>19000</v>
          </cell>
          <cell r="H1851" t="str">
            <v>96314597</v>
          </cell>
          <cell r="I1851" t="str">
            <v>HDL COMPL-SIDE DR OTR,FRT</v>
          </cell>
          <cell r="K1851">
            <v>1</v>
          </cell>
          <cell r="M1851" t="str">
            <v>1</v>
          </cell>
          <cell r="O1851" t="str">
            <v>10</v>
          </cell>
          <cell r="Q1851" t="str">
            <v>1</v>
          </cell>
          <cell r="S1851" t="str">
            <v>1</v>
          </cell>
          <cell r="U1851" t="str">
            <v>1</v>
          </cell>
        </row>
        <row r="1852">
          <cell r="B1852" t="str">
            <v>N</v>
          </cell>
          <cell r="C1852" t="str">
            <v>X</v>
          </cell>
          <cell r="D1852" t="str">
            <v>CS570-</v>
          </cell>
          <cell r="E1852" t="str">
            <v>A</v>
          </cell>
          <cell r="F1852" t="str">
            <v>01</v>
          </cell>
          <cell r="G1852" t="str">
            <v>19000</v>
          </cell>
          <cell r="H1852" t="str">
            <v>96507784</v>
          </cell>
          <cell r="I1852" t="str">
            <v>HDL COMPL-SIDE DR OTR,FRT</v>
          </cell>
          <cell r="K1852">
            <v>1</v>
          </cell>
          <cell r="M1852" t="str">
            <v>1</v>
          </cell>
          <cell r="O1852" t="str">
            <v>10</v>
          </cell>
          <cell r="Q1852" t="str">
            <v>1</v>
          </cell>
          <cell r="S1852" t="str">
            <v>1</v>
          </cell>
          <cell r="U1852" t="str">
            <v>1</v>
          </cell>
        </row>
        <row r="1853">
          <cell r="D1853" t="str">
            <v>CS570-</v>
          </cell>
          <cell r="E1853" t="str">
            <v>A</v>
          </cell>
          <cell r="F1853" t="str">
            <v>01</v>
          </cell>
          <cell r="G1853" t="str">
            <v>34100</v>
          </cell>
          <cell r="H1853" t="str">
            <v>96323125</v>
          </cell>
          <cell r="I1853" t="str">
            <v>ROD-LOCKING SET</v>
          </cell>
          <cell r="K1853">
            <v>1</v>
          </cell>
          <cell r="M1853" t="str">
            <v>1</v>
          </cell>
          <cell r="O1853" t="str">
            <v>10</v>
          </cell>
          <cell r="Q1853" t="str">
            <v>1</v>
          </cell>
          <cell r="S1853" t="str">
            <v>1</v>
          </cell>
          <cell r="U1853" t="str">
            <v>1</v>
          </cell>
        </row>
        <row r="1854">
          <cell r="B1854" t="str">
            <v>O</v>
          </cell>
          <cell r="C1854" t="str">
            <v>O</v>
          </cell>
          <cell r="D1854" t="str">
            <v>CS570-</v>
          </cell>
          <cell r="E1854" t="str">
            <v>A</v>
          </cell>
          <cell r="F1854" t="str">
            <v>01</v>
          </cell>
          <cell r="G1854" t="str">
            <v>37000</v>
          </cell>
          <cell r="H1854" t="str">
            <v>96314566</v>
          </cell>
          <cell r="I1854" t="str">
            <v>HDL COMPL-SIDE DR OTR,RR</v>
          </cell>
          <cell r="K1854">
            <v>1</v>
          </cell>
          <cell r="M1854" t="str">
            <v>1</v>
          </cell>
          <cell r="O1854" t="str">
            <v>10</v>
          </cell>
          <cell r="Q1854" t="str">
            <v>1</v>
          </cell>
          <cell r="S1854" t="str">
            <v>1</v>
          </cell>
          <cell r="U1854" t="str">
            <v>1</v>
          </cell>
        </row>
        <row r="1855">
          <cell r="B1855" t="str">
            <v>N</v>
          </cell>
          <cell r="C1855" t="str">
            <v>X</v>
          </cell>
          <cell r="D1855" t="str">
            <v>CS570-</v>
          </cell>
          <cell r="E1855" t="str">
            <v>A</v>
          </cell>
          <cell r="F1855" t="str">
            <v>01</v>
          </cell>
          <cell r="G1855" t="str">
            <v>37000</v>
          </cell>
          <cell r="H1855" t="str">
            <v>96507789</v>
          </cell>
          <cell r="I1855" t="str">
            <v>HDL COMPL-SIDE DR OTR,RR</v>
          </cell>
          <cell r="K1855">
            <v>1</v>
          </cell>
          <cell r="M1855" t="str">
            <v>1</v>
          </cell>
          <cell r="O1855" t="str">
            <v>10</v>
          </cell>
          <cell r="Q1855" t="str">
            <v>1</v>
          </cell>
          <cell r="S1855" t="str">
            <v>1</v>
          </cell>
          <cell r="U1855" t="str">
            <v>1</v>
          </cell>
        </row>
        <row r="1856">
          <cell r="D1856" t="str">
            <v>CS570-</v>
          </cell>
          <cell r="E1856" t="str">
            <v>A</v>
          </cell>
          <cell r="F1856" t="str">
            <v>01</v>
          </cell>
          <cell r="G1856" t="str">
            <v>52100</v>
          </cell>
          <cell r="H1856" t="str">
            <v>96323128</v>
          </cell>
          <cell r="I1856" t="str">
            <v>ROD-LOCKING SET</v>
          </cell>
          <cell r="K1856">
            <v>1</v>
          </cell>
          <cell r="M1856" t="str">
            <v>1</v>
          </cell>
          <cell r="O1856" t="str">
            <v>10</v>
          </cell>
          <cell r="Q1856" t="str">
            <v>1</v>
          </cell>
          <cell r="S1856" t="str">
            <v>1</v>
          </cell>
          <cell r="U1856" t="str">
            <v>1</v>
          </cell>
        </row>
        <row r="1857">
          <cell r="B1857" t="str">
            <v>O</v>
          </cell>
          <cell r="C1857" t="str">
            <v>O</v>
          </cell>
          <cell r="D1857" t="str">
            <v>CS570-</v>
          </cell>
          <cell r="E1857" t="str">
            <v>A</v>
          </cell>
          <cell r="F1857" t="str">
            <v>01</v>
          </cell>
          <cell r="G1857" t="str">
            <v>56000</v>
          </cell>
          <cell r="H1857" t="str">
            <v>96314567</v>
          </cell>
          <cell r="I1857" t="str">
            <v>HDL COMPL-SIDE DR OTR,RR</v>
          </cell>
          <cell r="K1857">
            <v>1</v>
          </cell>
          <cell r="M1857" t="str">
            <v>1</v>
          </cell>
          <cell r="O1857" t="str">
            <v>10</v>
          </cell>
          <cell r="Q1857" t="str">
            <v>1</v>
          </cell>
          <cell r="S1857" t="str">
            <v>1</v>
          </cell>
          <cell r="U1857" t="str">
            <v>1</v>
          </cell>
        </row>
        <row r="1858">
          <cell r="B1858" t="str">
            <v>N</v>
          </cell>
          <cell r="C1858" t="str">
            <v>X</v>
          </cell>
          <cell r="D1858" t="str">
            <v>CS570-</v>
          </cell>
          <cell r="E1858" t="str">
            <v>A</v>
          </cell>
          <cell r="F1858" t="str">
            <v>01</v>
          </cell>
          <cell r="G1858" t="str">
            <v>56000</v>
          </cell>
          <cell r="H1858" t="str">
            <v>96507790</v>
          </cell>
          <cell r="I1858" t="str">
            <v>HDL COMPL-SIDE DR OTR,RR</v>
          </cell>
          <cell r="K1858">
            <v>1</v>
          </cell>
          <cell r="M1858" t="str">
            <v>1</v>
          </cell>
          <cell r="O1858" t="str">
            <v>10</v>
          </cell>
          <cell r="Q1858" t="str">
            <v>1</v>
          </cell>
          <cell r="S1858" t="str">
            <v>1</v>
          </cell>
          <cell r="U1858" t="str">
            <v>1</v>
          </cell>
        </row>
        <row r="1859">
          <cell r="D1859" t="str">
            <v>CS570-</v>
          </cell>
          <cell r="E1859" t="str">
            <v>A</v>
          </cell>
          <cell r="F1859" t="str">
            <v>01</v>
          </cell>
          <cell r="G1859" t="str">
            <v>66000</v>
          </cell>
          <cell r="H1859" t="str">
            <v>01114-06106-000</v>
          </cell>
          <cell r="I1859" t="str">
            <v>BOLT-HEXAGON</v>
          </cell>
          <cell r="K1859">
            <v>8</v>
          </cell>
          <cell r="M1859" t="str">
            <v>8</v>
          </cell>
          <cell r="O1859" t="str">
            <v>10</v>
          </cell>
          <cell r="Q1859" t="str">
            <v>8</v>
          </cell>
          <cell r="S1859" t="str">
            <v>8</v>
          </cell>
          <cell r="U1859" t="str">
            <v>8</v>
          </cell>
        </row>
        <row r="1860">
          <cell r="D1860" t="str">
            <v>CS570-</v>
          </cell>
          <cell r="E1860" t="str">
            <v>A</v>
          </cell>
          <cell r="F1860" t="str">
            <v>01</v>
          </cell>
          <cell r="G1860" t="str">
            <v>67000</v>
          </cell>
          <cell r="H1860" t="str">
            <v>96317734</v>
          </cell>
          <cell r="I1860" t="str">
            <v>HANDLE COMPL-WDO,DOOR REG</v>
          </cell>
          <cell r="K1860">
            <v>4</v>
          </cell>
          <cell r="M1860" t="str">
            <v>4</v>
          </cell>
          <cell r="O1860" t="str">
            <v>10</v>
          </cell>
          <cell r="Q1860" t="str">
            <v>4</v>
          </cell>
          <cell r="S1860" t="str">
            <v>4</v>
          </cell>
          <cell r="U1860" t="str">
            <v>4</v>
          </cell>
        </row>
        <row r="1861">
          <cell r="D1861" t="str">
            <v>CS570-</v>
          </cell>
          <cell r="E1861" t="str">
            <v>A</v>
          </cell>
          <cell r="F1861" t="str">
            <v>01</v>
          </cell>
          <cell r="G1861" t="str">
            <v>71000</v>
          </cell>
          <cell r="H1861" t="str">
            <v>96280353</v>
          </cell>
          <cell r="I1861" t="str">
            <v>ESCUTCHEON-WINDOW REG HANDLE</v>
          </cell>
          <cell r="K1861">
            <v>4</v>
          </cell>
          <cell r="M1861" t="str">
            <v>4</v>
          </cell>
          <cell r="O1861" t="str">
            <v>10</v>
          </cell>
          <cell r="Q1861" t="str">
            <v>4</v>
          </cell>
          <cell r="S1861" t="str">
            <v>4</v>
          </cell>
          <cell r="U1861" t="str">
            <v>4</v>
          </cell>
        </row>
        <row r="1862">
          <cell r="D1862" t="str">
            <v>CS570-</v>
          </cell>
          <cell r="E1862" t="str">
            <v>A</v>
          </cell>
          <cell r="F1862" t="str">
            <v>01</v>
          </cell>
          <cell r="G1862" t="str">
            <v>71100</v>
          </cell>
          <cell r="H1862" t="str">
            <v>96323129</v>
          </cell>
          <cell r="I1862" t="str">
            <v>ROD-LOCKING SET</v>
          </cell>
          <cell r="K1862">
            <v>1</v>
          </cell>
          <cell r="M1862" t="str">
            <v>1</v>
          </cell>
          <cell r="O1862" t="str">
            <v>10</v>
          </cell>
          <cell r="Q1862" t="str">
            <v>1</v>
          </cell>
          <cell r="S1862" t="str">
            <v>1</v>
          </cell>
          <cell r="U1862" t="str">
            <v>1</v>
          </cell>
        </row>
        <row r="1863">
          <cell r="D1863" t="str">
            <v>CS570-</v>
          </cell>
          <cell r="E1863" t="str">
            <v>A</v>
          </cell>
          <cell r="F1863" t="str">
            <v>01</v>
          </cell>
          <cell r="G1863" t="str">
            <v>73000</v>
          </cell>
          <cell r="H1863" t="str">
            <v>96320710</v>
          </cell>
          <cell r="I1863" t="str">
            <v>FRAME DOOR LOCK BUTTON</v>
          </cell>
          <cell r="K1863">
            <v>4</v>
          </cell>
          <cell r="M1863" t="str">
            <v>4</v>
          </cell>
          <cell r="O1863" t="str">
            <v>10</v>
          </cell>
          <cell r="Q1863" t="str">
            <v>4</v>
          </cell>
          <cell r="S1863" t="str">
            <v>4</v>
          </cell>
          <cell r="U1863" t="str">
            <v>4</v>
          </cell>
        </row>
        <row r="1864">
          <cell r="D1864" t="str">
            <v>CS570-</v>
          </cell>
          <cell r="E1864" t="str">
            <v>A</v>
          </cell>
          <cell r="F1864" t="str">
            <v>01</v>
          </cell>
          <cell r="G1864" t="str">
            <v>74000</v>
          </cell>
          <cell r="H1864" t="str">
            <v>96283272</v>
          </cell>
          <cell r="I1864" t="str">
            <v>DEADENING TAPE</v>
          </cell>
          <cell r="K1864">
            <v>2</v>
          </cell>
          <cell r="M1864" t="str">
            <v>2</v>
          </cell>
          <cell r="O1864" t="str">
            <v>10</v>
          </cell>
          <cell r="Q1864" t="str">
            <v>2</v>
          </cell>
          <cell r="S1864" t="str">
            <v>2</v>
          </cell>
          <cell r="U1864" t="str">
            <v>2</v>
          </cell>
        </row>
        <row r="1865">
          <cell r="B1865" t="str">
            <v>O</v>
          </cell>
          <cell r="C1865" t="str">
            <v>O</v>
          </cell>
          <cell r="D1865" t="str">
            <v>CS570-</v>
          </cell>
          <cell r="E1865" t="str">
            <v>A</v>
          </cell>
          <cell r="F1865" t="str">
            <v>02</v>
          </cell>
          <cell r="G1865" t="str">
            <v>01000</v>
          </cell>
          <cell r="H1865" t="str">
            <v>96314596</v>
          </cell>
          <cell r="I1865" t="str">
            <v>HDL COMPL-SIDE DR OTR,FRT</v>
          </cell>
          <cell r="L1865">
            <v>1</v>
          </cell>
          <cell r="N1865" t="str">
            <v>1</v>
          </cell>
          <cell r="P1865" t="str">
            <v>10</v>
          </cell>
          <cell r="T1865">
            <v>1</v>
          </cell>
          <cell r="V1865">
            <v>1</v>
          </cell>
          <cell r="X1865" t="str">
            <v>ZA/Z2</v>
          </cell>
        </row>
        <row r="1866">
          <cell r="B1866" t="str">
            <v>N</v>
          </cell>
          <cell r="C1866" t="str">
            <v>X</v>
          </cell>
          <cell r="D1866" t="str">
            <v>CS570-</v>
          </cell>
          <cell r="E1866" t="str">
            <v>A</v>
          </cell>
          <cell r="F1866" t="str">
            <v>02</v>
          </cell>
          <cell r="G1866" t="str">
            <v>01000</v>
          </cell>
          <cell r="H1866" t="str">
            <v>96507783</v>
          </cell>
          <cell r="I1866" t="str">
            <v>HDL COMPL-SIDE DR OTR,FRT</v>
          </cell>
          <cell r="L1866">
            <v>1</v>
          </cell>
          <cell r="N1866" t="str">
            <v>1</v>
          </cell>
          <cell r="P1866" t="str">
            <v>10</v>
          </cell>
          <cell r="T1866">
            <v>1</v>
          </cell>
          <cell r="V1866">
            <v>1</v>
          </cell>
          <cell r="X1866" t="str">
            <v>ZA/Z2</v>
          </cell>
        </row>
        <row r="1867">
          <cell r="D1867" t="str">
            <v>CS570-</v>
          </cell>
          <cell r="E1867" t="str">
            <v>A</v>
          </cell>
          <cell r="F1867" t="str">
            <v>02</v>
          </cell>
          <cell r="G1867" t="str">
            <v>16100</v>
          </cell>
          <cell r="H1867" t="str">
            <v>96323126</v>
          </cell>
          <cell r="I1867" t="str">
            <v>ROD-LOCKING SET</v>
          </cell>
          <cell r="L1867">
            <v>1</v>
          </cell>
          <cell r="N1867" t="str">
            <v>1</v>
          </cell>
          <cell r="P1867" t="str">
            <v>10</v>
          </cell>
          <cell r="T1867">
            <v>1</v>
          </cell>
          <cell r="V1867">
            <v>1</v>
          </cell>
          <cell r="X1867" t="str">
            <v>ZA/Z2</v>
          </cell>
        </row>
        <row r="1868">
          <cell r="B1868" t="str">
            <v>O</v>
          </cell>
          <cell r="C1868" t="str">
            <v>O</v>
          </cell>
          <cell r="D1868" t="str">
            <v>CS570-</v>
          </cell>
          <cell r="E1868" t="str">
            <v>A</v>
          </cell>
          <cell r="F1868" t="str">
            <v>02</v>
          </cell>
          <cell r="G1868" t="str">
            <v>18000</v>
          </cell>
          <cell r="H1868" t="str">
            <v>96314597</v>
          </cell>
          <cell r="I1868" t="str">
            <v>HDL COMPL-SIDE DR OTR,FRT</v>
          </cell>
          <cell r="L1868">
            <v>1</v>
          </cell>
          <cell r="N1868" t="str">
            <v>1</v>
          </cell>
          <cell r="P1868" t="str">
            <v>10</v>
          </cell>
          <cell r="T1868">
            <v>1</v>
          </cell>
          <cell r="V1868">
            <v>1</v>
          </cell>
          <cell r="X1868" t="str">
            <v>ZA/Z2</v>
          </cell>
        </row>
        <row r="1869">
          <cell r="B1869" t="str">
            <v>N</v>
          </cell>
          <cell r="C1869" t="str">
            <v>X</v>
          </cell>
          <cell r="D1869" t="str">
            <v>CS570-</v>
          </cell>
          <cell r="E1869" t="str">
            <v>A</v>
          </cell>
          <cell r="F1869" t="str">
            <v>02</v>
          </cell>
          <cell r="G1869" t="str">
            <v>18000</v>
          </cell>
          <cell r="H1869" t="str">
            <v>96507784</v>
          </cell>
          <cell r="I1869" t="str">
            <v>HDL COMPL-SIDE DR OTR,FRT</v>
          </cell>
          <cell r="L1869">
            <v>1</v>
          </cell>
          <cell r="N1869" t="str">
            <v>1</v>
          </cell>
          <cell r="P1869" t="str">
            <v>10</v>
          </cell>
          <cell r="T1869">
            <v>1</v>
          </cell>
          <cell r="V1869">
            <v>1</v>
          </cell>
          <cell r="X1869" t="str">
            <v>ZA/Z2</v>
          </cell>
        </row>
        <row r="1870">
          <cell r="D1870" t="str">
            <v>CS570-</v>
          </cell>
          <cell r="E1870" t="str">
            <v>A</v>
          </cell>
          <cell r="F1870" t="str">
            <v>02</v>
          </cell>
          <cell r="G1870" t="str">
            <v>33100</v>
          </cell>
          <cell r="H1870" t="str">
            <v>96323127</v>
          </cell>
          <cell r="I1870" t="str">
            <v>ROD-LOCKING SET</v>
          </cell>
          <cell r="L1870">
            <v>1</v>
          </cell>
          <cell r="N1870" t="str">
            <v>1</v>
          </cell>
          <cell r="P1870" t="str">
            <v>10</v>
          </cell>
          <cell r="T1870">
            <v>1</v>
          </cell>
          <cell r="V1870">
            <v>1</v>
          </cell>
          <cell r="X1870" t="str">
            <v>ZA/Z2</v>
          </cell>
        </row>
        <row r="1871">
          <cell r="B1871" t="str">
            <v>O</v>
          </cell>
          <cell r="C1871" t="str">
            <v>O</v>
          </cell>
          <cell r="D1871" t="str">
            <v>CS570-</v>
          </cell>
          <cell r="E1871" t="str">
            <v>A</v>
          </cell>
          <cell r="F1871" t="str">
            <v>02</v>
          </cell>
          <cell r="G1871" t="str">
            <v>35000</v>
          </cell>
          <cell r="H1871" t="str">
            <v>96314566</v>
          </cell>
          <cell r="I1871" t="str">
            <v>HDL COMPL-SIDE DR OTR,RR</v>
          </cell>
          <cell r="L1871">
            <v>1</v>
          </cell>
          <cell r="N1871" t="str">
            <v>1</v>
          </cell>
          <cell r="P1871" t="str">
            <v>10</v>
          </cell>
          <cell r="T1871">
            <v>1</v>
          </cell>
          <cell r="V1871">
            <v>1</v>
          </cell>
          <cell r="X1871" t="str">
            <v>ZA/Z2</v>
          </cell>
        </row>
        <row r="1872">
          <cell r="B1872" t="str">
            <v>N</v>
          </cell>
          <cell r="C1872" t="str">
            <v>X</v>
          </cell>
          <cell r="D1872" t="str">
            <v>CS570-</v>
          </cell>
          <cell r="E1872" t="str">
            <v>A</v>
          </cell>
          <cell r="F1872" t="str">
            <v>02</v>
          </cell>
          <cell r="G1872" t="str">
            <v>35000</v>
          </cell>
          <cell r="H1872" t="str">
            <v>96507789</v>
          </cell>
          <cell r="I1872" t="str">
            <v>HDL COMPL-SIDE DR OTR,RR</v>
          </cell>
          <cell r="L1872">
            <v>1</v>
          </cell>
          <cell r="N1872" t="str">
            <v>1</v>
          </cell>
          <cell r="P1872" t="str">
            <v>10</v>
          </cell>
          <cell r="T1872">
            <v>1</v>
          </cell>
          <cell r="V1872">
            <v>1</v>
          </cell>
          <cell r="X1872" t="str">
            <v>ZA/Z2</v>
          </cell>
        </row>
        <row r="1873">
          <cell r="D1873" t="str">
            <v>CS570-</v>
          </cell>
          <cell r="E1873" t="str">
            <v>A</v>
          </cell>
          <cell r="F1873" t="str">
            <v>02</v>
          </cell>
          <cell r="G1873" t="str">
            <v>50100</v>
          </cell>
          <cell r="H1873" t="str">
            <v>96323130</v>
          </cell>
          <cell r="I1873" t="str">
            <v>ROD-LOCKING SET</v>
          </cell>
          <cell r="L1873">
            <v>1</v>
          </cell>
          <cell r="N1873" t="str">
            <v>1</v>
          </cell>
          <cell r="P1873" t="str">
            <v>10</v>
          </cell>
          <cell r="T1873">
            <v>1</v>
          </cell>
          <cell r="V1873">
            <v>1</v>
          </cell>
          <cell r="X1873" t="str">
            <v>ZA/Z2</v>
          </cell>
        </row>
        <row r="1874">
          <cell r="B1874" t="str">
            <v>O</v>
          </cell>
          <cell r="C1874" t="str">
            <v>O</v>
          </cell>
          <cell r="D1874" t="str">
            <v>CS570-</v>
          </cell>
          <cell r="E1874" t="str">
            <v>A</v>
          </cell>
          <cell r="F1874" t="str">
            <v>02</v>
          </cell>
          <cell r="G1874" t="str">
            <v>53000</v>
          </cell>
          <cell r="H1874" t="str">
            <v>96314567</v>
          </cell>
          <cell r="I1874" t="str">
            <v>HDL COMPL-SIDE DR OTR,RR</v>
          </cell>
          <cell r="L1874">
            <v>1</v>
          </cell>
          <cell r="N1874" t="str">
            <v>1</v>
          </cell>
          <cell r="P1874" t="str">
            <v>10</v>
          </cell>
          <cell r="T1874">
            <v>1</v>
          </cell>
          <cell r="V1874">
            <v>1</v>
          </cell>
          <cell r="X1874" t="str">
            <v>ZA/Z2</v>
          </cell>
        </row>
        <row r="1875">
          <cell r="B1875" t="str">
            <v>N</v>
          </cell>
          <cell r="C1875" t="str">
            <v>X</v>
          </cell>
          <cell r="D1875" t="str">
            <v>CS570-</v>
          </cell>
          <cell r="E1875" t="str">
            <v>A</v>
          </cell>
          <cell r="F1875" t="str">
            <v>02</v>
          </cell>
          <cell r="G1875" t="str">
            <v>53000</v>
          </cell>
          <cell r="H1875" t="str">
            <v>96507790</v>
          </cell>
          <cell r="I1875" t="str">
            <v>HDL COMPL-SIDE DR OTR,RR</v>
          </cell>
          <cell r="L1875">
            <v>1</v>
          </cell>
          <cell r="N1875" t="str">
            <v>1</v>
          </cell>
          <cell r="P1875" t="str">
            <v>10</v>
          </cell>
          <cell r="T1875">
            <v>1</v>
          </cell>
          <cell r="V1875">
            <v>1</v>
          </cell>
          <cell r="X1875" t="str">
            <v>ZA/Z2</v>
          </cell>
        </row>
        <row r="1876">
          <cell r="D1876" t="str">
            <v>CS570-</v>
          </cell>
          <cell r="E1876" t="str">
            <v>A</v>
          </cell>
          <cell r="F1876" t="str">
            <v>02</v>
          </cell>
          <cell r="G1876" t="str">
            <v>63000</v>
          </cell>
          <cell r="H1876" t="str">
            <v>01114-06106-000</v>
          </cell>
          <cell r="I1876" t="str">
            <v>BOLT-HEXAGON</v>
          </cell>
          <cell r="L1876">
            <v>8</v>
          </cell>
          <cell r="N1876" t="str">
            <v>8</v>
          </cell>
          <cell r="P1876" t="str">
            <v>10</v>
          </cell>
          <cell r="T1876">
            <v>8</v>
          </cell>
          <cell r="V1876">
            <v>8</v>
          </cell>
          <cell r="X1876" t="str">
            <v>ZA/Z2</v>
          </cell>
        </row>
        <row r="1877">
          <cell r="D1877" t="str">
            <v>CS570-</v>
          </cell>
          <cell r="E1877" t="str">
            <v>A</v>
          </cell>
          <cell r="F1877" t="str">
            <v>02</v>
          </cell>
          <cell r="G1877" t="str">
            <v>64000</v>
          </cell>
          <cell r="H1877" t="str">
            <v>96317734</v>
          </cell>
          <cell r="I1877" t="str">
            <v>HANDLE COMPL-WDO,DOOR REG</v>
          </cell>
          <cell r="L1877">
            <v>4</v>
          </cell>
          <cell r="N1877" t="str">
            <v>4</v>
          </cell>
          <cell r="P1877" t="str">
            <v>10</v>
          </cell>
          <cell r="T1877">
            <v>4</v>
          </cell>
          <cell r="V1877">
            <v>4</v>
          </cell>
          <cell r="X1877" t="str">
            <v>ZA/Z2</v>
          </cell>
        </row>
        <row r="1878">
          <cell r="D1878" t="str">
            <v>CS570-</v>
          </cell>
          <cell r="E1878" t="str">
            <v>A</v>
          </cell>
          <cell r="F1878" t="str">
            <v>02</v>
          </cell>
          <cell r="G1878" t="str">
            <v>68000</v>
          </cell>
          <cell r="H1878" t="str">
            <v>96280353</v>
          </cell>
          <cell r="I1878" t="str">
            <v>ESCUTCHEON-WINDOW REG HANDLE</v>
          </cell>
          <cell r="L1878">
            <v>4</v>
          </cell>
          <cell r="N1878" t="str">
            <v>4</v>
          </cell>
          <cell r="P1878" t="str">
            <v>10</v>
          </cell>
          <cell r="T1878">
            <v>4</v>
          </cell>
          <cell r="V1878">
            <v>4</v>
          </cell>
          <cell r="X1878" t="str">
            <v>ZA/Z2</v>
          </cell>
        </row>
        <row r="1879">
          <cell r="D1879" t="str">
            <v>CS570-</v>
          </cell>
          <cell r="E1879" t="str">
            <v>A</v>
          </cell>
          <cell r="F1879" t="str">
            <v>02</v>
          </cell>
          <cell r="G1879" t="str">
            <v>68100</v>
          </cell>
          <cell r="H1879" t="str">
            <v>96323131</v>
          </cell>
          <cell r="I1879" t="str">
            <v>ROD-LOCKING SET</v>
          </cell>
          <cell r="L1879">
            <v>1</v>
          </cell>
          <cell r="N1879" t="str">
            <v>1</v>
          </cell>
          <cell r="P1879" t="str">
            <v>10</v>
          </cell>
          <cell r="T1879">
            <v>1</v>
          </cell>
          <cell r="V1879">
            <v>1</v>
          </cell>
          <cell r="X1879" t="str">
            <v>ZA/Z2</v>
          </cell>
        </row>
        <row r="1880">
          <cell r="D1880" t="str">
            <v>CS570-</v>
          </cell>
          <cell r="E1880" t="str">
            <v>A</v>
          </cell>
          <cell r="F1880" t="str">
            <v>02</v>
          </cell>
          <cell r="G1880" t="str">
            <v>70000</v>
          </cell>
          <cell r="H1880" t="str">
            <v>96283272</v>
          </cell>
          <cell r="I1880" t="str">
            <v>DEADENING TAPE</v>
          </cell>
          <cell r="L1880">
            <v>2</v>
          </cell>
          <cell r="N1880" t="str">
            <v>2</v>
          </cell>
          <cell r="P1880" t="str">
            <v>10</v>
          </cell>
          <cell r="T1880">
            <v>2</v>
          </cell>
          <cell r="V1880">
            <v>2</v>
          </cell>
          <cell r="X1880" t="str">
            <v>ZA/Z2</v>
          </cell>
        </row>
        <row r="1881">
          <cell r="B1881" t="str">
            <v>O</v>
          </cell>
          <cell r="C1881" t="str">
            <v>O</v>
          </cell>
          <cell r="D1881" t="str">
            <v>CS570-</v>
          </cell>
          <cell r="E1881" t="str">
            <v>A</v>
          </cell>
          <cell r="F1881" t="str">
            <v>03</v>
          </cell>
          <cell r="G1881" t="str">
            <v>01000</v>
          </cell>
          <cell r="H1881" t="str">
            <v>96314596</v>
          </cell>
          <cell r="I1881" t="str">
            <v>HDL COMPL-SIDE DR OTR,FRT</v>
          </cell>
          <cell r="L1881">
            <v>1</v>
          </cell>
          <cell r="N1881" t="str">
            <v>1</v>
          </cell>
          <cell r="P1881" t="str">
            <v>11</v>
          </cell>
          <cell r="R1881" t="str">
            <v>1</v>
          </cell>
          <cell r="T1881" t="str">
            <v>1</v>
          </cell>
          <cell r="V1881" t="str">
            <v>1</v>
          </cell>
          <cell r="X1881" t="str">
            <v>Z1</v>
          </cell>
        </row>
        <row r="1882">
          <cell r="B1882" t="str">
            <v>N</v>
          </cell>
          <cell r="C1882" t="str">
            <v>X</v>
          </cell>
          <cell r="D1882" t="str">
            <v>CS570-</v>
          </cell>
          <cell r="E1882" t="str">
            <v>A</v>
          </cell>
          <cell r="F1882" t="str">
            <v>03</v>
          </cell>
          <cell r="G1882" t="str">
            <v>01000</v>
          </cell>
          <cell r="H1882" t="str">
            <v>96507783</v>
          </cell>
          <cell r="I1882" t="str">
            <v>HDL COMPL-SIDE DR OTR,FRT</v>
          </cell>
          <cell r="L1882">
            <v>1</v>
          </cell>
          <cell r="N1882" t="str">
            <v>1</v>
          </cell>
          <cell r="P1882" t="str">
            <v>11</v>
          </cell>
          <cell r="R1882" t="str">
            <v>1</v>
          </cell>
          <cell r="T1882" t="str">
            <v>1</v>
          </cell>
          <cell r="V1882" t="str">
            <v>1</v>
          </cell>
          <cell r="X1882" t="str">
            <v>Z1</v>
          </cell>
        </row>
        <row r="1883">
          <cell r="D1883" t="str">
            <v>CS570-</v>
          </cell>
          <cell r="E1883" t="str">
            <v>A</v>
          </cell>
          <cell r="F1883" t="str">
            <v>03</v>
          </cell>
          <cell r="G1883" t="str">
            <v>11100</v>
          </cell>
          <cell r="H1883" t="str">
            <v>96323126</v>
          </cell>
          <cell r="I1883" t="str">
            <v>ROD-LOCKING SET</v>
          </cell>
          <cell r="L1883">
            <v>1</v>
          </cell>
          <cell r="N1883" t="str">
            <v>1</v>
          </cell>
          <cell r="P1883" t="str">
            <v>11</v>
          </cell>
          <cell r="R1883" t="str">
            <v>1</v>
          </cell>
          <cell r="T1883" t="str">
            <v>1</v>
          </cell>
          <cell r="V1883" t="str">
            <v>1</v>
          </cell>
          <cell r="X1883" t="str">
            <v>Z1</v>
          </cell>
        </row>
        <row r="1884">
          <cell r="B1884" t="str">
            <v>O</v>
          </cell>
          <cell r="C1884" t="str">
            <v>O</v>
          </cell>
          <cell r="D1884" t="str">
            <v>CS570-</v>
          </cell>
          <cell r="E1884" t="str">
            <v>A</v>
          </cell>
          <cell r="F1884" t="str">
            <v>03</v>
          </cell>
          <cell r="G1884" t="str">
            <v>13000</v>
          </cell>
          <cell r="H1884" t="str">
            <v>96314597</v>
          </cell>
          <cell r="I1884" t="str">
            <v>HDL COMPL-SIDE DR OTR,FRT</v>
          </cell>
          <cell r="L1884">
            <v>1</v>
          </cell>
          <cell r="N1884" t="str">
            <v>1</v>
          </cell>
          <cell r="P1884" t="str">
            <v>11</v>
          </cell>
          <cell r="R1884" t="str">
            <v>1</v>
          </cell>
          <cell r="T1884" t="str">
            <v>1</v>
          </cell>
          <cell r="V1884" t="str">
            <v>1</v>
          </cell>
          <cell r="X1884" t="str">
            <v>Z1</v>
          </cell>
        </row>
        <row r="1885">
          <cell r="B1885" t="str">
            <v>N</v>
          </cell>
          <cell r="C1885" t="str">
            <v>X</v>
          </cell>
          <cell r="D1885" t="str">
            <v>CS570-</v>
          </cell>
          <cell r="E1885" t="str">
            <v>A</v>
          </cell>
          <cell r="F1885" t="str">
            <v>03</v>
          </cell>
          <cell r="G1885" t="str">
            <v>13000</v>
          </cell>
          <cell r="H1885" t="str">
            <v>96507784</v>
          </cell>
          <cell r="I1885" t="str">
            <v>HDL COMPL-SIDE DR OTR,FRT</v>
          </cell>
          <cell r="L1885">
            <v>1</v>
          </cell>
          <cell r="N1885" t="str">
            <v>1</v>
          </cell>
          <cell r="P1885" t="str">
            <v>11</v>
          </cell>
          <cell r="R1885" t="str">
            <v>1</v>
          </cell>
          <cell r="T1885" t="str">
            <v>1</v>
          </cell>
          <cell r="V1885" t="str">
            <v>1</v>
          </cell>
          <cell r="X1885" t="str">
            <v>Z1</v>
          </cell>
        </row>
        <row r="1886">
          <cell r="D1886" t="str">
            <v>CS570-</v>
          </cell>
          <cell r="E1886" t="str">
            <v>A</v>
          </cell>
          <cell r="F1886" t="str">
            <v>03</v>
          </cell>
          <cell r="G1886" t="str">
            <v>23100</v>
          </cell>
          <cell r="H1886" t="str">
            <v>96323127</v>
          </cell>
          <cell r="I1886" t="str">
            <v>ROD-LOCKING SET</v>
          </cell>
          <cell r="L1886">
            <v>1</v>
          </cell>
          <cell r="N1886" t="str">
            <v>1</v>
          </cell>
          <cell r="P1886" t="str">
            <v>11</v>
          </cell>
          <cell r="R1886" t="str">
            <v>1</v>
          </cell>
          <cell r="T1886" t="str">
            <v>1</v>
          </cell>
          <cell r="V1886" t="str">
            <v>1</v>
          </cell>
          <cell r="X1886" t="str">
            <v>Z1</v>
          </cell>
        </row>
        <row r="1887">
          <cell r="B1887" t="str">
            <v>O</v>
          </cell>
          <cell r="C1887" t="str">
            <v>O</v>
          </cell>
          <cell r="D1887" t="str">
            <v>CS570-</v>
          </cell>
          <cell r="E1887" t="str">
            <v>A</v>
          </cell>
          <cell r="F1887" t="str">
            <v>03</v>
          </cell>
          <cell r="G1887" t="str">
            <v>25000</v>
          </cell>
          <cell r="H1887" t="str">
            <v>96314566</v>
          </cell>
          <cell r="I1887" t="str">
            <v>HDL COMPL-SIDE DR OTR,RR</v>
          </cell>
          <cell r="L1887">
            <v>1</v>
          </cell>
          <cell r="N1887" t="str">
            <v>1</v>
          </cell>
          <cell r="P1887" t="str">
            <v>11</v>
          </cell>
          <cell r="R1887" t="str">
            <v>1</v>
          </cell>
          <cell r="T1887" t="str">
            <v>1</v>
          </cell>
          <cell r="V1887" t="str">
            <v>1</v>
          </cell>
          <cell r="X1887" t="str">
            <v>Z1</v>
          </cell>
        </row>
        <row r="1888">
          <cell r="B1888" t="str">
            <v>N</v>
          </cell>
          <cell r="C1888" t="str">
            <v>X</v>
          </cell>
          <cell r="D1888" t="str">
            <v>CS570-</v>
          </cell>
          <cell r="E1888" t="str">
            <v>A</v>
          </cell>
          <cell r="F1888" t="str">
            <v>03</v>
          </cell>
          <cell r="G1888" t="str">
            <v>25000</v>
          </cell>
          <cell r="H1888" t="str">
            <v>96507789</v>
          </cell>
          <cell r="I1888" t="str">
            <v>HDL COMPL-SIDE DR OTR,RR</v>
          </cell>
          <cell r="L1888">
            <v>1</v>
          </cell>
          <cell r="N1888" t="str">
            <v>1</v>
          </cell>
          <cell r="P1888" t="str">
            <v>11</v>
          </cell>
          <cell r="R1888" t="str">
            <v>1</v>
          </cell>
          <cell r="T1888" t="str">
            <v>1</v>
          </cell>
          <cell r="V1888" t="str">
            <v>1</v>
          </cell>
          <cell r="X1888" t="str">
            <v>Z1</v>
          </cell>
        </row>
        <row r="1889">
          <cell r="D1889" t="str">
            <v>CS570-</v>
          </cell>
          <cell r="E1889" t="str">
            <v>A</v>
          </cell>
          <cell r="F1889" t="str">
            <v>03</v>
          </cell>
          <cell r="G1889" t="str">
            <v>40100</v>
          </cell>
          <cell r="H1889" t="str">
            <v>96323130</v>
          </cell>
          <cell r="I1889" t="str">
            <v>ROD-LOCKING SET</v>
          </cell>
          <cell r="L1889">
            <v>1</v>
          </cell>
          <cell r="N1889" t="str">
            <v>1</v>
          </cell>
          <cell r="P1889" t="str">
            <v>11</v>
          </cell>
          <cell r="R1889" t="str">
            <v>1</v>
          </cell>
          <cell r="T1889" t="str">
            <v>1</v>
          </cell>
          <cell r="V1889" t="str">
            <v>1</v>
          </cell>
          <cell r="X1889" t="str">
            <v>Z1</v>
          </cell>
        </row>
        <row r="1890">
          <cell r="B1890" t="str">
            <v>O</v>
          </cell>
          <cell r="C1890" t="str">
            <v>O</v>
          </cell>
          <cell r="D1890" t="str">
            <v>CS570-</v>
          </cell>
          <cell r="E1890" t="str">
            <v>A</v>
          </cell>
          <cell r="F1890" t="str">
            <v>03</v>
          </cell>
          <cell r="G1890" t="str">
            <v>43000</v>
          </cell>
          <cell r="H1890" t="str">
            <v>96314567</v>
          </cell>
          <cell r="I1890" t="str">
            <v>HDL COMPL-SIDE DR OTR,RR</v>
          </cell>
          <cell r="L1890">
            <v>1</v>
          </cell>
          <cell r="N1890" t="str">
            <v>1</v>
          </cell>
          <cell r="P1890" t="str">
            <v>11</v>
          </cell>
          <cell r="R1890" t="str">
            <v>1</v>
          </cell>
          <cell r="T1890" t="str">
            <v>1</v>
          </cell>
          <cell r="V1890" t="str">
            <v>1</v>
          </cell>
          <cell r="X1890" t="str">
            <v>Z1</v>
          </cell>
        </row>
        <row r="1891">
          <cell r="B1891" t="str">
            <v>N</v>
          </cell>
          <cell r="C1891" t="str">
            <v>X</v>
          </cell>
          <cell r="D1891" t="str">
            <v>CS570-</v>
          </cell>
          <cell r="E1891" t="str">
            <v>A</v>
          </cell>
          <cell r="F1891" t="str">
            <v>03</v>
          </cell>
          <cell r="G1891" t="str">
            <v>43000</v>
          </cell>
          <cell r="H1891" t="str">
            <v>96507790</v>
          </cell>
          <cell r="I1891" t="str">
            <v>HDL COMPL-SIDE DR OTR,RR</v>
          </cell>
          <cell r="L1891">
            <v>1</v>
          </cell>
          <cell r="N1891" t="str">
            <v>1</v>
          </cell>
          <cell r="P1891" t="str">
            <v>11</v>
          </cell>
          <cell r="R1891" t="str">
            <v>1</v>
          </cell>
          <cell r="T1891" t="str">
            <v>1</v>
          </cell>
          <cell r="V1891" t="str">
            <v>1</v>
          </cell>
          <cell r="X1891" t="str">
            <v>Z1</v>
          </cell>
        </row>
        <row r="1892">
          <cell r="D1892" t="str">
            <v>CS570-</v>
          </cell>
          <cell r="E1892" t="str">
            <v>A</v>
          </cell>
          <cell r="F1892" t="str">
            <v>03</v>
          </cell>
          <cell r="G1892" t="str">
            <v>53000</v>
          </cell>
          <cell r="H1892" t="str">
            <v>01114-06106-000</v>
          </cell>
          <cell r="I1892" t="str">
            <v>BOLT-HEXAGON</v>
          </cell>
          <cell r="L1892">
            <v>8</v>
          </cell>
          <cell r="N1892" t="str">
            <v>8</v>
          </cell>
          <cell r="P1892" t="str">
            <v>11</v>
          </cell>
          <cell r="R1892" t="str">
            <v>8</v>
          </cell>
          <cell r="T1892" t="str">
            <v>8</v>
          </cell>
          <cell r="V1892" t="str">
            <v>8</v>
          </cell>
          <cell r="X1892" t="str">
            <v>Z1</v>
          </cell>
        </row>
        <row r="1893">
          <cell r="D1893" t="str">
            <v>CS570-</v>
          </cell>
          <cell r="E1893" t="str">
            <v>A</v>
          </cell>
          <cell r="F1893" t="str">
            <v>03</v>
          </cell>
          <cell r="G1893" t="str">
            <v>54000</v>
          </cell>
          <cell r="H1893" t="str">
            <v>96317734</v>
          </cell>
          <cell r="I1893" t="str">
            <v>HANDLE COMPL-WDO,DOOR REG</v>
          </cell>
          <cell r="L1893">
            <v>2</v>
          </cell>
          <cell r="N1893" t="str">
            <v>2</v>
          </cell>
          <cell r="P1893" t="str">
            <v>11</v>
          </cell>
          <cell r="R1893" t="str">
            <v>2</v>
          </cell>
          <cell r="T1893" t="str">
            <v>2</v>
          </cell>
          <cell r="V1893" t="str">
            <v>2</v>
          </cell>
          <cell r="X1893" t="str">
            <v>Z1</v>
          </cell>
        </row>
        <row r="1894">
          <cell r="D1894" t="str">
            <v>CS570-</v>
          </cell>
          <cell r="E1894" t="str">
            <v>A</v>
          </cell>
          <cell r="F1894" t="str">
            <v>03</v>
          </cell>
          <cell r="G1894" t="str">
            <v>58000</v>
          </cell>
          <cell r="H1894" t="str">
            <v>96280353</v>
          </cell>
          <cell r="I1894" t="str">
            <v>ESCUTCHEON-WINDOW REG HANDLE</v>
          </cell>
          <cell r="L1894">
            <v>2</v>
          </cell>
          <cell r="N1894" t="str">
            <v>2</v>
          </cell>
          <cell r="P1894" t="str">
            <v>11</v>
          </cell>
          <cell r="R1894" t="str">
            <v>2</v>
          </cell>
          <cell r="T1894" t="str">
            <v>2</v>
          </cell>
          <cell r="V1894" t="str">
            <v>2</v>
          </cell>
          <cell r="X1894" t="str">
            <v>Z1</v>
          </cell>
        </row>
        <row r="1895">
          <cell r="D1895" t="str">
            <v>CS570-</v>
          </cell>
          <cell r="E1895" t="str">
            <v>A</v>
          </cell>
          <cell r="F1895" t="str">
            <v>03</v>
          </cell>
          <cell r="G1895" t="str">
            <v>58100</v>
          </cell>
          <cell r="H1895" t="str">
            <v>96323131</v>
          </cell>
          <cell r="I1895" t="str">
            <v>ROD-LOCKING SET</v>
          </cell>
          <cell r="L1895">
            <v>1</v>
          </cell>
          <cell r="N1895" t="str">
            <v>1</v>
          </cell>
          <cell r="P1895" t="str">
            <v>11</v>
          </cell>
          <cell r="R1895" t="str">
            <v>1</v>
          </cell>
          <cell r="T1895" t="str">
            <v>1</v>
          </cell>
          <cell r="V1895" t="str">
            <v>1</v>
          </cell>
          <cell r="X1895" t="str">
            <v>Z1</v>
          </cell>
        </row>
        <row r="1896">
          <cell r="D1896" t="str">
            <v>CS570-</v>
          </cell>
          <cell r="E1896" t="str">
            <v>A</v>
          </cell>
          <cell r="F1896" t="str">
            <v>03</v>
          </cell>
          <cell r="G1896" t="str">
            <v>60000</v>
          </cell>
          <cell r="H1896" t="str">
            <v>96283272</v>
          </cell>
          <cell r="I1896" t="str">
            <v>DEADENING TAPE</v>
          </cell>
          <cell r="L1896">
            <v>2</v>
          </cell>
          <cell r="N1896" t="str">
            <v>2</v>
          </cell>
          <cell r="P1896" t="str">
            <v>11</v>
          </cell>
          <cell r="R1896" t="str">
            <v>2</v>
          </cell>
          <cell r="T1896" t="str">
            <v>2</v>
          </cell>
          <cell r="V1896" t="str">
            <v>2</v>
          </cell>
          <cell r="X1896" t="str">
            <v>Z1</v>
          </cell>
        </row>
        <row r="1897">
          <cell r="B1897" t="str">
            <v>O</v>
          </cell>
          <cell r="C1897" t="str">
            <v>O</v>
          </cell>
          <cell r="D1897" t="str">
            <v>CS570-</v>
          </cell>
          <cell r="E1897" t="str">
            <v>A</v>
          </cell>
          <cell r="F1897" t="str">
            <v>09</v>
          </cell>
          <cell r="G1897" t="str">
            <v>01000</v>
          </cell>
          <cell r="H1897" t="str">
            <v>96314596</v>
          </cell>
          <cell r="I1897" t="str">
            <v>HDL COMPL-SIDE DR OTR,FRT</v>
          </cell>
          <cell r="K1897">
            <v>1</v>
          </cell>
          <cell r="M1897" t="str">
            <v>1</v>
          </cell>
          <cell r="O1897" t="str">
            <v>11</v>
          </cell>
        </row>
        <row r="1898">
          <cell r="B1898" t="str">
            <v>N</v>
          </cell>
          <cell r="C1898" t="str">
            <v>X</v>
          </cell>
          <cell r="D1898" t="str">
            <v>CS570-</v>
          </cell>
          <cell r="E1898" t="str">
            <v>A</v>
          </cell>
          <cell r="F1898" t="str">
            <v>09</v>
          </cell>
          <cell r="G1898" t="str">
            <v>01000</v>
          </cell>
          <cell r="H1898" t="str">
            <v>96507783</v>
          </cell>
          <cell r="I1898" t="str">
            <v>HDL COMPL-SIDE DR OTR,FRT</v>
          </cell>
          <cell r="K1898">
            <v>1</v>
          </cell>
          <cell r="M1898" t="str">
            <v>1</v>
          </cell>
          <cell r="O1898" t="str">
            <v>11</v>
          </cell>
        </row>
        <row r="1899">
          <cell r="D1899" t="str">
            <v>CS570-</v>
          </cell>
          <cell r="E1899" t="str">
            <v>A</v>
          </cell>
          <cell r="F1899" t="str">
            <v>09</v>
          </cell>
          <cell r="G1899" t="str">
            <v>16100</v>
          </cell>
          <cell r="H1899" t="str">
            <v>96323124</v>
          </cell>
          <cell r="I1899" t="str">
            <v>ROD-LOCKING SET</v>
          </cell>
          <cell r="K1899">
            <v>1</v>
          </cell>
          <cell r="M1899" t="str">
            <v>1</v>
          </cell>
          <cell r="O1899" t="str">
            <v>11</v>
          </cell>
        </row>
        <row r="1900">
          <cell r="B1900" t="str">
            <v>O</v>
          </cell>
          <cell r="C1900" t="str">
            <v>O</v>
          </cell>
          <cell r="D1900" t="str">
            <v>CS570-</v>
          </cell>
          <cell r="E1900" t="str">
            <v>A</v>
          </cell>
          <cell r="F1900" t="str">
            <v>09</v>
          </cell>
          <cell r="G1900" t="str">
            <v>19000</v>
          </cell>
          <cell r="H1900" t="str">
            <v>96314597</v>
          </cell>
          <cell r="I1900" t="str">
            <v>HDL COMPL-SIDE DR OTR,FRT</v>
          </cell>
          <cell r="K1900">
            <v>1</v>
          </cell>
          <cell r="M1900" t="str">
            <v>1</v>
          </cell>
          <cell r="O1900" t="str">
            <v>11</v>
          </cell>
        </row>
        <row r="1901">
          <cell r="B1901" t="str">
            <v>N</v>
          </cell>
          <cell r="C1901" t="str">
            <v>X</v>
          </cell>
          <cell r="D1901" t="str">
            <v>CS570-</v>
          </cell>
          <cell r="E1901" t="str">
            <v>A</v>
          </cell>
          <cell r="F1901" t="str">
            <v>09</v>
          </cell>
          <cell r="G1901" t="str">
            <v>19000</v>
          </cell>
          <cell r="H1901" t="str">
            <v>96507784</v>
          </cell>
          <cell r="I1901" t="str">
            <v>HDL COMPL-SIDE DR OTR,FRT</v>
          </cell>
          <cell r="K1901">
            <v>1</v>
          </cell>
          <cell r="M1901" t="str">
            <v>1</v>
          </cell>
          <cell r="O1901" t="str">
            <v>11</v>
          </cell>
        </row>
        <row r="1902">
          <cell r="D1902" t="str">
            <v>CS570-</v>
          </cell>
          <cell r="E1902" t="str">
            <v>A</v>
          </cell>
          <cell r="F1902" t="str">
            <v>09</v>
          </cell>
          <cell r="G1902" t="str">
            <v>34100</v>
          </cell>
          <cell r="H1902" t="str">
            <v>96323125</v>
          </cell>
          <cell r="I1902" t="str">
            <v>ROD-LOCKING SET</v>
          </cell>
          <cell r="K1902">
            <v>1</v>
          </cell>
          <cell r="M1902" t="str">
            <v>1</v>
          </cell>
          <cell r="O1902" t="str">
            <v>11</v>
          </cell>
        </row>
        <row r="1903">
          <cell r="B1903" t="str">
            <v>O</v>
          </cell>
          <cell r="C1903" t="str">
            <v>O</v>
          </cell>
          <cell r="D1903" t="str">
            <v>CS570-</v>
          </cell>
          <cell r="E1903" t="str">
            <v>A</v>
          </cell>
          <cell r="F1903" t="str">
            <v>09</v>
          </cell>
          <cell r="G1903" t="str">
            <v>37000</v>
          </cell>
          <cell r="H1903" t="str">
            <v>96314566</v>
          </cell>
          <cell r="I1903" t="str">
            <v>HDL COMPL-SIDE DR OTR,RR</v>
          </cell>
          <cell r="K1903">
            <v>1</v>
          </cell>
          <cell r="M1903" t="str">
            <v>1</v>
          </cell>
          <cell r="O1903" t="str">
            <v>11</v>
          </cell>
        </row>
        <row r="1904">
          <cell r="B1904" t="str">
            <v>N</v>
          </cell>
          <cell r="C1904" t="str">
            <v>X</v>
          </cell>
          <cell r="D1904" t="str">
            <v>CS570-</v>
          </cell>
          <cell r="E1904" t="str">
            <v>A</v>
          </cell>
          <cell r="F1904" t="str">
            <v>09</v>
          </cell>
          <cell r="G1904" t="str">
            <v>37000</v>
          </cell>
          <cell r="H1904" t="str">
            <v>96507789</v>
          </cell>
          <cell r="I1904" t="str">
            <v>HDL COMPL-SIDE DR OTR,RR</v>
          </cell>
          <cell r="K1904">
            <v>1</v>
          </cell>
          <cell r="M1904" t="str">
            <v>1</v>
          </cell>
          <cell r="O1904" t="str">
            <v>11</v>
          </cell>
        </row>
        <row r="1905">
          <cell r="D1905" t="str">
            <v>CS570-</v>
          </cell>
          <cell r="E1905" t="str">
            <v>A</v>
          </cell>
          <cell r="F1905" t="str">
            <v>09</v>
          </cell>
          <cell r="G1905" t="str">
            <v>52100</v>
          </cell>
          <cell r="H1905" t="str">
            <v>96323128</v>
          </cell>
          <cell r="I1905" t="str">
            <v>ROD-LOCKING SET</v>
          </cell>
          <cell r="K1905">
            <v>1</v>
          </cell>
          <cell r="M1905" t="str">
            <v>1</v>
          </cell>
          <cell r="O1905" t="str">
            <v>11</v>
          </cell>
        </row>
        <row r="1906">
          <cell r="B1906" t="str">
            <v>O</v>
          </cell>
          <cell r="C1906" t="str">
            <v>O</v>
          </cell>
          <cell r="D1906" t="str">
            <v>CS570-</v>
          </cell>
          <cell r="E1906" t="str">
            <v>A</v>
          </cell>
          <cell r="F1906" t="str">
            <v>09</v>
          </cell>
          <cell r="G1906" t="str">
            <v>56000</v>
          </cell>
          <cell r="H1906" t="str">
            <v>96314567</v>
          </cell>
          <cell r="I1906" t="str">
            <v>HDL COMPL-SIDE DR OTR,RR</v>
          </cell>
          <cell r="K1906">
            <v>1</v>
          </cell>
          <cell r="M1906" t="str">
            <v>1</v>
          </cell>
          <cell r="O1906" t="str">
            <v>11</v>
          </cell>
        </row>
        <row r="1907">
          <cell r="B1907" t="str">
            <v>N</v>
          </cell>
          <cell r="C1907" t="str">
            <v>X</v>
          </cell>
          <cell r="D1907" t="str">
            <v>CS570-</v>
          </cell>
          <cell r="E1907" t="str">
            <v>A</v>
          </cell>
          <cell r="F1907" t="str">
            <v>09</v>
          </cell>
          <cell r="G1907" t="str">
            <v>56000</v>
          </cell>
          <cell r="H1907" t="str">
            <v>96507790</v>
          </cell>
          <cell r="I1907" t="str">
            <v>HDL COMPL-SIDE DR OTR,RR</v>
          </cell>
          <cell r="K1907">
            <v>1</v>
          </cell>
          <cell r="M1907" t="str">
            <v>1</v>
          </cell>
          <cell r="O1907" t="str">
            <v>11</v>
          </cell>
        </row>
        <row r="1908">
          <cell r="D1908" t="str">
            <v>CS570-</v>
          </cell>
          <cell r="E1908" t="str">
            <v>A</v>
          </cell>
          <cell r="F1908" t="str">
            <v>09</v>
          </cell>
          <cell r="G1908" t="str">
            <v>66000</v>
          </cell>
          <cell r="H1908" t="str">
            <v>01114-06106-000</v>
          </cell>
          <cell r="I1908" t="str">
            <v>BOLT-HEXAGON</v>
          </cell>
          <cell r="K1908">
            <v>8</v>
          </cell>
          <cell r="M1908" t="str">
            <v>8</v>
          </cell>
          <cell r="O1908" t="str">
            <v>11</v>
          </cell>
        </row>
        <row r="1909">
          <cell r="D1909" t="str">
            <v>CS570-</v>
          </cell>
          <cell r="E1909" t="str">
            <v>A</v>
          </cell>
          <cell r="F1909" t="str">
            <v>09</v>
          </cell>
          <cell r="G1909" t="str">
            <v>67000</v>
          </cell>
          <cell r="H1909" t="str">
            <v>96317734</v>
          </cell>
          <cell r="I1909" t="str">
            <v>HANDLE COMPL-WDO,DOOR REG</v>
          </cell>
          <cell r="K1909">
            <v>2</v>
          </cell>
          <cell r="M1909" t="str">
            <v>2</v>
          </cell>
          <cell r="O1909" t="str">
            <v>11</v>
          </cell>
        </row>
        <row r="1910">
          <cell r="D1910" t="str">
            <v>CS570-</v>
          </cell>
          <cell r="E1910" t="str">
            <v>A</v>
          </cell>
          <cell r="F1910" t="str">
            <v>09</v>
          </cell>
          <cell r="G1910" t="str">
            <v>71000</v>
          </cell>
          <cell r="H1910" t="str">
            <v>96280353</v>
          </cell>
          <cell r="I1910" t="str">
            <v>ESCUTCHEON-WINDOW REG HANDLE</v>
          </cell>
          <cell r="K1910">
            <v>2</v>
          </cell>
          <cell r="M1910" t="str">
            <v>2</v>
          </cell>
          <cell r="O1910" t="str">
            <v>11</v>
          </cell>
        </row>
        <row r="1911">
          <cell r="D1911" t="str">
            <v>CS570-</v>
          </cell>
          <cell r="E1911" t="str">
            <v>A</v>
          </cell>
          <cell r="F1911" t="str">
            <v>09</v>
          </cell>
          <cell r="G1911" t="str">
            <v>71100</v>
          </cell>
          <cell r="H1911" t="str">
            <v>96323129</v>
          </cell>
          <cell r="I1911" t="str">
            <v>ROD-LOCKING SET</v>
          </cell>
          <cell r="K1911">
            <v>1</v>
          </cell>
          <cell r="M1911" t="str">
            <v>1</v>
          </cell>
          <cell r="O1911" t="str">
            <v>11</v>
          </cell>
        </row>
        <row r="1912">
          <cell r="D1912" t="str">
            <v>CS570-</v>
          </cell>
          <cell r="E1912" t="str">
            <v>A</v>
          </cell>
          <cell r="F1912" t="str">
            <v>09</v>
          </cell>
          <cell r="G1912" t="str">
            <v>73000</v>
          </cell>
          <cell r="H1912" t="str">
            <v>96320710</v>
          </cell>
          <cell r="I1912" t="str">
            <v>FRAME DOOR LOCK BUTTON</v>
          </cell>
          <cell r="K1912">
            <v>4</v>
          </cell>
          <cell r="M1912" t="str">
            <v>4</v>
          </cell>
          <cell r="O1912" t="str">
            <v>11</v>
          </cell>
        </row>
        <row r="1913">
          <cell r="D1913" t="str">
            <v>CS570-</v>
          </cell>
          <cell r="E1913" t="str">
            <v>A</v>
          </cell>
          <cell r="F1913" t="str">
            <v>09</v>
          </cell>
          <cell r="G1913" t="str">
            <v>74000</v>
          </cell>
          <cell r="H1913" t="str">
            <v>96283272</v>
          </cell>
          <cell r="I1913" t="str">
            <v>DEADENING TAPE</v>
          </cell>
          <cell r="K1913">
            <v>2</v>
          </cell>
          <cell r="M1913" t="str">
            <v>2</v>
          </cell>
          <cell r="O1913" t="str">
            <v>11</v>
          </cell>
        </row>
        <row r="1914">
          <cell r="D1914" t="str">
            <v>CS580-</v>
          </cell>
          <cell r="E1914" t="str">
            <v>A</v>
          </cell>
          <cell r="F1914" t="str">
            <v>01</v>
          </cell>
          <cell r="G1914" t="str">
            <v>01000</v>
          </cell>
          <cell r="H1914" t="str">
            <v>96316111</v>
          </cell>
          <cell r="I1914" t="str">
            <v>ROD I/S HANDLE,FRT DOOR</v>
          </cell>
          <cell r="K1914">
            <v>1</v>
          </cell>
          <cell r="M1914">
            <v>1</v>
          </cell>
          <cell r="Q1914">
            <v>1</v>
          </cell>
        </row>
        <row r="1915">
          <cell r="D1915" t="str">
            <v>CS580-</v>
          </cell>
          <cell r="E1915" t="str">
            <v>A</v>
          </cell>
          <cell r="F1915" t="str">
            <v>01</v>
          </cell>
          <cell r="G1915" t="str">
            <v>01100</v>
          </cell>
          <cell r="H1915" t="str">
            <v>77591-75000-000</v>
          </cell>
          <cell r="I1915" t="str">
            <v>PAD,FRONT DR I/S HANDLE</v>
          </cell>
          <cell r="K1915">
            <v>1</v>
          </cell>
          <cell r="M1915">
            <v>1</v>
          </cell>
          <cell r="Q1915">
            <v>1</v>
          </cell>
        </row>
        <row r="1916">
          <cell r="D1916" t="str">
            <v>CS580-</v>
          </cell>
          <cell r="E1916" t="str">
            <v>A</v>
          </cell>
          <cell r="F1916" t="str">
            <v>01</v>
          </cell>
          <cell r="G1916" t="str">
            <v>02000</v>
          </cell>
          <cell r="H1916" t="str">
            <v>96314568</v>
          </cell>
          <cell r="I1916" t="str">
            <v>HANDLE COMPL-DOOR,INSIDE</v>
          </cell>
          <cell r="K1916">
            <v>1</v>
          </cell>
          <cell r="M1916">
            <v>1</v>
          </cell>
          <cell r="Q1916">
            <v>1</v>
          </cell>
        </row>
        <row r="1917">
          <cell r="D1917" t="str">
            <v>CS580-</v>
          </cell>
          <cell r="E1917" t="str">
            <v>A</v>
          </cell>
          <cell r="F1917" t="str">
            <v>01</v>
          </cell>
          <cell r="G1917" t="str">
            <v>07000</v>
          </cell>
          <cell r="H1917" t="str">
            <v>03221-05165</v>
          </cell>
          <cell r="I1917" t="str">
            <v>SCREW-TAPPING</v>
          </cell>
          <cell r="K1917">
            <v>1</v>
          </cell>
          <cell r="M1917">
            <v>1</v>
          </cell>
          <cell r="Q1917">
            <v>1</v>
          </cell>
        </row>
        <row r="1918">
          <cell r="D1918" t="str">
            <v>CS580-</v>
          </cell>
          <cell r="E1918" t="str">
            <v>A</v>
          </cell>
          <cell r="F1918" t="str">
            <v>01</v>
          </cell>
          <cell r="G1918" t="str">
            <v>07500</v>
          </cell>
          <cell r="H1918" t="str">
            <v>90044397</v>
          </cell>
          <cell r="I1918" t="str">
            <v>CLIP</v>
          </cell>
          <cell r="K1918">
            <v>1</v>
          </cell>
          <cell r="M1918">
            <v>1</v>
          </cell>
          <cell r="Q1918">
            <v>1</v>
          </cell>
        </row>
        <row r="1919">
          <cell r="D1919" t="str">
            <v>CS580-</v>
          </cell>
          <cell r="E1919" t="str">
            <v>A</v>
          </cell>
          <cell r="F1919" t="str">
            <v>01</v>
          </cell>
          <cell r="G1919" t="str">
            <v>08000</v>
          </cell>
          <cell r="H1919" t="str">
            <v>09148-04005</v>
          </cell>
          <cell r="I1919" t="str">
            <v>NUT-SPEED</v>
          </cell>
          <cell r="K1919">
            <v>1</v>
          </cell>
          <cell r="M1919">
            <v>1</v>
          </cell>
          <cell r="Q1919">
            <v>1</v>
          </cell>
        </row>
        <row r="1920">
          <cell r="D1920" t="str">
            <v>CS580-</v>
          </cell>
          <cell r="E1920" t="str">
            <v>A</v>
          </cell>
          <cell r="F1920" t="str">
            <v>01</v>
          </cell>
          <cell r="G1920" t="str">
            <v>09000</v>
          </cell>
          <cell r="H1920" t="str">
            <v>96316112</v>
          </cell>
          <cell r="I1920" t="str">
            <v>ROD I/S HANDLE,FRT DOOR</v>
          </cell>
          <cell r="K1920">
            <v>1</v>
          </cell>
          <cell r="M1920">
            <v>1</v>
          </cell>
          <cell r="Q1920">
            <v>1</v>
          </cell>
        </row>
        <row r="1921">
          <cell r="D1921" t="str">
            <v>CS580-</v>
          </cell>
          <cell r="E1921" t="str">
            <v>A</v>
          </cell>
          <cell r="F1921" t="str">
            <v>01</v>
          </cell>
          <cell r="G1921" t="str">
            <v>09100</v>
          </cell>
          <cell r="H1921" t="str">
            <v>77591-75000-000</v>
          </cell>
          <cell r="I1921" t="str">
            <v>PAD,FRONT DR I/S HANDLE</v>
          </cell>
          <cell r="K1921">
            <v>1</v>
          </cell>
          <cell r="M1921">
            <v>1</v>
          </cell>
          <cell r="Q1921">
            <v>1</v>
          </cell>
        </row>
        <row r="1922">
          <cell r="D1922" t="str">
            <v>CS580-</v>
          </cell>
          <cell r="E1922" t="str">
            <v>A</v>
          </cell>
          <cell r="F1922" t="str">
            <v>01</v>
          </cell>
          <cell r="G1922" t="str">
            <v>10000</v>
          </cell>
          <cell r="H1922" t="str">
            <v>96314569</v>
          </cell>
          <cell r="I1922" t="str">
            <v>HANDLE COMPL-DOOR,INSIDE</v>
          </cell>
          <cell r="K1922">
            <v>1</v>
          </cell>
          <cell r="M1922" t="str">
            <v>1</v>
          </cell>
          <cell r="Q1922" t="str">
            <v>1</v>
          </cell>
        </row>
        <row r="1923">
          <cell r="D1923" t="str">
            <v>CS580-</v>
          </cell>
          <cell r="E1923" t="str">
            <v>A</v>
          </cell>
          <cell r="F1923" t="str">
            <v>01</v>
          </cell>
          <cell r="G1923" t="str">
            <v>15000</v>
          </cell>
          <cell r="H1923" t="str">
            <v>03221-05165</v>
          </cell>
          <cell r="I1923" t="str">
            <v>SCREW-TAPPING</v>
          </cell>
          <cell r="K1923">
            <v>1</v>
          </cell>
          <cell r="M1923" t="str">
            <v>1</v>
          </cell>
          <cell r="Q1923" t="str">
            <v>1</v>
          </cell>
        </row>
        <row r="1924">
          <cell r="D1924" t="str">
            <v>CS580-</v>
          </cell>
          <cell r="E1924" t="str">
            <v>A</v>
          </cell>
          <cell r="F1924" t="str">
            <v>01</v>
          </cell>
          <cell r="G1924" t="str">
            <v>16000</v>
          </cell>
          <cell r="H1924" t="str">
            <v>09148-04005</v>
          </cell>
          <cell r="I1924" t="str">
            <v>NUT-SPEED</v>
          </cell>
          <cell r="K1924">
            <v>1</v>
          </cell>
          <cell r="M1924" t="str">
            <v>1</v>
          </cell>
          <cell r="Q1924" t="str">
            <v>1</v>
          </cell>
        </row>
        <row r="1925">
          <cell r="D1925" t="str">
            <v>CS580-</v>
          </cell>
          <cell r="E1925" t="str">
            <v>A</v>
          </cell>
          <cell r="F1925" t="str">
            <v>01</v>
          </cell>
          <cell r="G1925" t="str">
            <v>16500</v>
          </cell>
          <cell r="H1925" t="str">
            <v>90044397</v>
          </cell>
          <cell r="I1925" t="str">
            <v>CLIP</v>
          </cell>
          <cell r="K1925">
            <v>1</v>
          </cell>
          <cell r="M1925" t="str">
            <v>1</v>
          </cell>
          <cell r="Q1925" t="str">
            <v>1</v>
          </cell>
        </row>
        <row r="1926">
          <cell r="D1926" t="str">
            <v>CS580-</v>
          </cell>
          <cell r="E1926" t="str">
            <v>A</v>
          </cell>
          <cell r="F1926" t="str">
            <v>01</v>
          </cell>
          <cell r="G1926" t="str">
            <v>17000</v>
          </cell>
          <cell r="H1926" t="str">
            <v>96314600</v>
          </cell>
          <cell r="I1926" t="str">
            <v>ROD-LOCKING,REAR DOOR</v>
          </cell>
          <cell r="K1926">
            <v>1</v>
          </cell>
          <cell r="M1926" t="str">
            <v>1</v>
          </cell>
          <cell r="Q1926" t="str">
            <v>1</v>
          </cell>
        </row>
        <row r="1927">
          <cell r="D1927" t="str">
            <v>CS580-</v>
          </cell>
          <cell r="E1927" t="str">
            <v>A</v>
          </cell>
          <cell r="F1927" t="str">
            <v>01</v>
          </cell>
          <cell r="G1927" t="str">
            <v>19000</v>
          </cell>
          <cell r="H1927" t="str">
            <v>96125058</v>
          </cell>
          <cell r="I1927" t="str">
            <v>CRANK A-BELL,LOCK,DR</v>
          </cell>
          <cell r="K1927">
            <v>1</v>
          </cell>
          <cell r="M1927" t="str">
            <v>1</v>
          </cell>
          <cell r="Q1927" t="str">
            <v>1</v>
          </cell>
        </row>
        <row r="1928">
          <cell r="D1928" t="str">
            <v>CS580-</v>
          </cell>
          <cell r="E1928" t="str">
            <v>A</v>
          </cell>
          <cell r="F1928" t="str">
            <v>01</v>
          </cell>
          <cell r="G1928" t="str">
            <v>20000</v>
          </cell>
          <cell r="H1928" t="str">
            <v>96315754</v>
          </cell>
          <cell r="I1928" t="str">
            <v>ROD-INSIDE HANDLE,REAR DR</v>
          </cell>
          <cell r="K1928">
            <v>1</v>
          </cell>
          <cell r="M1928" t="str">
            <v>1</v>
          </cell>
          <cell r="Q1928" t="str">
            <v>1</v>
          </cell>
        </row>
        <row r="1929">
          <cell r="D1929" t="str">
            <v>CS580-</v>
          </cell>
          <cell r="E1929" t="str">
            <v>A</v>
          </cell>
          <cell r="F1929" t="str">
            <v>01</v>
          </cell>
          <cell r="G1929" t="str">
            <v>21000</v>
          </cell>
          <cell r="H1929" t="str">
            <v>96314568</v>
          </cell>
          <cell r="I1929" t="str">
            <v>HANDLE COMPL-DOOR,INSIDE</v>
          </cell>
          <cell r="K1929">
            <v>1</v>
          </cell>
          <cell r="M1929" t="str">
            <v>1</v>
          </cell>
          <cell r="Q1929" t="str">
            <v>1</v>
          </cell>
        </row>
        <row r="1930">
          <cell r="D1930" t="str">
            <v>CS580-</v>
          </cell>
          <cell r="E1930" t="str">
            <v>A</v>
          </cell>
          <cell r="F1930" t="str">
            <v>01</v>
          </cell>
          <cell r="G1930" t="str">
            <v>26000</v>
          </cell>
          <cell r="H1930" t="str">
            <v>03221-05165</v>
          </cell>
          <cell r="I1930" t="str">
            <v>SCREW-TAPPING</v>
          </cell>
          <cell r="K1930">
            <v>1</v>
          </cell>
          <cell r="M1930" t="str">
            <v>1</v>
          </cell>
          <cell r="Q1930" t="str">
            <v>1</v>
          </cell>
        </row>
        <row r="1931">
          <cell r="D1931" t="str">
            <v>CS580-</v>
          </cell>
          <cell r="E1931" t="str">
            <v>A</v>
          </cell>
          <cell r="F1931" t="str">
            <v>01</v>
          </cell>
          <cell r="G1931" t="str">
            <v>27000</v>
          </cell>
          <cell r="H1931" t="str">
            <v>09148-04005</v>
          </cell>
          <cell r="I1931" t="str">
            <v>NUT-SPEED</v>
          </cell>
          <cell r="K1931">
            <v>1</v>
          </cell>
          <cell r="M1931" t="str">
            <v>1</v>
          </cell>
          <cell r="Q1931" t="str">
            <v>1</v>
          </cell>
        </row>
        <row r="1932">
          <cell r="D1932" t="str">
            <v>CS580-</v>
          </cell>
          <cell r="E1932" t="str">
            <v>A</v>
          </cell>
          <cell r="F1932" t="str">
            <v>01</v>
          </cell>
          <cell r="G1932" t="str">
            <v>27500</v>
          </cell>
          <cell r="H1932" t="str">
            <v>09408-00001</v>
          </cell>
          <cell r="I1932" t="str">
            <v>CLIP</v>
          </cell>
          <cell r="K1932">
            <v>1</v>
          </cell>
          <cell r="M1932" t="str">
            <v>1</v>
          </cell>
          <cell r="Q1932" t="str">
            <v>1</v>
          </cell>
        </row>
        <row r="1933">
          <cell r="D1933" t="str">
            <v>CS580-</v>
          </cell>
          <cell r="E1933" t="str">
            <v>A</v>
          </cell>
          <cell r="F1933" t="str">
            <v>01</v>
          </cell>
          <cell r="G1933" t="str">
            <v>28000</v>
          </cell>
          <cell r="H1933" t="str">
            <v>96315755</v>
          </cell>
          <cell r="I1933" t="str">
            <v>ROD-INSIDE HANDLE,REAR DR</v>
          </cell>
          <cell r="K1933">
            <v>1</v>
          </cell>
          <cell r="M1933" t="str">
            <v>1</v>
          </cell>
          <cell r="Q1933" t="str">
            <v>1</v>
          </cell>
        </row>
        <row r="1934">
          <cell r="D1934" t="str">
            <v>CS580-</v>
          </cell>
          <cell r="E1934" t="str">
            <v>A</v>
          </cell>
          <cell r="F1934" t="str">
            <v>01</v>
          </cell>
          <cell r="G1934" t="str">
            <v>29000</v>
          </cell>
          <cell r="H1934" t="str">
            <v>96314601</v>
          </cell>
          <cell r="I1934" t="str">
            <v>ROD-LOCKING,REAR DOOR</v>
          </cell>
          <cell r="K1934">
            <v>1</v>
          </cell>
          <cell r="M1934" t="str">
            <v>1</v>
          </cell>
          <cell r="Q1934" t="str">
            <v>1</v>
          </cell>
        </row>
        <row r="1935">
          <cell r="D1935" t="str">
            <v>CS580-</v>
          </cell>
          <cell r="E1935" t="str">
            <v>A</v>
          </cell>
          <cell r="F1935" t="str">
            <v>01</v>
          </cell>
          <cell r="G1935" t="str">
            <v>31000</v>
          </cell>
          <cell r="H1935" t="str">
            <v>96125058</v>
          </cell>
          <cell r="I1935" t="str">
            <v>CRANK A-BELL,LOCK,DR</v>
          </cell>
          <cell r="K1935">
            <v>1</v>
          </cell>
          <cell r="M1935" t="str">
            <v>1</v>
          </cell>
          <cell r="Q1935" t="str">
            <v>1</v>
          </cell>
        </row>
        <row r="1936">
          <cell r="D1936" t="str">
            <v>CS580-</v>
          </cell>
          <cell r="E1936" t="str">
            <v>A</v>
          </cell>
          <cell r="F1936" t="str">
            <v>01</v>
          </cell>
          <cell r="G1936" t="str">
            <v>32000</v>
          </cell>
          <cell r="H1936" t="str">
            <v>96314569</v>
          </cell>
          <cell r="I1936" t="str">
            <v>HANDLE COMPL-DOOR,INSIDE</v>
          </cell>
          <cell r="K1936">
            <v>1</v>
          </cell>
          <cell r="M1936" t="str">
            <v>1</v>
          </cell>
          <cell r="Q1936" t="str">
            <v>1</v>
          </cell>
        </row>
        <row r="1937">
          <cell r="D1937" t="str">
            <v>CS580-</v>
          </cell>
          <cell r="E1937" t="str">
            <v>A</v>
          </cell>
          <cell r="F1937" t="str">
            <v>01</v>
          </cell>
          <cell r="G1937" t="str">
            <v>37000</v>
          </cell>
          <cell r="H1937" t="str">
            <v>03221-05165</v>
          </cell>
          <cell r="I1937" t="str">
            <v>SCREW-TAPPING</v>
          </cell>
          <cell r="K1937">
            <v>1</v>
          </cell>
          <cell r="M1937" t="str">
            <v>1</v>
          </cell>
          <cell r="Q1937" t="str">
            <v>1</v>
          </cell>
        </row>
        <row r="1938">
          <cell r="D1938" t="str">
            <v>CS580-</v>
          </cell>
          <cell r="E1938" t="str">
            <v>A</v>
          </cell>
          <cell r="F1938" t="str">
            <v>01</v>
          </cell>
          <cell r="G1938" t="str">
            <v>38000</v>
          </cell>
          <cell r="H1938" t="str">
            <v>09148-04005</v>
          </cell>
          <cell r="I1938" t="str">
            <v>NUT-SPEED</v>
          </cell>
          <cell r="K1938">
            <v>1</v>
          </cell>
          <cell r="M1938" t="str">
            <v>1</v>
          </cell>
          <cell r="Q1938" t="str">
            <v>1</v>
          </cell>
        </row>
        <row r="1939">
          <cell r="D1939" t="str">
            <v>CS580-</v>
          </cell>
          <cell r="E1939" t="str">
            <v>A</v>
          </cell>
          <cell r="F1939" t="str">
            <v>01</v>
          </cell>
          <cell r="G1939" t="str">
            <v>38500</v>
          </cell>
          <cell r="H1939" t="str">
            <v>09408-00001</v>
          </cell>
          <cell r="I1939" t="str">
            <v>CLIP</v>
          </cell>
          <cell r="K1939">
            <v>1</v>
          </cell>
          <cell r="M1939" t="str">
            <v>1</v>
          </cell>
          <cell r="Q1939" t="str">
            <v>1</v>
          </cell>
        </row>
        <row r="1940">
          <cell r="D1940" t="str">
            <v>CS580-</v>
          </cell>
          <cell r="E1940" t="str">
            <v>A</v>
          </cell>
          <cell r="F1940" t="str">
            <v>01</v>
          </cell>
          <cell r="G1940" t="str">
            <v>39000</v>
          </cell>
          <cell r="H1940" t="str">
            <v>96256663</v>
          </cell>
          <cell r="I1940" t="str">
            <v>CABLE A-FUEL FILLER</v>
          </cell>
          <cell r="K1940">
            <v>1</v>
          </cell>
          <cell r="M1940" t="str">
            <v>1</v>
          </cell>
          <cell r="Q1940" t="str">
            <v>1</v>
          </cell>
        </row>
        <row r="1941">
          <cell r="D1941" t="str">
            <v>CS580-</v>
          </cell>
          <cell r="E1941" t="str">
            <v>A</v>
          </cell>
          <cell r="F1941" t="str">
            <v>01</v>
          </cell>
          <cell r="G1941" t="str">
            <v>40000</v>
          </cell>
          <cell r="H1941" t="str">
            <v>83330-78B01-000</v>
          </cell>
          <cell r="I1941" t="str">
            <v>LEVER COMP,FUEL LID OPENER</v>
          </cell>
          <cell r="K1941">
            <v>1</v>
          </cell>
          <cell r="M1941" t="str">
            <v>1</v>
          </cell>
          <cell r="Q1941" t="str">
            <v>1</v>
          </cell>
        </row>
        <row r="1942">
          <cell r="D1942" t="str">
            <v>CS580-</v>
          </cell>
          <cell r="E1942" t="str">
            <v>A</v>
          </cell>
          <cell r="F1942" t="str">
            <v>01</v>
          </cell>
          <cell r="G1942" t="str">
            <v>42000</v>
          </cell>
          <cell r="H1942" t="str">
            <v>09148-06009-000</v>
          </cell>
          <cell r="I1942" t="str">
            <v>NUT-SPEED</v>
          </cell>
          <cell r="K1942">
            <v>2</v>
          </cell>
          <cell r="M1942" t="str">
            <v>2</v>
          </cell>
          <cell r="Q1942" t="str">
            <v>2</v>
          </cell>
        </row>
        <row r="1943">
          <cell r="D1943" t="str">
            <v>CS580-</v>
          </cell>
          <cell r="E1943" t="str">
            <v>A</v>
          </cell>
          <cell r="F1943" t="str">
            <v>01</v>
          </cell>
          <cell r="G1943" t="str">
            <v>43000</v>
          </cell>
          <cell r="H1943" t="str">
            <v>03241-06103-000</v>
          </cell>
          <cell r="I1943" t="str">
            <v>SCREW-TAPPING</v>
          </cell>
          <cell r="K1943">
            <v>2</v>
          </cell>
          <cell r="M1943" t="str">
            <v>2</v>
          </cell>
          <cell r="Q1943" t="str">
            <v>2</v>
          </cell>
        </row>
        <row r="1944">
          <cell r="D1944" t="str">
            <v>CS580-</v>
          </cell>
          <cell r="E1944" t="str">
            <v>A</v>
          </cell>
          <cell r="F1944" t="str">
            <v>01</v>
          </cell>
          <cell r="G1944" t="str">
            <v>44000</v>
          </cell>
          <cell r="H1944" t="str">
            <v>96310917</v>
          </cell>
          <cell r="I1944" t="str">
            <v>SPRING-FUEL LID</v>
          </cell>
          <cell r="K1944">
            <v>1</v>
          </cell>
          <cell r="M1944" t="str">
            <v>1</v>
          </cell>
          <cell r="Q1944" t="str">
            <v>1</v>
          </cell>
        </row>
        <row r="1945">
          <cell r="D1945" t="str">
            <v>CS580-</v>
          </cell>
          <cell r="E1945" t="str">
            <v>A</v>
          </cell>
          <cell r="F1945" t="str">
            <v>01</v>
          </cell>
          <cell r="G1945" t="str">
            <v>45000</v>
          </cell>
          <cell r="H1945" t="str">
            <v>09408-00018</v>
          </cell>
          <cell r="I1945" t="str">
            <v>CLIP</v>
          </cell>
          <cell r="K1945">
            <v>2</v>
          </cell>
          <cell r="M1945" t="str">
            <v>2</v>
          </cell>
          <cell r="Q1945" t="str">
            <v>2</v>
          </cell>
        </row>
        <row r="1946">
          <cell r="D1946" t="str">
            <v>CS580-</v>
          </cell>
          <cell r="E1946" t="str">
            <v>A</v>
          </cell>
          <cell r="F1946" t="str">
            <v>01</v>
          </cell>
          <cell r="G1946" t="str">
            <v>46000</v>
          </cell>
          <cell r="H1946" t="str">
            <v>36930A82002-000</v>
          </cell>
          <cell r="I1946" t="str">
            <v>COVER-HARNESS</v>
          </cell>
          <cell r="K1946">
            <v>1</v>
          </cell>
          <cell r="M1946" t="str">
            <v>1</v>
          </cell>
          <cell r="Q1946" t="str">
            <v>1</v>
          </cell>
        </row>
        <row r="1947">
          <cell r="D1947" t="str">
            <v>CS580-</v>
          </cell>
          <cell r="E1947" t="str">
            <v>A</v>
          </cell>
          <cell r="F1947" t="str">
            <v>02</v>
          </cell>
          <cell r="G1947" t="str">
            <v>01000</v>
          </cell>
          <cell r="H1947" t="str">
            <v>96316111</v>
          </cell>
          <cell r="I1947" t="str">
            <v>ROD I/S HANDLE,FRT DOOR</v>
          </cell>
          <cell r="S1947">
            <v>1</v>
          </cell>
          <cell r="U1947">
            <v>1</v>
          </cell>
        </row>
        <row r="1948">
          <cell r="D1948" t="str">
            <v>CS580-</v>
          </cell>
          <cell r="E1948" t="str">
            <v>A</v>
          </cell>
          <cell r="F1948" t="str">
            <v>02</v>
          </cell>
          <cell r="G1948" t="str">
            <v>01100</v>
          </cell>
          <cell r="H1948" t="str">
            <v>77591-75000-000</v>
          </cell>
          <cell r="I1948" t="str">
            <v>PAD,FRONT DR I/S HANDLE</v>
          </cell>
          <cell r="S1948">
            <v>1</v>
          </cell>
          <cell r="U1948">
            <v>1</v>
          </cell>
        </row>
        <row r="1949">
          <cell r="D1949" t="str">
            <v>CS580-</v>
          </cell>
          <cell r="E1949" t="str">
            <v>A</v>
          </cell>
          <cell r="F1949" t="str">
            <v>02</v>
          </cell>
          <cell r="G1949" t="str">
            <v>02000</v>
          </cell>
          <cell r="H1949" t="str">
            <v>96314568</v>
          </cell>
          <cell r="I1949" t="str">
            <v>HANDLE COMPL-DOOR,INSIDE</v>
          </cell>
          <cell r="S1949">
            <v>1</v>
          </cell>
          <cell r="U1949">
            <v>1</v>
          </cell>
        </row>
        <row r="1950">
          <cell r="D1950" t="str">
            <v>CS580-</v>
          </cell>
          <cell r="E1950" t="str">
            <v>A</v>
          </cell>
          <cell r="F1950" t="str">
            <v>02</v>
          </cell>
          <cell r="G1950" t="str">
            <v>07000</v>
          </cell>
          <cell r="H1950" t="str">
            <v>03221-05165</v>
          </cell>
          <cell r="I1950" t="str">
            <v>SCREW-TAPPING</v>
          </cell>
          <cell r="S1950">
            <v>1</v>
          </cell>
          <cell r="U1950">
            <v>1</v>
          </cell>
        </row>
        <row r="1951">
          <cell r="D1951" t="str">
            <v>CS580-</v>
          </cell>
          <cell r="E1951" t="str">
            <v>A</v>
          </cell>
          <cell r="F1951" t="str">
            <v>02</v>
          </cell>
          <cell r="G1951" t="str">
            <v>07500</v>
          </cell>
          <cell r="H1951" t="str">
            <v>90044397</v>
          </cell>
          <cell r="I1951" t="str">
            <v>CLIP</v>
          </cell>
          <cell r="S1951">
            <v>1</v>
          </cell>
          <cell r="U1951">
            <v>1</v>
          </cell>
        </row>
        <row r="1952">
          <cell r="D1952" t="str">
            <v>CS580-</v>
          </cell>
          <cell r="E1952" t="str">
            <v>A</v>
          </cell>
          <cell r="F1952" t="str">
            <v>02</v>
          </cell>
          <cell r="G1952" t="str">
            <v>08000</v>
          </cell>
          <cell r="H1952" t="str">
            <v>09148-04005</v>
          </cell>
          <cell r="I1952" t="str">
            <v>NUT-SPEED</v>
          </cell>
          <cell r="S1952">
            <v>1</v>
          </cell>
          <cell r="U1952">
            <v>1</v>
          </cell>
        </row>
        <row r="1953">
          <cell r="D1953" t="str">
            <v>CS580-</v>
          </cell>
          <cell r="E1953" t="str">
            <v>A</v>
          </cell>
          <cell r="F1953" t="str">
            <v>02</v>
          </cell>
          <cell r="G1953" t="str">
            <v>09000</v>
          </cell>
          <cell r="H1953" t="str">
            <v>96316112</v>
          </cell>
          <cell r="I1953" t="str">
            <v>ROD I/S HANDLE,FRT DOOR</v>
          </cell>
          <cell r="S1953">
            <v>1</v>
          </cell>
          <cell r="U1953">
            <v>1</v>
          </cell>
        </row>
        <row r="1954">
          <cell r="D1954" t="str">
            <v>CS580-</v>
          </cell>
          <cell r="E1954" t="str">
            <v>A</v>
          </cell>
          <cell r="F1954" t="str">
            <v>02</v>
          </cell>
          <cell r="G1954" t="str">
            <v>09100</v>
          </cell>
          <cell r="H1954" t="str">
            <v>77591-75000-000</v>
          </cell>
          <cell r="I1954" t="str">
            <v>PAD,FRONT DR I/S HANDLE</v>
          </cell>
          <cell r="S1954">
            <v>1</v>
          </cell>
          <cell r="U1954">
            <v>1</v>
          </cell>
        </row>
        <row r="1955">
          <cell r="D1955" t="str">
            <v>CS580-</v>
          </cell>
          <cell r="E1955" t="str">
            <v>A</v>
          </cell>
          <cell r="F1955" t="str">
            <v>02</v>
          </cell>
          <cell r="G1955" t="str">
            <v>10000</v>
          </cell>
          <cell r="H1955" t="str">
            <v>96314569</v>
          </cell>
          <cell r="I1955" t="str">
            <v>HANDLE COMPL-DOOR,INSIDE</v>
          </cell>
          <cell r="S1955" t="str">
            <v>1</v>
          </cell>
          <cell r="U1955" t="str">
            <v>1</v>
          </cell>
        </row>
        <row r="1956">
          <cell r="D1956" t="str">
            <v>CS580-</v>
          </cell>
          <cell r="E1956" t="str">
            <v>A</v>
          </cell>
          <cell r="F1956" t="str">
            <v>02</v>
          </cell>
          <cell r="G1956" t="str">
            <v>15000</v>
          </cell>
          <cell r="H1956" t="str">
            <v>03221-05165</v>
          </cell>
          <cell r="I1956" t="str">
            <v>SCREW-TAPPING</v>
          </cell>
          <cell r="S1956" t="str">
            <v>1</v>
          </cell>
          <cell r="U1956" t="str">
            <v>1</v>
          </cell>
        </row>
        <row r="1957">
          <cell r="D1957" t="str">
            <v>CS580-</v>
          </cell>
          <cell r="E1957" t="str">
            <v>A</v>
          </cell>
          <cell r="F1957" t="str">
            <v>02</v>
          </cell>
          <cell r="G1957" t="str">
            <v>16000</v>
          </cell>
          <cell r="H1957" t="str">
            <v>09148-04005</v>
          </cell>
          <cell r="I1957" t="str">
            <v>NUT-SPEED</v>
          </cell>
          <cell r="S1957" t="str">
            <v>1</v>
          </cell>
          <cell r="U1957" t="str">
            <v>1</v>
          </cell>
        </row>
        <row r="1958">
          <cell r="D1958" t="str">
            <v>CS580-</v>
          </cell>
          <cell r="E1958" t="str">
            <v>A</v>
          </cell>
          <cell r="F1958" t="str">
            <v>02</v>
          </cell>
          <cell r="G1958" t="str">
            <v>16500</v>
          </cell>
          <cell r="H1958" t="str">
            <v>90044397</v>
          </cell>
          <cell r="I1958" t="str">
            <v>CLIP</v>
          </cell>
          <cell r="S1958" t="str">
            <v>1</v>
          </cell>
          <cell r="U1958" t="str">
            <v>1</v>
          </cell>
        </row>
        <row r="1959">
          <cell r="D1959" t="str">
            <v>CS580-</v>
          </cell>
          <cell r="E1959" t="str">
            <v>A</v>
          </cell>
          <cell r="F1959" t="str">
            <v>02</v>
          </cell>
          <cell r="G1959" t="str">
            <v>17000</v>
          </cell>
          <cell r="H1959" t="str">
            <v>96314600</v>
          </cell>
          <cell r="I1959" t="str">
            <v>ROD-LOCKING,REAR DOOR</v>
          </cell>
          <cell r="S1959" t="str">
            <v>1</v>
          </cell>
          <cell r="U1959" t="str">
            <v>1</v>
          </cell>
        </row>
        <row r="1960">
          <cell r="D1960" t="str">
            <v>CS580-</v>
          </cell>
          <cell r="E1960" t="str">
            <v>A</v>
          </cell>
          <cell r="F1960" t="str">
            <v>02</v>
          </cell>
          <cell r="G1960" t="str">
            <v>19000</v>
          </cell>
          <cell r="H1960" t="str">
            <v>96125058</v>
          </cell>
          <cell r="I1960" t="str">
            <v>CRANK A-BELL,LOCK,DR</v>
          </cell>
          <cell r="S1960" t="str">
            <v>1</v>
          </cell>
          <cell r="U1960" t="str">
            <v>1</v>
          </cell>
        </row>
        <row r="1961">
          <cell r="D1961" t="str">
            <v>CS580-</v>
          </cell>
          <cell r="E1961" t="str">
            <v>A</v>
          </cell>
          <cell r="F1961" t="str">
            <v>02</v>
          </cell>
          <cell r="G1961" t="str">
            <v>20000</v>
          </cell>
          <cell r="H1961" t="str">
            <v>96315754</v>
          </cell>
          <cell r="I1961" t="str">
            <v>ROD-INSIDE HANDLE,REAR DR</v>
          </cell>
          <cell r="S1961" t="str">
            <v>1</v>
          </cell>
          <cell r="U1961" t="str">
            <v>1</v>
          </cell>
        </row>
        <row r="1962">
          <cell r="D1962" t="str">
            <v>CS580-</v>
          </cell>
          <cell r="E1962" t="str">
            <v>A</v>
          </cell>
          <cell r="F1962" t="str">
            <v>02</v>
          </cell>
          <cell r="G1962" t="str">
            <v>21000</v>
          </cell>
          <cell r="H1962" t="str">
            <v>96314568</v>
          </cell>
          <cell r="I1962" t="str">
            <v>HANDLE COMPL-DOOR,INSIDE</v>
          </cell>
          <cell r="S1962" t="str">
            <v>1</v>
          </cell>
          <cell r="U1962" t="str">
            <v>1</v>
          </cell>
        </row>
        <row r="1963">
          <cell r="D1963" t="str">
            <v>CS580-</v>
          </cell>
          <cell r="E1963" t="str">
            <v>A</v>
          </cell>
          <cell r="F1963" t="str">
            <v>02</v>
          </cell>
          <cell r="G1963" t="str">
            <v>26000</v>
          </cell>
          <cell r="H1963" t="str">
            <v>03221-05165</v>
          </cell>
          <cell r="I1963" t="str">
            <v>SCREW-TAPPING</v>
          </cell>
          <cell r="S1963" t="str">
            <v>1</v>
          </cell>
          <cell r="U1963" t="str">
            <v>1</v>
          </cell>
        </row>
        <row r="1964">
          <cell r="D1964" t="str">
            <v>CS580-</v>
          </cell>
          <cell r="E1964" t="str">
            <v>A</v>
          </cell>
          <cell r="F1964" t="str">
            <v>02</v>
          </cell>
          <cell r="G1964" t="str">
            <v>27000</v>
          </cell>
          <cell r="H1964" t="str">
            <v>09148-04005</v>
          </cell>
          <cell r="I1964" t="str">
            <v>NUT-SPEED</v>
          </cell>
          <cell r="S1964" t="str">
            <v>1</v>
          </cell>
          <cell r="U1964" t="str">
            <v>1</v>
          </cell>
        </row>
        <row r="1965">
          <cell r="D1965" t="str">
            <v>CS580-</v>
          </cell>
          <cell r="E1965" t="str">
            <v>A</v>
          </cell>
          <cell r="F1965" t="str">
            <v>02</v>
          </cell>
          <cell r="G1965" t="str">
            <v>27500</v>
          </cell>
          <cell r="H1965" t="str">
            <v>09408-00001</v>
          </cell>
          <cell r="I1965" t="str">
            <v>CLIP</v>
          </cell>
          <cell r="S1965" t="str">
            <v>1</v>
          </cell>
          <cell r="U1965" t="str">
            <v>1</v>
          </cell>
        </row>
        <row r="1966">
          <cell r="D1966" t="str">
            <v>CS580-</v>
          </cell>
          <cell r="E1966" t="str">
            <v>A</v>
          </cell>
          <cell r="F1966" t="str">
            <v>02</v>
          </cell>
          <cell r="G1966" t="str">
            <v>28000</v>
          </cell>
          <cell r="H1966" t="str">
            <v>96315755</v>
          </cell>
          <cell r="I1966" t="str">
            <v>ROD-INSIDE HANDLE,REAR DR</v>
          </cell>
          <cell r="S1966" t="str">
            <v>1</v>
          </cell>
          <cell r="U1966" t="str">
            <v>1</v>
          </cell>
        </row>
        <row r="1967">
          <cell r="D1967" t="str">
            <v>CS580-</v>
          </cell>
          <cell r="E1967" t="str">
            <v>A</v>
          </cell>
          <cell r="F1967" t="str">
            <v>02</v>
          </cell>
          <cell r="G1967" t="str">
            <v>29000</v>
          </cell>
          <cell r="H1967" t="str">
            <v>96314601</v>
          </cell>
          <cell r="I1967" t="str">
            <v>ROD-LOCKING,REAR DOOR</v>
          </cell>
          <cell r="S1967" t="str">
            <v>1</v>
          </cell>
          <cell r="U1967" t="str">
            <v>1</v>
          </cell>
        </row>
        <row r="1968">
          <cell r="D1968" t="str">
            <v>CS580-</v>
          </cell>
          <cell r="E1968" t="str">
            <v>A</v>
          </cell>
          <cell r="F1968" t="str">
            <v>02</v>
          </cell>
          <cell r="G1968" t="str">
            <v>31000</v>
          </cell>
          <cell r="H1968" t="str">
            <v>96125058</v>
          </cell>
          <cell r="I1968" t="str">
            <v>CRANK A-BELL,LOCK,DR</v>
          </cell>
          <cell r="S1968" t="str">
            <v>1</v>
          </cell>
          <cell r="U1968" t="str">
            <v>1</v>
          </cell>
        </row>
        <row r="1969">
          <cell r="D1969" t="str">
            <v>CS580-</v>
          </cell>
          <cell r="E1969" t="str">
            <v>A</v>
          </cell>
          <cell r="F1969" t="str">
            <v>02</v>
          </cell>
          <cell r="G1969" t="str">
            <v>32000</v>
          </cell>
          <cell r="H1969" t="str">
            <v>96314569</v>
          </cell>
          <cell r="I1969" t="str">
            <v>HANDLE COMPL-DOOR,INSIDE</v>
          </cell>
          <cell r="S1969" t="str">
            <v>1</v>
          </cell>
          <cell r="U1969" t="str">
            <v>1</v>
          </cell>
        </row>
        <row r="1970">
          <cell r="D1970" t="str">
            <v>CS580-</v>
          </cell>
          <cell r="E1970" t="str">
            <v>A</v>
          </cell>
          <cell r="F1970" t="str">
            <v>02</v>
          </cell>
          <cell r="G1970" t="str">
            <v>37000</v>
          </cell>
          <cell r="H1970" t="str">
            <v>03221-05165</v>
          </cell>
          <cell r="I1970" t="str">
            <v>SCREW-TAPPING</v>
          </cell>
          <cell r="S1970" t="str">
            <v>1</v>
          </cell>
          <cell r="U1970" t="str">
            <v>1</v>
          </cell>
        </row>
        <row r="1971">
          <cell r="D1971" t="str">
            <v>CS580-</v>
          </cell>
          <cell r="E1971" t="str">
            <v>A</v>
          </cell>
          <cell r="F1971" t="str">
            <v>02</v>
          </cell>
          <cell r="G1971" t="str">
            <v>38000</v>
          </cell>
          <cell r="H1971" t="str">
            <v>09148-04005</v>
          </cell>
          <cell r="I1971" t="str">
            <v>NUT-SPEED</v>
          </cell>
          <cell r="S1971" t="str">
            <v>1</v>
          </cell>
          <cell r="U1971" t="str">
            <v>1</v>
          </cell>
        </row>
        <row r="1972">
          <cell r="D1972" t="str">
            <v>CS580-</v>
          </cell>
          <cell r="E1972" t="str">
            <v>A</v>
          </cell>
          <cell r="F1972" t="str">
            <v>02</v>
          </cell>
          <cell r="G1972" t="str">
            <v>38500</v>
          </cell>
          <cell r="H1972" t="str">
            <v>09408-00001</v>
          </cell>
          <cell r="I1972" t="str">
            <v>CLIP</v>
          </cell>
          <cell r="S1972" t="str">
            <v>1</v>
          </cell>
          <cell r="U1972" t="str">
            <v>1</v>
          </cell>
        </row>
        <row r="1973">
          <cell r="D1973" t="str">
            <v>CS580-</v>
          </cell>
          <cell r="E1973" t="str">
            <v>A</v>
          </cell>
          <cell r="F1973" t="str">
            <v>02</v>
          </cell>
          <cell r="G1973" t="str">
            <v>39000</v>
          </cell>
          <cell r="H1973" t="str">
            <v>96256664</v>
          </cell>
          <cell r="I1973" t="str">
            <v>CABLE A-FUEL FILLER</v>
          </cell>
          <cell r="S1973" t="str">
            <v>1</v>
          </cell>
          <cell r="U1973" t="str">
            <v>1</v>
          </cell>
        </row>
        <row r="1974">
          <cell r="D1974" t="str">
            <v>CS580-</v>
          </cell>
          <cell r="E1974" t="str">
            <v>A</v>
          </cell>
          <cell r="F1974" t="str">
            <v>02</v>
          </cell>
          <cell r="G1974" t="str">
            <v>40000</v>
          </cell>
          <cell r="H1974" t="str">
            <v>96380558</v>
          </cell>
          <cell r="I1974" t="str">
            <v>LEVER COMP,FUEL LID OPENER</v>
          </cell>
          <cell r="S1974" t="str">
            <v>1</v>
          </cell>
          <cell r="U1974" t="str">
            <v>1</v>
          </cell>
        </row>
        <row r="1975">
          <cell r="D1975" t="str">
            <v>CS580-</v>
          </cell>
          <cell r="E1975" t="str">
            <v>A</v>
          </cell>
          <cell r="F1975" t="str">
            <v>02</v>
          </cell>
          <cell r="G1975" t="str">
            <v>42000</v>
          </cell>
          <cell r="H1975" t="str">
            <v>09148-06009-000</v>
          </cell>
          <cell r="I1975" t="str">
            <v>NUT-SPEED</v>
          </cell>
          <cell r="S1975" t="str">
            <v>2</v>
          </cell>
          <cell r="U1975" t="str">
            <v>2</v>
          </cell>
        </row>
        <row r="1976">
          <cell r="D1976" t="str">
            <v>CS580-</v>
          </cell>
          <cell r="E1976" t="str">
            <v>A</v>
          </cell>
          <cell r="F1976" t="str">
            <v>02</v>
          </cell>
          <cell r="G1976" t="str">
            <v>43000</v>
          </cell>
          <cell r="H1976" t="str">
            <v>03241-06103-000</v>
          </cell>
          <cell r="I1976" t="str">
            <v>SCREW-TAPPING</v>
          </cell>
          <cell r="S1976" t="str">
            <v>2</v>
          </cell>
          <cell r="U1976" t="str">
            <v>2</v>
          </cell>
        </row>
        <row r="1977">
          <cell r="D1977" t="str">
            <v>CS580-</v>
          </cell>
          <cell r="E1977" t="str">
            <v>A</v>
          </cell>
          <cell r="F1977" t="str">
            <v>02</v>
          </cell>
          <cell r="G1977" t="str">
            <v>44000</v>
          </cell>
          <cell r="H1977" t="str">
            <v>96310917</v>
          </cell>
          <cell r="I1977" t="str">
            <v>SPRING-FUEL LID</v>
          </cell>
          <cell r="S1977" t="str">
            <v>1</v>
          </cell>
          <cell r="U1977" t="str">
            <v>1</v>
          </cell>
        </row>
        <row r="1978">
          <cell r="D1978" t="str">
            <v>CS580-</v>
          </cell>
          <cell r="E1978" t="str">
            <v>A</v>
          </cell>
          <cell r="F1978" t="str">
            <v>02</v>
          </cell>
          <cell r="G1978" t="str">
            <v>45000</v>
          </cell>
          <cell r="H1978" t="str">
            <v>09407A14407-000</v>
          </cell>
          <cell r="I1978" t="str">
            <v>CLAMP</v>
          </cell>
          <cell r="S1978">
            <v>1</v>
          </cell>
          <cell r="U1978">
            <v>1</v>
          </cell>
        </row>
        <row r="1979">
          <cell r="D1979" t="str">
            <v>CS580-</v>
          </cell>
          <cell r="E1979" t="str">
            <v>A</v>
          </cell>
          <cell r="F1979" t="str">
            <v>03</v>
          </cell>
          <cell r="G1979" t="str">
            <v>01000</v>
          </cell>
          <cell r="H1979" t="str">
            <v>96316111</v>
          </cell>
          <cell r="I1979" t="str">
            <v>ROD I/S HANDLE,FRT DOOR</v>
          </cell>
          <cell r="L1979">
            <v>1</v>
          </cell>
          <cell r="N1979" t="str">
            <v>1</v>
          </cell>
          <cell r="R1979" t="str">
            <v>1</v>
          </cell>
        </row>
        <row r="1980">
          <cell r="D1980" t="str">
            <v>CS580-</v>
          </cell>
          <cell r="E1980" t="str">
            <v>A</v>
          </cell>
          <cell r="F1980" t="str">
            <v>03</v>
          </cell>
          <cell r="G1980" t="str">
            <v>01100</v>
          </cell>
          <cell r="H1980" t="str">
            <v>77591-75000-000</v>
          </cell>
          <cell r="I1980" t="str">
            <v>PAD,FRONT DR I/S HANDLE</v>
          </cell>
          <cell r="L1980">
            <v>1</v>
          </cell>
          <cell r="N1980" t="str">
            <v>1</v>
          </cell>
          <cell r="R1980" t="str">
            <v>1</v>
          </cell>
        </row>
        <row r="1981">
          <cell r="D1981" t="str">
            <v>CS580-</v>
          </cell>
          <cell r="E1981" t="str">
            <v>A</v>
          </cell>
          <cell r="F1981" t="str">
            <v>03</v>
          </cell>
          <cell r="G1981" t="str">
            <v>02000</v>
          </cell>
          <cell r="H1981" t="str">
            <v>96314568</v>
          </cell>
          <cell r="I1981" t="str">
            <v>HANDLE COMPL-DOOR,INSIDE</v>
          </cell>
          <cell r="L1981">
            <v>1</v>
          </cell>
          <cell r="N1981" t="str">
            <v>1</v>
          </cell>
          <cell r="R1981" t="str">
            <v>1</v>
          </cell>
        </row>
        <row r="1982">
          <cell r="D1982" t="str">
            <v>CS580-</v>
          </cell>
          <cell r="E1982" t="str">
            <v>A</v>
          </cell>
          <cell r="F1982" t="str">
            <v>03</v>
          </cell>
          <cell r="G1982" t="str">
            <v>07000</v>
          </cell>
          <cell r="H1982" t="str">
            <v>03221-05165</v>
          </cell>
          <cell r="I1982" t="str">
            <v>SCREW-TAPPING</v>
          </cell>
          <cell r="L1982">
            <v>1</v>
          </cell>
          <cell r="N1982" t="str">
            <v>1</v>
          </cell>
          <cell r="R1982" t="str">
            <v>1</v>
          </cell>
        </row>
        <row r="1983">
          <cell r="D1983" t="str">
            <v>CS580-</v>
          </cell>
          <cell r="E1983" t="str">
            <v>A</v>
          </cell>
          <cell r="F1983" t="str">
            <v>03</v>
          </cell>
          <cell r="G1983" t="str">
            <v>07500</v>
          </cell>
          <cell r="H1983" t="str">
            <v>90044397</v>
          </cell>
          <cell r="I1983" t="str">
            <v>CLIP</v>
          </cell>
          <cell r="L1983">
            <v>1</v>
          </cell>
          <cell r="N1983" t="str">
            <v>1</v>
          </cell>
          <cell r="R1983" t="str">
            <v>1</v>
          </cell>
        </row>
        <row r="1984">
          <cell r="D1984" t="str">
            <v>CS580-</v>
          </cell>
          <cell r="E1984" t="str">
            <v>A</v>
          </cell>
          <cell r="F1984" t="str">
            <v>03</v>
          </cell>
          <cell r="G1984" t="str">
            <v>08000</v>
          </cell>
          <cell r="H1984" t="str">
            <v>09148-04005</v>
          </cell>
          <cell r="I1984" t="str">
            <v>NUT-SPEED</v>
          </cell>
          <cell r="L1984">
            <v>1</v>
          </cell>
          <cell r="N1984" t="str">
            <v>1</v>
          </cell>
          <cell r="R1984" t="str">
            <v>1</v>
          </cell>
        </row>
        <row r="1985">
          <cell r="D1985" t="str">
            <v>CS580-</v>
          </cell>
          <cell r="E1985" t="str">
            <v>A</v>
          </cell>
          <cell r="F1985" t="str">
            <v>03</v>
          </cell>
          <cell r="G1985" t="str">
            <v>09000</v>
          </cell>
          <cell r="H1985" t="str">
            <v>96316112</v>
          </cell>
          <cell r="I1985" t="str">
            <v>ROD I/S HANDLE,FRT DOOR</v>
          </cell>
          <cell r="L1985">
            <v>1</v>
          </cell>
          <cell r="N1985" t="str">
            <v>1</v>
          </cell>
          <cell r="R1985" t="str">
            <v>1</v>
          </cell>
        </row>
        <row r="1986">
          <cell r="D1986" t="str">
            <v>CS580-</v>
          </cell>
          <cell r="E1986" t="str">
            <v>A</v>
          </cell>
          <cell r="F1986" t="str">
            <v>03</v>
          </cell>
          <cell r="G1986" t="str">
            <v>09100</v>
          </cell>
          <cell r="H1986" t="str">
            <v>77591-75000-000</v>
          </cell>
          <cell r="I1986" t="str">
            <v>PAD,FRONT DR I/S HANDLE</v>
          </cell>
          <cell r="L1986">
            <v>1</v>
          </cell>
          <cell r="N1986" t="str">
            <v>1</v>
          </cell>
          <cell r="R1986" t="str">
            <v>1</v>
          </cell>
        </row>
        <row r="1987">
          <cell r="D1987" t="str">
            <v>CS580-</v>
          </cell>
          <cell r="E1987" t="str">
            <v>A</v>
          </cell>
          <cell r="F1987" t="str">
            <v>03</v>
          </cell>
          <cell r="G1987" t="str">
            <v>10000</v>
          </cell>
          <cell r="H1987" t="str">
            <v>96314569</v>
          </cell>
          <cell r="I1987" t="str">
            <v>HANDLE COMPL-DOOR,INSIDE</v>
          </cell>
          <cell r="L1987">
            <v>1</v>
          </cell>
          <cell r="N1987" t="str">
            <v>1</v>
          </cell>
          <cell r="R1987" t="str">
            <v>1</v>
          </cell>
        </row>
        <row r="1988">
          <cell r="D1988" t="str">
            <v>CS580-</v>
          </cell>
          <cell r="E1988" t="str">
            <v>A</v>
          </cell>
          <cell r="F1988" t="str">
            <v>03</v>
          </cell>
          <cell r="G1988" t="str">
            <v>15000</v>
          </cell>
          <cell r="H1988" t="str">
            <v>03221-05165</v>
          </cell>
          <cell r="I1988" t="str">
            <v>SCREW-TAPPING</v>
          </cell>
          <cell r="L1988">
            <v>1</v>
          </cell>
          <cell r="N1988" t="str">
            <v>1</v>
          </cell>
          <cell r="R1988" t="str">
            <v>1</v>
          </cell>
        </row>
        <row r="1989">
          <cell r="D1989" t="str">
            <v>CS580-</v>
          </cell>
          <cell r="E1989" t="str">
            <v>A</v>
          </cell>
          <cell r="F1989" t="str">
            <v>03</v>
          </cell>
          <cell r="G1989" t="str">
            <v>16000</v>
          </cell>
          <cell r="H1989" t="str">
            <v>09148-04005</v>
          </cell>
          <cell r="I1989" t="str">
            <v>NUT-SPEED</v>
          </cell>
          <cell r="L1989">
            <v>1</v>
          </cell>
          <cell r="N1989" t="str">
            <v>1</v>
          </cell>
          <cell r="R1989" t="str">
            <v>1</v>
          </cell>
        </row>
        <row r="1990">
          <cell r="D1990" t="str">
            <v>CS580-</v>
          </cell>
          <cell r="E1990" t="str">
            <v>A</v>
          </cell>
          <cell r="F1990" t="str">
            <v>03</v>
          </cell>
          <cell r="G1990" t="str">
            <v>16500</v>
          </cell>
          <cell r="H1990" t="str">
            <v>90044397</v>
          </cell>
          <cell r="I1990" t="str">
            <v>CLIP</v>
          </cell>
          <cell r="L1990">
            <v>1</v>
          </cell>
          <cell r="N1990" t="str">
            <v>1</v>
          </cell>
          <cell r="R1990" t="str">
            <v>1</v>
          </cell>
        </row>
        <row r="1991">
          <cell r="D1991" t="str">
            <v>CS580-</v>
          </cell>
          <cell r="E1991" t="str">
            <v>A</v>
          </cell>
          <cell r="F1991" t="str">
            <v>03</v>
          </cell>
          <cell r="G1991" t="str">
            <v>17000</v>
          </cell>
          <cell r="H1991" t="str">
            <v>96314600</v>
          </cell>
          <cell r="I1991" t="str">
            <v>ROD-LOCKING,REAR DOOR</v>
          </cell>
          <cell r="L1991">
            <v>1</v>
          </cell>
          <cell r="N1991" t="str">
            <v>1</v>
          </cell>
          <cell r="R1991" t="str">
            <v>1</v>
          </cell>
        </row>
        <row r="1992">
          <cell r="D1992" t="str">
            <v>CS580-</v>
          </cell>
          <cell r="E1992" t="str">
            <v>A</v>
          </cell>
          <cell r="F1992" t="str">
            <v>03</v>
          </cell>
          <cell r="G1992" t="str">
            <v>19000</v>
          </cell>
          <cell r="H1992" t="str">
            <v>96125058</v>
          </cell>
          <cell r="I1992" t="str">
            <v>CRANK A-BELL,LOCK,DR</v>
          </cell>
          <cell r="L1992">
            <v>1</v>
          </cell>
          <cell r="N1992" t="str">
            <v>1</v>
          </cell>
          <cell r="R1992" t="str">
            <v>1</v>
          </cell>
        </row>
        <row r="1993">
          <cell r="D1993" t="str">
            <v>CS580-</v>
          </cell>
          <cell r="E1993" t="str">
            <v>A</v>
          </cell>
          <cell r="F1993" t="str">
            <v>03</v>
          </cell>
          <cell r="G1993" t="str">
            <v>20000</v>
          </cell>
          <cell r="H1993" t="str">
            <v>96315754</v>
          </cell>
          <cell r="I1993" t="str">
            <v>ROD-INSIDE HANDLE,REAR DR</v>
          </cell>
          <cell r="L1993">
            <v>1</v>
          </cell>
          <cell r="N1993" t="str">
            <v>1</v>
          </cell>
          <cell r="R1993" t="str">
            <v>1</v>
          </cell>
        </row>
        <row r="1994">
          <cell r="D1994" t="str">
            <v>CS580-</v>
          </cell>
          <cell r="E1994" t="str">
            <v>A</v>
          </cell>
          <cell r="F1994" t="str">
            <v>03</v>
          </cell>
          <cell r="G1994" t="str">
            <v>21000</v>
          </cell>
          <cell r="H1994" t="str">
            <v>96314568</v>
          </cell>
          <cell r="I1994" t="str">
            <v>HANDLE COMPL-DOOR,INSIDE</v>
          </cell>
          <cell r="L1994">
            <v>1</v>
          </cell>
          <cell r="N1994" t="str">
            <v>1</v>
          </cell>
          <cell r="R1994" t="str">
            <v>1</v>
          </cell>
        </row>
        <row r="1995">
          <cell r="D1995" t="str">
            <v>CS580-</v>
          </cell>
          <cell r="E1995" t="str">
            <v>A</v>
          </cell>
          <cell r="F1995" t="str">
            <v>03</v>
          </cell>
          <cell r="G1995" t="str">
            <v>26000</v>
          </cell>
          <cell r="H1995" t="str">
            <v>03221-05165</v>
          </cell>
          <cell r="I1995" t="str">
            <v>SCREW-TAPPING</v>
          </cell>
          <cell r="L1995">
            <v>1</v>
          </cell>
          <cell r="N1995" t="str">
            <v>1</v>
          </cell>
          <cell r="R1995" t="str">
            <v>1</v>
          </cell>
        </row>
        <row r="1996">
          <cell r="D1996" t="str">
            <v>CS580-</v>
          </cell>
          <cell r="E1996" t="str">
            <v>A</v>
          </cell>
          <cell r="F1996" t="str">
            <v>03</v>
          </cell>
          <cell r="G1996" t="str">
            <v>27000</v>
          </cell>
          <cell r="H1996" t="str">
            <v>09148-04005</v>
          </cell>
          <cell r="I1996" t="str">
            <v>NUT-SPEED</v>
          </cell>
          <cell r="L1996">
            <v>1</v>
          </cell>
          <cell r="N1996" t="str">
            <v>1</v>
          </cell>
          <cell r="R1996" t="str">
            <v>1</v>
          </cell>
        </row>
        <row r="1997">
          <cell r="D1997" t="str">
            <v>CS580-</v>
          </cell>
          <cell r="E1997" t="str">
            <v>A</v>
          </cell>
          <cell r="F1997" t="str">
            <v>03</v>
          </cell>
          <cell r="G1997" t="str">
            <v>27500</v>
          </cell>
          <cell r="H1997" t="str">
            <v>09408-00001</v>
          </cell>
          <cell r="I1997" t="str">
            <v>CLIP</v>
          </cell>
          <cell r="L1997">
            <v>1</v>
          </cell>
          <cell r="N1997" t="str">
            <v>1</v>
          </cell>
          <cell r="R1997" t="str">
            <v>1</v>
          </cell>
        </row>
        <row r="1998">
          <cell r="D1998" t="str">
            <v>CS580-</v>
          </cell>
          <cell r="E1998" t="str">
            <v>A</v>
          </cell>
          <cell r="F1998" t="str">
            <v>03</v>
          </cell>
          <cell r="G1998" t="str">
            <v>28000</v>
          </cell>
          <cell r="H1998" t="str">
            <v>96315755</v>
          </cell>
          <cell r="I1998" t="str">
            <v>ROD-INSIDE HANDLE,REAR DR</v>
          </cell>
          <cell r="L1998">
            <v>1</v>
          </cell>
          <cell r="N1998" t="str">
            <v>1</v>
          </cell>
          <cell r="R1998" t="str">
            <v>1</v>
          </cell>
        </row>
        <row r="1999">
          <cell r="D1999" t="str">
            <v>CS580-</v>
          </cell>
          <cell r="E1999" t="str">
            <v>A</v>
          </cell>
          <cell r="F1999" t="str">
            <v>03</v>
          </cell>
          <cell r="G1999" t="str">
            <v>29000</v>
          </cell>
          <cell r="H1999" t="str">
            <v>96314601</v>
          </cell>
          <cell r="I1999" t="str">
            <v>ROD-LOCKING,REAR DOOR</v>
          </cell>
          <cell r="L1999">
            <v>1</v>
          </cell>
          <cell r="N1999" t="str">
            <v>1</v>
          </cell>
          <cell r="R1999" t="str">
            <v>1</v>
          </cell>
        </row>
        <row r="2000">
          <cell r="D2000" t="str">
            <v>CS580-</v>
          </cell>
          <cell r="E2000" t="str">
            <v>A</v>
          </cell>
          <cell r="F2000" t="str">
            <v>03</v>
          </cell>
          <cell r="G2000" t="str">
            <v>31000</v>
          </cell>
          <cell r="H2000" t="str">
            <v>96125058</v>
          </cell>
          <cell r="I2000" t="str">
            <v>CRANK A-BELL,LOCK,DR</v>
          </cell>
          <cell r="L2000">
            <v>1</v>
          </cell>
          <cell r="N2000" t="str">
            <v>1</v>
          </cell>
          <cell r="R2000" t="str">
            <v>1</v>
          </cell>
        </row>
        <row r="2001">
          <cell r="D2001" t="str">
            <v>CS580-</v>
          </cell>
          <cell r="E2001" t="str">
            <v>A</v>
          </cell>
          <cell r="F2001" t="str">
            <v>03</v>
          </cell>
          <cell r="G2001" t="str">
            <v>32000</v>
          </cell>
          <cell r="H2001" t="str">
            <v>96314569</v>
          </cell>
          <cell r="I2001" t="str">
            <v>HANDLE COMPL-DOOR,INSIDE</v>
          </cell>
          <cell r="L2001">
            <v>1</v>
          </cell>
          <cell r="N2001" t="str">
            <v>1</v>
          </cell>
          <cell r="R2001" t="str">
            <v>1</v>
          </cell>
        </row>
        <row r="2002">
          <cell r="D2002" t="str">
            <v>CS580-</v>
          </cell>
          <cell r="E2002" t="str">
            <v>A</v>
          </cell>
          <cell r="F2002" t="str">
            <v>03</v>
          </cell>
          <cell r="G2002" t="str">
            <v>37000</v>
          </cell>
          <cell r="H2002" t="str">
            <v>03221-05165</v>
          </cell>
          <cell r="I2002" t="str">
            <v>SCREW-TAPPING</v>
          </cell>
          <cell r="L2002">
            <v>1</v>
          </cell>
          <cell r="N2002" t="str">
            <v>1</v>
          </cell>
          <cell r="R2002" t="str">
            <v>1</v>
          </cell>
        </row>
        <row r="2003">
          <cell r="D2003" t="str">
            <v>CS580-</v>
          </cell>
          <cell r="E2003" t="str">
            <v>A</v>
          </cell>
          <cell r="F2003" t="str">
            <v>03</v>
          </cell>
          <cell r="G2003" t="str">
            <v>38000</v>
          </cell>
          <cell r="H2003" t="str">
            <v>09148-04005</v>
          </cell>
          <cell r="I2003" t="str">
            <v>NUT-SPEED</v>
          </cell>
          <cell r="L2003">
            <v>1</v>
          </cell>
          <cell r="N2003" t="str">
            <v>1</v>
          </cell>
          <cell r="R2003" t="str">
            <v>1</v>
          </cell>
        </row>
        <row r="2004">
          <cell r="D2004" t="str">
            <v>CS580-</v>
          </cell>
          <cell r="E2004" t="str">
            <v>A</v>
          </cell>
          <cell r="F2004" t="str">
            <v>03</v>
          </cell>
          <cell r="G2004" t="str">
            <v>38500</v>
          </cell>
          <cell r="H2004" t="str">
            <v>09408-00001</v>
          </cell>
          <cell r="I2004" t="str">
            <v>CLIP</v>
          </cell>
          <cell r="L2004">
            <v>1</v>
          </cell>
          <cell r="N2004" t="str">
            <v>1</v>
          </cell>
          <cell r="R2004" t="str">
            <v>1</v>
          </cell>
        </row>
        <row r="2005">
          <cell r="D2005" t="str">
            <v>CS580-</v>
          </cell>
          <cell r="E2005" t="str">
            <v>A</v>
          </cell>
          <cell r="F2005" t="str">
            <v>03</v>
          </cell>
          <cell r="G2005" t="str">
            <v>39000</v>
          </cell>
          <cell r="H2005" t="str">
            <v>96315587</v>
          </cell>
          <cell r="I2005" t="str">
            <v>CABLE A-TAILGATE,OPENING</v>
          </cell>
          <cell r="L2005">
            <v>1</v>
          </cell>
          <cell r="N2005" t="str">
            <v>1</v>
          </cell>
          <cell r="R2005" t="str">
            <v>1</v>
          </cell>
        </row>
        <row r="2006">
          <cell r="D2006" t="str">
            <v>CS580-</v>
          </cell>
          <cell r="E2006" t="str">
            <v>A</v>
          </cell>
          <cell r="F2006" t="str">
            <v>03</v>
          </cell>
          <cell r="G2006" t="str">
            <v>40000</v>
          </cell>
          <cell r="H2006" t="str">
            <v>96256663</v>
          </cell>
          <cell r="I2006" t="str">
            <v>CABLE A-FUEL FILLER</v>
          </cell>
          <cell r="L2006">
            <v>1</v>
          </cell>
          <cell r="N2006" t="str">
            <v>1</v>
          </cell>
          <cell r="R2006" t="str">
            <v>1</v>
          </cell>
        </row>
        <row r="2007">
          <cell r="D2007" t="str">
            <v>CS580-</v>
          </cell>
          <cell r="E2007" t="str">
            <v>A</v>
          </cell>
          <cell r="F2007" t="str">
            <v>03</v>
          </cell>
          <cell r="G2007" t="str">
            <v>41000</v>
          </cell>
          <cell r="H2007" t="str">
            <v>83320-78B01-000</v>
          </cell>
          <cell r="I2007" t="str">
            <v>LEVER COMP,BACK DOOR OPENER</v>
          </cell>
          <cell r="L2007">
            <v>1</v>
          </cell>
          <cell r="N2007" t="str">
            <v>1</v>
          </cell>
          <cell r="R2007" t="str">
            <v>1</v>
          </cell>
        </row>
        <row r="2008">
          <cell r="D2008" t="str">
            <v>CS580-</v>
          </cell>
          <cell r="E2008" t="str">
            <v>A</v>
          </cell>
          <cell r="F2008" t="str">
            <v>03</v>
          </cell>
          <cell r="G2008" t="str">
            <v>44000</v>
          </cell>
          <cell r="H2008" t="str">
            <v>09148-06009-000</v>
          </cell>
          <cell r="I2008" t="str">
            <v>NUT-SPEED</v>
          </cell>
          <cell r="L2008">
            <v>2</v>
          </cell>
          <cell r="N2008" t="str">
            <v>2</v>
          </cell>
          <cell r="R2008" t="str">
            <v>2</v>
          </cell>
        </row>
        <row r="2009">
          <cell r="D2009" t="str">
            <v>CS580-</v>
          </cell>
          <cell r="E2009" t="str">
            <v>A</v>
          </cell>
          <cell r="F2009" t="str">
            <v>03</v>
          </cell>
          <cell r="G2009" t="str">
            <v>45000</v>
          </cell>
          <cell r="H2009" t="str">
            <v>03241-06103-000</v>
          </cell>
          <cell r="I2009" t="str">
            <v>SCREW-TAPPING</v>
          </cell>
          <cell r="L2009">
            <v>2</v>
          </cell>
          <cell r="N2009" t="str">
            <v>2</v>
          </cell>
          <cell r="R2009" t="str">
            <v>2</v>
          </cell>
        </row>
        <row r="2010">
          <cell r="D2010" t="str">
            <v>CS580-</v>
          </cell>
          <cell r="E2010" t="str">
            <v>A</v>
          </cell>
          <cell r="F2010" t="str">
            <v>03</v>
          </cell>
          <cell r="G2010" t="str">
            <v>46000</v>
          </cell>
          <cell r="H2010" t="str">
            <v>96310917</v>
          </cell>
          <cell r="I2010" t="str">
            <v>SPRING-FUEL LID</v>
          </cell>
          <cell r="L2010">
            <v>1</v>
          </cell>
          <cell r="N2010" t="str">
            <v>1</v>
          </cell>
          <cell r="R2010" t="str">
            <v>1</v>
          </cell>
        </row>
        <row r="2011">
          <cell r="D2011" t="str">
            <v>CS580-</v>
          </cell>
          <cell r="E2011" t="str">
            <v>A</v>
          </cell>
          <cell r="F2011" t="str">
            <v>03</v>
          </cell>
          <cell r="G2011" t="str">
            <v>47000</v>
          </cell>
          <cell r="H2011" t="str">
            <v>09408-00018</v>
          </cell>
          <cell r="I2011" t="str">
            <v>CLIP</v>
          </cell>
          <cell r="L2011">
            <v>2</v>
          </cell>
          <cell r="N2011" t="str">
            <v>2</v>
          </cell>
          <cell r="R2011" t="str">
            <v>2</v>
          </cell>
        </row>
        <row r="2012">
          <cell r="D2012" t="str">
            <v>CS580-</v>
          </cell>
          <cell r="E2012" t="str">
            <v>A</v>
          </cell>
          <cell r="F2012" t="str">
            <v>03</v>
          </cell>
          <cell r="G2012" t="str">
            <v>48000</v>
          </cell>
          <cell r="H2012" t="str">
            <v>36930A82002-000</v>
          </cell>
          <cell r="I2012" t="str">
            <v>COVER-HARNESS</v>
          </cell>
          <cell r="L2012">
            <v>1</v>
          </cell>
          <cell r="N2012" t="str">
            <v>1</v>
          </cell>
          <cell r="R2012" t="str">
            <v>1</v>
          </cell>
        </row>
        <row r="2013">
          <cell r="D2013" t="str">
            <v>CS580-</v>
          </cell>
          <cell r="E2013" t="str">
            <v>A</v>
          </cell>
          <cell r="F2013" t="str">
            <v>04</v>
          </cell>
          <cell r="G2013" t="str">
            <v>01000</v>
          </cell>
          <cell r="H2013" t="str">
            <v>96316111</v>
          </cell>
          <cell r="I2013" t="str">
            <v>ROD I/S HANDLE,FRT DOOR</v>
          </cell>
          <cell r="T2013" t="str">
            <v>1</v>
          </cell>
          <cell r="V2013" t="str">
            <v>1</v>
          </cell>
        </row>
        <row r="2014">
          <cell r="D2014" t="str">
            <v>CS580-</v>
          </cell>
          <cell r="E2014" t="str">
            <v>A</v>
          </cell>
          <cell r="F2014" t="str">
            <v>04</v>
          </cell>
          <cell r="G2014" t="str">
            <v>01100</v>
          </cell>
          <cell r="H2014" t="str">
            <v>77591-75000-000</v>
          </cell>
          <cell r="I2014" t="str">
            <v>PAD,FRONT DR I/S HANDLE</v>
          </cell>
          <cell r="T2014" t="str">
            <v>1</v>
          </cell>
          <cell r="V2014" t="str">
            <v>1</v>
          </cell>
        </row>
        <row r="2015">
          <cell r="D2015" t="str">
            <v>CS580-</v>
          </cell>
          <cell r="E2015" t="str">
            <v>A</v>
          </cell>
          <cell r="F2015" t="str">
            <v>04</v>
          </cell>
          <cell r="G2015" t="str">
            <v>02000</v>
          </cell>
          <cell r="H2015" t="str">
            <v>96314568</v>
          </cell>
          <cell r="I2015" t="str">
            <v>HANDLE COMPL-DOOR,INSIDE</v>
          </cell>
          <cell r="T2015" t="str">
            <v>1</v>
          </cell>
          <cell r="V2015" t="str">
            <v>1</v>
          </cell>
        </row>
        <row r="2016">
          <cell r="D2016" t="str">
            <v>CS580-</v>
          </cell>
          <cell r="E2016" t="str">
            <v>A</v>
          </cell>
          <cell r="F2016" t="str">
            <v>04</v>
          </cell>
          <cell r="G2016" t="str">
            <v>07000</v>
          </cell>
          <cell r="H2016" t="str">
            <v>03221-05165</v>
          </cell>
          <cell r="I2016" t="str">
            <v>SCREW-TAPPING</v>
          </cell>
          <cell r="T2016" t="str">
            <v>1</v>
          </cell>
          <cell r="V2016" t="str">
            <v>1</v>
          </cell>
        </row>
        <row r="2017">
          <cell r="D2017" t="str">
            <v>CS580-</v>
          </cell>
          <cell r="E2017" t="str">
            <v>A</v>
          </cell>
          <cell r="F2017" t="str">
            <v>04</v>
          </cell>
          <cell r="G2017" t="str">
            <v>07500</v>
          </cell>
          <cell r="H2017" t="str">
            <v>90044397</v>
          </cell>
          <cell r="I2017" t="str">
            <v>CLIP</v>
          </cell>
          <cell r="T2017" t="str">
            <v>1</v>
          </cell>
          <cell r="V2017" t="str">
            <v>1</v>
          </cell>
        </row>
        <row r="2018">
          <cell r="D2018" t="str">
            <v>CS580-</v>
          </cell>
          <cell r="E2018" t="str">
            <v>A</v>
          </cell>
          <cell r="F2018" t="str">
            <v>04</v>
          </cell>
          <cell r="G2018" t="str">
            <v>08000</v>
          </cell>
          <cell r="H2018" t="str">
            <v>09148-04005</v>
          </cell>
          <cell r="I2018" t="str">
            <v>NUT-SPEED</v>
          </cell>
          <cell r="T2018" t="str">
            <v>1</v>
          </cell>
          <cell r="V2018" t="str">
            <v>1</v>
          </cell>
        </row>
        <row r="2019">
          <cell r="D2019" t="str">
            <v>CS580-</v>
          </cell>
          <cell r="E2019" t="str">
            <v>A</v>
          </cell>
          <cell r="F2019" t="str">
            <v>04</v>
          </cell>
          <cell r="G2019" t="str">
            <v>09000</v>
          </cell>
          <cell r="H2019" t="str">
            <v>96316112</v>
          </cell>
          <cell r="I2019" t="str">
            <v>ROD I/S HANDLE,FRT DOOR</v>
          </cell>
          <cell r="T2019" t="str">
            <v>1</v>
          </cell>
          <cell r="V2019" t="str">
            <v>1</v>
          </cell>
        </row>
        <row r="2020">
          <cell r="D2020" t="str">
            <v>CS580-</v>
          </cell>
          <cell r="E2020" t="str">
            <v>A</v>
          </cell>
          <cell r="F2020" t="str">
            <v>04</v>
          </cell>
          <cell r="G2020" t="str">
            <v>09100</v>
          </cell>
          <cell r="H2020" t="str">
            <v>77591-75000-000</v>
          </cell>
          <cell r="I2020" t="str">
            <v>PAD,FRONT DR I/S HANDLE</v>
          </cell>
          <cell r="T2020" t="str">
            <v>1</v>
          </cell>
          <cell r="V2020" t="str">
            <v>1</v>
          </cell>
        </row>
        <row r="2021">
          <cell r="D2021" t="str">
            <v>CS580-</v>
          </cell>
          <cell r="E2021" t="str">
            <v>A</v>
          </cell>
          <cell r="F2021" t="str">
            <v>04</v>
          </cell>
          <cell r="G2021" t="str">
            <v>10000</v>
          </cell>
          <cell r="H2021" t="str">
            <v>96314569</v>
          </cell>
          <cell r="I2021" t="str">
            <v>HANDLE COMPL-DOOR,INSIDE</v>
          </cell>
          <cell r="T2021" t="str">
            <v>1</v>
          </cell>
          <cell r="V2021" t="str">
            <v>1</v>
          </cell>
        </row>
        <row r="2022">
          <cell r="D2022" t="str">
            <v>CS580-</v>
          </cell>
          <cell r="E2022" t="str">
            <v>A</v>
          </cell>
          <cell r="F2022" t="str">
            <v>04</v>
          </cell>
          <cell r="G2022" t="str">
            <v>15000</v>
          </cell>
          <cell r="H2022" t="str">
            <v>03221-05165</v>
          </cell>
          <cell r="I2022" t="str">
            <v>SCREW-TAPPING</v>
          </cell>
          <cell r="T2022" t="str">
            <v>1</v>
          </cell>
          <cell r="V2022" t="str">
            <v>1</v>
          </cell>
        </row>
        <row r="2023">
          <cell r="D2023" t="str">
            <v>CS580-</v>
          </cell>
          <cell r="E2023" t="str">
            <v>A</v>
          </cell>
          <cell r="F2023" t="str">
            <v>04</v>
          </cell>
          <cell r="G2023" t="str">
            <v>16000</v>
          </cell>
          <cell r="H2023" t="str">
            <v>09148-04005</v>
          </cell>
          <cell r="I2023" t="str">
            <v>NUT-SPEED</v>
          </cell>
          <cell r="T2023" t="str">
            <v>1</v>
          </cell>
          <cell r="V2023" t="str">
            <v>1</v>
          </cell>
        </row>
        <row r="2024">
          <cell r="D2024" t="str">
            <v>CS580-</v>
          </cell>
          <cell r="E2024" t="str">
            <v>A</v>
          </cell>
          <cell r="F2024" t="str">
            <v>04</v>
          </cell>
          <cell r="G2024" t="str">
            <v>16500</v>
          </cell>
          <cell r="H2024" t="str">
            <v>90044397</v>
          </cell>
          <cell r="I2024" t="str">
            <v>CLIP</v>
          </cell>
          <cell r="T2024" t="str">
            <v>1</v>
          </cell>
          <cell r="V2024" t="str">
            <v>1</v>
          </cell>
        </row>
        <row r="2025">
          <cell r="D2025" t="str">
            <v>CS580-</v>
          </cell>
          <cell r="E2025" t="str">
            <v>A</v>
          </cell>
          <cell r="F2025" t="str">
            <v>04</v>
          </cell>
          <cell r="G2025" t="str">
            <v>17000</v>
          </cell>
          <cell r="H2025" t="str">
            <v>96314600</v>
          </cell>
          <cell r="I2025" t="str">
            <v>ROD-LOCKING,REAR DOOR</v>
          </cell>
          <cell r="T2025" t="str">
            <v>1</v>
          </cell>
          <cell r="V2025" t="str">
            <v>1</v>
          </cell>
        </row>
        <row r="2026">
          <cell r="D2026" t="str">
            <v>CS580-</v>
          </cell>
          <cell r="E2026" t="str">
            <v>A</v>
          </cell>
          <cell r="F2026" t="str">
            <v>04</v>
          </cell>
          <cell r="G2026" t="str">
            <v>19000</v>
          </cell>
          <cell r="H2026" t="str">
            <v>96125058</v>
          </cell>
          <cell r="I2026" t="str">
            <v>CRANK A-BELL,LOCK,DR</v>
          </cell>
          <cell r="T2026" t="str">
            <v>1</v>
          </cell>
          <cell r="V2026" t="str">
            <v>1</v>
          </cell>
        </row>
        <row r="2027">
          <cell r="D2027" t="str">
            <v>CS580-</v>
          </cell>
          <cell r="E2027" t="str">
            <v>A</v>
          </cell>
          <cell r="F2027" t="str">
            <v>04</v>
          </cell>
          <cell r="G2027" t="str">
            <v>20000</v>
          </cell>
          <cell r="H2027" t="str">
            <v>96315754</v>
          </cell>
          <cell r="I2027" t="str">
            <v>ROD-INSIDE HANDLE,REAR DR</v>
          </cell>
          <cell r="T2027" t="str">
            <v>1</v>
          </cell>
          <cell r="V2027" t="str">
            <v>1</v>
          </cell>
        </row>
        <row r="2028">
          <cell r="D2028" t="str">
            <v>CS580-</v>
          </cell>
          <cell r="E2028" t="str">
            <v>A</v>
          </cell>
          <cell r="F2028" t="str">
            <v>04</v>
          </cell>
          <cell r="G2028" t="str">
            <v>21000</v>
          </cell>
          <cell r="H2028" t="str">
            <v>96314568</v>
          </cell>
          <cell r="I2028" t="str">
            <v>HANDLE COMPL-DOOR,INSIDE</v>
          </cell>
          <cell r="T2028" t="str">
            <v>1</v>
          </cell>
          <cell r="V2028" t="str">
            <v>1</v>
          </cell>
        </row>
        <row r="2029">
          <cell r="D2029" t="str">
            <v>CS580-</v>
          </cell>
          <cell r="E2029" t="str">
            <v>A</v>
          </cell>
          <cell r="F2029" t="str">
            <v>04</v>
          </cell>
          <cell r="G2029" t="str">
            <v>26000</v>
          </cell>
          <cell r="H2029" t="str">
            <v>03221-05165</v>
          </cell>
          <cell r="I2029" t="str">
            <v>SCREW-TAPPING</v>
          </cell>
          <cell r="T2029" t="str">
            <v>1</v>
          </cell>
          <cell r="V2029" t="str">
            <v>1</v>
          </cell>
        </row>
        <row r="2030">
          <cell r="D2030" t="str">
            <v>CS580-</v>
          </cell>
          <cell r="E2030" t="str">
            <v>A</v>
          </cell>
          <cell r="F2030" t="str">
            <v>04</v>
          </cell>
          <cell r="G2030" t="str">
            <v>27000</v>
          </cell>
          <cell r="H2030" t="str">
            <v>09148-04005</v>
          </cell>
          <cell r="I2030" t="str">
            <v>NUT-SPEED</v>
          </cell>
          <cell r="T2030" t="str">
            <v>1</v>
          </cell>
          <cell r="V2030" t="str">
            <v>1</v>
          </cell>
        </row>
        <row r="2031">
          <cell r="D2031" t="str">
            <v>CS580-</v>
          </cell>
          <cell r="E2031" t="str">
            <v>A</v>
          </cell>
          <cell r="F2031" t="str">
            <v>04</v>
          </cell>
          <cell r="G2031" t="str">
            <v>27500</v>
          </cell>
          <cell r="H2031" t="str">
            <v>09408-00001</v>
          </cell>
          <cell r="I2031" t="str">
            <v>CLIP</v>
          </cell>
          <cell r="T2031" t="str">
            <v>1</v>
          </cell>
          <cell r="V2031" t="str">
            <v>1</v>
          </cell>
        </row>
        <row r="2032">
          <cell r="D2032" t="str">
            <v>CS580-</v>
          </cell>
          <cell r="E2032" t="str">
            <v>A</v>
          </cell>
          <cell r="F2032" t="str">
            <v>04</v>
          </cell>
          <cell r="G2032" t="str">
            <v>28000</v>
          </cell>
          <cell r="H2032" t="str">
            <v>96314601</v>
          </cell>
          <cell r="I2032" t="str">
            <v>ROD-LOCKING,REAR DOOR</v>
          </cell>
          <cell r="T2032" t="str">
            <v>1</v>
          </cell>
          <cell r="V2032" t="str">
            <v>1</v>
          </cell>
        </row>
        <row r="2033">
          <cell r="D2033" t="str">
            <v>CS580-</v>
          </cell>
          <cell r="E2033" t="str">
            <v>A</v>
          </cell>
          <cell r="F2033" t="str">
            <v>04</v>
          </cell>
          <cell r="G2033" t="str">
            <v>30000</v>
          </cell>
          <cell r="H2033" t="str">
            <v>96125058</v>
          </cell>
          <cell r="I2033" t="str">
            <v>CRANK A-BELL,LOCK,DR</v>
          </cell>
          <cell r="T2033" t="str">
            <v>1</v>
          </cell>
          <cell r="V2033" t="str">
            <v>1</v>
          </cell>
        </row>
        <row r="2034">
          <cell r="D2034" t="str">
            <v>CS580-</v>
          </cell>
          <cell r="E2034" t="str">
            <v>A</v>
          </cell>
          <cell r="F2034" t="str">
            <v>04</v>
          </cell>
          <cell r="G2034" t="str">
            <v>31000</v>
          </cell>
          <cell r="H2034" t="str">
            <v>96315755</v>
          </cell>
          <cell r="I2034" t="str">
            <v>ROD-INSIDE HANDLE,REAR DR</v>
          </cell>
          <cell r="T2034" t="str">
            <v>1</v>
          </cell>
          <cell r="V2034" t="str">
            <v>1</v>
          </cell>
        </row>
        <row r="2035">
          <cell r="D2035" t="str">
            <v>CS580-</v>
          </cell>
          <cell r="E2035" t="str">
            <v>A</v>
          </cell>
          <cell r="F2035" t="str">
            <v>04</v>
          </cell>
          <cell r="G2035" t="str">
            <v>32000</v>
          </cell>
          <cell r="H2035" t="str">
            <v>96314569</v>
          </cell>
          <cell r="I2035" t="str">
            <v>HANDLE COMPL-DOOR,INSIDE</v>
          </cell>
          <cell r="T2035" t="str">
            <v>1</v>
          </cell>
          <cell r="V2035" t="str">
            <v>1</v>
          </cell>
        </row>
        <row r="2036">
          <cell r="D2036" t="str">
            <v>CS580-</v>
          </cell>
          <cell r="E2036" t="str">
            <v>A</v>
          </cell>
          <cell r="F2036" t="str">
            <v>04</v>
          </cell>
          <cell r="G2036" t="str">
            <v>37000</v>
          </cell>
          <cell r="H2036" t="str">
            <v>03221-05165</v>
          </cell>
          <cell r="I2036" t="str">
            <v>SCREW-TAPPING</v>
          </cell>
          <cell r="T2036" t="str">
            <v>1</v>
          </cell>
          <cell r="V2036" t="str">
            <v>1</v>
          </cell>
        </row>
        <row r="2037">
          <cell r="D2037" t="str">
            <v>CS580-</v>
          </cell>
          <cell r="E2037" t="str">
            <v>A</v>
          </cell>
          <cell r="F2037" t="str">
            <v>04</v>
          </cell>
          <cell r="G2037" t="str">
            <v>38000</v>
          </cell>
          <cell r="H2037" t="str">
            <v>09148-04005</v>
          </cell>
          <cell r="I2037" t="str">
            <v>NUT-SPEED</v>
          </cell>
          <cell r="T2037" t="str">
            <v>1</v>
          </cell>
          <cell r="V2037" t="str">
            <v>1</v>
          </cell>
        </row>
        <row r="2038">
          <cell r="D2038" t="str">
            <v>CS580-</v>
          </cell>
          <cell r="E2038" t="str">
            <v>A</v>
          </cell>
          <cell r="F2038" t="str">
            <v>04</v>
          </cell>
          <cell r="G2038" t="str">
            <v>38500</v>
          </cell>
          <cell r="H2038" t="str">
            <v>09408-00001</v>
          </cell>
          <cell r="I2038" t="str">
            <v>CLIP</v>
          </cell>
          <cell r="T2038" t="str">
            <v>1</v>
          </cell>
          <cell r="V2038" t="str">
            <v>1</v>
          </cell>
        </row>
        <row r="2039">
          <cell r="D2039" t="str">
            <v>CS580-</v>
          </cell>
          <cell r="E2039" t="str">
            <v>A</v>
          </cell>
          <cell r="F2039" t="str">
            <v>04</v>
          </cell>
          <cell r="G2039" t="str">
            <v>39000</v>
          </cell>
          <cell r="H2039" t="str">
            <v>96318631</v>
          </cell>
          <cell r="I2039" t="str">
            <v>CABLE A-TAILGATE,OPENING</v>
          </cell>
          <cell r="T2039" t="str">
            <v>1</v>
          </cell>
          <cell r="V2039" t="str">
            <v>1</v>
          </cell>
        </row>
        <row r="2040">
          <cell r="D2040" t="str">
            <v>CS580-</v>
          </cell>
          <cell r="E2040" t="str">
            <v>A</v>
          </cell>
          <cell r="F2040" t="str">
            <v>04</v>
          </cell>
          <cell r="G2040" t="str">
            <v>40000</v>
          </cell>
          <cell r="H2040" t="str">
            <v>96256664</v>
          </cell>
          <cell r="I2040" t="str">
            <v>CABLE A-FUEL FILLER</v>
          </cell>
          <cell r="T2040" t="str">
            <v>1</v>
          </cell>
          <cell r="V2040" t="str">
            <v>1</v>
          </cell>
        </row>
        <row r="2041">
          <cell r="D2041" t="str">
            <v>CS580-</v>
          </cell>
          <cell r="E2041" t="str">
            <v>A</v>
          </cell>
          <cell r="F2041" t="str">
            <v>04</v>
          </cell>
          <cell r="G2041" t="str">
            <v>41000</v>
          </cell>
          <cell r="H2041" t="str">
            <v>96380557</v>
          </cell>
          <cell r="I2041" t="str">
            <v>LEVER COMP,BACK DOOR OPENER</v>
          </cell>
          <cell r="T2041" t="str">
            <v>1</v>
          </cell>
          <cell r="V2041" t="str">
            <v>1</v>
          </cell>
        </row>
        <row r="2042">
          <cell r="D2042" t="str">
            <v>CS580-</v>
          </cell>
          <cell r="E2042" t="str">
            <v>A</v>
          </cell>
          <cell r="F2042" t="str">
            <v>04</v>
          </cell>
          <cell r="G2042" t="str">
            <v>47000</v>
          </cell>
          <cell r="H2042" t="str">
            <v>09148-06009-000</v>
          </cell>
          <cell r="I2042" t="str">
            <v>NUT-SPEED</v>
          </cell>
          <cell r="T2042" t="str">
            <v>2</v>
          </cell>
          <cell r="V2042" t="str">
            <v>2</v>
          </cell>
        </row>
        <row r="2043">
          <cell r="D2043" t="str">
            <v>CS580-</v>
          </cell>
          <cell r="E2043" t="str">
            <v>A</v>
          </cell>
          <cell r="F2043" t="str">
            <v>04</v>
          </cell>
          <cell r="G2043" t="str">
            <v>48000</v>
          </cell>
          <cell r="H2043" t="str">
            <v>03241-06103-000</v>
          </cell>
          <cell r="I2043" t="str">
            <v>SCREW-TAPPING</v>
          </cell>
          <cell r="T2043" t="str">
            <v>2</v>
          </cell>
          <cell r="V2043" t="str">
            <v>2</v>
          </cell>
        </row>
        <row r="2044">
          <cell r="D2044" t="str">
            <v>CS580-</v>
          </cell>
          <cell r="E2044" t="str">
            <v>A</v>
          </cell>
          <cell r="F2044" t="str">
            <v>04</v>
          </cell>
          <cell r="G2044" t="str">
            <v>49000</v>
          </cell>
          <cell r="H2044" t="str">
            <v>96310917</v>
          </cell>
          <cell r="I2044" t="str">
            <v>SPRING-FUEL LID</v>
          </cell>
          <cell r="T2044" t="str">
            <v>1</v>
          </cell>
          <cell r="V2044" t="str">
            <v>1</v>
          </cell>
        </row>
        <row r="2045">
          <cell r="D2045" t="str">
            <v>CS580-</v>
          </cell>
          <cell r="E2045" t="str">
            <v>A</v>
          </cell>
          <cell r="F2045" t="str">
            <v>04</v>
          </cell>
          <cell r="G2045" t="str">
            <v>50000</v>
          </cell>
          <cell r="H2045" t="str">
            <v>09408-00018</v>
          </cell>
          <cell r="I2045" t="str">
            <v>CLIP</v>
          </cell>
          <cell r="T2045" t="str">
            <v>2</v>
          </cell>
          <cell r="V2045" t="str">
            <v>2</v>
          </cell>
        </row>
        <row r="2046">
          <cell r="D2046" t="str">
            <v>CS580-</v>
          </cell>
          <cell r="E2046" t="str">
            <v>A</v>
          </cell>
          <cell r="F2046" t="str">
            <v>04</v>
          </cell>
          <cell r="G2046" t="str">
            <v>51000</v>
          </cell>
          <cell r="H2046" t="str">
            <v>09407A14407-000</v>
          </cell>
          <cell r="I2046" t="str">
            <v>CLAMP</v>
          </cell>
          <cell r="T2046" t="str">
            <v>1</v>
          </cell>
          <cell r="V2046" t="str">
            <v>1</v>
          </cell>
        </row>
        <row r="2047">
          <cell r="D2047" t="str">
            <v>CS590-</v>
          </cell>
          <cell r="E2047" t="str">
            <v>A</v>
          </cell>
          <cell r="F2047" t="str">
            <v>01</v>
          </cell>
          <cell r="G2047" t="str">
            <v>01000</v>
          </cell>
          <cell r="H2047" t="str">
            <v>96314609</v>
          </cell>
          <cell r="I2047" t="str">
            <v>REGULATOR A-WINDOW,FRT DR</v>
          </cell>
          <cell r="K2047">
            <v>1</v>
          </cell>
          <cell r="M2047" t="str">
            <v>1</v>
          </cell>
          <cell r="O2047" t="str">
            <v>10</v>
          </cell>
          <cell r="Q2047" t="str">
            <v>1</v>
          </cell>
          <cell r="S2047" t="str">
            <v>1</v>
          </cell>
          <cell r="U2047" t="str">
            <v>1</v>
          </cell>
        </row>
        <row r="2048">
          <cell r="B2048" t="str">
            <v>O</v>
          </cell>
          <cell r="C2048" t="str">
            <v>X</v>
          </cell>
          <cell r="D2048" t="str">
            <v>CS590-</v>
          </cell>
          <cell r="E2048" t="str">
            <v>A</v>
          </cell>
          <cell r="F2048" t="str">
            <v>01</v>
          </cell>
          <cell r="G2048" t="str">
            <v>02000</v>
          </cell>
          <cell r="H2048" t="str">
            <v>02116-36086-000</v>
          </cell>
          <cell r="I2048" t="str">
            <v>SCREW-CR MACHINE</v>
          </cell>
          <cell r="K2048">
            <v>4</v>
          </cell>
          <cell r="M2048" t="str">
            <v>4</v>
          </cell>
          <cell r="O2048" t="str">
            <v>10</v>
          </cell>
          <cell r="Q2048" t="str">
            <v>4</v>
          </cell>
          <cell r="S2048" t="str">
            <v>4</v>
          </cell>
          <cell r="U2048" t="str">
            <v>4</v>
          </cell>
        </row>
        <row r="2049">
          <cell r="B2049" t="str">
            <v>N</v>
          </cell>
          <cell r="C2049" t="str">
            <v>O</v>
          </cell>
          <cell r="D2049" t="str">
            <v>CS590-</v>
          </cell>
          <cell r="E2049" t="str">
            <v>A</v>
          </cell>
          <cell r="F2049" t="str">
            <v>01</v>
          </cell>
          <cell r="G2049" t="str">
            <v>02000</v>
          </cell>
          <cell r="H2049" t="str">
            <v>09137-06002-000</v>
          </cell>
          <cell r="I2049" t="str">
            <v>SCREW</v>
          </cell>
          <cell r="K2049">
            <v>4</v>
          </cell>
          <cell r="M2049" t="str">
            <v>4</v>
          </cell>
          <cell r="O2049" t="str">
            <v>10</v>
          </cell>
          <cell r="Q2049" t="str">
            <v>4</v>
          </cell>
          <cell r="S2049" t="str">
            <v>4</v>
          </cell>
          <cell r="U2049" t="str">
            <v>4</v>
          </cell>
        </row>
        <row r="2050">
          <cell r="B2050" t="str">
            <v>O</v>
          </cell>
          <cell r="C2050" t="str">
            <v>O</v>
          </cell>
          <cell r="D2050" t="str">
            <v>CS590-</v>
          </cell>
          <cell r="E2050" t="str">
            <v>A</v>
          </cell>
          <cell r="F2050" t="str">
            <v>01</v>
          </cell>
          <cell r="G2050" t="str">
            <v>03000</v>
          </cell>
          <cell r="H2050" t="str">
            <v>02146-06100-000</v>
          </cell>
          <cell r="I2050" t="str">
            <v>SCREW-CR MACHINE</v>
          </cell>
          <cell r="K2050">
            <v>2</v>
          </cell>
          <cell r="M2050" t="str">
            <v>2</v>
          </cell>
          <cell r="O2050" t="str">
            <v>10</v>
          </cell>
          <cell r="Q2050" t="str">
            <v>2</v>
          </cell>
          <cell r="S2050" t="str">
            <v>2</v>
          </cell>
          <cell r="U2050" t="str">
            <v>2</v>
          </cell>
        </row>
        <row r="2051">
          <cell r="B2051" t="str">
            <v>N</v>
          </cell>
          <cell r="C2051" t="str">
            <v>X</v>
          </cell>
          <cell r="D2051" t="str">
            <v>CS590-</v>
          </cell>
          <cell r="E2051" t="str">
            <v>A</v>
          </cell>
          <cell r="F2051" t="str">
            <v>01</v>
          </cell>
          <cell r="G2051" t="str">
            <v>03000</v>
          </cell>
          <cell r="H2051" t="str">
            <v>09126-06005</v>
          </cell>
          <cell r="I2051" t="str">
            <v>SCREW-CR MACHINE</v>
          </cell>
          <cell r="K2051">
            <v>2</v>
          </cell>
          <cell r="M2051" t="str">
            <v>2</v>
          </cell>
          <cell r="O2051" t="str">
            <v>10</v>
          </cell>
          <cell r="Q2051" t="str">
            <v>2</v>
          </cell>
          <cell r="S2051" t="str">
            <v>2</v>
          </cell>
          <cell r="U2051" t="str">
            <v>2</v>
          </cell>
        </row>
        <row r="2052">
          <cell r="D2052" t="str">
            <v>CS590-</v>
          </cell>
          <cell r="E2052" t="str">
            <v>A</v>
          </cell>
          <cell r="F2052" t="str">
            <v>01</v>
          </cell>
          <cell r="G2052" t="str">
            <v>04000</v>
          </cell>
          <cell r="H2052" t="str">
            <v>09137-06002-000</v>
          </cell>
          <cell r="I2052" t="str">
            <v>SCREW</v>
          </cell>
          <cell r="K2052">
            <v>2</v>
          </cell>
          <cell r="M2052" t="str">
            <v>2</v>
          </cell>
          <cell r="O2052" t="str">
            <v>10</v>
          </cell>
          <cell r="Q2052" t="str">
            <v>2</v>
          </cell>
          <cell r="S2052" t="str">
            <v>2</v>
          </cell>
          <cell r="U2052" t="str">
            <v>2</v>
          </cell>
        </row>
        <row r="2053">
          <cell r="D2053" t="str">
            <v>CS590-</v>
          </cell>
          <cell r="E2053" t="str">
            <v>A</v>
          </cell>
          <cell r="F2053" t="str">
            <v>01</v>
          </cell>
          <cell r="G2053" t="str">
            <v>05000</v>
          </cell>
          <cell r="H2053" t="str">
            <v>96314610</v>
          </cell>
          <cell r="I2053" t="str">
            <v>REGULATOR A-WINDOW,FRT DR</v>
          </cell>
          <cell r="K2053">
            <v>1</v>
          </cell>
          <cell r="M2053" t="str">
            <v>1</v>
          </cell>
          <cell r="O2053" t="str">
            <v>10</v>
          </cell>
          <cell r="Q2053" t="str">
            <v>1</v>
          </cell>
          <cell r="S2053" t="str">
            <v>1</v>
          </cell>
          <cell r="U2053" t="str">
            <v>1</v>
          </cell>
        </row>
        <row r="2054">
          <cell r="B2054" t="str">
            <v>O</v>
          </cell>
          <cell r="C2054" t="str">
            <v>X</v>
          </cell>
          <cell r="D2054" t="str">
            <v>CS590-</v>
          </cell>
          <cell r="E2054" t="str">
            <v>A</v>
          </cell>
          <cell r="F2054" t="str">
            <v>01</v>
          </cell>
          <cell r="G2054" t="str">
            <v>06000</v>
          </cell>
          <cell r="H2054" t="str">
            <v>02116-36086-000</v>
          </cell>
          <cell r="I2054" t="str">
            <v>SCREW-CR MACHINE</v>
          </cell>
          <cell r="K2054">
            <v>4</v>
          </cell>
          <cell r="M2054" t="str">
            <v>4</v>
          </cell>
          <cell r="O2054" t="str">
            <v>10</v>
          </cell>
          <cell r="Q2054" t="str">
            <v>4</v>
          </cell>
          <cell r="S2054" t="str">
            <v>4</v>
          </cell>
          <cell r="U2054" t="str">
            <v>4</v>
          </cell>
        </row>
        <row r="2055">
          <cell r="B2055" t="str">
            <v>N</v>
          </cell>
          <cell r="C2055" t="str">
            <v>O</v>
          </cell>
          <cell r="D2055" t="str">
            <v>CS590-</v>
          </cell>
          <cell r="E2055" t="str">
            <v>A</v>
          </cell>
          <cell r="F2055" t="str">
            <v>01</v>
          </cell>
          <cell r="G2055" t="str">
            <v>06000</v>
          </cell>
          <cell r="H2055" t="str">
            <v>09137-06002-000</v>
          </cell>
          <cell r="I2055" t="str">
            <v>SCREW</v>
          </cell>
          <cell r="K2055">
            <v>4</v>
          </cell>
          <cell r="M2055" t="str">
            <v>4</v>
          </cell>
          <cell r="O2055" t="str">
            <v>10</v>
          </cell>
          <cell r="Q2055" t="str">
            <v>4</v>
          </cell>
          <cell r="S2055" t="str">
            <v>4</v>
          </cell>
          <cell r="U2055" t="str">
            <v>4</v>
          </cell>
        </row>
        <row r="2056">
          <cell r="B2056" t="str">
            <v>O</v>
          </cell>
          <cell r="C2056" t="str">
            <v>O</v>
          </cell>
          <cell r="D2056" t="str">
            <v>CS590-</v>
          </cell>
          <cell r="E2056" t="str">
            <v>A</v>
          </cell>
          <cell r="F2056" t="str">
            <v>01</v>
          </cell>
          <cell r="G2056" t="str">
            <v>07000</v>
          </cell>
          <cell r="H2056" t="str">
            <v>02146-06100-000</v>
          </cell>
          <cell r="I2056" t="str">
            <v>SCREW-CR MACHINE</v>
          </cell>
          <cell r="K2056">
            <v>2</v>
          </cell>
          <cell r="M2056" t="str">
            <v>2</v>
          </cell>
          <cell r="O2056" t="str">
            <v>10</v>
          </cell>
          <cell r="Q2056" t="str">
            <v>2</v>
          </cell>
          <cell r="S2056" t="str">
            <v>2</v>
          </cell>
          <cell r="U2056" t="str">
            <v>2</v>
          </cell>
        </row>
        <row r="2057">
          <cell r="B2057" t="str">
            <v>N</v>
          </cell>
          <cell r="C2057" t="str">
            <v>X</v>
          </cell>
          <cell r="D2057" t="str">
            <v>CS590-</v>
          </cell>
          <cell r="E2057" t="str">
            <v>A</v>
          </cell>
          <cell r="F2057" t="str">
            <v>01</v>
          </cell>
          <cell r="G2057" t="str">
            <v>07000</v>
          </cell>
          <cell r="H2057" t="str">
            <v>09126-06005</v>
          </cell>
          <cell r="I2057" t="str">
            <v>SCREW-CR MACHINE</v>
          </cell>
          <cell r="K2057">
            <v>2</v>
          </cell>
          <cell r="M2057" t="str">
            <v>2</v>
          </cell>
          <cell r="O2057" t="str">
            <v>10</v>
          </cell>
          <cell r="Q2057" t="str">
            <v>2</v>
          </cell>
          <cell r="S2057" t="str">
            <v>2</v>
          </cell>
          <cell r="U2057" t="str">
            <v>2</v>
          </cell>
        </row>
        <row r="2058">
          <cell r="D2058" t="str">
            <v>CS590-</v>
          </cell>
          <cell r="E2058" t="str">
            <v>A</v>
          </cell>
          <cell r="F2058" t="str">
            <v>01</v>
          </cell>
          <cell r="G2058" t="str">
            <v>08000</v>
          </cell>
          <cell r="H2058" t="str">
            <v>09137-06002-000</v>
          </cell>
          <cell r="I2058" t="str">
            <v>SCREW</v>
          </cell>
          <cell r="K2058">
            <v>2</v>
          </cell>
          <cell r="M2058" t="str">
            <v>2</v>
          </cell>
          <cell r="O2058" t="str">
            <v>10</v>
          </cell>
          <cell r="Q2058" t="str">
            <v>2</v>
          </cell>
          <cell r="S2058" t="str">
            <v>2</v>
          </cell>
          <cell r="U2058" t="str">
            <v>2</v>
          </cell>
        </row>
        <row r="2059">
          <cell r="D2059" t="str">
            <v>CS590-</v>
          </cell>
          <cell r="E2059" t="str">
            <v>A</v>
          </cell>
          <cell r="F2059" t="str">
            <v>01</v>
          </cell>
          <cell r="G2059" t="str">
            <v>09000</v>
          </cell>
          <cell r="H2059" t="str">
            <v>96314613</v>
          </cell>
          <cell r="I2059" t="str">
            <v>REGULATOR A-WINDOW,RR DR</v>
          </cell>
          <cell r="K2059">
            <v>1</v>
          </cell>
          <cell r="M2059" t="str">
            <v>1</v>
          </cell>
          <cell r="O2059" t="str">
            <v>10</v>
          </cell>
          <cell r="Q2059" t="str">
            <v>1</v>
          </cell>
          <cell r="S2059" t="str">
            <v>1</v>
          </cell>
          <cell r="U2059" t="str">
            <v>1</v>
          </cell>
        </row>
        <row r="2060">
          <cell r="B2060" t="str">
            <v>O</v>
          </cell>
          <cell r="C2060" t="str">
            <v>X</v>
          </cell>
          <cell r="D2060" t="str">
            <v>CS590-</v>
          </cell>
          <cell r="E2060" t="str">
            <v>A</v>
          </cell>
          <cell r="F2060" t="str">
            <v>01</v>
          </cell>
          <cell r="G2060" t="str">
            <v>10000</v>
          </cell>
          <cell r="H2060" t="str">
            <v>02116-36086-000</v>
          </cell>
          <cell r="I2060" t="str">
            <v>SCREW-CR MACHINE</v>
          </cell>
          <cell r="K2060">
            <v>4</v>
          </cell>
          <cell r="M2060" t="str">
            <v>4</v>
          </cell>
          <cell r="O2060" t="str">
            <v>10</v>
          </cell>
          <cell r="Q2060" t="str">
            <v>4</v>
          </cell>
          <cell r="S2060" t="str">
            <v>4</v>
          </cell>
          <cell r="U2060" t="str">
            <v>4</v>
          </cell>
        </row>
        <row r="2061">
          <cell r="B2061" t="str">
            <v>N</v>
          </cell>
          <cell r="C2061" t="str">
            <v>O</v>
          </cell>
          <cell r="D2061" t="str">
            <v>CS590-</v>
          </cell>
          <cell r="E2061" t="str">
            <v>A</v>
          </cell>
          <cell r="F2061" t="str">
            <v>01</v>
          </cell>
          <cell r="G2061" t="str">
            <v>10000</v>
          </cell>
          <cell r="H2061" t="str">
            <v>09137-06002-000</v>
          </cell>
          <cell r="I2061" t="str">
            <v>SCREW</v>
          </cell>
          <cell r="K2061">
            <v>4</v>
          </cell>
          <cell r="M2061" t="str">
            <v>4</v>
          </cell>
          <cell r="O2061" t="str">
            <v>10</v>
          </cell>
          <cell r="Q2061" t="str">
            <v>4</v>
          </cell>
          <cell r="S2061" t="str">
            <v>4</v>
          </cell>
          <cell r="U2061" t="str">
            <v>4</v>
          </cell>
        </row>
        <row r="2062">
          <cell r="B2062" t="str">
            <v>O</v>
          </cell>
          <cell r="C2062" t="str">
            <v>O</v>
          </cell>
          <cell r="D2062" t="str">
            <v>CS590-</v>
          </cell>
          <cell r="E2062" t="str">
            <v>A</v>
          </cell>
          <cell r="F2062" t="str">
            <v>01</v>
          </cell>
          <cell r="G2062" t="str">
            <v>11000</v>
          </cell>
          <cell r="H2062" t="str">
            <v>02146-06100-000</v>
          </cell>
          <cell r="I2062" t="str">
            <v>SCREW-CR MACHINE</v>
          </cell>
          <cell r="K2062">
            <v>2</v>
          </cell>
          <cell r="M2062" t="str">
            <v>2</v>
          </cell>
          <cell r="O2062" t="str">
            <v>10</v>
          </cell>
          <cell r="Q2062" t="str">
            <v>2</v>
          </cell>
          <cell r="S2062" t="str">
            <v>2</v>
          </cell>
          <cell r="U2062" t="str">
            <v>2</v>
          </cell>
        </row>
        <row r="2063">
          <cell r="B2063" t="str">
            <v>N</v>
          </cell>
          <cell r="C2063" t="str">
            <v>X</v>
          </cell>
          <cell r="D2063" t="str">
            <v>CS590-</v>
          </cell>
          <cell r="E2063" t="str">
            <v>A</v>
          </cell>
          <cell r="F2063" t="str">
            <v>01</v>
          </cell>
          <cell r="G2063" t="str">
            <v>11000</v>
          </cell>
          <cell r="H2063" t="str">
            <v>09126-06005</v>
          </cell>
          <cell r="I2063" t="str">
            <v>SCREW-CR MACHINE</v>
          </cell>
          <cell r="K2063">
            <v>2</v>
          </cell>
          <cell r="M2063" t="str">
            <v>2</v>
          </cell>
          <cell r="O2063" t="str">
            <v>10</v>
          </cell>
          <cell r="Q2063" t="str">
            <v>2</v>
          </cell>
          <cell r="S2063" t="str">
            <v>2</v>
          </cell>
          <cell r="U2063" t="str">
            <v>2</v>
          </cell>
        </row>
        <row r="2064">
          <cell r="D2064" t="str">
            <v>CS590-</v>
          </cell>
          <cell r="E2064" t="str">
            <v>A</v>
          </cell>
          <cell r="F2064" t="str">
            <v>01</v>
          </cell>
          <cell r="G2064" t="str">
            <v>12000</v>
          </cell>
          <cell r="H2064" t="str">
            <v>09137-06002-000</v>
          </cell>
          <cell r="I2064" t="str">
            <v>SCREW</v>
          </cell>
          <cell r="K2064">
            <v>2</v>
          </cell>
          <cell r="M2064" t="str">
            <v>2</v>
          </cell>
          <cell r="O2064" t="str">
            <v>10</v>
          </cell>
          <cell r="Q2064" t="str">
            <v>2</v>
          </cell>
          <cell r="S2064" t="str">
            <v>2</v>
          </cell>
          <cell r="U2064" t="str">
            <v>2</v>
          </cell>
        </row>
        <row r="2065">
          <cell r="D2065" t="str">
            <v>CS590-</v>
          </cell>
          <cell r="E2065" t="str">
            <v>A</v>
          </cell>
          <cell r="F2065" t="str">
            <v>01</v>
          </cell>
          <cell r="G2065" t="str">
            <v>13000</v>
          </cell>
          <cell r="H2065" t="str">
            <v>96314614</v>
          </cell>
          <cell r="I2065" t="str">
            <v>REGULATOR A-WINDOW,RR DR</v>
          </cell>
          <cell r="K2065">
            <v>1</v>
          </cell>
          <cell r="M2065" t="str">
            <v>1</v>
          </cell>
          <cell r="O2065" t="str">
            <v>10</v>
          </cell>
          <cell r="Q2065" t="str">
            <v>1</v>
          </cell>
          <cell r="S2065" t="str">
            <v>1</v>
          </cell>
          <cell r="U2065" t="str">
            <v>1</v>
          </cell>
        </row>
        <row r="2066">
          <cell r="B2066" t="str">
            <v>O</v>
          </cell>
          <cell r="C2066" t="str">
            <v>X</v>
          </cell>
          <cell r="D2066" t="str">
            <v>CS590-</v>
          </cell>
          <cell r="E2066" t="str">
            <v>A</v>
          </cell>
          <cell r="F2066" t="str">
            <v>01</v>
          </cell>
          <cell r="G2066" t="str">
            <v>14000</v>
          </cell>
          <cell r="H2066" t="str">
            <v>02116-36086-000</v>
          </cell>
          <cell r="I2066" t="str">
            <v>SCREW-CR MACHINE</v>
          </cell>
          <cell r="K2066">
            <v>4</v>
          </cell>
          <cell r="M2066" t="str">
            <v>4</v>
          </cell>
          <cell r="O2066" t="str">
            <v>10</v>
          </cell>
          <cell r="Q2066" t="str">
            <v>4</v>
          </cell>
          <cell r="S2066" t="str">
            <v>4</v>
          </cell>
          <cell r="U2066" t="str">
            <v>4</v>
          </cell>
        </row>
        <row r="2067">
          <cell r="B2067" t="str">
            <v>N</v>
          </cell>
          <cell r="C2067" t="str">
            <v>O</v>
          </cell>
          <cell r="D2067" t="str">
            <v>CS590-</v>
          </cell>
          <cell r="E2067" t="str">
            <v>A</v>
          </cell>
          <cell r="F2067" t="str">
            <v>01</v>
          </cell>
          <cell r="G2067" t="str">
            <v>14000</v>
          </cell>
          <cell r="H2067" t="str">
            <v>09137-06002-000</v>
          </cell>
          <cell r="I2067" t="str">
            <v>SCREW</v>
          </cell>
          <cell r="K2067">
            <v>4</v>
          </cell>
          <cell r="M2067" t="str">
            <v>4</v>
          </cell>
          <cell r="O2067" t="str">
            <v>10</v>
          </cell>
          <cell r="Q2067" t="str">
            <v>4</v>
          </cell>
          <cell r="S2067" t="str">
            <v>4</v>
          </cell>
          <cell r="U2067" t="str">
            <v>4</v>
          </cell>
        </row>
        <row r="2068">
          <cell r="B2068" t="str">
            <v>O</v>
          </cell>
          <cell r="C2068" t="str">
            <v>O</v>
          </cell>
          <cell r="D2068" t="str">
            <v>CS590-</v>
          </cell>
          <cell r="E2068" t="str">
            <v>A</v>
          </cell>
          <cell r="F2068" t="str">
            <v>01</v>
          </cell>
          <cell r="G2068" t="str">
            <v>15000</v>
          </cell>
          <cell r="H2068" t="str">
            <v>02146-06100-000</v>
          </cell>
          <cell r="I2068" t="str">
            <v>SCREW-CR MACHINE</v>
          </cell>
          <cell r="K2068">
            <v>2</v>
          </cell>
          <cell r="M2068" t="str">
            <v>2</v>
          </cell>
          <cell r="O2068" t="str">
            <v>10</v>
          </cell>
          <cell r="Q2068" t="str">
            <v>2</v>
          </cell>
          <cell r="S2068" t="str">
            <v>2</v>
          </cell>
          <cell r="U2068" t="str">
            <v>2</v>
          </cell>
        </row>
        <row r="2069">
          <cell r="B2069" t="str">
            <v>N</v>
          </cell>
          <cell r="C2069" t="str">
            <v>X</v>
          </cell>
          <cell r="D2069" t="str">
            <v>CS590-</v>
          </cell>
          <cell r="E2069" t="str">
            <v>A</v>
          </cell>
          <cell r="F2069" t="str">
            <v>01</v>
          </cell>
          <cell r="G2069" t="str">
            <v>15000</v>
          </cell>
          <cell r="H2069" t="str">
            <v>09126-06005</v>
          </cell>
          <cell r="I2069" t="str">
            <v>SCREW-CR MACHINE</v>
          </cell>
          <cell r="K2069">
            <v>2</v>
          </cell>
          <cell r="M2069" t="str">
            <v>2</v>
          </cell>
          <cell r="O2069" t="str">
            <v>10</v>
          </cell>
          <cell r="Q2069" t="str">
            <v>2</v>
          </cell>
          <cell r="S2069" t="str">
            <v>2</v>
          </cell>
          <cell r="U2069" t="str">
            <v>2</v>
          </cell>
        </row>
        <row r="2070">
          <cell r="D2070" t="str">
            <v>CS590-</v>
          </cell>
          <cell r="E2070" t="str">
            <v>A</v>
          </cell>
          <cell r="F2070" t="str">
            <v>01</v>
          </cell>
          <cell r="G2070" t="str">
            <v>16000</v>
          </cell>
          <cell r="H2070" t="str">
            <v>09137-06002-000</v>
          </cell>
          <cell r="I2070" t="str">
            <v>SCREW</v>
          </cell>
          <cell r="K2070">
            <v>2</v>
          </cell>
          <cell r="M2070" t="str">
            <v>2</v>
          </cell>
          <cell r="O2070" t="str">
            <v>10</v>
          </cell>
          <cell r="Q2070" t="str">
            <v>2</v>
          </cell>
          <cell r="S2070" t="str">
            <v>2</v>
          </cell>
          <cell r="U2070" t="str">
            <v>2</v>
          </cell>
        </row>
        <row r="2071">
          <cell r="D2071" t="str">
            <v>CS590-</v>
          </cell>
          <cell r="E2071" t="str">
            <v>A</v>
          </cell>
          <cell r="F2071" t="str">
            <v>02</v>
          </cell>
          <cell r="G2071" t="str">
            <v>01000</v>
          </cell>
          <cell r="H2071" t="str">
            <v>96318069</v>
          </cell>
          <cell r="I2071" t="str">
            <v>REGULATOR A-WINDOW,FRT DR,LH</v>
          </cell>
          <cell r="L2071">
            <v>1</v>
          </cell>
          <cell r="N2071" t="str">
            <v>1</v>
          </cell>
          <cell r="P2071" t="str">
            <v>10</v>
          </cell>
          <cell r="T2071" t="str">
            <v>1</v>
          </cell>
          <cell r="V2071" t="str">
            <v>1</v>
          </cell>
          <cell r="X2071" t="str">
            <v>ZA/Z2</v>
          </cell>
        </row>
        <row r="2072">
          <cell r="B2072" t="str">
            <v>O</v>
          </cell>
          <cell r="C2072" t="str">
            <v>X</v>
          </cell>
          <cell r="D2072" t="str">
            <v>CS590-</v>
          </cell>
          <cell r="E2072" t="str">
            <v>A</v>
          </cell>
          <cell r="F2072" t="str">
            <v>02</v>
          </cell>
          <cell r="G2072" t="str">
            <v>02000</v>
          </cell>
          <cell r="H2072" t="str">
            <v>02116-36086-000</v>
          </cell>
          <cell r="I2072" t="str">
            <v>SCREW-CR MACHINE</v>
          </cell>
          <cell r="L2072">
            <v>4</v>
          </cell>
          <cell r="N2072" t="str">
            <v>4</v>
          </cell>
          <cell r="P2072" t="str">
            <v>10</v>
          </cell>
          <cell r="T2072" t="str">
            <v>4</v>
          </cell>
          <cell r="V2072" t="str">
            <v>4</v>
          </cell>
          <cell r="X2072" t="str">
            <v>ZA/Z2</v>
          </cell>
        </row>
        <row r="2073">
          <cell r="B2073" t="str">
            <v>N</v>
          </cell>
          <cell r="C2073" t="str">
            <v>O</v>
          </cell>
          <cell r="D2073" t="str">
            <v>CS590-</v>
          </cell>
          <cell r="E2073" t="str">
            <v>A</v>
          </cell>
          <cell r="F2073" t="str">
            <v>02</v>
          </cell>
          <cell r="G2073" t="str">
            <v>02000</v>
          </cell>
          <cell r="H2073" t="str">
            <v>09137-06002-000</v>
          </cell>
          <cell r="I2073" t="str">
            <v>SCREW</v>
          </cell>
          <cell r="L2073">
            <v>4</v>
          </cell>
          <cell r="N2073" t="str">
            <v>4</v>
          </cell>
          <cell r="P2073" t="str">
            <v>10</v>
          </cell>
          <cell r="T2073" t="str">
            <v>4</v>
          </cell>
          <cell r="V2073" t="str">
            <v>4</v>
          </cell>
          <cell r="X2073" t="str">
            <v>ZA/Z2</v>
          </cell>
        </row>
        <row r="2074">
          <cell r="B2074" t="str">
            <v>O</v>
          </cell>
          <cell r="C2074" t="str">
            <v>O</v>
          </cell>
          <cell r="D2074" t="str">
            <v>CS590-</v>
          </cell>
          <cell r="E2074" t="str">
            <v>A</v>
          </cell>
          <cell r="F2074" t="str">
            <v>02</v>
          </cell>
          <cell r="G2074" t="str">
            <v>03000</v>
          </cell>
          <cell r="H2074" t="str">
            <v>02146-06100-000</v>
          </cell>
          <cell r="I2074" t="str">
            <v>SCREW-CR MACHINE</v>
          </cell>
          <cell r="L2074">
            <v>2</v>
          </cell>
          <cell r="N2074" t="str">
            <v>2</v>
          </cell>
          <cell r="P2074" t="str">
            <v>10</v>
          </cell>
          <cell r="T2074" t="str">
            <v>2</v>
          </cell>
          <cell r="V2074" t="str">
            <v>2</v>
          </cell>
          <cell r="X2074" t="str">
            <v>ZA/Z2</v>
          </cell>
        </row>
        <row r="2075">
          <cell r="B2075" t="str">
            <v>N</v>
          </cell>
          <cell r="C2075" t="str">
            <v>X</v>
          </cell>
          <cell r="D2075" t="str">
            <v>CS590-</v>
          </cell>
          <cell r="E2075" t="str">
            <v>A</v>
          </cell>
          <cell r="F2075" t="str">
            <v>02</v>
          </cell>
          <cell r="G2075" t="str">
            <v>03000</v>
          </cell>
          <cell r="H2075" t="str">
            <v>09126-06005</v>
          </cell>
          <cell r="I2075" t="str">
            <v>SCREW-CR MACHINE</v>
          </cell>
          <cell r="L2075">
            <v>2</v>
          </cell>
          <cell r="N2075" t="str">
            <v>2</v>
          </cell>
          <cell r="P2075" t="str">
            <v>10</v>
          </cell>
          <cell r="T2075" t="str">
            <v>2</v>
          </cell>
          <cell r="V2075" t="str">
            <v>2</v>
          </cell>
          <cell r="X2075" t="str">
            <v>ZA/Z2</v>
          </cell>
        </row>
        <row r="2076">
          <cell r="D2076" t="str">
            <v>CS590-</v>
          </cell>
          <cell r="E2076" t="str">
            <v>A</v>
          </cell>
          <cell r="F2076" t="str">
            <v>02</v>
          </cell>
          <cell r="G2076" t="str">
            <v>04000</v>
          </cell>
          <cell r="H2076" t="str">
            <v>09137-06002-000</v>
          </cell>
          <cell r="I2076" t="str">
            <v>SCREW</v>
          </cell>
          <cell r="L2076">
            <v>2</v>
          </cell>
          <cell r="N2076" t="str">
            <v>2</v>
          </cell>
          <cell r="P2076" t="str">
            <v>10</v>
          </cell>
          <cell r="T2076" t="str">
            <v>2</v>
          </cell>
          <cell r="V2076" t="str">
            <v>2</v>
          </cell>
          <cell r="X2076" t="str">
            <v>ZA/Z2</v>
          </cell>
        </row>
        <row r="2077">
          <cell r="D2077" t="str">
            <v>CS590-</v>
          </cell>
          <cell r="E2077" t="str">
            <v>A</v>
          </cell>
          <cell r="F2077" t="str">
            <v>02</v>
          </cell>
          <cell r="G2077" t="str">
            <v>05000</v>
          </cell>
          <cell r="H2077" t="str">
            <v>96318070</v>
          </cell>
          <cell r="I2077" t="str">
            <v>REGULATOR A-WINDOW,FRT DR,RH</v>
          </cell>
          <cell r="L2077">
            <v>1</v>
          </cell>
          <cell r="N2077" t="str">
            <v>1</v>
          </cell>
          <cell r="P2077" t="str">
            <v>10</v>
          </cell>
          <cell r="T2077" t="str">
            <v>1</v>
          </cell>
          <cell r="V2077" t="str">
            <v>1</v>
          </cell>
          <cell r="X2077" t="str">
            <v>ZA/Z2</v>
          </cell>
        </row>
        <row r="2078">
          <cell r="B2078" t="str">
            <v>O</v>
          </cell>
          <cell r="C2078" t="str">
            <v>X</v>
          </cell>
          <cell r="D2078" t="str">
            <v>CS590-</v>
          </cell>
          <cell r="E2078" t="str">
            <v>A</v>
          </cell>
          <cell r="F2078" t="str">
            <v>02</v>
          </cell>
          <cell r="G2078" t="str">
            <v>06000</v>
          </cell>
          <cell r="H2078" t="str">
            <v>02116-36086-000</v>
          </cell>
          <cell r="I2078" t="str">
            <v>SCREW-CR MACHINE</v>
          </cell>
          <cell r="L2078">
            <v>4</v>
          </cell>
          <cell r="N2078" t="str">
            <v>4</v>
          </cell>
          <cell r="P2078" t="str">
            <v>10</v>
          </cell>
          <cell r="T2078" t="str">
            <v>4</v>
          </cell>
          <cell r="V2078" t="str">
            <v>4</v>
          </cell>
          <cell r="X2078" t="str">
            <v>ZA/Z2</v>
          </cell>
        </row>
        <row r="2079">
          <cell r="B2079" t="str">
            <v>N</v>
          </cell>
          <cell r="C2079" t="str">
            <v>O</v>
          </cell>
          <cell r="D2079" t="str">
            <v>CS590-</v>
          </cell>
          <cell r="E2079" t="str">
            <v>A</v>
          </cell>
          <cell r="F2079" t="str">
            <v>02</v>
          </cell>
          <cell r="G2079" t="str">
            <v>06000</v>
          </cell>
          <cell r="H2079" t="str">
            <v>09137-06002-000</v>
          </cell>
          <cell r="I2079" t="str">
            <v>SCREW</v>
          </cell>
          <cell r="L2079">
            <v>4</v>
          </cell>
          <cell r="N2079" t="str">
            <v>4</v>
          </cell>
          <cell r="P2079" t="str">
            <v>10</v>
          </cell>
          <cell r="T2079" t="str">
            <v>4</v>
          </cell>
          <cell r="V2079" t="str">
            <v>4</v>
          </cell>
          <cell r="X2079" t="str">
            <v>ZA/Z2</v>
          </cell>
        </row>
        <row r="2080">
          <cell r="B2080" t="str">
            <v>O</v>
          </cell>
          <cell r="C2080" t="str">
            <v>O</v>
          </cell>
          <cell r="D2080" t="str">
            <v>CS590-</v>
          </cell>
          <cell r="E2080" t="str">
            <v>A</v>
          </cell>
          <cell r="F2080" t="str">
            <v>02</v>
          </cell>
          <cell r="G2080" t="str">
            <v>07000</v>
          </cell>
          <cell r="H2080" t="str">
            <v>02146-06100-000</v>
          </cell>
          <cell r="I2080" t="str">
            <v>SCREW-CR MACHINE</v>
          </cell>
          <cell r="L2080">
            <v>2</v>
          </cell>
          <cell r="N2080" t="str">
            <v>2</v>
          </cell>
          <cell r="P2080" t="str">
            <v>10</v>
          </cell>
          <cell r="T2080" t="str">
            <v>2</v>
          </cell>
          <cell r="V2080" t="str">
            <v>2</v>
          </cell>
          <cell r="X2080" t="str">
            <v>ZA/Z2</v>
          </cell>
        </row>
        <row r="2081">
          <cell r="B2081" t="str">
            <v>N</v>
          </cell>
          <cell r="C2081" t="str">
            <v>X</v>
          </cell>
          <cell r="D2081" t="str">
            <v>CS590-</v>
          </cell>
          <cell r="E2081" t="str">
            <v>A</v>
          </cell>
          <cell r="F2081" t="str">
            <v>02</v>
          </cell>
          <cell r="G2081" t="str">
            <v>07000</v>
          </cell>
          <cell r="H2081" t="str">
            <v>09126-06005</v>
          </cell>
          <cell r="I2081" t="str">
            <v>SCREW-CR MACHINE</v>
          </cell>
          <cell r="L2081">
            <v>2</v>
          </cell>
          <cell r="N2081" t="str">
            <v>2</v>
          </cell>
          <cell r="P2081" t="str">
            <v>10</v>
          </cell>
          <cell r="T2081" t="str">
            <v>2</v>
          </cell>
          <cell r="V2081" t="str">
            <v>2</v>
          </cell>
          <cell r="X2081" t="str">
            <v>ZA/Z2</v>
          </cell>
        </row>
        <row r="2082">
          <cell r="D2082" t="str">
            <v>CS590-</v>
          </cell>
          <cell r="E2082" t="str">
            <v>A</v>
          </cell>
          <cell r="F2082" t="str">
            <v>02</v>
          </cell>
          <cell r="G2082" t="str">
            <v>08000</v>
          </cell>
          <cell r="H2082" t="str">
            <v>09137-06002-000</v>
          </cell>
          <cell r="I2082" t="str">
            <v>SCREW</v>
          </cell>
          <cell r="L2082">
            <v>2</v>
          </cell>
          <cell r="N2082" t="str">
            <v>2</v>
          </cell>
          <cell r="P2082" t="str">
            <v>10</v>
          </cell>
          <cell r="T2082" t="str">
            <v>2</v>
          </cell>
          <cell r="V2082" t="str">
            <v>2</v>
          </cell>
          <cell r="X2082" t="str">
            <v>ZA/Z2</v>
          </cell>
        </row>
        <row r="2083">
          <cell r="D2083" t="str">
            <v>CS590-</v>
          </cell>
          <cell r="E2083" t="str">
            <v>A</v>
          </cell>
          <cell r="F2083" t="str">
            <v>02</v>
          </cell>
          <cell r="G2083" t="str">
            <v>09000</v>
          </cell>
          <cell r="H2083" t="str">
            <v>96318071</v>
          </cell>
          <cell r="I2083" t="str">
            <v>REGULATOR A-WINDOW,RR DR</v>
          </cell>
          <cell r="L2083">
            <v>1</v>
          </cell>
          <cell r="N2083" t="str">
            <v>1</v>
          </cell>
          <cell r="P2083" t="str">
            <v>10</v>
          </cell>
          <cell r="T2083" t="str">
            <v>1</v>
          </cell>
          <cell r="V2083" t="str">
            <v>1</v>
          </cell>
          <cell r="X2083" t="str">
            <v>ZA/Z2</v>
          </cell>
        </row>
        <row r="2084">
          <cell r="B2084" t="str">
            <v>O</v>
          </cell>
          <cell r="C2084" t="str">
            <v>X</v>
          </cell>
          <cell r="D2084" t="str">
            <v>CS590-</v>
          </cell>
          <cell r="E2084" t="str">
            <v>A</v>
          </cell>
          <cell r="F2084" t="str">
            <v>02</v>
          </cell>
          <cell r="G2084" t="str">
            <v>10000</v>
          </cell>
          <cell r="H2084" t="str">
            <v>02116-36086-000</v>
          </cell>
          <cell r="I2084" t="str">
            <v>SCREW-CR MACHINE</v>
          </cell>
          <cell r="L2084">
            <v>4</v>
          </cell>
          <cell r="N2084" t="str">
            <v>4</v>
          </cell>
          <cell r="P2084" t="str">
            <v>10</v>
          </cell>
          <cell r="T2084" t="str">
            <v>4</v>
          </cell>
          <cell r="V2084" t="str">
            <v>4</v>
          </cell>
          <cell r="X2084" t="str">
            <v>ZA/Z2</v>
          </cell>
        </row>
        <row r="2085">
          <cell r="B2085" t="str">
            <v>N</v>
          </cell>
          <cell r="C2085" t="str">
            <v>O</v>
          </cell>
          <cell r="D2085" t="str">
            <v>CS590-</v>
          </cell>
          <cell r="E2085" t="str">
            <v>A</v>
          </cell>
          <cell r="F2085" t="str">
            <v>02</v>
          </cell>
          <cell r="G2085" t="str">
            <v>10000</v>
          </cell>
          <cell r="H2085" t="str">
            <v>09137-06002-000</v>
          </cell>
          <cell r="I2085" t="str">
            <v>SCREW</v>
          </cell>
          <cell r="L2085">
            <v>4</v>
          </cell>
          <cell r="N2085" t="str">
            <v>4</v>
          </cell>
          <cell r="P2085" t="str">
            <v>10</v>
          </cell>
          <cell r="T2085" t="str">
            <v>4</v>
          </cell>
          <cell r="V2085" t="str">
            <v>4</v>
          </cell>
          <cell r="X2085" t="str">
            <v>ZA/Z2</v>
          </cell>
        </row>
        <row r="2086">
          <cell r="B2086" t="str">
            <v>O</v>
          </cell>
          <cell r="C2086" t="str">
            <v>O</v>
          </cell>
          <cell r="D2086" t="str">
            <v>CS590-</v>
          </cell>
          <cell r="E2086" t="str">
            <v>A</v>
          </cell>
          <cell r="F2086" t="str">
            <v>02</v>
          </cell>
          <cell r="G2086" t="str">
            <v>11000</v>
          </cell>
          <cell r="H2086" t="str">
            <v>02146-06100-000</v>
          </cell>
          <cell r="I2086" t="str">
            <v>SCREW-CR MACHINE</v>
          </cell>
          <cell r="L2086">
            <v>2</v>
          </cell>
          <cell r="N2086" t="str">
            <v>2</v>
          </cell>
          <cell r="P2086" t="str">
            <v>10</v>
          </cell>
          <cell r="T2086" t="str">
            <v>2</v>
          </cell>
          <cell r="V2086" t="str">
            <v>2</v>
          </cell>
          <cell r="X2086" t="str">
            <v>ZA/Z2</v>
          </cell>
        </row>
        <row r="2087">
          <cell r="B2087" t="str">
            <v>N</v>
          </cell>
          <cell r="C2087" t="str">
            <v>X</v>
          </cell>
          <cell r="D2087" t="str">
            <v>CS590-</v>
          </cell>
          <cell r="E2087" t="str">
            <v>A</v>
          </cell>
          <cell r="F2087" t="str">
            <v>02</v>
          </cell>
          <cell r="G2087" t="str">
            <v>11000</v>
          </cell>
          <cell r="H2087" t="str">
            <v>09126-06005</v>
          </cell>
          <cell r="I2087" t="str">
            <v>SCREW-CR MACHINE</v>
          </cell>
          <cell r="L2087">
            <v>2</v>
          </cell>
          <cell r="N2087" t="str">
            <v>2</v>
          </cell>
          <cell r="P2087" t="str">
            <v>10</v>
          </cell>
          <cell r="T2087" t="str">
            <v>2</v>
          </cell>
          <cell r="V2087" t="str">
            <v>2</v>
          </cell>
          <cell r="X2087" t="str">
            <v>ZA/Z2</v>
          </cell>
        </row>
        <row r="2088">
          <cell r="D2088" t="str">
            <v>CS590-</v>
          </cell>
          <cell r="E2088" t="str">
            <v>A</v>
          </cell>
          <cell r="F2088" t="str">
            <v>02</v>
          </cell>
          <cell r="G2088" t="str">
            <v>12000</v>
          </cell>
          <cell r="H2088" t="str">
            <v>09137-06002-000</v>
          </cell>
          <cell r="I2088" t="str">
            <v>SCREW</v>
          </cell>
          <cell r="L2088">
            <v>2</v>
          </cell>
          <cell r="N2088" t="str">
            <v>2</v>
          </cell>
          <cell r="P2088" t="str">
            <v>10</v>
          </cell>
          <cell r="T2088" t="str">
            <v>2</v>
          </cell>
          <cell r="V2088" t="str">
            <v>2</v>
          </cell>
          <cell r="X2088" t="str">
            <v>ZA/Z2</v>
          </cell>
        </row>
        <row r="2089">
          <cell r="D2089" t="str">
            <v>CS590-</v>
          </cell>
          <cell r="E2089" t="str">
            <v>A</v>
          </cell>
          <cell r="F2089" t="str">
            <v>02</v>
          </cell>
          <cell r="G2089" t="str">
            <v>13000</v>
          </cell>
          <cell r="H2089" t="str">
            <v>96318072</v>
          </cell>
          <cell r="I2089" t="str">
            <v>REGULATOR A-WINDOW,RR DR</v>
          </cell>
          <cell r="L2089">
            <v>1</v>
          </cell>
          <cell r="N2089" t="str">
            <v>1</v>
          </cell>
          <cell r="P2089" t="str">
            <v>10</v>
          </cell>
          <cell r="T2089" t="str">
            <v>1</v>
          </cell>
          <cell r="V2089" t="str">
            <v>1</v>
          </cell>
          <cell r="X2089" t="str">
            <v>ZA/Z2</v>
          </cell>
        </row>
        <row r="2090">
          <cell r="B2090" t="str">
            <v>O</v>
          </cell>
          <cell r="C2090" t="str">
            <v>X</v>
          </cell>
          <cell r="D2090" t="str">
            <v>CS590-</v>
          </cell>
          <cell r="E2090" t="str">
            <v>A</v>
          </cell>
          <cell r="F2090" t="str">
            <v>02</v>
          </cell>
          <cell r="G2090" t="str">
            <v>14000</v>
          </cell>
          <cell r="H2090" t="str">
            <v>02116-36086-000</v>
          </cell>
          <cell r="I2090" t="str">
            <v>SCREW-CR MACHINE</v>
          </cell>
          <cell r="L2090">
            <v>4</v>
          </cell>
          <cell r="N2090" t="str">
            <v>4</v>
          </cell>
          <cell r="P2090" t="str">
            <v>10</v>
          </cell>
          <cell r="T2090" t="str">
            <v>4</v>
          </cell>
          <cell r="V2090" t="str">
            <v>4</v>
          </cell>
          <cell r="X2090" t="str">
            <v>ZA/Z2</v>
          </cell>
        </row>
        <row r="2091">
          <cell r="B2091" t="str">
            <v>N</v>
          </cell>
          <cell r="C2091" t="str">
            <v>O</v>
          </cell>
          <cell r="D2091" t="str">
            <v>CS590-</v>
          </cell>
          <cell r="E2091" t="str">
            <v>A</v>
          </cell>
          <cell r="F2091" t="str">
            <v>02</v>
          </cell>
          <cell r="G2091" t="str">
            <v>14000</v>
          </cell>
          <cell r="H2091" t="str">
            <v>09137-06002-000</v>
          </cell>
          <cell r="I2091" t="str">
            <v>SCREW</v>
          </cell>
          <cell r="L2091">
            <v>4</v>
          </cell>
          <cell r="N2091" t="str">
            <v>4</v>
          </cell>
          <cell r="P2091" t="str">
            <v>10</v>
          </cell>
          <cell r="T2091" t="str">
            <v>4</v>
          </cell>
          <cell r="V2091" t="str">
            <v>4</v>
          </cell>
          <cell r="X2091" t="str">
            <v>ZA/Z2</v>
          </cell>
        </row>
        <row r="2092">
          <cell r="B2092" t="str">
            <v>O</v>
          </cell>
          <cell r="C2092" t="str">
            <v>O</v>
          </cell>
          <cell r="D2092" t="str">
            <v>CS590-</v>
          </cell>
          <cell r="E2092" t="str">
            <v>A</v>
          </cell>
          <cell r="F2092" t="str">
            <v>02</v>
          </cell>
          <cell r="G2092" t="str">
            <v>15000</v>
          </cell>
          <cell r="H2092" t="str">
            <v>02146-06100-000</v>
          </cell>
          <cell r="I2092" t="str">
            <v>SCREW-CR MACHINE</v>
          </cell>
          <cell r="L2092">
            <v>2</v>
          </cell>
          <cell r="N2092" t="str">
            <v>2</v>
          </cell>
          <cell r="P2092" t="str">
            <v>10</v>
          </cell>
          <cell r="T2092" t="str">
            <v>2</v>
          </cell>
          <cell r="V2092" t="str">
            <v>2</v>
          </cell>
          <cell r="X2092" t="str">
            <v>ZA/Z2</v>
          </cell>
        </row>
        <row r="2093">
          <cell r="B2093" t="str">
            <v>N</v>
          </cell>
          <cell r="C2093" t="str">
            <v>X</v>
          </cell>
          <cell r="D2093" t="str">
            <v>CS590-</v>
          </cell>
          <cell r="E2093" t="str">
            <v>A</v>
          </cell>
          <cell r="F2093" t="str">
            <v>02</v>
          </cell>
          <cell r="G2093" t="str">
            <v>15000</v>
          </cell>
          <cell r="H2093" t="str">
            <v>09126-06005</v>
          </cell>
          <cell r="I2093" t="str">
            <v>SCREW-CR MACHINE</v>
          </cell>
          <cell r="L2093">
            <v>2</v>
          </cell>
          <cell r="N2093" t="str">
            <v>2</v>
          </cell>
          <cell r="P2093" t="str">
            <v>10</v>
          </cell>
          <cell r="T2093" t="str">
            <v>2</v>
          </cell>
          <cell r="V2093" t="str">
            <v>2</v>
          </cell>
          <cell r="X2093" t="str">
            <v>ZA/Z2</v>
          </cell>
        </row>
        <row r="2094">
          <cell r="D2094" t="str">
            <v>CS590-</v>
          </cell>
          <cell r="E2094" t="str">
            <v>A</v>
          </cell>
          <cell r="F2094" t="str">
            <v>02</v>
          </cell>
          <cell r="G2094" t="str">
            <v>16000</v>
          </cell>
          <cell r="H2094" t="str">
            <v>09137-06002-000</v>
          </cell>
          <cell r="I2094" t="str">
            <v>SCREW</v>
          </cell>
          <cell r="L2094">
            <v>2</v>
          </cell>
          <cell r="N2094" t="str">
            <v>2</v>
          </cell>
          <cell r="P2094" t="str">
            <v>10</v>
          </cell>
          <cell r="T2094" t="str">
            <v>2</v>
          </cell>
          <cell r="V2094" t="str">
            <v>2</v>
          </cell>
          <cell r="X2094" t="str">
            <v>ZA/Z2</v>
          </cell>
        </row>
        <row r="2095">
          <cell r="D2095" t="str">
            <v>CS590-</v>
          </cell>
          <cell r="E2095" t="str">
            <v>A</v>
          </cell>
          <cell r="F2095" t="str">
            <v>03</v>
          </cell>
          <cell r="G2095" t="str">
            <v>01000</v>
          </cell>
          <cell r="H2095" t="str">
            <v>96314611</v>
          </cell>
          <cell r="I2095" t="str">
            <v>REGULATOR A-WINDOW,FRT DR</v>
          </cell>
          <cell r="L2095">
            <v>1</v>
          </cell>
          <cell r="N2095" t="str">
            <v>1</v>
          </cell>
          <cell r="P2095" t="str">
            <v>11</v>
          </cell>
          <cell r="R2095" t="str">
            <v>1</v>
          </cell>
          <cell r="T2095" t="str">
            <v>1</v>
          </cell>
          <cell r="V2095" t="str">
            <v>1</v>
          </cell>
          <cell r="X2095" t="str">
            <v>Z1</v>
          </cell>
        </row>
        <row r="2096">
          <cell r="B2096" t="str">
            <v>O</v>
          </cell>
          <cell r="C2096" t="str">
            <v>X</v>
          </cell>
          <cell r="D2096" t="str">
            <v>CS590-</v>
          </cell>
          <cell r="E2096" t="str">
            <v>A</v>
          </cell>
          <cell r="F2096" t="str">
            <v>03</v>
          </cell>
          <cell r="G2096" t="str">
            <v>03000</v>
          </cell>
          <cell r="H2096" t="str">
            <v>02116-36086-000</v>
          </cell>
          <cell r="I2096" t="str">
            <v>SCREW-CR MACHINE</v>
          </cell>
          <cell r="L2096">
            <v>4</v>
          </cell>
          <cell r="N2096" t="str">
            <v>4</v>
          </cell>
          <cell r="P2096" t="str">
            <v>11</v>
          </cell>
          <cell r="R2096" t="str">
            <v>4</v>
          </cell>
          <cell r="T2096" t="str">
            <v>4</v>
          </cell>
          <cell r="V2096" t="str">
            <v>4</v>
          </cell>
          <cell r="X2096" t="str">
            <v>Z1</v>
          </cell>
        </row>
        <row r="2097">
          <cell r="B2097" t="str">
            <v>N</v>
          </cell>
          <cell r="C2097" t="str">
            <v>O</v>
          </cell>
          <cell r="D2097" t="str">
            <v>CS590-</v>
          </cell>
          <cell r="E2097" t="str">
            <v>A</v>
          </cell>
          <cell r="F2097" t="str">
            <v>03</v>
          </cell>
          <cell r="G2097" t="str">
            <v>03000</v>
          </cell>
          <cell r="H2097" t="str">
            <v>09137-06002-000</v>
          </cell>
          <cell r="I2097" t="str">
            <v>SCREW</v>
          </cell>
          <cell r="L2097">
            <v>4</v>
          </cell>
          <cell r="N2097" t="str">
            <v>4</v>
          </cell>
          <cell r="P2097" t="str">
            <v>11</v>
          </cell>
          <cell r="R2097" t="str">
            <v>4</v>
          </cell>
          <cell r="T2097" t="str">
            <v>4</v>
          </cell>
          <cell r="V2097" t="str">
            <v>4</v>
          </cell>
          <cell r="X2097" t="str">
            <v>Z1</v>
          </cell>
        </row>
        <row r="2098">
          <cell r="B2098" t="str">
            <v>O</v>
          </cell>
          <cell r="C2098" t="str">
            <v>O</v>
          </cell>
          <cell r="D2098" t="str">
            <v>CS590-</v>
          </cell>
          <cell r="E2098" t="str">
            <v>A</v>
          </cell>
          <cell r="F2098" t="str">
            <v>03</v>
          </cell>
          <cell r="G2098" t="str">
            <v>04000</v>
          </cell>
          <cell r="H2098" t="str">
            <v>02146-06100-000</v>
          </cell>
          <cell r="I2098" t="str">
            <v>SCREW-CR MACHINE</v>
          </cell>
          <cell r="L2098">
            <v>2</v>
          </cell>
          <cell r="N2098" t="str">
            <v>2</v>
          </cell>
          <cell r="P2098" t="str">
            <v>11</v>
          </cell>
          <cell r="R2098" t="str">
            <v>2</v>
          </cell>
          <cell r="T2098" t="str">
            <v>2</v>
          </cell>
          <cell r="V2098" t="str">
            <v>2</v>
          </cell>
          <cell r="X2098" t="str">
            <v>Z1</v>
          </cell>
        </row>
        <row r="2099">
          <cell r="B2099" t="str">
            <v>N</v>
          </cell>
          <cell r="C2099" t="str">
            <v>X</v>
          </cell>
          <cell r="D2099" t="str">
            <v>CS590-</v>
          </cell>
          <cell r="E2099" t="str">
            <v>A</v>
          </cell>
          <cell r="F2099" t="str">
            <v>03</v>
          </cell>
          <cell r="G2099" t="str">
            <v>04000</v>
          </cell>
          <cell r="H2099" t="str">
            <v>09126-06005</v>
          </cell>
          <cell r="I2099" t="str">
            <v>SCREW-CR MACHINE</v>
          </cell>
          <cell r="L2099">
            <v>2</v>
          </cell>
          <cell r="N2099" t="str">
            <v>2</v>
          </cell>
          <cell r="P2099" t="str">
            <v>11</v>
          </cell>
          <cell r="R2099" t="str">
            <v>2</v>
          </cell>
          <cell r="T2099" t="str">
            <v>2</v>
          </cell>
          <cell r="V2099" t="str">
            <v>2</v>
          </cell>
          <cell r="X2099" t="str">
            <v>Z1</v>
          </cell>
        </row>
        <row r="2100">
          <cell r="D2100" t="str">
            <v>CS590-</v>
          </cell>
          <cell r="E2100" t="str">
            <v>A</v>
          </cell>
          <cell r="F2100" t="str">
            <v>03</v>
          </cell>
          <cell r="G2100" t="str">
            <v>05000</v>
          </cell>
          <cell r="H2100" t="str">
            <v>09137-06002-000</v>
          </cell>
          <cell r="I2100" t="str">
            <v>SCREW</v>
          </cell>
          <cell r="L2100">
            <v>2</v>
          </cell>
          <cell r="N2100" t="str">
            <v>2</v>
          </cell>
          <cell r="P2100" t="str">
            <v>11</v>
          </cell>
          <cell r="R2100" t="str">
            <v>2</v>
          </cell>
          <cell r="T2100" t="str">
            <v>2</v>
          </cell>
          <cell r="V2100" t="str">
            <v>2</v>
          </cell>
          <cell r="X2100" t="str">
            <v>Z1</v>
          </cell>
        </row>
        <row r="2101">
          <cell r="D2101" t="str">
            <v>CS590-</v>
          </cell>
          <cell r="E2101" t="str">
            <v>A</v>
          </cell>
          <cell r="F2101" t="str">
            <v>03</v>
          </cell>
          <cell r="G2101" t="str">
            <v>06000</v>
          </cell>
          <cell r="H2101" t="str">
            <v>96314612</v>
          </cell>
          <cell r="I2101" t="str">
            <v>REGULATOR A-WINDOW,FRT DR</v>
          </cell>
          <cell r="L2101">
            <v>1</v>
          </cell>
          <cell r="N2101" t="str">
            <v>1</v>
          </cell>
          <cell r="P2101" t="str">
            <v>11</v>
          </cell>
          <cell r="R2101" t="str">
            <v>1</v>
          </cell>
          <cell r="T2101" t="str">
            <v>1</v>
          </cell>
          <cell r="V2101" t="str">
            <v>1</v>
          </cell>
          <cell r="X2101" t="str">
            <v>Z1</v>
          </cell>
        </row>
        <row r="2102">
          <cell r="B2102" t="str">
            <v>O</v>
          </cell>
          <cell r="C2102" t="str">
            <v>X</v>
          </cell>
          <cell r="D2102" t="str">
            <v>CS590-</v>
          </cell>
          <cell r="E2102" t="str">
            <v>A</v>
          </cell>
          <cell r="F2102" t="str">
            <v>03</v>
          </cell>
          <cell r="G2102" t="str">
            <v>08000</v>
          </cell>
          <cell r="H2102" t="str">
            <v>02116-36086-000</v>
          </cell>
          <cell r="I2102" t="str">
            <v>SCREW-CR MACHINE</v>
          </cell>
          <cell r="L2102">
            <v>4</v>
          </cell>
          <cell r="N2102" t="str">
            <v>4</v>
          </cell>
          <cell r="P2102" t="str">
            <v>11</v>
          </cell>
          <cell r="R2102" t="str">
            <v>4</v>
          </cell>
          <cell r="T2102" t="str">
            <v>4</v>
          </cell>
          <cell r="V2102" t="str">
            <v>4</v>
          </cell>
          <cell r="X2102" t="str">
            <v>Z1</v>
          </cell>
        </row>
        <row r="2103">
          <cell r="B2103" t="str">
            <v>N</v>
          </cell>
          <cell r="C2103" t="str">
            <v>O</v>
          </cell>
          <cell r="D2103" t="str">
            <v>CS590-</v>
          </cell>
          <cell r="E2103" t="str">
            <v>A</v>
          </cell>
          <cell r="F2103" t="str">
            <v>03</v>
          </cell>
          <cell r="G2103" t="str">
            <v>08000</v>
          </cell>
          <cell r="H2103" t="str">
            <v>09137-06002-000</v>
          </cell>
          <cell r="I2103" t="str">
            <v>SCREW</v>
          </cell>
          <cell r="L2103">
            <v>4</v>
          </cell>
          <cell r="N2103" t="str">
            <v>4</v>
          </cell>
          <cell r="P2103" t="str">
            <v>11</v>
          </cell>
          <cell r="R2103" t="str">
            <v>4</v>
          </cell>
          <cell r="T2103" t="str">
            <v>4</v>
          </cell>
          <cell r="V2103" t="str">
            <v>4</v>
          </cell>
          <cell r="X2103" t="str">
            <v>Z1</v>
          </cell>
        </row>
        <row r="2104">
          <cell r="B2104" t="str">
            <v>O</v>
          </cell>
          <cell r="C2104" t="str">
            <v>O</v>
          </cell>
          <cell r="D2104" t="str">
            <v>CS590-</v>
          </cell>
          <cell r="E2104" t="str">
            <v>A</v>
          </cell>
          <cell r="F2104" t="str">
            <v>03</v>
          </cell>
          <cell r="G2104" t="str">
            <v>09000</v>
          </cell>
          <cell r="H2104" t="str">
            <v>02146-06100-000</v>
          </cell>
          <cell r="I2104" t="str">
            <v>SCREW-CR MACHINE</v>
          </cell>
          <cell r="L2104">
            <v>2</v>
          </cell>
          <cell r="N2104" t="str">
            <v>2</v>
          </cell>
          <cell r="P2104" t="str">
            <v>11</v>
          </cell>
          <cell r="R2104" t="str">
            <v>2</v>
          </cell>
          <cell r="T2104" t="str">
            <v>2</v>
          </cell>
          <cell r="V2104" t="str">
            <v>2</v>
          </cell>
          <cell r="X2104" t="str">
            <v>Z1</v>
          </cell>
        </row>
        <row r="2105">
          <cell r="B2105" t="str">
            <v>N</v>
          </cell>
          <cell r="C2105" t="str">
            <v>X</v>
          </cell>
          <cell r="D2105" t="str">
            <v>CS590-</v>
          </cell>
          <cell r="E2105" t="str">
            <v>A</v>
          </cell>
          <cell r="F2105" t="str">
            <v>03</v>
          </cell>
          <cell r="G2105" t="str">
            <v>09000</v>
          </cell>
          <cell r="H2105" t="str">
            <v>09126-06005</v>
          </cell>
          <cell r="I2105" t="str">
            <v>SCREW-CR MACHINE</v>
          </cell>
          <cell r="L2105">
            <v>2</v>
          </cell>
          <cell r="N2105" t="str">
            <v>2</v>
          </cell>
          <cell r="P2105" t="str">
            <v>11</v>
          </cell>
          <cell r="R2105" t="str">
            <v>2</v>
          </cell>
          <cell r="T2105" t="str">
            <v>2</v>
          </cell>
          <cell r="V2105" t="str">
            <v>2</v>
          </cell>
          <cell r="X2105" t="str">
            <v>Z1</v>
          </cell>
        </row>
        <row r="2106">
          <cell r="D2106" t="str">
            <v>CS590-</v>
          </cell>
          <cell r="E2106" t="str">
            <v>A</v>
          </cell>
          <cell r="F2106" t="str">
            <v>03</v>
          </cell>
          <cell r="G2106" t="str">
            <v>10000</v>
          </cell>
          <cell r="H2106" t="str">
            <v>09137-06002-000</v>
          </cell>
          <cell r="I2106" t="str">
            <v>SCREW</v>
          </cell>
          <cell r="L2106">
            <v>2</v>
          </cell>
          <cell r="N2106" t="str">
            <v>2</v>
          </cell>
          <cell r="P2106" t="str">
            <v>11</v>
          </cell>
          <cell r="R2106" t="str">
            <v>2</v>
          </cell>
          <cell r="T2106" t="str">
            <v>2</v>
          </cell>
          <cell r="V2106" t="str">
            <v>2</v>
          </cell>
          <cell r="X2106" t="str">
            <v>Z1</v>
          </cell>
        </row>
        <row r="2107">
          <cell r="D2107" t="str">
            <v>CS590-</v>
          </cell>
          <cell r="E2107" t="str">
            <v>A</v>
          </cell>
          <cell r="F2107" t="str">
            <v>03</v>
          </cell>
          <cell r="G2107" t="str">
            <v>11000</v>
          </cell>
          <cell r="H2107" t="str">
            <v>96318071</v>
          </cell>
          <cell r="I2107" t="str">
            <v>REGULATOR A-WINDOW,RR DR</v>
          </cell>
          <cell r="L2107">
            <v>1</v>
          </cell>
          <cell r="N2107" t="str">
            <v>1</v>
          </cell>
          <cell r="P2107" t="str">
            <v>11</v>
          </cell>
          <cell r="R2107" t="str">
            <v>1</v>
          </cell>
          <cell r="T2107" t="str">
            <v>1</v>
          </cell>
          <cell r="V2107" t="str">
            <v>1</v>
          </cell>
          <cell r="X2107" t="str">
            <v>Z1</v>
          </cell>
        </row>
        <row r="2108">
          <cell r="B2108" t="str">
            <v>O</v>
          </cell>
          <cell r="C2108" t="str">
            <v>X</v>
          </cell>
          <cell r="D2108" t="str">
            <v>CS590-</v>
          </cell>
          <cell r="E2108" t="str">
            <v>A</v>
          </cell>
          <cell r="F2108" t="str">
            <v>03</v>
          </cell>
          <cell r="G2108" t="str">
            <v>12000</v>
          </cell>
          <cell r="H2108" t="str">
            <v>02116-36086-000</v>
          </cell>
          <cell r="I2108" t="str">
            <v>SCREW-CR MACHINE</v>
          </cell>
          <cell r="L2108">
            <v>4</v>
          </cell>
          <cell r="N2108" t="str">
            <v>4</v>
          </cell>
          <cell r="P2108" t="str">
            <v>11</v>
          </cell>
          <cell r="R2108" t="str">
            <v>4</v>
          </cell>
          <cell r="T2108" t="str">
            <v>4</v>
          </cell>
          <cell r="V2108" t="str">
            <v>4</v>
          </cell>
          <cell r="X2108" t="str">
            <v>Z1</v>
          </cell>
        </row>
        <row r="2109">
          <cell r="B2109" t="str">
            <v>N</v>
          </cell>
          <cell r="C2109" t="str">
            <v>O</v>
          </cell>
          <cell r="D2109" t="str">
            <v>CS590-</v>
          </cell>
          <cell r="E2109" t="str">
            <v>A</v>
          </cell>
          <cell r="F2109" t="str">
            <v>03</v>
          </cell>
          <cell r="G2109" t="str">
            <v>12000</v>
          </cell>
          <cell r="H2109" t="str">
            <v>09137-06002-000</v>
          </cell>
          <cell r="I2109" t="str">
            <v>SCREW</v>
          </cell>
          <cell r="L2109">
            <v>4</v>
          </cell>
          <cell r="N2109" t="str">
            <v>4</v>
          </cell>
          <cell r="P2109" t="str">
            <v>11</v>
          </cell>
          <cell r="R2109" t="str">
            <v>4</v>
          </cell>
          <cell r="T2109" t="str">
            <v>4</v>
          </cell>
          <cell r="V2109" t="str">
            <v>4</v>
          </cell>
          <cell r="X2109" t="str">
            <v>Z1</v>
          </cell>
        </row>
        <row r="2110">
          <cell r="B2110" t="str">
            <v>O</v>
          </cell>
          <cell r="C2110" t="str">
            <v>O</v>
          </cell>
          <cell r="D2110" t="str">
            <v>CS590-</v>
          </cell>
          <cell r="E2110" t="str">
            <v>A</v>
          </cell>
          <cell r="F2110" t="str">
            <v>03</v>
          </cell>
          <cell r="G2110" t="str">
            <v>13000</v>
          </cell>
          <cell r="H2110" t="str">
            <v>02146-06100-000</v>
          </cell>
          <cell r="I2110" t="str">
            <v>SCREW-CR MACHINE</v>
          </cell>
          <cell r="L2110">
            <v>2</v>
          </cell>
          <cell r="N2110" t="str">
            <v>2</v>
          </cell>
          <cell r="P2110" t="str">
            <v>11</v>
          </cell>
          <cell r="R2110" t="str">
            <v>2</v>
          </cell>
          <cell r="T2110" t="str">
            <v>2</v>
          </cell>
          <cell r="V2110" t="str">
            <v>2</v>
          </cell>
          <cell r="X2110" t="str">
            <v>Z1</v>
          </cell>
        </row>
        <row r="2111">
          <cell r="B2111" t="str">
            <v>N</v>
          </cell>
          <cell r="C2111" t="str">
            <v>X</v>
          </cell>
          <cell r="D2111" t="str">
            <v>CS590-</v>
          </cell>
          <cell r="E2111" t="str">
            <v>A</v>
          </cell>
          <cell r="F2111" t="str">
            <v>03</v>
          </cell>
          <cell r="G2111" t="str">
            <v>13000</v>
          </cell>
          <cell r="H2111" t="str">
            <v>09126-06005</v>
          </cell>
          <cell r="I2111" t="str">
            <v>SCREW-CR MACHINE</v>
          </cell>
          <cell r="L2111">
            <v>2</v>
          </cell>
          <cell r="N2111" t="str">
            <v>2</v>
          </cell>
          <cell r="P2111" t="str">
            <v>11</v>
          </cell>
          <cell r="R2111" t="str">
            <v>2</v>
          </cell>
          <cell r="T2111" t="str">
            <v>2</v>
          </cell>
          <cell r="V2111" t="str">
            <v>2</v>
          </cell>
          <cell r="X2111" t="str">
            <v>Z1</v>
          </cell>
        </row>
        <row r="2112">
          <cell r="D2112" t="str">
            <v>CS590-</v>
          </cell>
          <cell r="E2112" t="str">
            <v>A</v>
          </cell>
          <cell r="F2112" t="str">
            <v>03</v>
          </cell>
          <cell r="G2112" t="str">
            <v>14000</v>
          </cell>
          <cell r="H2112" t="str">
            <v>09137-06002-000</v>
          </cell>
          <cell r="I2112" t="str">
            <v>SCREW</v>
          </cell>
          <cell r="L2112">
            <v>2</v>
          </cell>
          <cell r="N2112" t="str">
            <v>2</v>
          </cell>
          <cell r="P2112" t="str">
            <v>11</v>
          </cell>
          <cell r="R2112" t="str">
            <v>2</v>
          </cell>
          <cell r="T2112" t="str">
            <v>2</v>
          </cell>
          <cell r="V2112" t="str">
            <v>2</v>
          </cell>
          <cell r="X2112" t="str">
            <v>Z1</v>
          </cell>
        </row>
        <row r="2113">
          <cell r="D2113" t="str">
            <v>CS590-</v>
          </cell>
          <cell r="E2113" t="str">
            <v>A</v>
          </cell>
          <cell r="F2113" t="str">
            <v>03</v>
          </cell>
          <cell r="G2113" t="str">
            <v>15000</v>
          </cell>
          <cell r="H2113" t="str">
            <v>96318072</v>
          </cell>
          <cell r="I2113" t="str">
            <v>REGULATOR A-WINDOW,RR DR</v>
          </cell>
          <cell r="L2113">
            <v>1</v>
          </cell>
          <cell r="N2113" t="str">
            <v>1</v>
          </cell>
          <cell r="P2113" t="str">
            <v>11</v>
          </cell>
          <cell r="R2113" t="str">
            <v>1</v>
          </cell>
          <cell r="T2113" t="str">
            <v>1</v>
          </cell>
          <cell r="V2113" t="str">
            <v>1</v>
          </cell>
          <cell r="X2113" t="str">
            <v>Z1</v>
          </cell>
        </row>
        <row r="2114">
          <cell r="B2114" t="str">
            <v>O</v>
          </cell>
          <cell r="C2114" t="str">
            <v>X</v>
          </cell>
          <cell r="D2114" t="str">
            <v>CS590-</v>
          </cell>
          <cell r="E2114" t="str">
            <v>A</v>
          </cell>
          <cell r="F2114" t="str">
            <v>03</v>
          </cell>
          <cell r="G2114" t="str">
            <v>16000</v>
          </cell>
          <cell r="H2114" t="str">
            <v>02116-36086-000</v>
          </cell>
          <cell r="I2114" t="str">
            <v>SCREW-CR MACHINE</v>
          </cell>
          <cell r="L2114">
            <v>4</v>
          </cell>
          <cell r="N2114" t="str">
            <v>4</v>
          </cell>
          <cell r="P2114" t="str">
            <v>11</v>
          </cell>
          <cell r="R2114" t="str">
            <v>4</v>
          </cell>
          <cell r="T2114" t="str">
            <v>4</v>
          </cell>
          <cell r="V2114" t="str">
            <v>4</v>
          </cell>
          <cell r="X2114" t="str">
            <v>Z1</v>
          </cell>
        </row>
        <row r="2115">
          <cell r="B2115" t="str">
            <v>N</v>
          </cell>
          <cell r="C2115" t="str">
            <v>O</v>
          </cell>
          <cell r="D2115" t="str">
            <v>CS590-</v>
          </cell>
          <cell r="E2115" t="str">
            <v>A</v>
          </cell>
          <cell r="F2115" t="str">
            <v>03</v>
          </cell>
          <cell r="G2115" t="str">
            <v>16000</v>
          </cell>
          <cell r="H2115" t="str">
            <v>09137-06002-000</v>
          </cell>
          <cell r="I2115" t="str">
            <v>SCREW</v>
          </cell>
          <cell r="L2115">
            <v>4</v>
          </cell>
          <cell r="N2115" t="str">
            <v>4</v>
          </cell>
          <cell r="P2115" t="str">
            <v>11</v>
          </cell>
          <cell r="R2115" t="str">
            <v>4</v>
          </cell>
          <cell r="T2115" t="str">
            <v>4</v>
          </cell>
          <cell r="V2115" t="str">
            <v>4</v>
          </cell>
          <cell r="X2115" t="str">
            <v>Z1</v>
          </cell>
        </row>
        <row r="2116">
          <cell r="B2116" t="str">
            <v>O</v>
          </cell>
          <cell r="C2116" t="str">
            <v>O</v>
          </cell>
          <cell r="D2116" t="str">
            <v>CS590-</v>
          </cell>
          <cell r="E2116" t="str">
            <v>A</v>
          </cell>
          <cell r="F2116" t="str">
            <v>03</v>
          </cell>
          <cell r="G2116" t="str">
            <v>17000</v>
          </cell>
          <cell r="H2116" t="str">
            <v>02146-06100-000</v>
          </cell>
          <cell r="I2116" t="str">
            <v>SCREW-CR MACHINE</v>
          </cell>
          <cell r="L2116">
            <v>2</v>
          </cell>
          <cell r="N2116" t="str">
            <v>2</v>
          </cell>
          <cell r="P2116" t="str">
            <v>11</v>
          </cell>
          <cell r="R2116" t="str">
            <v>2</v>
          </cell>
          <cell r="T2116" t="str">
            <v>2</v>
          </cell>
          <cell r="V2116" t="str">
            <v>2</v>
          </cell>
          <cell r="X2116" t="str">
            <v>Z1</v>
          </cell>
        </row>
        <row r="2117">
          <cell r="B2117" t="str">
            <v>N</v>
          </cell>
          <cell r="C2117" t="str">
            <v>X</v>
          </cell>
          <cell r="D2117" t="str">
            <v>CS590-</v>
          </cell>
          <cell r="E2117" t="str">
            <v>A</v>
          </cell>
          <cell r="F2117" t="str">
            <v>03</v>
          </cell>
          <cell r="G2117" t="str">
            <v>17000</v>
          </cell>
          <cell r="H2117" t="str">
            <v>09126-06005</v>
          </cell>
          <cell r="I2117" t="str">
            <v>SCREW-CR MACHINE</v>
          </cell>
          <cell r="L2117">
            <v>2</v>
          </cell>
          <cell r="N2117" t="str">
            <v>2</v>
          </cell>
          <cell r="P2117" t="str">
            <v>11</v>
          </cell>
          <cell r="R2117" t="str">
            <v>2</v>
          </cell>
          <cell r="T2117" t="str">
            <v>2</v>
          </cell>
          <cell r="V2117" t="str">
            <v>2</v>
          </cell>
          <cell r="X2117" t="str">
            <v>Z1</v>
          </cell>
        </row>
        <row r="2118">
          <cell r="D2118" t="str">
            <v>CS590-</v>
          </cell>
          <cell r="E2118" t="str">
            <v>A</v>
          </cell>
          <cell r="F2118" t="str">
            <v>03</v>
          </cell>
          <cell r="G2118" t="str">
            <v>18000</v>
          </cell>
          <cell r="H2118" t="str">
            <v>09137-06002-000</v>
          </cell>
          <cell r="I2118" t="str">
            <v>SCREW</v>
          </cell>
          <cell r="L2118">
            <v>2</v>
          </cell>
          <cell r="N2118" t="str">
            <v>2</v>
          </cell>
          <cell r="P2118" t="str">
            <v>11</v>
          </cell>
          <cell r="R2118" t="str">
            <v>2</v>
          </cell>
          <cell r="T2118" t="str">
            <v>2</v>
          </cell>
          <cell r="V2118" t="str">
            <v>2</v>
          </cell>
          <cell r="X2118" t="str">
            <v>Z1</v>
          </cell>
        </row>
        <row r="2119">
          <cell r="D2119" t="str">
            <v>CS590-</v>
          </cell>
          <cell r="E2119" t="str">
            <v>A</v>
          </cell>
          <cell r="F2119" t="str">
            <v>06</v>
          </cell>
          <cell r="G2119" t="str">
            <v>01000</v>
          </cell>
          <cell r="H2119" t="str">
            <v>96314611</v>
          </cell>
          <cell r="I2119" t="str">
            <v>REGULATOR A-WINDOW,FRT DR</v>
          </cell>
          <cell r="K2119">
            <v>1</v>
          </cell>
          <cell r="M2119" t="str">
            <v>1</v>
          </cell>
          <cell r="O2119" t="str">
            <v>11</v>
          </cell>
        </row>
        <row r="2120">
          <cell r="B2120" t="str">
            <v>O</v>
          </cell>
          <cell r="C2120" t="str">
            <v>X</v>
          </cell>
          <cell r="D2120" t="str">
            <v>CS590-</v>
          </cell>
          <cell r="E2120" t="str">
            <v>A</v>
          </cell>
          <cell r="F2120" t="str">
            <v>06</v>
          </cell>
          <cell r="G2120" t="str">
            <v>02000</v>
          </cell>
          <cell r="H2120" t="str">
            <v>02116-36086-000</v>
          </cell>
          <cell r="I2120" t="str">
            <v>SCREW-CR MACHINE</v>
          </cell>
          <cell r="K2120">
            <v>4</v>
          </cell>
          <cell r="M2120" t="str">
            <v>4</v>
          </cell>
          <cell r="O2120" t="str">
            <v>11</v>
          </cell>
        </row>
        <row r="2121">
          <cell r="B2121" t="str">
            <v>N</v>
          </cell>
          <cell r="C2121" t="str">
            <v>O</v>
          </cell>
          <cell r="D2121" t="str">
            <v>CS590-</v>
          </cell>
          <cell r="E2121" t="str">
            <v>A</v>
          </cell>
          <cell r="F2121" t="str">
            <v>06</v>
          </cell>
          <cell r="G2121" t="str">
            <v>02000</v>
          </cell>
          <cell r="H2121" t="str">
            <v>09137-06002-000</v>
          </cell>
          <cell r="I2121" t="str">
            <v>SCREW</v>
          </cell>
          <cell r="K2121">
            <v>4</v>
          </cell>
          <cell r="M2121" t="str">
            <v>4</v>
          </cell>
          <cell r="O2121" t="str">
            <v>11</v>
          </cell>
        </row>
        <row r="2122">
          <cell r="B2122" t="str">
            <v>O</v>
          </cell>
          <cell r="C2122" t="str">
            <v>O</v>
          </cell>
          <cell r="D2122" t="str">
            <v>CS590-</v>
          </cell>
          <cell r="E2122" t="str">
            <v>A</v>
          </cell>
          <cell r="F2122" t="str">
            <v>06</v>
          </cell>
          <cell r="G2122" t="str">
            <v>03000</v>
          </cell>
          <cell r="H2122" t="str">
            <v>02146-06100-000</v>
          </cell>
          <cell r="I2122" t="str">
            <v>SCREW-CR MACHINE</v>
          </cell>
          <cell r="K2122">
            <v>2</v>
          </cell>
          <cell r="M2122" t="str">
            <v>2</v>
          </cell>
          <cell r="O2122" t="str">
            <v>11</v>
          </cell>
        </row>
        <row r="2123">
          <cell r="B2123" t="str">
            <v>N</v>
          </cell>
          <cell r="C2123" t="str">
            <v>X</v>
          </cell>
          <cell r="D2123" t="str">
            <v>CS590-</v>
          </cell>
          <cell r="E2123" t="str">
            <v>A</v>
          </cell>
          <cell r="F2123" t="str">
            <v>06</v>
          </cell>
          <cell r="G2123" t="str">
            <v>03000</v>
          </cell>
          <cell r="H2123" t="str">
            <v>09126-06005</v>
          </cell>
          <cell r="I2123" t="str">
            <v>SCREW-CR MACHINE</v>
          </cell>
          <cell r="K2123">
            <v>2</v>
          </cell>
          <cell r="M2123" t="str">
            <v>2</v>
          </cell>
          <cell r="O2123" t="str">
            <v>11</v>
          </cell>
        </row>
        <row r="2124">
          <cell r="D2124" t="str">
            <v>CS590-</v>
          </cell>
          <cell r="E2124" t="str">
            <v>A</v>
          </cell>
          <cell r="F2124" t="str">
            <v>06</v>
          </cell>
          <cell r="G2124" t="str">
            <v>04000</v>
          </cell>
          <cell r="H2124" t="str">
            <v>09137-06002-000</v>
          </cell>
          <cell r="I2124" t="str">
            <v>SCREW</v>
          </cell>
          <cell r="K2124">
            <v>2</v>
          </cell>
          <cell r="M2124" t="str">
            <v>2</v>
          </cell>
          <cell r="O2124" t="str">
            <v>11</v>
          </cell>
        </row>
        <row r="2125">
          <cell r="D2125" t="str">
            <v>CS590-</v>
          </cell>
          <cell r="E2125" t="str">
            <v>A</v>
          </cell>
          <cell r="F2125" t="str">
            <v>06</v>
          </cell>
          <cell r="G2125" t="str">
            <v>05000</v>
          </cell>
          <cell r="H2125" t="str">
            <v>96314612</v>
          </cell>
          <cell r="I2125" t="str">
            <v>REGULATOR A-WINDOW,FRT DR</v>
          </cell>
          <cell r="K2125">
            <v>1</v>
          </cell>
          <cell r="M2125" t="str">
            <v>1</v>
          </cell>
          <cell r="O2125" t="str">
            <v>11</v>
          </cell>
        </row>
        <row r="2126">
          <cell r="B2126" t="str">
            <v>O</v>
          </cell>
          <cell r="C2126" t="str">
            <v>X</v>
          </cell>
          <cell r="D2126" t="str">
            <v>CS590-</v>
          </cell>
          <cell r="E2126" t="str">
            <v>A</v>
          </cell>
          <cell r="F2126" t="str">
            <v>06</v>
          </cell>
          <cell r="G2126" t="str">
            <v>06000</v>
          </cell>
          <cell r="H2126" t="str">
            <v>02116-36086-000</v>
          </cell>
          <cell r="I2126" t="str">
            <v>SCREW-CR MACHINE</v>
          </cell>
          <cell r="K2126">
            <v>4</v>
          </cell>
          <cell r="M2126" t="str">
            <v>4</v>
          </cell>
          <cell r="O2126" t="str">
            <v>11</v>
          </cell>
        </row>
        <row r="2127">
          <cell r="B2127" t="str">
            <v>N</v>
          </cell>
          <cell r="C2127" t="str">
            <v>O</v>
          </cell>
          <cell r="D2127" t="str">
            <v>CS590-</v>
          </cell>
          <cell r="E2127" t="str">
            <v>A</v>
          </cell>
          <cell r="F2127" t="str">
            <v>06</v>
          </cell>
          <cell r="G2127" t="str">
            <v>06000</v>
          </cell>
          <cell r="H2127" t="str">
            <v>09137-06002-000</v>
          </cell>
          <cell r="I2127" t="str">
            <v>SCREW</v>
          </cell>
          <cell r="K2127">
            <v>4</v>
          </cell>
          <cell r="M2127" t="str">
            <v>4</v>
          </cell>
          <cell r="O2127" t="str">
            <v>11</v>
          </cell>
        </row>
        <row r="2128">
          <cell r="B2128" t="str">
            <v>O</v>
          </cell>
          <cell r="C2128" t="str">
            <v>O</v>
          </cell>
          <cell r="D2128" t="str">
            <v>CS590-</v>
          </cell>
          <cell r="E2128" t="str">
            <v>A</v>
          </cell>
          <cell r="F2128" t="str">
            <v>06</v>
          </cell>
          <cell r="G2128" t="str">
            <v>07000</v>
          </cell>
          <cell r="H2128" t="str">
            <v>02146-06100-000</v>
          </cell>
          <cell r="I2128" t="str">
            <v>SCREW-CR MACHINE</v>
          </cell>
          <cell r="K2128">
            <v>2</v>
          </cell>
          <cell r="M2128" t="str">
            <v>2</v>
          </cell>
          <cell r="O2128" t="str">
            <v>11</v>
          </cell>
        </row>
        <row r="2129">
          <cell r="B2129" t="str">
            <v>N</v>
          </cell>
          <cell r="C2129" t="str">
            <v>X</v>
          </cell>
          <cell r="D2129" t="str">
            <v>CS590-</v>
          </cell>
          <cell r="E2129" t="str">
            <v>A</v>
          </cell>
          <cell r="F2129" t="str">
            <v>06</v>
          </cell>
          <cell r="G2129" t="str">
            <v>07000</v>
          </cell>
          <cell r="H2129" t="str">
            <v>09126-06005</v>
          </cell>
          <cell r="I2129" t="str">
            <v>SCREW-CR MACHINE</v>
          </cell>
          <cell r="K2129">
            <v>2</v>
          </cell>
          <cell r="M2129" t="str">
            <v>2</v>
          </cell>
          <cell r="O2129" t="str">
            <v>11</v>
          </cell>
        </row>
        <row r="2130">
          <cell r="D2130" t="str">
            <v>CS590-</v>
          </cell>
          <cell r="E2130" t="str">
            <v>A</v>
          </cell>
          <cell r="F2130" t="str">
            <v>06</v>
          </cell>
          <cell r="G2130" t="str">
            <v>08000</v>
          </cell>
          <cell r="H2130" t="str">
            <v>09137-06002-000</v>
          </cell>
          <cell r="I2130" t="str">
            <v>SCREW</v>
          </cell>
          <cell r="K2130">
            <v>2</v>
          </cell>
          <cell r="M2130" t="str">
            <v>2</v>
          </cell>
          <cell r="O2130" t="str">
            <v>11</v>
          </cell>
        </row>
        <row r="2131">
          <cell r="D2131" t="str">
            <v>CS590-</v>
          </cell>
          <cell r="E2131" t="str">
            <v>A</v>
          </cell>
          <cell r="F2131" t="str">
            <v>06</v>
          </cell>
          <cell r="G2131" t="str">
            <v>09000</v>
          </cell>
          <cell r="H2131" t="str">
            <v>96314613</v>
          </cell>
          <cell r="I2131" t="str">
            <v>REGULATOR A-WINDOW,RR DR</v>
          </cell>
          <cell r="K2131">
            <v>1</v>
          </cell>
          <cell r="M2131" t="str">
            <v>1</v>
          </cell>
          <cell r="O2131" t="str">
            <v>11</v>
          </cell>
        </row>
        <row r="2132">
          <cell r="B2132" t="str">
            <v>O</v>
          </cell>
          <cell r="C2132" t="str">
            <v>X</v>
          </cell>
          <cell r="D2132" t="str">
            <v>CS590-</v>
          </cell>
          <cell r="E2132" t="str">
            <v>A</v>
          </cell>
          <cell r="F2132" t="str">
            <v>06</v>
          </cell>
          <cell r="G2132" t="str">
            <v>10000</v>
          </cell>
          <cell r="H2132" t="str">
            <v>02116-36086-000</v>
          </cell>
          <cell r="I2132" t="str">
            <v>SCREW-CR MACHINE</v>
          </cell>
          <cell r="K2132">
            <v>4</v>
          </cell>
          <cell r="M2132" t="str">
            <v>4</v>
          </cell>
          <cell r="O2132" t="str">
            <v>11</v>
          </cell>
        </row>
        <row r="2133">
          <cell r="B2133" t="str">
            <v>N</v>
          </cell>
          <cell r="C2133" t="str">
            <v>O</v>
          </cell>
          <cell r="D2133" t="str">
            <v>CS590-</v>
          </cell>
          <cell r="E2133" t="str">
            <v>A</v>
          </cell>
          <cell r="F2133" t="str">
            <v>06</v>
          </cell>
          <cell r="G2133" t="str">
            <v>10000</v>
          </cell>
          <cell r="H2133" t="str">
            <v>09137-06002-000</v>
          </cell>
          <cell r="I2133" t="str">
            <v>SCREW</v>
          </cell>
          <cell r="K2133">
            <v>4</v>
          </cell>
          <cell r="M2133" t="str">
            <v>4</v>
          </cell>
          <cell r="O2133" t="str">
            <v>11</v>
          </cell>
        </row>
        <row r="2134">
          <cell r="B2134" t="str">
            <v>O</v>
          </cell>
          <cell r="C2134" t="str">
            <v>O</v>
          </cell>
          <cell r="D2134" t="str">
            <v>CS590-</v>
          </cell>
          <cell r="E2134" t="str">
            <v>A</v>
          </cell>
          <cell r="F2134" t="str">
            <v>06</v>
          </cell>
          <cell r="G2134" t="str">
            <v>11000</v>
          </cell>
          <cell r="H2134" t="str">
            <v>02146-06100-000</v>
          </cell>
          <cell r="I2134" t="str">
            <v>SCREW-CR MACHINE</v>
          </cell>
          <cell r="K2134">
            <v>2</v>
          </cell>
          <cell r="M2134" t="str">
            <v>2</v>
          </cell>
          <cell r="O2134" t="str">
            <v>11</v>
          </cell>
        </row>
        <row r="2135">
          <cell r="B2135" t="str">
            <v>N</v>
          </cell>
          <cell r="C2135" t="str">
            <v>X</v>
          </cell>
          <cell r="D2135" t="str">
            <v>CS590-</v>
          </cell>
          <cell r="E2135" t="str">
            <v>A</v>
          </cell>
          <cell r="F2135" t="str">
            <v>06</v>
          </cell>
          <cell r="G2135" t="str">
            <v>11000</v>
          </cell>
          <cell r="H2135" t="str">
            <v>09126-06005</v>
          </cell>
          <cell r="I2135" t="str">
            <v>SCREW-CR MACHINE</v>
          </cell>
          <cell r="K2135">
            <v>2</v>
          </cell>
          <cell r="M2135" t="str">
            <v>2</v>
          </cell>
          <cell r="O2135" t="str">
            <v>11</v>
          </cell>
        </row>
        <row r="2136">
          <cell r="D2136" t="str">
            <v>CS590-</v>
          </cell>
          <cell r="E2136" t="str">
            <v>A</v>
          </cell>
          <cell r="F2136" t="str">
            <v>06</v>
          </cell>
          <cell r="G2136" t="str">
            <v>12000</v>
          </cell>
          <cell r="H2136" t="str">
            <v>09137-06002-000</v>
          </cell>
          <cell r="I2136" t="str">
            <v>SCREW</v>
          </cell>
          <cell r="K2136">
            <v>2</v>
          </cell>
          <cell r="M2136" t="str">
            <v>2</v>
          </cell>
          <cell r="O2136" t="str">
            <v>11</v>
          </cell>
        </row>
        <row r="2137">
          <cell r="D2137" t="str">
            <v>CS590-</v>
          </cell>
          <cell r="E2137" t="str">
            <v>A</v>
          </cell>
          <cell r="F2137" t="str">
            <v>06</v>
          </cell>
          <cell r="G2137" t="str">
            <v>13000</v>
          </cell>
          <cell r="H2137" t="str">
            <v>96314614</v>
          </cell>
          <cell r="I2137" t="str">
            <v>REGULATOR A-WINDOW,RR DR</v>
          </cell>
          <cell r="K2137">
            <v>1</v>
          </cell>
          <cell r="M2137" t="str">
            <v>1</v>
          </cell>
          <cell r="O2137" t="str">
            <v>11</v>
          </cell>
        </row>
        <row r="2138">
          <cell r="B2138" t="str">
            <v>O</v>
          </cell>
          <cell r="C2138" t="str">
            <v>X</v>
          </cell>
          <cell r="D2138" t="str">
            <v>CS590-</v>
          </cell>
          <cell r="E2138" t="str">
            <v>A</v>
          </cell>
          <cell r="F2138" t="str">
            <v>06</v>
          </cell>
          <cell r="G2138" t="str">
            <v>14000</v>
          </cell>
          <cell r="H2138" t="str">
            <v>02116-36086-000</v>
          </cell>
          <cell r="I2138" t="str">
            <v>SCREW-CR MACHINE</v>
          </cell>
          <cell r="K2138">
            <v>4</v>
          </cell>
          <cell r="M2138" t="str">
            <v>4</v>
          </cell>
          <cell r="O2138" t="str">
            <v>11</v>
          </cell>
        </row>
        <row r="2139">
          <cell r="B2139" t="str">
            <v>N</v>
          </cell>
          <cell r="C2139" t="str">
            <v>O</v>
          </cell>
          <cell r="D2139" t="str">
            <v>CS590-</v>
          </cell>
          <cell r="E2139" t="str">
            <v>A</v>
          </cell>
          <cell r="F2139" t="str">
            <v>06</v>
          </cell>
          <cell r="G2139" t="str">
            <v>14000</v>
          </cell>
          <cell r="H2139" t="str">
            <v>09137-06002-000</v>
          </cell>
          <cell r="I2139" t="str">
            <v>SCREW</v>
          </cell>
          <cell r="K2139">
            <v>4</v>
          </cell>
          <cell r="M2139" t="str">
            <v>4</v>
          </cell>
          <cell r="O2139" t="str">
            <v>11</v>
          </cell>
        </row>
        <row r="2140">
          <cell r="B2140" t="str">
            <v>O</v>
          </cell>
          <cell r="C2140" t="str">
            <v>O</v>
          </cell>
          <cell r="D2140" t="str">
            <v>CS590-</v>
          </cell>
          <cell r="E2140" t="str">
            <v>A</v>
          </cell>
          <cell r="F2140" t="str">
            <v>06</v>
          </cell>
          <cell r="G2140" t="str">
            <v>15000</v>
          </cell>
          <cell r="H2140" t="str">
            <v>02146-06100-000</v>
          </cell>
          <cell r="I2140" t="str">
            <v>SCREW-CR MACHINE</v>
          </cell>
          <cell r="K2140">
            <v>2</v>
          </cell>
          <cell r="M2140" t="str">
            <v>2</v>
          </cell>
          <cell r="O2140" t="str">
            <v>11</v>
          </cell>
        </row>
        <row r="2141">
          <cell r="B2141" t="str">
            <v>N</v>
          </cell>
          <cell r="C2141" t="str">
            <v>X</v>
          </cell>
          <cell r="D2141" t="str">
            <v>CS590-</v>
          </cell>
          <cell r="E2141" t="str">
            <v>A</v>
          </cell>
          <cell r="F2141" t="str">
            <v>06</v>
          </cell>
          <cell r="G2141" t="str">
            <v>15000</v>
          </cell>
          <cell r="H2141" t="str">
            <v>09126-06005</v>
          </cell>
          <cell r="I2141" t="str">
            <v>SCREW-CR MACHINE</v>
          </cell>
          <cell r="K2141">
            <v>2</v>
          </cell>
          <cell r="M2141" t="str">
            <v>2</v>
          </cell>
          <cell r="O2141" t="str">
            <v>11</v>
          </cell>
        </row>
        <row r="2142">
          <cell r="D2142" t="str">
            <v>CS590-</v>
          </cell>
          <cell r="E2142" t="str">
            <v>A</v>
          </cell>
          <cell r="F2142" t="str">
            <v>06</v>
          </cell>
          <cell r="G2142" t="str">
            <v>16000</v>
          </cell>
          <cell r="H2142" t="str">
            <v>09137-06002-000</v>
          </cell>
          <cell r="I2142" t="str">
            <v>SCREW</v>
          </cell>
          <cell r="K2142">
            <v>2</v>
          </cell>
          <cell r="M2142" t="str">
            <v>2</v>
          </cell>
          <cell r="O2142" t="str">
            <v>11</v>
          </cell>
        </row>
        <row r="2143">
          <cell r="D2143" t="str">
            <v>CS600-</v>
          </cell>
          <cell r="E2143" t="str">
            <v>A</v>
          </cell>
          <cell r="F2143" t="str">
            <v>01</v>
          </cell>
          <cell r="G2143" t="str">
            <v>01000</v>
          </cell>
          <cell r="H2143" t="str">
            <v>96314550</v>
          </cell>
          <cell r="I2143" t="str">
            <v>GLASS RUN-FRONT DOOR,LH</v>
          </cell>
          <cell r="K2143">
            <v>1</v>
          </cell>
          <cell r="L2143">
            <v>1</v>
          </cell>
          <cell r="M2143" t="str">
            <v>1</v>
          </cell>
          <cell r="N2143" t="str">
            <v>1</v>
          </cell>
          <cell r="Q2143" t="str">
            <v>1</v>
          </cell>
          <cell r="R2143" t="str">
            <v>1</v>
          </cell>
        </row>
        <row r="2144">
          <cell r="D2144" t="str">
            <v>CS600-</v>
          </cell>
          <cell r="E2144" t="str">
            <v>A</v>
          </cell>
          <cell r="F2144" t="str">
            <v>01</v>
          </cell>
          <cell r="G2144" t="str">
            <v>02000</v>
          </cell>
          <cell r="H2144" t="str">
            <v>96314551</v>
          </cell>
          <cell r="I2144" t="str">
            <v>GLASS RUN-FRONT DOOR,RH</v>
          </cell>
          <cell r="K2144">
            <v>1</v>
          </cell>
          <cell r="L2144">
            <v>1</v>
          </cell>
          <cell r="M2144" t="str">
            <v>1</v>
          </cell>
          <cell r="N2144" t="str">
            <v>1</v>
          </cell>
          <cell r="Q2144" t="str">
            <v>1</v>
          </cell>
          <cell r="R2144" t="str">
            <v>1</v>
          </cell>
        </row>
        <row r="2145">
          <cell r="D2145" t="str">
            <v>CS600-</v>
          </cell>
          <cell r="E2145" t="str">
            <v>A</v>
          </cell>
          <cell r="F2145" t="str">
            <v>01</v>
          </cell>
          <cell r="G2145" t="str">
            <v>03000</v>
          </cell>
          <cell r="H2145" t="str">
            <v>96314582</v>
          </cell>
          <cell r="I2145" t="str">
            <v>GLASS RUN-REAR DOOR,LH</v>
          </cell>
          <cell r="K2145">
            <v>1</v>
          </cell>
          <cell r="L2145">
            <v>1</v>
          </cell>
          <cell r="M2145" t="str">
            <v>1</v>
          </cell>
          <cell r="N2145" t="str">
            <v>1</v>
          </cell>
          <cell r="Q2145" t="str">
            <v>1</v>
          </cell>
          <cell r="R2145" t="str">
            <v>1</v>
          </cell>
        </row>
        <row r="2146">
          <cell r="D2146" t="str">
            <v>CS600-</v>
          </cell>
          <cell r="E2146" t="str">
            <v>A</v>
          </cell>
          <cell r="F2146" t="str">
            <v>01</v>
          </cell>
          <cell r="G2146" t="str">
            <v>04000</v>
          </cell>
          <cell r="H2146" t="str">
            <v>96314583</v>
          </cell>
          <cell r="I2146" t="str">
            <v>GLASS RUN-REAR DOOR,RH</v>
          </cell>
          <cell r="K2146">
            <v>1</v>
          </cell>
          <cell r="L2146">
            <v>1</v>
          </cell>
          <cell r="M2146" t="str">
            <v>1</v>
          </cell>
          <cell r="N2146" t="str">
            <v>1</v>
          </cell>
          <cell r="Q2146" t="str">
            <v>1</v>
          </cell>
          <cell r="R2146" t="str">
            <v>1</v>
          </cell>
        </row>
        <row r="2147">
          <cell r="D2147" t="str">
            <v>CS600-</v>
          </cell>
          <cell r="E2147" t="str">
            <v>A</v>
          </cell>
          <cell r="F2147" t="str">
            <v>01</v>
          </cell>
          <cell r="G2147" t="str">
            <v>05000</v>
          </cell>
          <cell r="H2147" t="str">
            <v>96266640</v>
          </cell>
          <cell r="I2147" t="str">
            <v>CHANNEL A-BTM GLASS,FRT DR</v>
          </cell>
          <cell r="K2147">
            <v>2</v>
          </cell>
          <cell r="L2147">
            <v>2</v>
          </cell>
          <cell r="M2147" t="str">
            <v>2</v>
          </cell>
          <cell r="N2147" t="str">
            <v>2</v>
          </cell>
          <cell r="Q2147" t="str">
            <v>2</v>
          </cell>
          <cell r="R2147" t="str">
            <v>2</v>
          </cell>
        </row>
        <row r="2148">
          <cell r="D2148" t="str">
            <v>CS600-</v>
          </cell>
          <cell r="E2148" t="str">
            <v>A</v>
          </cell>
          <cell r="F2148" t="str">
            <v>01</v>
          </cell>
          <cell r="G2148" t="str">
            <v>06000</v>
          </cell>
          <cell r="H2148" t="str">
            <v>96266641</v>
          </cell>
          <cell r="I2148" t="str">
            <v>CHANNEL A-BTM GLASS,RR DR</v>
          </cell>
          <cell r="K2148">
            <v>2</v>
          </cell>
          <cell r="L2148">
            <v>2</v>
          </cell>
          <cell r="M2148" t="str">
            <v>2</v>
          </cell>
          <cell r="N2148" t="str">
            <v>2</v>
          </cell>
          <cell r="Q2148" t="str">
            <v>2</v>
          </cell>
          <cell r="R2148" t="str">
            <v>2</v>
          </cell>
        </row>
        <row r="2149">
          <cell r="D2149" t="str">
            <v>CS600-</v>
          </cell>
          <cell r="E2149" t="str">
            <v>A</v>
          </cell>
          <cell r="F2149" t="str">
            <v>01</v>
          </cell>
          <cell r="G2149" t="str">
            <v>09000</v>
          </cell>
          <cell r="H2149" t="str">
            <v>96255777</v>
          </cell>
          <cell r="I2149" t="str">
            <v>RUBBER GL BOTTOM CHNL</v>
          </cell>
          <cell r="K2149">
            <v>8</v>
          </cell>
          <cell r="L2149">
            <v>8</v>
          </cell>
          <cell r="M2149" t="str">
            <v>8</v>
          </cell>
          <cell r="N2149" t="str">
            <v>8</v>
          </cell>
          <cell r="Q2149" t="str">
            <v>8</v>
          </cell>
          <cell r="R2149" t="str">
            <v>8</v>
          </cell>
        </row>
        <row r="2150">
          <cell r="D2150" t="str">
            <v>CS600-</v>
          </cell>
          <cell r="E2150" t="str">
            <v>A</v>
          </cell>
          <cell r="F2150" t="str">
            <v>01</v>
          </cell>
          <cell r="G2150" t="str">
            <v>11000</v>
          </cell>
          <cell r="H2150" t="str">
            <v>96258436</v>
          </cell>
          <cell r="I2150" t="str">
            <v>RUN-GUIDE PIECE,RR DR</v>
          </cell>
          <cell r="K2150">
            <v>1</v>
          </cell>
          <cell r="L2150">
            <v>1</v>
          </cell>
          <cell r="M2150" t="str">
            <v>1</v>
          </cell>
          <cell r="N2150" t="str">
            <v>1</v>
          </cell>
          <cell r="Q2150" t="str">
            <v>1</v>
          </cell>
          <cell r="R2150" t="str">
            <v>1</v>
          </cell>
        </row>
        <row r="2151">
          <cell r="D2151" t="str">
            <v>CS600-</v>
          </cell>
          <cell r="E2151" t="str">
            <v>A</v>
          </cell>
          <cell r="F2151" t="str">
            <v>01</v>
          </cell>
          <cell r="G2151" t="str">
            <v>12000</v>
          </cell>
          <cell r="H2151" t="str">
            <v>96258437</v>
          </cell>
          <cell r="I2151" t="str">
            <v>RUN-GUIDE PIECE,RR DR</v>
          </cell>
          <cell r="K2151">
            <v>1</v>
          </cell>
          <cell r="L2151">
            <v>1</v>
          </cell>
          <cell r="M2151" t="str">
            <v>1</v>
          </cell>
          <cell r="N2151" t="str">
            <v>1</v>
          </cell>
          <cell r="Q2151" t="str">
            <v>1</v>
          </cell>
          <cell r="R2151" t="str">
            <v>1</v>
          </cell>
        </row>
        <row r="2152">
          <cell r="D2152" t="str">
            <v>CS600-</v>
          </cell>
          <cell r="E2152" t="str">
            <v>A</v>
          </cell>
          <cell r="F2152" t="str">
            <v>02</v>
          </cell>
          <cell r="G2152" t="str">
            <v>01000</v>
          </cell>
          <cell r="H2152" t="str">
            <v>96323245</v>
          </cell>
          <cell r="I2152" t="str">
            <v>GLASS RUN-FRONT DOOR,LH</v>
          </cell>
          <cell r="S2152" t="str">
            <v>1</v>
          </cell>
          <cell r="T2152" t="str">
            <v>1</v>
          </cell>
          <cell r="U2152" t="str">
            <v>1</v>
          </cell>
          <cell r="V2152" t="str">
            <v>1</v>
          </cell>
        </row>
        <row r="2153">
          <cell r="D2153" t="str">
            <v>CS600-</v>
          </cell>
          <cell r="E2153" t="str">
            <v>A</v>
          </cell>
          <cell r="F2153" t="str">
            <v>02</v>
          </cell>
          <cell r="G2153" t="str">
            <v>02000</v>
          </cell>
          <cell r="H2153" t="str">
            <v>96323246</v>
          </cell>
          <cell r="I2153" t="str">
            <v>GLASS RUN-FRONT DOOR,RH</v>
          </cell>
          <cell r="S2153" t="str">
            <v>1</v>
          </cell>
          <cell r="T2153" t="str">
            <v>1</v>
          </cell>
          <cell r="U2153" t="str">
            <v>1</v>
          </cell>
          <cell r="V2153" t="str">
            <v>1</v>
          </cell>
        </row>
        <row r="2154">
          <cell r="D2154" t="str">
            <v>CS600-</v>
          </cell>
          <cell r="E2154" t="str">
            <v>A</v>
          </cell>
          <cell r="F2154" t="str">
            <v>02</v>
          </cell>
          <cell r="G2154" t="str">
            <v>03000</v>
          </cell>
          <cell r="H2154" t="str">
            <v>96323247</v>
          </cell>
          <cell r="I2154" t="str">
            <v>GLASS RUN-REAR DOOR,LH</v>
          </cell>
          <cell r="S2154" t="str">
            <v>1</v>
          </cell>
          <cell r="T2154" t="str">
            <v>1</v>
          </cell>
          <cell r="U2154" t="str">
            <v>1</v>
          </cell>
          <cell r="V2154" t="str">
            <v>1</v>
          </cell>
        </row>
        <row r="2155">
          <cell r="D2155" t="str">
            <v>CS600-</v>
          </cell>
          <cell r="E2155" t="str">
            <v>A</v>
          </cell>
          <cell r="F2155" t="str">
            <v>02</v>
          </cell>
          <cell r="G2155" t="str">
            <v>04000</v>
          </cell>
          <cell r="H2155" t="str">
            <v>96323248</v>
          </cell>
          <cell r="I2155" t="str">
            <v>GLASS RUN-REAR DOOR,RH</v>
          </cell>
          <cell r="S2155" t="str">
            <v>1</v>
          </cell>
          <cell r="T2155" t="str">
            <v>1</v>
          </cell>
          <cell r="U2155" t="str">
            <v>1</v>
          </cell>
          <cell r="V2155" t="str">
            <v>1</v>
          </cell>
        </row>
        <row r="2156">
          <cell r="D2156" t="str">
            <v>CS600-</v>
          </cell>
          <cell r="E2156" t="str">
            <v>A</v>
          </cell>
          <cell r="F2156" t="str">
            <v>02</v>
          </cell>
          <cell r="G2156" t="str">
            <v>05000</v>
          </cell>
          <cell r="H2156" t="str">
            <v>96266640</v>
          </cell>
          <cell r="I2156" t="str">
            <v>CHANNEL A-BTM GLASS,FRT DR</v>
          </cell>
          <cell r="S2156" t="str">
            <v>2</v>
          </cell>
          <cell r="T2156" t="str">
            <v>2</v>
          </cell>
          <cell r="U2156" t="str">
            <v>2</v>
          </cell>
          <cell r="V2156" t="str">
            <v>2</v>
          </cell>
        </row>
        <row r="2157">
          <cell r="D2157" t="str">
            <v>CS600-</v>
          </cell>
          <cell r="E2157" t="str">
            <v>A</v>
          </cell>
          <cell r="F2157" t="str">
            <v>02</v>
          </cell>
          <cell r="G2157" t="str">
            <v>06000</v>
          </cell>
          <cell r="H2157" t="str">
            <v>96266641</v>
          </cell>
          <cell r="I2157" t="str">
            <v>CHANNEL A-BTM GLASS,RR DR</v>
          </cell>
          <cell r="S2157" t="str">
            <v>2</v>
          </cell>
          <cell r="T2157" t="str">
            <v>2</v>
          </cell>
          <cell r="U2157" t="str">
            <v>2</v>
          </cell>
          <cell r="V2157" t="str">
            <v>2</v>
          </cell>
        </row>
        <row r="2158">
          <cell r="D2158" t="str">
            <v>CS600-</v>
          </cell>
          <cell r="E2158" t="str">
            <v>A</v>
          </cell>
          <cell r="F2158" t="str">
            <v>02</v>
          </cell>
          <cell r="G2158" t="str">
            <v>09000</v>
          </cell>
          <cell r="H2158" t="str">
            <v>96255777</v>
          </cell>
          <cell r="I2158" t="str">
            <v>RUBBER GL BOTTOM CHNL</v>
          </cell>
          <cell r="S2158" t="str">
            <v>8</v>
          </cell>
          <cell r="T2158" t="str">
            <v>8</v>
          </cell>
          <cell r="U2158" t="str">
            <v>8</v>
          </cell>
          <cell r="V2158" t="str">
            <v>8</v>
          </cell>
        </row>
        <row r="2159">
          <cell r="D2159" t="str">
            <v>CS600-</v>
          </cell>
          <cell r="E2159" t="str">
            <v>A</v>
          </cell>
          <cell r="F2159" t="str">
            <v>02</v>
          </cell>
          <cell r="G2159" t="str">
            <v>11000</v>
          </cell>
          <cell r="H2159" t="str">
            <v>96258436</v>
          </cell>
          <cell r="I2159" t="str">
            <v>RUN-GUIDE PIECE,RR DR</v>
          </cell>
          <cell r="S2159" t="str">
            <v>1</v>
          </cell>
          <cell r="T2159" t="str">
            <v>1</v>
          </cell>
          <cell r="U2159" t="str">
            <v>1</v>
          </cell>
          <cell r="V2159" t="str">
            <v>1</v>
          </cell>
        </row>
        <row r="2160">
          <cell r="D2160" t="str">
            <v>CS600-</v>
          </cell>
          <cell r="E2160" t="str">
            <v>A</v>
          </cell>
          <cell r="F2160" t="str">
            <v>02</v>
          </cell>
          <cell r="G2160" t="str">
            <v>12000</v>
          </cell>
          <cell r="H2160" t="str">
            <v>96258437</v>
          </cell>
          <cell r="I2160" t="str">
            <v>RUN-GUIDE PIECE,RR DR</v>
          </cell>
          <cell r="S2160">
            <v>1</v>
          </cell>
          <cell r="T2160" t="str">
            <v>1</v>
          </cell>
          <cell r="U2160" t="str">
            <v>1</v>
          </cell>
          <cell r="V2160" t="str">
            <v>1</v>
          </cell>
        </row>
        <row r="2161">
          <cell r="D2161" t="str">
            <v>CS610-</v>
          </cell>
          <cell r="E2161" t="str">
            <v>A</v>
          </cell>
          <cell r="F2161" t="str">
            <v>02</v>
          </cell>
          <cell r="G2161" t="str">
            <v>01000</v>
          </cell>
          <cell r="H2161" t="str">
            <v>96284352</v>
          </cell>
          <cell r="I2161" t="str">
            <v>TRIM A-FRONT DOOR,L</v>
          </cell>
          <cell r="U2161" t="str">
            <v>1</v>
          </cell>
        </row>
        <row r="2162">
          <cell r="D2162" t="str">
            <v>CS610-</v>
          </cell>
          <cell r="E2162" t="str">
            <v>A</v>
          </cell>
          <cell r="F2162" t="str">
            <v>02</v>
          </cell>
          <cell r="G2162" t="str">
            <v>07000</v>
          </cell>
          <cell r="H2162" t="str">
            <v>96315012</v>
          </cell>
          <cell r="I2162" t="str">
            <v>SEAL-FRT DOOR TRIM</v>
          </cell>
          <cell r="U2162" t="str">
            <v>1</v>
          </cell>
        </row>
        <row r="2163">
          <cell r="D2163" t="str">
            <v>CS610-</v>
          </cell>
          <cell r="E2163" t="str">
            <v>A</v>
          </cell>
          <cell r="F2163" t="str">
            <v>02</v>
          </cell>
          <cell r="G2163" t="str">
            <v>08000</v>
          </cell>
          <cell r="H2163" t="str">
            <v>96315057</v>
          </cell>
          <cell r="I2163" t="str">
            <v>ARMREST</v>
          </cell>
          <cell r="U2163" t="str">
            <v>1</v>
          </cell>
        </row>
        <row r="2164">
          <cell r="D2164" t="str">
            <v>CS610-</v>
          </cell>
          <cell r="E2164" t="str">
            <v>A</v>
          </cell>
          <cell r="F2164" t="str">
            <v>02</v>
          </cell>
          <cell r="G2164" t="str">
            <v>09000</v>
          </cell>
          <cell r="H2164" t="str">
            <v>03160-48195</v>
          </cell>
          <cell r="I2164" t="str">
            <v>SCREW-TAPPING</v>
          </cell>
          <cell r="U2164" t="str">
            <v>2</v>
          </cell>
        </row>
        <row r="2165">
          <cell r="D2165" t="str">
            <v>CS610-</v>
          </cell>
          <cell r="E2165" t="str">
            <v>A</v>
          </cell>
          <cell r="F2165" t="str">
            <v>02</v>
          </cell>
          <cell r="G2165" t="str">
            <v>10000</v>
          </cell>
          <cell r="H2165" t="str">
            <v>96317816</v>
          </cell>
          <cell r="I2165" t="str">
            <v>NUT-ARMREST</v>
          </cell>
          <cell r="U2165" t="str">
            <v>2</v>
          </cell>
        </row>
        <row r="2166">
          <cell r="D2166" t="str">
            <v>CS610-</v>
          </cell>
          <cell r="E2166" t="str">
            <v>A</v>
          </cell>
          <cell r="F2166" t="str">
            <v>02</v>
          </cell>
          <cell r="G2166" t="str">
            <v>11000</v>
          </cell>
          <cell r="H2166" t="str">
            <v>96323791</v>
          </cell>
          <cell r="I2166" t="str">
            <v>TRIM A-REAR DOOR,L</v>
          </cell>
          <cell r="U2166" t="str">
            <v>1</v>
          </cell>
        </row>
        <row r="2167">
          <cell r="D2167" t="str">
            <v>CS610-</v>
          </cell>
          <cell r="E2167" t="str">
            <v>A</v>
          </cell>
          <cell r="F2167" t="str">
            <v>02</v>
          </cell>
          <cell r="G2167" t="str">
            <v>16000</v>
          </cell>
          <cell r="H2167" t="str">
            <v>96315074</v>
          </cell>
          <cell r="I2167" t="str">
            <v>SEAL-REAR DOOR TRIM</v>
          </cell>
          <cell r="U2167" t="str">
            <v>1</v>
          </cell>
        </row>
        <row r="2168">
          <cell r="D2168" t="str">
            <v>CS610-</v>
          </cell>
          <cell r="E2168" t="str">
            <v>A</v>
          </cell>
          <cell r="F2168" t="str">
            <v>02</v>
          </cell>
          <cell r="G2168" t="str">
            <v>16100</v>
          </cell>
          <cell r="H2168" t="str">
            <v>96315057</v>
          </cell>
          <cell r="I2168" t="str">
            <v>ARMREST</v>
          </cell>
          <cell r="U2168" t="str">
            <v>1</v>
          </cell>
        </row>
        <row r="2169">
          <cell r="D2169" t="str">
            <v>CS610-</v>
          </cell>
          <cell r="E2169" t="str">
            <v>A</v>
          </cell>
          <cell r="F2169" t="str">
            <v>02</v>
          </cell>
          <cell r="G2169" t="str">
            <v>16200</v>
          </cell>
          <cell r="H2169" t="str">
            <v>03160-48195</v>
          </cell>
          <cell r="I2169" t="str">
            <v>SCREW-TAPPING</v>
          </cell>
          <cell r="U2169" t="str">
            <v>2</v>
          </cell>
        </row>
        <row r="2170">
          <cell r="D2170" t="str">
            <v>CS610-</v>
          </cell>
          <cell r="E2170" t="str">
            <v>A</v>
          </cell>
          <cell r="F2170" t="str">
            <v>02</v>
          </cell>
          <cell r="G2170" t="str">
            <v>16300</v>
          </cell>
          <cell r="H2170" t="str">
            <v>96317816</v>
          </cell>
          <cell r="I2170" t="str">
            <v>NUT-ARMREST</v>
          </cell>
          <cell r="U2170" t="str">
            <v>2</v>
          </cell>
        </row>
        <row r="2171">
          <cell r="D2171" t="str">
            <v>CS610-</v>
          </cell>
          <cell r="E2171" t="str">
            <v>A</v>
          </cell>
          <cell r="F2171" t="str">
            <v>02</v>
          </cell>
          <cell r="G2171" t="str">
            <v>16400</v>
          </cell>
          <cell r="H2171" t="str">
            <v>96323799</v>
          </cell>
          <cell r="I2171" t="str">
            <v>CAP-INR RR DOOR</v>
          </cell>
          <cell r="U2171" t="str">
            <v>1</v>
          </cell>
        </row>
        <row r="2172">
          <cell r="D2172" t="str">
            <v>CS610-</v>
          </cell>
          <cell r="E2172" t="str">
            <v>A</v>
          </cell>
          <cell r="F2172" t="str">
            <v>02</v>
          </cell>
          <cell r="G2172" t="str">
            <v>17000</v>
          </cell>
          <cell r="H2172" t="str">
            <v>96284351</v>
          </cell>
          <cell r="I2172" t="str">
            <v>TRIM A-FRONT DOOR,R</v>
          </cell>
          <cell r="U2172" t="str">
            <v>1</v>
          </cell>
        </row>
        <row r="2173">
          <cell r="D2173" t="str">
            <v>CS610-</v>
          </cell>
          <cell r="E2173" t="str">
            <v>A</v>
          </cell>
          <cell r="F2173" t="str">
            <v>02</v>
          </cell>
          <cell r="G2173" t="str">
            <v>21100</v>
          </cell>
          <cell r="H2173" t="str">
            <v>96315012</v>
          </cell>
          <cell r="I2173" t="str">
            <v>SEAL-FRT DOOR TRIM</v>
          </cell>
          <cell r="U2173" t="str">
            <v>1</v>
          </cell>
        </row>
        <row r="2174">
          <cell r="D2174" t="str">
            <v>CS610-</v>
          </cell>
          <cell r="E2174" t="str">
            <v>A</v>
          </cell>
          <cell r="F2174" t="str">
            <v>02</v>
          </cell>
          <cell r="G2174" t="str">
            <v>21200</v>
          </cell>
          <cell r="H2174" t="str">
            <v>96315057</v>
          </cell>
          <cell r="I2174" t="str">
            <v>ARMREST</v>
          </cell>
          <cell r="U2174" t="str">
            <v>1</v>
          </cell>
        </row>
        <row r="2175">
          <cell r="D2175" t="str">
            <v>CS610-</v>
          </cell>
          <cell r="E2175" t="str">
            <v>A</v>
          </cell>
          <cell r="F2175" t="str">
            <v>02</v>
          </cell>
          <cell r="G2175" t="str">
            <v>21300</v>
          </cell>
          <cell r="H2175" t="str">
            <v>03160-48195</v>
          </cell>
          <cell r="I2175" t="str">
            <v>SCREW-TAPPING</v>
          </cell>
          <cell r="U2175" t="str">
            <v>2</v>
          </cell>
        </row>
        <row r="2176">
          <cell r="D2176" t="str">
            <v>CS610-</v>
          </cell>
          <cell r="E2176" t="str">
            <v>A</v>
          </cell>
          <cell r="F2176" t="str">
            <v>02</v>
          </cell>
          <cell r="G2176" t="str">
            <v>21400</v>
          </cell>
          <cell r="H2176" t="str">
            <v>96317816</v>
          </cell>
          <cell r="I2176" t="str">
            <v>NUT-ARMREST</v>
          </cell>
          <cell r="U2176" t="str">
            <v>2</v>
          </cell>
        </row>
        <row r="2177">
          <cell r="D2177" t="str">
            <v>CS610-</v>
          </cell>
          <cell r="E2177" t="str">
            <v>A</v>
          </cell>
          <cell r="F2177" t="str">
            <v>02</v>
          </cell>
          <cell r="G2177" t="str">
            <v>22000</v>
          </cell>
          <cell r="H2177" t="str">
            <v>96323792</v>
          </cell>
          <cell r="I2177" t="str">
            <v>TRIM A-REAR DOOR,R</v>
          </cell>
          <cell r="U2177" t="str">
            <v>1</v>
          </cell>
        </row>
        <row r="2178">
          <cell r="D2178" t="str">
            <v>CS610-</v>
          </cell>
          <cell r="E2178" t="str">
            <v>A</v>
          </cell>
          <cell r="F2178" t="str">
            <v>02</v>
          </cell>
          <cell r="G2178" t="str">
            <v>27000</v>
          </cell>
          <cell r="H2178" t="str">
            <v>96315074</v>
          </cell>
          <cell r="I2178" t="str">
            <v>SEAL-REAR DOOR TRIM</v>
          </cell>
          <cell r="U2178" t="str">
            <v>1</v>
          </cell>
        </row>
        <row r="2179">
          <cell r="D2179" t="str">
            <v>CS610-</v>
          </cell>
          <cell r="E2179" t="str">
            <v>A</v>
          </cell>
          <cell r="F2179" t="str">
            <v>02</v>
          </cell>
          <cell r="G2179" t="str">
            <v>28000</v>
          </cell>
          <cell r="H2179" t="str">
            <v>96323789</v>
          </cell>
          <cell r="I2179" t="str">
            <v>ARMREST</v>
          </cell>
          <cell r="U2179" t="str">
            <v>1</v>
          </cell>
        </row>
        <row r="2180">
          <cell r="D2180" t="str">
            <v>CS610-</v>
          </cell>
          <cell r="E2180" t="str">
            <v>A</v>
          </cell>
          <cell r="F2180" t="str">
            <v>02</v>
          </cell>
          <cell r="G2180" t="str">
            <v>29000</v>
          </cell>
          <cell r="H2180" t="str">
            <v>03160-48195</v>
          </cell>
          <cell r="I2180" t="str">
            <v>SCREW-TAPPING</v>
          </cell>
          <cell r="U2180" t="str">
            <v>2</v>
          </cell>
        </row>
        <row r="2181">
          <cell r="D2181" t="str">
            <v>CS610-</v>
          </cell>
          <cell r="E2181" t="str">
            <v>A</v>
          </cell>
          <cell r="F2181" t="str">
            <v>02</v>
          </cell>
          <cell r="G2181" t="str">
            <v>30000</v>
          </cell>
          <cell r="H2181" t="str">
            <v>96317816</v>
          </cell>
          <cell r="I2181" t="str">
            <v>NUT-ARMREST</v>
          </cell>
          <cell r="U2181" t="str">
            <v>2</v>
          </cell>
        </row>
        <row r="2182">
          <cell r="D2182" t="str">
            <v>CS610-</v>
          </cell>
          <cell r="E2182" t="str">
            <v>A</v>
          </cell>
          <cell r="F2182" t="str">
            <v>02</v>
          </cell>
          <cell r="G2182" t="str">
            <v>31000</v>
          </cell>
          <cell r="H2182" t="str">
            <v>96323799</v>
          </cell>
          <cell r="I2182" t="str">
            <v>CAP-INR RR DOOR</v>
          </cell>
          <cell r="U2182" t="str">
            <v>1</v>
          </cell>
        </row>
        <row r="2183">
          <cell r="D2183" t="str">
            <v>CS610-</v>
          </cell>
          <cell r="E2183" t="str">
            <v>A</v>
          </cell>
          <cell r="F2183" t="str">
            <v>02</v>
          </cell>
          <cell r="G2183" t="str">
            <v>32000</v>
          </cell>
          <cell r="H2183" t="str">
            <v>96279941</v>
          </cell>
          <cell r="I2183" t="str">
            <v>TRIM-TAILGATE</v>
          </cell>
          <cell r="U2183" t="str">
            <v>1</v>
          </cell>
        </row>
        <row r="2184">
          <cell r="D2184" t="str">
            <v>CS610-</v>
          </cell>
          <cell r="E2184" t="str">
            <v>A</v>
          </cell>
          <cell r="F2184" t="str">
            <v>02</v>
          </cell>
          <cell r="G2184" t="str">
            <v>33000</v>
          </cell>
          <cell r="H2184" t="str">
            <v>96279899</v>
          </cell>
          <cell r="I2184" t="str">
            <v>CLIP</v>
          </cell>
          <cell r="U2184" t="str">
            <v>6</v>
          </cell>
        </row>
        <row r="2185">
          <cell r="D2185" t="str">
            <v>CS610-</v>
          </cell>
          <cell r="E2185" t="str">
            <v>A</v>
          </cell>
          <cell r="F2185" t="str">
            <v>04</v>
          </cell>
          <cell r="G2185" t="str">
            <v>01000</v>
          </cell>
          <cell r="H2185" t="str">
            <v>96323888</v>
          </cell>
          <cell r="I2185" t="str">
            <v>TRIM A-FRONT DOOR,L</v>
          </cell>
          <cell r="L2185">
            <v>1</v>
          </cell>
          <cell r="N2185" t="str">
            <v>1</v>
          </cell>
          <cell r="P2185" t="str">
            <v>11</v>
          </cell>
          <cell r="R2185" t="str">
            <v>1</v>
          </cell>
        </row>
        <row r="2186">
          <cell r="D2186" t="str">
            <v>CS610-</v>
          </cell>
          <cell r="E2186" t="str">
            <v>A</v>
          </cell>
          <cell r="F2186" t="str">
            <v>04</v>
          </cell>
          <cell r="G2186" t="str">
            <v>05100</v>
          </cell>
          <cell r="H2186" t="str">
            <v>03160-48165</v>
          </cell>
          <cell r="I2186" t="str">
            <v>SCREW-TAPPING</v>
          </cell>
          <cell r="L2186">
            <v>1</v>
          </cell>
          <cell r="N2186" t="str">
            <v>1</v>
          </cell>
          <cell r="P2186" t="str">
            <v>11</v>
          </cell>
          <cell r="R2186" t="str">
            <v>1</v>
          </cell>
        </row>
        <row r="2187">
          <cell r="D2187" t="str">
            <v>CS610-</v>
          </cell>
          <cell r="E2187" t="str">
            <v>A</v>
          </cell>
          <cell r="F2187" t="str">
            <v>04</v>
          </cell>
          <cell r="G2187" t="str">
            <v>10000</v>
          </cell>
          <cell r="H2187" t="str">
            <v>96320205</v>
          </cell>
          <cell r="I2187" t="str">
            <v>BRACKET-POCKET DOOR</v>
          </cell>
          <cell r="L2187">
            <v>1</v>
          </cell>
          <cell r="N2187" t="str">
            <v>1</v>
          </cell>
          <cell r="P2187" t="str">
            <v>11</v>
          </cell>
          <cell r="R2187" t="str">
            <v>1</v>
          </cell>
        </row>
        <row r="2188">
          <cell r="D2188" t="str">
            <v>CS610-</v>
          </cell>
          <cell r="E2188" t="str">
            <v>A</v>
          </cell>
          <cell r="F2188" t="str">
            <v>04</v>
          </cell>
          <cell r="G2188" t="str">
            <v>11000</v>
          </cell>
          <cell r="H2188" t="str">
            <v>09148-04005</v>
          </cell>
          <cell r="I2188" t="str">
            <v>NUT-SPEED</v>
          </cell>
          <cell r="L2188">
            <v>1</v>
          </cell>
          <cell r="N2188" t="str">
            <v>1</v>
          </cell>
          <cell r="P2188" t="str">
            <v>11</v>
          </cell>
          <cell r="R2188" t="str">
            <v>1</v>
          </cell>
        </row>
        <row r="2189">
          <cell r="D2189" t="str">
            <v>CS610-</v>
          </cell>
          <cell r="E2189" t="str">
            <v>A</v>
          </cell>
          <cell r="F2189" t="str">
            <v>04</v>
          </cell>
          <cell r="G2189" t="str">
            <v>11100</v>
          </cell>
          <cell r="H2189" t="str">
            <v>03160-48165</v>
          </cell>
          <cell r="I2189" t="str">
            <v>SCREW-TAPPING</v>
          </cell>
          <cell r="L2189">
            <v>1</v>
          </cell>
          <cell r="N2189" t="str">
            <v>1</v>
          </cell>
          <cell r="P2189" t="str">
            <v>11</v>
          </cell>
          <cell r="R2189" t="str">
            <v>1</v>
          </cell>
        </row>
        <row r="2190">
          <cell r="D2190" t="str">
            <v>CS610-</v>
          </cell>
          <cell r="E2190" t="str">
            <v>A</v>
          </cell>
          <cell r="F2190" t="str">
            <v>04</v>
          </cell>
          <cell r="G2190" t="str">
            <v>13000</v>
          </cell>
          <cell r="H2190" t="str">
            <v>96320307</v>
          </cell>
          <cell r="I2190" t="str">
            <v>SEAL-FRT DOOR TRIM</v>
          </cell>
          <cell r="L2190">
            <v>1</v>
          </cell>
          <cell r="N2190" t="str">
            <v>1</v>
          </cell>
          <cell r="P2190" t="str">
            <v>11</v>
          </cell>
          <cell r="R2190" t="str">
            <v>1</v>
          </cell>
        </row>
        <row r="2191">
          <cell r="D2191" t="str">
            <v>CS610-</v>
          </cell>
          <cell r="E2191" t="str">
            <v>A</v>
          </cell>
          <cell r="F2191" t="str">
            <v>04</v>
          </cell>
          <cell r="G2191" t="str">
            <v>13100</v>
          </cell>
          <cell r="H2191" t="str">
            <v>09148-04005</v>
          </cell>
          <cell r="I2191" t="str">
            <v>NUT-SPEED</v>
          </cell>
          <cell r="L2191">
            <v>2</v>
          </cell>
          <cell r="N2191" t="str">
            <v>2</v>
          </cell>
          <cell r="P2191" t="str">
            <v>11</v>
          </cell>
          <cell r="R2191" t="str">
            <v>2</v>
          </cell>
        </row>
        <row r="2192">
          <cell r="D2192" t="str">
            <v>CS610-</v>
          </cell>
          <cell r="E2192" t="str">
            <v>A</v>
          </cell>
          <cell r="F2192" t="str">
            <v>04</v>
          </cell>
          <cell r="G2192" t="str">
            <v>13110</v>
          </cell>
          <cell r="H2192" t="str">
            <v>09148-03007</v>
          </cell>
          <cell r="I2192" t="str">
            <v>NUT-SPEED</v>
          </cell>
          <cell r="L2192">
            <v>2</v>
          </cell>
          <cell r="N2192" t="str">
            <v>2</v>
          </cell>
          <cell r="P2192" t="str">
            <v>11</v>
          </cell>
          <cell r="R2192" t="str">
            <v>2</v>
          </cell>
        </row>
        <row r="2193">
          <cell r="D2193" t="str">
            <v>CS610-</v>
          </cell>
          <cell r="E2193" t="str">
            <v>A</v>
          </cell>
          <cell r="F2193" t="str">
            <v>04</v>
          </cell>
          <cell r="G2193" t="str">
            <v>13200</v>
          </cell>
          <cell r="H2193" t="str">
            <v>03160-48165</v>
          </cell>
          <cell r="I2193" t="str">
            <v>SCREW-TAPPING</v>
          </cell>
          <cell r="L2193">
            <v>4</v>
          </cell>
          <cell r="N2193" t="str">
            <v>4</v>
          </cell>
          <cell r="P2193" t="str">
            <v>11</v>
          </cell>
          <cell r="R2193" t="str">
            <v>4</v>
          </cell>
        </row>
        <row r="2194">
          <cell r="D2194" t="str">
            <v>CS610-</v>
          </cell>
          <cell r="E2194" t="str">
            <v>A</v>
          </cell>
          <cell r="F2194" t="str">
            <v>04</v>
          </cell>
          <cell r="G2194" t="str">
            <v>14000</v>
          </cell>
          <cell r="H2194" t="str">
            <v>96323858</v>
          </cell>
          <cell r="I2194" t="str">
            <v>TRIM A-REAR DOOR,L</v>
          </cell>
          <cell r="L2194">
            <v>1</v>
          </cell>
          <cell r="N2194" t="str">
            <v>1</v>
          </cell>
          <cell r="P2194" t="str">
            <v>11</v>
          </cell>
          <cell r="R2194" t="str">
            <v>1</v>
          </cell>
        </row>
        <row r="2195">
          <cell r="D2195" t="str">
            <v>CS610-</v>
          </cell>
          <cell r="E2195" t="str">
            <v>A</v>
          </cell>
          <cell r="F2195" t="str">
            <v>04</v>
          </cell>
          <cell r="G2195" t="str">
            <v>16100</v>
          </cell>
          <cell r="H2195" t="str">
            <v>03160-48165</v>
          </cell>
          <cell r="I2195" t="str">
            <v>SCREW-TAPPING</v>
          </cell>
          <cell r="L2195">
            <v>1</v>
          </cell>
          <cell r="N2195" t="str">
            <v>1</v>
          </cell>
          <cell r="P2195" t="str">
            <v>11</v>
          </cell>
          <cell r="R2195" t="str">
            <v>1</v>
          </cell>
        </row>
        <row r="2196">
          <cell r="D2196" t="str">
            <v>CS610-</v>
          </cell>
          <cell r="E2196" t="str">
            <v>A</v>
          </cell>
          <cell r="F2196" t="str">
            <v>04</v>
          </cell>
          <cell r="G2196" t="str">
            <v>19300</v>
          </cell>
          <cell r="H2196" t="str">
            <v>96320205</v>
          </cell>
          <cell r="I2196" t="str">
            <v>BRACKET-POCKET DOOR</v>
          </cell>
          <cell r="L2196">
            <v>1</v>
          </cell>
          <cell r="N2196" t="str">
            <v>1</v>
          </cell>
          <cell r="P2196" t="str">
            <v>11</v>
          </cell>
          <cell r="R2196" t="str">
            <v>1</v>
          </cell>
        </row>
        <row r="2197">
          <cell r="D2197" t="str">
            <v>CS610-</v>
          </cell>
          <cell r="E2197" t="str">
            <v>A</v>
          </cell>
          <cell r="F2197" t="str">
            <v>04</v>
          </cell>
          <cell r="G2197" t="str">
            <v>19400</v>
          </cell>
          <cell r="H2197" t="str">
            <v>09148-04005</v>
          </cell>
          <cell r="I2197" t="str">
            <v>NUT-SPEED</v>
          </cell>
          <cell r="L2197">
            <v>1</v>
          </cell>
          <cell r="N2197" t="str">
            <v>1</v>
          </cell>
          <cell r="P2197" t="str">
            <v>11</v>
          </cell>
          <cell r="R2197" t="str">
            <v>1</v>
          </cell>
        </row>
        <row r="2198">
          <cell r="D2198" t="str">
            <v>CS610-</v>
          </cell>
          <cell r="E2198" t="str">
            <v>A</v>
          </cell>
          <cell r="F2198" t="str">
            <v>04</v>
          </cell>
          <cell r="G2198" t="str">
            <v>19500</v>
          </cell>
          <cell r="H2198" t="str">
            <v>03160-48165</v>
          </cell>
          <cell r="I2198" t="str">
            <v>SCREW-TAPPING</v>
          </cell>
          <cell r="L2198">
            <v>1</v>
          </cell>
          <cell r="N2198" t="str">
            <v>1</v>
          </cell>
          <cell r="P2198" t="str">
            <v>11</v>
          </cell>
          <cell r="R2198" t="str">
            <v>1</v>
          </cell>
        </row>
        <row r="2199">
          <cell r="D2199" t="str">
            <v>CS610-</v>
          </cell>
          <cell r="E2199" t="str">
            <v>A</v>
          </cell>
          <cell r="F2199" t="str">
            <v>04</v>
          </cell>
          <cell r="G2199" t="str">
            <v>20000</v>
          </cell>
          <cell r="H2199" t="str">
            <v>96315074</v>
          </cell>
          <cell r="I2199" t="str">
            <v>SEAL-REAR DOOR TRIM</v>
          </cell>
          <cell r="L2199">
            <v>1</v>
          </cell>
          <cell r="N2199" t="str">
            <v>1</v>
          </cell>
          <cell r="P2199" t="str">
            <v>11</v>
          </cell>
          <cell r="R2199" t="str">
            <v>1</v>
          </cell>
        </row>
        <row r="2200">
          <cell r="D2200" t="str">
            <v>CS610-</v>
          </cell>
          <cell r="E2200" t="str">
            <v>A</v>
          </cell>
          <cell r="F2200" t="str">
            <v>04</v>
          </cell>
          <cell r="G2200" t="str">
            <v>20110</v>
          </cell>
          <cell r="H2200" t="str">
            <v>09148-03007</v>
          </cell>
          <cell r="I2200" t="str">
            <v>NUT-SPEED</v>
          </cell>
          <cell r="L2200">
            <v>3</v>
          </cell>
          <cell r="N2200" t="str">
            <v>3</v>
          </cell>
          <cell r="P2200" t="str">
            <v>11</v>
          </cell>
          <cell r="R2200" t="str">
            <v>3</v>
          </cell>
        </row>
        <row r="2201">
          <cell r="D2201" t="str">
            <v>CS610-</v>
          </cell>
          <cell r="E2201" t="str">
            <v>A</v>
          </cell>
          <cell r="F2201" t="str">
            <v>04</v>
          </cell>
          <cell r="G2201" t="str">
            <v>20200</v>
          </cell>
          <cell r="H2201" t="str">
            <v>03160-48165</v>
          </cell>
          <cell r="I2201" t="str">
            <v>SCREW-TAPPING</v>
          </cell>
          <cell r="L2201">
            <v>3</v>
          </cell>
          <cell r="N2201" t="str">
            <v>3</v>
          </cell>
          <cell r="P2201" t="str">
            <v>11</v>
          </cell>
          <cell r="R2201" t="str">
            <v>3</v>
          </cell>
        </row>
        <row r="2202">
          <cell r="D2202" t="str">
            <v>CS610-</v>
          </cell>
          <cell r="E2202" t="str">
            <v>A</v>
          </cell>
          <cell r="F2202" t="str">
            <v>04</v>
          </cell>
          <cell r="G2202" t="str">
            <v>21000</v>
          </cell>
          <cell r="H2202" t="str">
            <v>96323876</v>
          </cell>
          <cell r="I2202" t="str">
            <v>COVER A-INNER,REAR DOOR</v>
          </cell>
          <cell r="L2202">
            <v>1</v>
          </cell>
          <cell r="N2202" t="str">
            <v>1</v>
          </cell>
          <cell r="P2202" t="str">
            <v>11</v>
          </cell>
          <cell r="R2202" t="str">
            <v>1</v>
          </cell>
        </row>
        <row r="2203">
          <cell r="D2203" t="str">
            <v>CS610-</v>
          </cell>
          <cell r="E2203" t="str">
            <v>A</v>
          </cell>
          <cell r="F2203" t="str">
            <v>04</v>
          </cell>
          <cell r="G2203" t="str">
            <v>23000</v>
          </cell>
          <cell r="H2203" t="str">
            <v>96323889</v>
          </cell>
          <cell r="I2203" t="str">
            <v>TRIM A-FRONT DOOR,R</v>
          </cell>
          <cell r="L2203">
            <v>1</v>
          </cell>
          <cell r="N2203" t="str">
            <v>1</v>
          </cell>
          <cell r="P2203" t="str">
            <v>11</v>
          </cell>
          <cell r="R2203" t="str">
            <v>1</v>
          </cell>
        </row>
        <row r="2204">
          <cell r="D2204" t="str">
            <v>CS610-</v>
          </cell>
          <cell r="E2204" t="str">
            <v>A</v>
          </cell>
          <cell r="F2204" t="str">
            <v>04</v>
          </cell>
          <cell r="G2204" t="str">
            <v>27100</v>
          </cell>
          <cell r="H2204" t="str">
            <v>03160-48165</v>
          </cell>
          <cell r="I2204" t="str">
            <v>SCREW-TAPPING</v>
          </cell>
          <cell r="L2204">
            <v>1</v>
          </cell>
          <cell r="N2204" t="str">
            <v>1</v>
          </cell>
          <cell r="P2204" t="str">
            <v>11</v>
          </cell>
          <cell r="R2204" t="str">
            <v>1</v>
          </cell>
        </row>
        <row r="2205">
          <cell r="D2205" t="str">
            <v>CS610-</v>
          </cell>
          <cell r="E2205" t="str">
            <v>A</v>
          </cell>
          <cell r="F2205" t="str">
            <v>04</v>
          </cell>
          <cell r="G2205" t="str">
            <v>30200</v>
          </cell>
          <cell r="H2205" t="str">
            <v>96320205</v>
          </cell>
          <cell r="I2205" t="str">
            <v>BRACKET-POCKET DOOR</v>
          </cell>
          <cell r="L2205">
            <v>1</v>
          </cell>
          <cell r="N2205" t="str">
            <v>1</v>
          </cell>
          <cell r="P2205" t="str">
            <v>11</v>
          </cell>
          <cell r="R2205" t="str">
            <v>1</v>
          </cell>
        </row>
        <row r="2206">
          <cell r="D2206" t="str">
            <v>CS610-</v>
          </cell>
          <cell r="E2206" t="str">
            <v>A</v>
          </cell>
          <cell r="F2206" t="str">
            <v>04</v>
          </cell>
          <cell r="G2206" t="str">
            <v>30300</v>
          </cell>
          <cell r="H2206" t="str">
            <v>09148-04005</v>
          </cell>
          <cell r="I2206" t="str">
            <v>NUT-SPEED</v>
          </cell>
          <cell r="L2206">
            <v>1</v>
          </cell>
          <cell r="N2206" t="str">
            <v>1</v>
          </cell>
          <cell r="P2206" t="str">
            <v>11</v>
          </cell>
          <cell r="R2206" t="str">
            <v>1</v>
          </cell>
        </row>
        <row r="2207">
          <cell r="D2207" t="str">
            <v>CS610-</v>
          </cell>
          <cell r="E2207" t="str">
            <v>A</v>
          </cell>
          <cell r="F2207" t="str">
            <v>04</v>
          </cell>
          <cell r="G2207" t="str">
            <v>30400</v>
          </cell>
          <cell r="H2207" t="str">
            <v>03160-48165</v>
          </cell>
          <cell r="I2207" t="str">
            <v>SCREW-TAPPING</v>
          </cell>
          <cell r="L2207">
            <v>1</v>
          </cell>
          <cell r="N2207" t="str">
            <v>1</v>
          </cell>
          <cell r="P2207" t="str">
            <v>11</v>
          </cell>
          <cell r="R2207" t="str">
            <v>1</v>
          </cell>
        </row>
        <row r="2208">
          <cell r="D2208" t="str">
            <v>CS610-</v>
          </cell>
          <cell r="E2208" t="str">
            <v>A</v>
          </cell>
          <cell r="F2208" t="str">
            <v>04</v>
          </cell>
          <cell r="G2208" t="str">
            <v>30500</v>
          </cell>
          <cell r="H2208" t="str">
            <v>96320307</v>
          </cell>
          <cell r="I2208" t="str">
            <v>SEAL-FRT DOOR TRIM</v>
          </cell>
          <cell r="L2208">
            <v>1</v>
          </cell>
          <cell r="N2208" t="str">
            <v>1</v>
          </cell>
          <cell r="P2208" t="str">
            <v>11</v>
          </cell>
          <cell r="R2208" t="str">
            <v>1</v>
          </cell>
        </row>
        <row r="2209">
          <cell r="D2209" t="str">
            <v>CS610-</v>
          </cell>
          <cell r="E2209" t="str">
            <v>A</v>
          </cell>
          <cell r="F2209" t="str">
            <v>04</v>
          </cell>
          <cell r="G2209" t="str">
            <v>30510</v>
          </cell>
          <cell r="H2209" t="str">
            <v>09148-04005</v>
          </cell>
          <cell r="I2209" t="str">
            <v>NUT-SPEED</v>
          </cell>
          <cell r="L2209">
            <v>2</v>
          </cell>
          <cell r="N2209" t="str">
            <v>2</v>
          </cell>
          <cell r="P2209" t="str">
            <v>11</v>
          </cell>
          <cell r="R2209" t="str">
            <v>2</v>
          </cell>
        </row>
        <row r="2210">
          <cell r="D2210" t="str">
            <v>CS610-</v>
          </cell>
          <cell r="E2210" t="str">
            <v>A</v>
          </cell>
          <cell r="F2210" t="str">
            <v>04</v>
          </cell>
          <cell r="G2210" t="str">
            <v>30511</v>
          </cell>
          <cell r="H2210" t="str">
            <v>09148-03007</v>
          </cell>
          <cell r="I2210" t="str">
            <v>NUT-SPEED</v>
          </cell>
          <cell r="L2210">
            <v>2</v>
          </cell>
          <cell r="N2210" t="str">
            <v>2</v>
          </cell>
          <cell r="P2210" t="str">
            <v>11</v>
          </cell>
          <cell r="R2210" t="str">
            <v>2</v>
          </cell>
        </row>
        <row r="2211">
          <cell r="D2211" t="str">
            <v>CS610-</v>
          </cell>
          <cell r="E2211" t="str">
            <v>A</v>
          </cell>
          <cell r="F2211" t="str">
            <v>04</v>
          </cell>
          <cell r="G2211" t="str">
            <v>30520</v>
          </cell>
          <cell r="H2211" t="str">
            <v>03160-48165</v>
          </cell>
          <cell r="I2211" t="str">
            <v>SCREW-TAPPING</v>
          </cell>
          <cell r="L2211">
            <v>4</v>
          </cell>
          <cell r="N2211" t="str">
            <v>4</v>
          </cell>
          <cell r="P2211" t="str">
            <v>11</v>
          </cell>
          <cell r="R2211" t="str">
            <v>4</v>
          </cell>
        </row>
        <row r="2212">
          <cell r="D2212" t="str">
            <v>CS610-</v>
          </cell>
          <cell r="E2212" t="str">
            <v>A</v>
          </cell>
          <cell r="F2212" t="str">
            <v>04</v>
          </cell>
          <cell r="G2212" t="str">
            <v>31000</v>
          </cell>
          <cell r="H2212" t="str">
            <v>96323859</v>
          </cell>
          <cell r="I2212" t="str">
            <v>TRIM A-REAR DOOR,R</v>
          </cell>
          <cell r="L2212">
            <v>1</v>
          </cell>
          <cell r="N2212" t="str">
            <v>1</v>
          </cell>
          <cell r="P2212" t="str">
            <v>11</v>
          </cell>
          <cell r="R2212" t="str">
            <v>1</v>
          </cell>
        </row>
        <row r="2213">
          <cell r="D2213" t="str">
            <v>CS610-</v>
          </cell>
          <cell r="E2213" t="str">
            <v>A</v>
          </cell>
          <cell r="F2213" t="str">
            <v>04</v>
          </cell>
          <cell r="G2213" t="str">
            <v>33100</v>
          </cell>
          <cell r="H2213" t="str">
            <v>03160-48165</v>
          </cell>
          <cell r="I2213" t="str">
            <v>SCREW-TAPPING</v>
          </cell>
          <cell r="L2213">
            <v>1</v>
          </cell>
          <cell r="N2213" t="str">
            <v>1</v>
          </cell>
          <cell r="P2213" t="str">
            <v>11</v>
          </cell>
          <cell r="R2213" t="str">
            <v>1</v>
          </cell>
        </row>
        <row r="2214">
          <cell r="D2214" t="str">
            <v>CS610-</v>
          </cell>
          <cell r="E2214" t="str">
            <v>A</v>
          </cell>
          <cell r="F2214" t="str">
            <v>04</v>
          </cell>
          <cell r="G2214" t="str">
            <v>36300</v>
          </cell>
          <cell r="H2214" t="str">
            <v>96320205</v>
          </cell>
          <cell r="I2214" t="str">
            <v>BRACKET-POCKET DOOR</v>
          </cell>
          <cell r="L2214">
            <v>1</v>
          </cell>
          <cell r="N2214" t="str">
            <v>1</v>
          </cell>
          <cell r="P2214" t="str">
            <v>11</v>
          </cell>
          <cell r="R2214" t="str">
            <v>1</v>
          </cell>
        </row>
        <row r="2215">
          <cell r="D2215" t="str">
            <v>CS610-</v>
          </cell>
          <cell r="E2215" t="str">
            <v>A</v>
          </cell>
          <cell r="F2215" t="str">
            <v>04</v>
          </cell>
          <cell r="G2215" t="str">
            <v>36400</v>
          </cell>
          <cell r="H2215" t="str">
            <v>09148-04005</v>
          </cell>
          <cell r="I2215" t="str">
            <v>NUT-SPEED</v>
          </cell>
          <cell r="L2215">
            <v>1</v>
          </cell>
          <cell r="N2215" t="str">
            <v>1</v>
          </cell>
          <cell r="P2215" t="str">
            <v>11</v>
          </cell>
          <cell r="R2215" t="str">
            <v>1</v>
          </cell>
        </row>
        <row r="2216">
          <cell r="D2216" t="str">
            <v>CS610-</v>
          </cell>
          <cell r="E2216" t="str">
            <v>A</v>
          </cell>
          <cell r="F2216" t="str">
            <v>04</v>
          </cell>
          <cell r="G2216" t="str">
            <v>36500</v>
          </cell>
          <cell r="H2216" t="str">
            <v>03160-48165</v>
          </cell>
          <cell r="I2216" t="str">
            <v>SCREW-TAPPING</v>
          </cell>
          <cell r="L2216">
            <v>1</v>
          </cell>
          <cell r="N2216" t="str">
            <v>1</v>
          </cell>
          <cell r="P2216" t="str">
            <v>11</v>
          </cell>
          <cell r="R2216" t="str">
            <v>1</v>
          </cell>
        </row>
        <row r="2217">
          <cell r="D2217" t="str">
            <v>CS610-</v>
          </cell>
          <cell r="E2217" t="str">
            <v>A</v>
          </cell>
          <cell r="F2217" t="str">
            <v>04</v>
          </cell>
          <cell r="G2217" t="str">
            <v>36510</v>
          </cell>
          <cell r="H2217" t="str">
            <v>96315074</v>
          </cell>
          <cell r="I2217" t="str">
            <v>SEAL-REAR DOOR TRIM</v>
          </cell>
          <cell r="L2217">
            <v>1</v>
          </cell>
          <cell r="N2217" t="str">
            <v>1</v>
          </cell>
          <cell r="P2217" t="str">
            <v>11</v>
          </cell>
          <cell r="R2217" t="str">
            <v>1</v>
          </cell>
        </row>
        <row r="2218">
          <cell r="D2218" t="str">
            <v>CS610-</v>
          </cell>
          <cell r="E2218" t="str">
            <v>A</v>
          </cell>
          <cell r="F2218" t="str">
            <v>04</v>
          </cell>
          <cell r="G2218" t="str">
            <v>36521</v>
          </cell>
          <cell r="H2218" t="str">
            <v>09148-03007</v>
          </cell>
          <cell r="I2218" t="str">
            <v>NUT-SPEED</v>
          </cell>
          <cell r="L2218">
            <v>3</v>
          </cell>
          <cell r="N2218" t="str">
            <v>3</v>
          </cell>
          <cell r="P2218" t="str">
            <v>11</v>
          </cell>
          <cell r="R2218" t="str">
            <v>3</v>
          </cell>
        </row>
        <row r="2219">
          <cell r="D2219" t="str">
            <v>CS610-</v>
          </cell>
          <cell r="E2219" t="str">
            <v>A</v>
          </cell>
          <cell r="F2219" t="str">
            <v>04</v>
          </cell>
          <cell r="G2219" t="str">
            <v>36530</v>
          </cell>
          <cell r="H2219" t="str">
            <v>03160-48165</v>
          </cell>
          <cell r="I2219" t="str">
            <v>SCREW-TAPPING</v>
          </cell>
          <cell r="L2219">
            <v>3</v>
          </cell>
          <cell r="N2219" t="str">
            <v>3</v>
          </cell>
          <cell r="P2219" t="str">
            <v>11</v>
          </cell>
          <cell r="R2219" t="str">
            <v>3</v>
          </cell>
        </row>
        <row r="2220">
          <cell r="D2220" t="str">
            <v>CS610-</v>
          </cell>
          <cell r="E2220" t="str">
            <v>A</v>
          </cell>
          <cell r="F2220" t="str">
            <v>04</v>
          </cell>
          <cell r="G2220" t="str">
            <v>37000</v>
          </cell>
          <cell r="H2220" t="str">
            <v>96323877</v>
          </cell>
          <cell r="I2220" t="str">
            <v>COVER A-INNER,REAR DOOR</v>
          </cell>
          <cell r="L2220">
            <v>1</v>
          </cell>
          <cell r="N2220" t="str">
            <v>1</v>
          </cell>
          <cell r="P2220" t="str">
            <v>11</v>
          </cell>
          <cell r="R2220" t="str">
            <v>1</v>
          </cell>
        </row>
        <row r="2221">
          <cell r="D2221" t="str">
            <v>CS610-</v>
          </cell>
          <cell r="E2221" t="str">
            <v>A</v>
          </cell>
          <cell r="F2221" t="str">
            <v>04</v>
          </cell>
          <cell r="G2221" t="str">
            <v>40000</v>
          </cell>
          <cell r="H2221" t="str">
            <v>96279941</v>
          </cell>
          <cell r="I2221" t="str">
            <v>TRIM-TAILGATE</v>
          </cell>
          <cell r="L2221">
            <v>1</v>
          </cell>
          <cell r="N2221" t="str">
            <v>1</v>
          </cell>
          <cell r="P2221" t="str">
            <v>11</v>
          </cell>
          <cell r="R2221" t="str">
            <v>1</v>
          </cell>
        </row>
        <row r="2222">
          <cell r="D2222" t="str">
            <v>CS610-</v>
          </cell>
          <cell r="E2222" t="str">
            <v>A</v>
          </cell>
          <cell r="F2222" t="str">
            <v>04</v>
          </cell>
          <cell r="G2222" t="str">
            <v>41000</v>
          </cell>
          <cell r="H2222" t="str">
            <v>96279899</v>
          </cell>
          <cell r="I2222" t="str">
            <v>CLIP</v>
          </cell>
          <cell r="L2222">
            <v>6</v>
          </cell>
          <cell r="N2222" t="str">
            <v>6</v>
          </cell>
          <cell r="P2222" t="str">
            <v>11</v>
          </cell>
          <cell r="R2222" t="str">
            <v>6</v>
          </cell>
        </row>
        <row r="2223">
          <cell r="D2223" t="str">
            <v>CS610-</v>
          </cell>
          <cell r="E2223" t="str">
            <v>A</v>
          </cell>
          <cell r="F2223" t="str">
            <v>05</v>
          </cell>
          <cell r="G2223" t="str">
            <v>01000</v>
          </cell>
          <cell r="H2223" t="str">
            <v>96323834</v>
          </cell>
          <cell r="I2223" t="str">
            <v>TRIM A-FRONT DOOR,L</v>
          </cell>
          <cell r="L2223">
            <v>1</v>
          </cell>
          <cell r="N2223" t="str">
            <v>1</v>
          </cell>
          <cell r="P2223" t="str">
            <v>10</v>
          </cell>
        </row>
        <row r="2224">
          <cell r="D2224" t="str">
            <v>CS610-</v>
          </cell>
          <cell r="E2224" t="str">
            <v>A</v>
          </cell>
          <cell r="F2224" t="str">
            <v>05</v>
          </cell>
          <cell r="G2224" t="str">
            <v>05100</v>
          </cell>
          <cell r="H2224" t="str">
            <v>03160-48165</v>
          </cell>
          <cell r="I2224" t="str">
            <v>SCREW-TAPPING</v>
          </cell>
          <cell r="L2224">
            <v>1</v>
          </cell>
          <cell r="N2224" t="str">
            <v>1</v>
          </cell>
          <cell r="P2224" t="str">
            <v>10</v>
          </cell>
        </row>
        <row r="2225">
          <cell r="D2225" t="str">
            <v>CS610-</v>
          </cell>
          <cell r="E2225" t="str">
            <v>A</v>
          </cell>
          <cell r="F2225" t="str">
            <v>05</v>
          </cell>
          <cell r="G2225" t="str">
            <v>10000</v>
          </cell>
          <cell r="H2225" t="str">
            <v>96320205</v>
          </cell>
          <cell r="I2225" t="str">
            <v>BRACKET-POCKET DOOR</v>
          </cell>
          <cell r="L2225">
            <v>1</v>
          </cell>
          <cell r="N2225" t="str">
            <v>1</v>
          </cell>
          <cell r="P2225" t="str">
            <v>10</v>
          </cell>
        </row>
        <row r="2226">
          <cell r="D2226" t="str">
            <v>CS610-</v>
          </cell>
          <cell r="E2226" t="str">
            <v>A</v>
          </cell>
          <cell r="F2226" t="str">
            <v>05</v>
          </cell>
          <cell r="G2226" t="str">
            <v>11000</v>
          </cell>
          <cell r="H2226" t="str">
            <v>09148-04005</v>
          </cell>
          <cell r="I2226" t="str">
            <v>NUT-SPEED</v>
          </cell>
          <cell r="L2226">
            <v>1</v>
          </cell>
          <cell r="N2226" t="str">
            <v>1</v>
          </cell>
          <cell r="P2226" t="str">
            <v>10</v>
          </cell>
        </row>
        <row r="2227">
          <cell r="D2227" t="str">
            <v>CS610-</v>
          </cell>
          <cell r="E2227" t="str">
            <v>A</v>
          </cell>
          <cell r="F2227" t="str">
            <v>05</v>
          </cell>
          <cell r="G2227" t="str">
            <v>11100</v>
          </cell>
          <cell r="H2227" t="str">
            <v>03160-48165</v>
          </cell>
          <cell r="I2227" t="str">
            <v>SCREW-TAPPING</v>
          </cell>
          <cell r="L2227">
            <v>1</v>
          </cell>
          <cell r="N2227" t="str">
            <v>1</v>
          </cell>
          <cell r="P2227" t="str">
            <v>10</v>
          </cell>
        </row>
        <row r="2228">
          <cell r="D2228" t="str">
            <v>CS610-</v>
          </cell>
          <cell r="E2228" t="str">
            <v>A</v>
          </cell>
          <cell r="F2228" t="str">
            <v>05</v>
          </cell>
          <cell r="G2228" t="str">
            <v>13000</v>
          </cell>
          <cell r="H2228" t="str">
            <v>96315012</v>
          </cell>
          <cell r="I2228" t="str">
            <v>SEAL-FRT DOOR TRIM</v>
          </cell>
          <cell r="L2228">
            <v>1</v>
          </cell>
          <cell r="N2228" t="str">
            <v>1</v>
          </cell>
          <cell r="P2228" t="str">
            <v>10</v>
          </cell>
        </row>
        <row r="2229">
          <cell r="D2229" t="str">
            <v>CS610-</v>
          </cell>
          <cell r="E2229" t="str">
            <v>A</v>
          </cell>
          <cell r="F2229" t="str">
            <v>05</v>
          </cell>
          <cell r="G2229" t="str">
            <v>13100</v>
          </cell>
          <cell r="H2229" t="str">
            <v>09148-04005</v>
          </cell>
          <cell r="I2229" t="str">
            <v>NUT-SPEED</v>
          </cell>
          <cell r="L2229">
            <v>2</v>
          </cell>
          <cell r="N2229" t="str">
            <v>2</v>
          </cell>
          <cell r="P2229" t="str">
            <v>10</v>
          </cell>
        </row>
        <row r="2230">
          <cell r="D2230" t="str">
            <v>CS610-</v>
          </cell>
          <cell r="E2230" t="str">
            <v>A</v>
          </cell>
          <cell r="F2230" t="str">
            <v>05</v>
          </cell>
          <cell r="G2230" t="str">
            <v>13110</v>
          </cell>
          <cell r="H2230" t="str">
            <v>09148-03007</v>
          </cell>
          <cell r="I2230" t="str">
            <v>NUT-SPEED</v>
          </cell>
          <cell r="L2230">
            <v>2</v>
          </cell>
          <cell r="N2230" t="str">
            <v>2</v>
          </cell>
          <cell r="P2230" t="str">
            <v>10</v>
          </cell>
        </row>
        <row r="2231">
          <cell r="D2231" t="str">
            <v>CS610-</v>
          </cell>
          <cell r="E2231" t="str">
            <v>A</v>
          </cell>
          <cell r="F2231" t="str">
            <v>05</v>
          </cell>
          <cell r="G2231" t="str">
            <v>13200</v>
          </cell>
          <cell r="H2231" t="str">
            <v>03160-48165</v>
          </cell>
          <cell r="I2231" t="str">
            <v>SCREW-TAPPING</v>
          </cell>
          <cell r="L2231">
            <v>4</v>
          </cell>
          <cell r="N2231" t="str">
            <v>4</v>
          </cell>
          <cell r="P2231" t="str">
            <v>10</v>
          </cell>
        </row>
        <row r="2232">
          <cell r="D2232" t="str">
            <v>CS610-</v>
          </cell>
          <cell r="E2232" t="str">
            <v>A</v>
          </cell>
          <cell r="F2232" t="str">
            <v>05</v>
          </cell>
          <cell r="G2232" t="str">
            <v>14000</v>
          </cell>
          <cell r="H2232" t="str">
            <v>96323858</v>
          </cell>
          <cell r="I2232" t="str">
            <v>TRIM A-REAR DOOR,L</v>
          </cell>
          <cell r="L2232">
            <v>1</v>
          </cell>
          <cell r="N2232" t="str">
            <v>1</v>
          </cell>
          <cell r="P2232" t="str">
            <v>10</v>
          </cell>
        </row>
        <row r="2233">
          <cell r="D2233" t="str">
            <v>CS610-</v>
          </cell>
          <cell r="E2233" t="str">
            <v>A</v>
          </cell>
          <cell r="F2233" t="str">
            <v>05</v>
          </cell>
          <cell r="G2233" t="str">
            <v>16100</v>
          </cell>
          <cell r="H2233" t="str">
            <v>03160-48165</v>
          </cell>
          <cell r="I2233" t="str">
            <v>SCREW-TAPPING</v>
          </cell>
          <cell r="L2233">
            <v>1</v>
          </cell>
          <cell r="N2233" t="str">
            <v>1</v>
          </cell>
          <cell r="P2233" t="str">
            <v>10</v>
          </cell>
        </row>
        <row r="2234">
          <cell r="D2234" t="str">
            <v>CS610-</v>
          </cell>
          <cell r="E2234" t="str">
            <v>A</v>
          </cell>
          <cell r="F2234" t="str">
            <v>05</v>
          </cell>
          <cell r="G2234" t="str">
            <v>19300</v>
          </cell>
          <cell r="H2234" t="str">
            <v>96320205</v>
          </cell>
          <cell r="I2234" t="str">
            <v>BRACKET-POCKET DOOR</v>
          </cell>
          <cell r="L2234">
            <v>1</v>
          </cell>
          <cell r="N2234" t="str">
            <v>1</v>
          </cell>
          <cell r="P2234" t="str">
            <v>10</v>
          </cell>
        </row>
        <row r="2235">
          <cell r="D2235" t="str">
            <v>CS610-</v>
          </cell>
          <cell r="E2235" t="str">
            <v>A</v>
          </cell>
          <cell r="F2235" t="str">
            <v>05</v>
          </cell>
          <cell r="G2235" t="str">
            <v>19400</v>
          </cell>
          <cell r="H2235" t="str">
            <v>09148-04005</v>
          </cell>
          <cell r="I2235" t="str">
            <v>NUT-SPEED</v>
          </cell>
          <cell r="L2235">
            <v>1</v>
          </cell>
          <cell r="N2235" t="str">
            <v>1</v>
          </cell>
          <cell r="P2235" t="str">
            <v>10</v>
          </cell>
        </row>
        <row r="2236">
          <cell r="D2236" t="str">
            <v>CS610-</v>
          </cell>
          <cell r="E2236" t="str">
            <v>A</v>
          </cell>
          <cell r="F2236" t="str">
            <v>05</v>
          </cell>
          <cell r="G2236" t="str">
            <v>19500</v>
          </cell>
          <cell r="H2236" t="str">
            <v>03160-48165</v>
          </cell>
          <cell r="I2236" t="str">
            <v>SCREW-TAPPING</v>
          </cell>
          <cell r="L2236">
            <v>1</v>
          </cell>
          <cell r="N2236" t="str">
            <v>1</v>
          </cell>
          <cell r="P2236" t="str">
            <v>10</v>
          </cell>
        </row>
        <row r="2237">
          <cell r="D2237" t="str">
            <v>CS610-</v>
          </cell>
          <cell r="E2237" t="str">
            <v>A</v>
          </cell>
          <cell r="F2237" t="str">
            <v>05</v>
          </cell>
          <cell r="G2237" t="str">
            <v>20000</v>
          </cell>
          <cell r="H2237" t="str">
            <v>96315074</v>
          </cell>
          <cell r="I2237" t="str">
            <v>SEAL-REAR DOOR TRIM</v>
          </cell>
          <cell r="L2237">
            <v>1</v>
          </cell>
          <cell r="N2237" t="str">
            <v>1</v>
          </cell>
          <cell r="P2237" t="str">
            <v>10</v>
          </cell>
        </row>
        <row r="2238">
          <cell r="D2238" t="str">
            <v>CS610-</v>
          </cell>
          <cell r="E2238" t="str">
            <v>A</v>
          </cell>
          <cell r="F2238" t="str">
            <v>05</v>
          </cell>
          <cell r="G2238" t="str">
            <v>20110</v>
          </cell>
          <cell r="H2238" t="str">
            <v>09148-03007</v>
          </cell>
          <cell r="I2238" t="str">
            <v>NUT-SPEED</v>
          </cell>
          <cell r="L2238">
            <v>3</v>
          </cell>
          <cell r="N2238" t="str">
            <v>3</v>
          </cell>
          <cell r="P2238" t="str">
            <v>10</v>
          </cell>
        </row>
        <row r="2239">
          <cell r="D2239" t="str">
            <v>CS610-</v>
          </cell>
          <cell r="E2239" t="str">
            <v>A</v>
          </cell>
          <cell r="F2239" t="str">
            <v>05</v>
          </cell>
          <cell r="G2239" t="str">
            <v>20200</v>
          </cell>
          <cell r="H2239" t="str">
            <v>03160-48165</v>
          </cell>
          <cell r="I2239" t="str">
            <v>SCREW-TAPPING</v>
          </cell>
          <cell r="L2239">
            <v>3</v>
          </cell>
          <cell r="N2239" t="str">
            <v>3</v>
          </cell>
          <cell r="P2239" t="str">
            <v>10</v>
          </cell>
        </row>
        <row r="2240">
          <cell r="D2240" t="str">
            <v>CS610-</v>
          </cell>
          <cell r="E2240" t="str">
            <v>A</v>
          </cell>
          <cell r="F2240" t="str">
            <v>05</v>
          </cell>
          <cell r="G2240" t="str">
            <v>21000</v>
          </cell>
          <cell r="H2240" t="str">
            <v>96323876</v>
          </cell>
          <cell r="I2240" t="str">
            <v>COVER A-INNER,REAR DOOR</v>
          </cell>
          <cell r="L2240">
            <v>1</v>
          </cell>
          <cell r="N2240" t="str">
            <v>1</v>
          </cell>
          <cell r="P2240" t="str">
            <v>10</v>
          </cell>
        </row>
        <row r="2241">
          <cell r="D2241" t="str">
            <v>CS610-</v>
          </cell>
          <cell r="E2241" t="str">
            <v>A</v>
          </cell>
          <cell r="F2241" t="str">
            <v>05</v>
          </cell>
          <cell r="G2241" t="str">
            <v>23000</v>
          </cell>
          <cell r="H2241" t="str">
            <v>96323835</v>
          </cell>
          <cell r="I2241" t="str">
            <v>TRIM A-FRONT DOOR,R</v>
          </cell>
          <cell r="L2241">
            <v>1</v>
          </cell>
          <cell r="N2241" t="str">
            <v>1</v>
          </cell>
          <cell r="P2241" t="str">
            <v>10</v>
          </cell>
        </row>
        <row r="2242">
          <cell r="D2242" t="str">
            <v>CS610-</v>
          </cell>
          <cell r="E2242" t="str">
            <v>A</v>
          </cell>
          <cell r="F2242" t="str">
            <v>05</v>
          </cell>
          <cell r="G2242" t="str">
            <v>27100</v>
          </cell>
          <cell r="H2242" t="str">
            <v>03160-48165</v>
          </cell>
          <cell r="I2242" t="str">
            <v>SCREW-TAPPING</v>
          </cell>
          <cell r="L2242">
            <v>1</v>
          </cell>
          <cell r="N2242" t="str">
            <v>1</v>
          </cell>
          <cell r="P2242" t="str">
            <v>10</v>
          </cell>
        </row>
        <row r="2243">
          <cell r="D2243" t="str">
            <v>CS610-</v>
          </cell>
          <cell r="E2243" t="str">
            <v>A</v>
          </cell>
          <cell r="F2243" t="str">
            <v>05</v>
          </cell>
          <cell r="G2243" t="str">
            <v>30200</v>
          </cell>
          <cell r="H2243" t="str">
            <v>96320205</v>
          </cell>
          <cell r="I2243" t="str">
            <v>BRACKET-POCKET DOOR</v>
          </cell>
          <cell r="L2243">
            <v>1</v>
          </cell>
          <cell r="N2243" t="str">
            <v>1</v>
          </cell>
          <cell r="P2243" t="str">
            <v>10</v>
          </cell>
        </row>
        <row r="2244">
          <cell r="D2244" t="str">
            <v>CS610-</v>
          </cell>
          <cell r="E2244" t="str">
            <v>A</v>
          </cell>
          <cell r="F2244" t="str">
            <v>05</v>
          </cell>
          <cell r="G2244" t="str">
            <v>30300</v>
          </cell>
          <cell r="H2244" t="str">
            <v>09148-04005</v>
          </cell>
          <cell r="I2244" t="str">
            <v>NUT-SPEED</v>
          </cell>
          <cell r="L2244">
            <v>1</v>
          </cell>
          <cell r="N2244" t="str">
            <v>1</v>
          </cell>
          <cell r="P2244" t="str">
            <v>10</v>
          </cell>
        </row>
        <row r="2245">
          <cell r="D2245" t="str">
            <v>CS610-</v>
          </cell>
          <cell r="E2245" t="str">
            <v>A</v>
          </cell>
          <cell r="F2245" t="str">
            <v>05</v>
          </cell>
          <cell r="G2245" t="str">
            <v>30400</v>
          </cell>
          <cell r="H2245" t="str">
            <v>03160-48165</v>
          </cell>
          <cell r="I2245" t="str">
            <v>SCREW-TAPPING</v>
          </cell>
          <cell r="L2245">
            <v>1</v>
          </cell>
          <cell r="N2245" t="str">
            <v>1</v>
          </cell>
          <cell r="P2245" t="str">
            <v>10</v>
          </cell>
        </row>
        <row r="2246">
          <cell r="D2246" t="str">
            <v>CS610-</v>
          </cell>
          <cell r="E2246" t="str">
            <v>A</v>
          </cell>
          <cell r="F2246" t="str">
            <v>05</v>
          </cell>
          <cell r="G2246" t="str">
            <v>30500</v>
          </cell>
          <cell r="H2246" t="str">
            <v>96315012</v>
          </cell>
          <cell r="I2246" t="str">
            <v>SEAL-FRT DOOR TRIM</v>
          </cell>
          <cell r="L2246">
            <v>1</v>
          </cell>
          <cell r="N2246" t="str">
            <v>1</v>
          </cell>
          <cell r="P2246" t="str">
            <v>10</v>
          </cell>
        </row>
        <row r="2247">
          <cell r="D2247" t="str">
            <v>CS610-</v>
          </cell>
          <cell r="E2247" t="str">
            <v>A</v>
          </cell>
          <cell r="F2247" t="str">
            <v>05</v>
          </cell>
          <cell r="G2247" t="str">
            <v>30510</v>
          </cell>
          <cell r="H2247" t="str">
            <v>09148-04005</v>
          </cell>
          <cell r="I2247" t="str">
            <v>NUT-SPEED</v>
          </cell>
          <cell r="L2247">
            <v>2</v>
          </cell>
          <cell r="N2247" t="str">
            <v>2</v>
          </cell>
          <cell r="P2247" t="str">
            <v>10</v>
          </cell>
        </row>
        <row r="2248">
          <cell r="D2248" t="str">
            <v>CS610-</v>
          </cell>
          <cell r="E2248" t="str">
            <v>A</v>
          </cell>
          <cell r="F2248" t="str">
            <v>05</v>
          </cell>
          <cell r="G2248" t="str">
            <v>30511</v>
          </cell>
          <cell r="H2248" t="str">
            <v>09148-03007</v>
          </cell>
          <cell r="I2248" t="str">
            <v>NUT-SPEED</v>
          </cell>
          <cell r="L2248">
            <v>2</v>
          </cell>
          <cell r="N2248" t="str">
            <v>2</v>
          </cell>
          <cell r="P2248" t="str">
            <v>10</v>
          </cell>
        </row>
        <row r="2249">
          <cell r="D2249" t="str">
            <v>CS610-</v>
          </cell>
          <cell r="E2249" t="str">
            <v>A</v>
          </cell>
          <cell r="F2249" t="str">
            <v>05</v>
          </cell>
          <cell r="G2249" t="str">
            <v>30520</v>
          </cell>
          <cell r="H2249" t="str">
            <v>03160-48165</v>
          </cell>
          <cell r="I2249" t="str">
            <v>SCREW-TAPPING</v>
          </cell>
          <cell r="L2249">
            <v>4</v>
          </cell>
          <cell r="N2249" t="str">
            <v>4</v>
          </cell>
          <cell r="P2249" t="str">
            <v>10</v>
          </cell>
        </row>
        <row r="2250">
          <cell r="D2250" t="str">
            <v>CS610-</v>
          </cell>
          <cell r="E2250" t="str">
            <v>A</v>
          </cell>
          <cell r="F2250" t="str">
            <v>05</v>
          </cell>
          <cell r="G2250" t="str">
            <v>31000</v>
          </cell>
          <cell r="H2250" t="str">
            <v>96323859</v>
          </cell>
          <cell r="I2250" t="str">
            <v>TRIM A-REAR DOOR,R</v>
          </cell>
          <cell r="L2250">
            <v>1</v>
          </cell>
          <cell r="N2250" t="str">
            <v>1</v>
          </cell>
          <cell r="P2250" t="str">
            <v>10</v>
          </cell>
        </row>
        <row r="2251">
          <cell r="D2251" t="str">
            <v>CS610-</v>
          </cell>
          <cell r="E2251" t="str">
            <v>A</v>
          </cell>
          <cell r="F2251" t="str">
            <v>05</v>
          </cell>
          <cell r="G2251" t="str">
            <v>33100</v>
          </cell>
          <cell r="H2251" t="str">
            <v>03160-48165</v>
          </cell>
          <cell r="I2251" t="str">
            <v>SCREW-TAPPING</v>
          </cell>
          <cell r="L2251">
            <v>1</v>
          </cell>
          <cell r="N2251" t="str">
            <v>1</v>
          </cell>
          <cell r="P2251" t="str">
            <v>10</v>
          </cell>
        </row>
        <row r="2252">
          <cell r="D2252" t="str">
            <v>CS610-</v>
          </cell>
          <cell r="E2252" t="str">
            <v>A</v>
          </cell>
          <cell r="F2252" t="str">
            <v>05</v>
          </cell>
          <cell r="G2252" t="str">
            <v>36300</v>
          </cell>
          <cell r="H2252" t="str">
            <v>96320205</v>
          </cell>
          <cell r="I2252" t="str">
            <v>BRACKET-POCKET DOOR</v>
          </cell>
          <cell r="L2252">
            <v>1</v>
          </cell>
          <cell r="N2252" t="str">
            <v>1</v>
          </cell>
          <cell r="P2252" t="str">
            <v>10</v>
          </cell>
        </row>
        <row r="2253">
          <cell r="D2253" t="str">
            <v>CS610-</v>
          </cell>
          <cell r="E2253" t="str">
            <v>A</v>
          </cell>
          <cell r="F2253" t="str">
            <v>05</v>
          </cell>
          <cell r="G2253" t="str">
            <v>36400</v>
          </cell>
          <cell r="H2253" t="str">
            <v>09148-04005</v>
          </cell>
          <cell r="I2253" t="str">
            <v>NUT-SPEED</v>
          </cell>
          <cell r="L2253">
            <v>1</v>
          </cell>
          <cell r="N2253" t="str">
            <v>1</v>
          </cell>
          <cell r="P2253" t="str">
            <v>10</v>
          </cell>
        </row>
        <row r="2254">
          <cell r="D2254" t="str">
            <v>CS610-</v>
          </cell>
          <cell r="E2254" t="str">
            <v>A</v>
          </cell>
          <cell r="F2254" t="str">
            <v>05</v>
          </cell>
          <cell r="G2254" t="str">
            <v>36500</v>
          </cell>
          <cell r="H2254" t="str">
            <v>03160-48165</v>
          </cell>
          <cell r="I2254" t="str">
            <v>SCREW-TAPPING</v>
          </cell>
          <cell r="L2254">
            <v>1</v>
          </cell>
          <cell r="N2254" t="str">
            <v>1</v>
          </cell>
          <cell r="P2254" t="str">
            <v>10</v>
          </cell>
        </row>
        <row r="2255">
          <cell r="D2255" t="str">
            <v>CS610-</v>
          </cell>
          <cell r="E2255" t="str">
            <v>A</v>
          </cell>
          <cell r="F2255" t="str">
            <v>05</v>
          </cell>
          <cell r="G2255" t="str">
            <v>36510</v>
          </cell>
          <cell r="H2255" t="str">
            <v>96315074</v>
          </cell>
          <cell r="I2255" t="str">
            <v>SEAL-REAR DOOR TRIM</v>
          </cell>
          <cell r="L2255">
            <v>1</v>
          </cell>
          <cell r="N2255" t="str">
            <v>1</v>
          </cell>
          <cell r="P2255" t="str">
            <v>10</v>
          </cell>
        </row>
        <row r="2256">
          <cell r="D2256" t="str">
            <v>CS610-</v>
          </cell>
          <cell r="E2256" t="str">
            <v>A</v>
          </cell>
          <cell r="F2256" t="str">
            <v>05</v>
          </cell>
          <cell r="G2256" t="str">
            <v>36521</v>
          </cell>
          <cell r="H2256" t="str">
            <v>09148-03007</v>
          </cell>
          <cell r="I2256" t="str">
            <v>NUT-SPEED</v>
          </cell>
          <cell r="L2256">
            <v>3</v>
          </cell>
          <cell r="N2256" t="str">
            <v>3</v>
          </cell>
          <cell r="P2256" t="str">
            <v>10</v>
          </cell>
        </row>
        <row r="2257">
          <cell r="D2257" t="str">
            <v>CS610-</v>
          </cell>
          <cell r="E2257" t="str">
            <v>A</v>
          </cell>
          <cell r="F2257" t="str">
            <v>05</v>
          </cell>
          <cell r="G2257" t="str">
            <v>36530</v>
          </cell>
          <cell r="H2257" t="str">
            <v>03160-48165</v>
          </cell>
          <cell r="I2257" t="str">
            <v>SCREW-TAPPING</v>
          </cell>
          <cell r="L2257">
            <v>4</v>
          </cell>
          <cell r="N2257" t="str">
            <v>4</v>
          </cell>
          <cell r="P2257" t="str">
            <v>10</v>
          </cell>
        </row>
        <row r="2258">
          <cell r="D2258" t="str">
            <v>CS610-</v>
          </cell>
          <cell r="E2258" t="str">
            <v>A</v>
          </cell>
          <cell r="F2258" t="str">
            <v>05</v>
          </cell>
          <cell r="G2258" t="str">
            <v>37000</v>
          </cell>
          <cell r="H2258" t="str">
            <v>96323877</v>
          </cell>
          <cell r="I2258" t="str">
            <v>COVER A-INNER,REAR DOOR</v>
          </cell>
          <cell r="L2258">
            <v>1</v>
          </cell>
          <cell r="N2258" t="str">
            <v>1</v>
          </cell>
          <cell r="P2258" t="str">
            <v>10</v>
          </cell>
        </row>
        <row r="2259">
          <cell r="D2259" t="str">
            <v>CS610-</v>
          </cell>
          <cell r="E2259" t="str">
            <v>A</v>
          </cell>
          <cell r="F2259" t="str">
            <v>05</v>
          </cell>
          <cell r="G2259" t="str">
            <v>40000</v>
          </cell>
          <cell r="H2259" t="str">
            <v>96279941</v>
          </cell>
          <cell r="I2259" t="str">
            <v>TRIM-TAILGATE</v>
          </cell>
          <cell r="L2259">
            <v>1</v>
          </cell>
          <cell r="N2259" t="str">
            <v>1</v>
          </cell>
          <cell r="P2259" t="str">
            <v>10</v>
          </cell>
        </row>
        <row r="2260">
          <cell r="D2260" t="str">
            <v>CS610-</v>
          </cell>
          <cell r="E2260" t="str">
            <v>A</v>
          </cell>
          <cell r="F2260" t="str">
            <v>05</v>
          </cell>
          <cell r="G2260" t="str">
            <v>41000</v>
          </cell>
          <cell r="H2260" t="str">
            <v>96279899</v>
          </cell>
          <cell r="I2260" t="str">
            <v>CLIP</v>
          </cell>
          <cell r="L2260">
            <v>6</v>
          </cell>
          <cell r="N2260" t="str">
            <v>6</v>
          </cell>
          <cell r="P2260" t="str">
            <v>10</v>
          </cell>
        </row>
        <row r="2261">
          <cell r="D2261" t="str">
            <v>CS610-</v>
          </cell>
          <cell r="E2261" t="str">
            <v>A</v>
          </cell>
          <cell r="F2261" t="str">
            <v>07</v>
          </cell>
          <cell r="G2261" t="str">
            <v>01000</v>
          </cell>
          <cell r="H2261" t="str">
            <v>96503308</v>
          </cell>
          <cell r="I2261" t="str">
            <v>TRIM A-FRONT DOOR,L</v>
          </cell>
          <cell r="K2261">
            <v>1</v>
          </cell>
          <cell r="M2261" t="str">
            <v>1</v>
          </cell>
          <cell r="O2261" t="str">
            <v>11</v>
          </cell>
        </row>
        <row r="2262">
          <cell r="D2262" t="str">
            <v>CS610-</v>
          </cell>
          <cell r="E2262" t="str">
            <v>A</v>
          </cell>
          <cell r="F2262" t="str">
            <v>07</v>
          </cell>
          <cell r="G2262" t="str">
            <v>07000</v>
          </cell>
          <cell r="H2262" t="str">
            <v>96320307</v>
          </cell>
          <cell r="I2262" t="str">
            <v>SEAL-FRT DOOR TRIM</v>
          </cell>
          <cell r="K2262">
            <v>1</v>
          </cell>
          <cell r="M2262" t="str">
            <v>1</v>
          </cell>
          <cell r="O2262" t="str">
            <v>11</v>
          </cell>
        </row>
        <row r="2263">
          <cell r="D2263" t="str">
            <v>CS610-</v>
          </cell>
          <cell r="E2263" t="str">
            <v>A</v>
          </cell>
          <cell r="F2263" t="str">
            <v>07</v>
          </cell>
          <cell r="G2263" t="str">
            <v>08000</v>
          </cell>
          <cell r="H2263" t="str">
            <v>96323789</v>
          </cell>
          <cell r="I2263" t="str">
            <v>ARMREST</v>
          </cell>
          <cell r="K2263">
            <v>1</v>
          </cell>
          <cell r="M2263" t="str">
            <v>1</v>
          </cell>
          <cell r="O2263" t="str">
            <v>11</v>
          </cell>
        </row>
        <row r="2264">
          <cell r="D2264" t="str">
            <v>CS610-</v>
          </cell>
          <cell r="E2264" t="str">
            <v>A</v>
          </cell>
          <cell r="F2264" t="str">
            <v>07</v>
          </cell>
          <cell r="G2264" t="str">
            <v>09000</v>
          </cell>
          <cell r="H2264" t="str">
            <v>03160-48195</v>
          </cell>
          <cell r="I2264" t="str">
            <v>SCREW-TAPPING</v>
          </cell>
          <cell r="K2264">
            <v>2</v>
          </cell>
          <cell r="M2264" t="str">
            <v>2</v>
          </cell>
          <cell r="O2264" t="str">
            <v>11</v>
          </cell>
        </row>
        <row r="2265">
          <cell r="D2265" t="str">
            <v>CS610-</v>
          </cell>
          <cell r="E2265" t="str">
            <v>A</v>
          </cell>
          <cell r="F2265" t="str">
            <v>07</v>
          </cell>
          <cell r="G2265" t="str">
            <v>10000</v>
          </cell>
          <cell r="H2265" t="str">
            <v>96317816</v>
          </cell>
          <cell r="I2265" t="str">
            <v>NUT-ARMREST</v>
          </cell>
          <cell r="K2265">
            <v>2</v>
          </cell>
          <cell r="M2265" t="str">
            <v>2</v>
          </cell>
          <cell r="O2265" t="str">
            <v>11</v>
          </cell>
        </row>
        <row r="2266">
          <cell r="D2266" t="str">
            <v>CS610-</v>
          </cell>
          <cell r="E2266" t="str">
            <v>A</v>
          </cell>
          <cell r="F2266" t="str">
            <v>07</v>
          </cell>
          <cell r="G2266" t="str">
            <v>11000</v>
          </cell>
          <cell r="H2266" t="str">
            <v>96323791</v>
          </cell>
          <cell r="I2266" t="str">
            <v>TRIM A-REAR DOOR,L</v>
          </cell>
          <cell r="K2266">
            <v>1</v>
          </cell>
          <cell r="M2266" t="str">
            <v>1</v>
          </cell>
          <cell r="O2266" t="str">
            <v>11</v>
          </cell>
        </row>
        <row r="2267">
          <cell r="D2267" t="str">
            <v>CS610-</v>
          </cell>
          <cell r="E2267" t="str">
            <v>A</v>
          </cell>
          <cell r="F2267" t="str">
            <v>07</v>
          </cell>
          <cell r="G2267" t="str">
            <v>16000</v>
          </cell>
          <cell r="H2267" t="str">
            <v>96315074</v>
          </cell>
          <cell r="I2267" t="str">
            <v>SEAL-REAR DOOR TRIM</v>
          </cell>
          <cell r="K2267">
            <v>1</v>
          </cell>
          <cell r="M2267" t="str">
            <v>1</v>
          </cell>
          <cell r="O2267" t="str">
            <v>11</v>
          </cell>
        </row>
        <row r="2268">
          <cell r="D2268" t="str">
            <v>CS610-</v>
          </cell>
          <cell r="E2268" t="str">
            <v>A</v>
          </cell>
          <cell r="F2268" t="str">
            <v>07</v>
          </cell>
          <cell r="G2268" t="str">
            <v>16100</v>
          </cell>
          <cell r="H2268" t="str">
            <v>96323789</v>
          </cell>
          <cell r="I2268" t="str">
            <v>ARMREST</v>
          </cell>
          <cell r="K2268">
            <v>1</v>
          </cell>
          <cell r="M2268" t="str">
            <v>1</v>
          </cell>
          <cell r="O2268" t="str">
            <v>11</v>
          </cell>
        </row>
        <row r="2269">
          <cell r="D2269" t="str">
            <v>CS610-</v>
          </cell>
          <cell r="E2269" t="str">
            <v>A</v>
          </cell>
          <cell r="F2269" t="str">
            <v>07</v>
          </cell>
          <cell r="G2269" t="str">
            <v>16200</v>
          </cell>
          <cell r="H2269" t="str">
            <v>03160-48195</v>
          </cell>
          <cell r="I2269" t="str">
            <v>SCREW-TAPPING</v>
          </cell>
          <cell r="K2269">
            <v>2</v>
          </cell>
          <cell r="M2269" t="str">
            <v>2</v>
          </cell>
          <cell r="O2269" t="str">
            <v>11</v>
          </cell>
        </row>
        <row r="2270">
          <cell r="D2270" t="str">
            <v>CS610-</v>
          </cell>
          <cell r="E2270" t="str">
            <v>A</v>
          </cell>
          <cell r="F2270" t="str">
            <v>07</v>
          </cell>
          <cell r="G2270" t="str">
            <v>16300</v>
          </cell>
          <cell r="H2270" t="str">
            <v>96317816</v>
          </cell>
          <cell r="I2270" t="str">
            <v>NUT-ARMREST</v>
          </cell>
          <cell r="K2270">
            <v>2</v>
          </cell>
          <cell r="M2270" t="str">
            <v>2</v>
          </cell>
          <cell r="O2270" t="str">
            <v>11</v>
          </cell>
        </row>
        <row r="2271">
          <cell r="D2271" t="str">
            <v>CS610-</v>
          </cell>
          <cell r="E2271" t="str">
            <v>A</v>
          </cell>
          <cell r="F2271" t="str">
            <v>07</v>
          </cell>
          <cell r="G2271" t="str">
            <v>16400</v>
          </cell>
          <cell r="H2271" t="str">
            <v>96323799</v>
          </cell>
          <cell r="I2271" t="str">
            <v>CAP-INR RR DOOR</v>
          </cell>
          <cell r="K2271">
            <v>1</v>
          </cell>
          <cell r="M2271" t="str">
            <v>1</v>
          </cell>
          <cell r="O2271" t="str">
            <v>11</v>
          </cell>
        </row>
        <row r="2272">
          <cell r="D2272" t="str">
            <v>CS610-</v>
          </cell>
          <cell r="E2272" t="str">
            <v>A</v>
          </cell>
          <cell r="F2272" t="str">
            <v>07</v>
          </cell>
          <cell r="G2272" t="str">
            <v>17000</v>
          </cell>
          <cell r="H2272" t="str">
            <v>96503305</v>
          </cell>
          <cell r="I2272" t="str">
            <v>TRIM A-FRONT DOOR,R</v>
          </cell>
          <cell r="K2272">
            <v>1</v>
          </cell>
          <cell r="M2272" t="str">
            <v>1</v>
          </cell>
          <cell r="O2272" t="str">
            <v>11</v>
          </cell>
        </row>
        <row r="2273">
          <cell r="D2273" t="str">
            <v>CS610-</v>
          </cell>
          <cell r="E2273" t="str">
            <v>A</v>
          </cell>
          <cell r="F2273" t="str">
            <v>07</v>
          </cell>
          <cell r="G2273" t="str">
            <v>21100</v>
          </cell>
          <cell r="H2273" t="str">
            <v>96320307</v>
          </cell>
          <cell r="I2273" t="str">
            <v>SEAL-FRT DOOR TRIM</v>
          </cell>
          <cell r="K2273">
            <v>1</v>
          </cell>
          <cell r="M2273" t="str">
            <v>1</v>
          </cell>
          <cell r="O2273" t="str">
            <v>11</v>
          </cell>
        </row>
        <row r="2274">
          <cell r="D2274" t="str">
            <v>CS610-</v>
          </cell>
          <cell r="E2274" t="str">
            <v>A</v>
          </cell>
          <cell r="F2274" t="str">
            <v>07</v>
          </cell>
          <cell r="G2274" t="str">
            <v>21200</v>
          </cell>
          <cell r="H2274" t="str">
            <v>96323789</v>
          </cell>
          <cell r="I2274" t="str">
            <v>ARMREST</v>
          </cell>
          <cell r="K2274">
            <v>1</v>
          </cell>
          <cell r="M2274" t="str">
            <v>1</v>
          </cell>
          <cell r="O2274" t="str">
            <v>11</v>
          </cell>
        </row>
        <row r="2275">
          <cell r="D2275" t="str">
            <v>CS610-</v>
          </cell>
          <cell r="E2275" t="str">
            <v>A</v>
          </cell>
          <cell r="F2275" t="str">
            <v>07</v>
          </cell>
          <cell r="G2275" t="str">
            <v>21300</v>
          </cell>
          <cell r="H2275" t="str">
            <v>03160-48195</v>
          </cell>
          <cell r="I2275" t="str">
            <v>SCREW-TAPPING</v>
          </cell>
          <cell r="K2275">
            <v>2</v>
          </cell>
          <cell r="M2275" t="str">
            <v>2</v>
          </cell>
          <cell r="O2275" t="str">
            <v>11</v>
          </cell>
        </row>
        <row r="2276">
          <cell r="D2276" t="str">
            <v>CS610-</v>
          </cell>
          <cell r="E2276" t="str">
            <v>A</v>
          </cell>
          <cell r="F2276" t="str">
            <v>07</v>
          </cell>
          <cell r="G2276" t="str">
            <v>21400</v>
          </cell>
          <cell r="H2276" t="str">
            <v>96317816</v>
          </cell>
          <cell r="I2276" t="str">
            <v>NUT-ARMREST</v>
          </cell>
          <cell r="K2276">
            <v>2</v>
          </cell>
          <cell r="M2276" t="str">
            <v>2</v>
          </cell>
          <cell r="O2276" t="str">
            <v>11</v>
          </cell>
        </row>
        <row r="2277">
          <cell r="D2277" t="str">
            <v>CS610-</v>
          </cell>
          <cell r="E2277" t="str">
            <v>A</v>
          </cell>
          <cell r="F2277" t="str">
            <v>07</v>
          </cell>
          <cell r="G2277" t="str">
            <v>22000</v>
          </cell>
          <cell r="H2277" t="str">
            <v>96323792</v>
          </cell>
          <cell r="I2277" t="str">
            <v>TRIM A-REAR DOOR,R</v>
          </cell>
          <cell r="K2277">
            <v>1</v>
          </cell>
          <cell r="M2277" t="str">
            <v>1</v>
          </cell>
          <cell r="O2277" t="str">
            <v>11</v>
          </cell>
        </row>
        <row r="2278">
          <cell r="D2278" t="str">
            <v>CS610-</v>
          </cell>
          <cell r="E2278" t="str">
            <v>A</v>
          </cell>
          <cell r="F2278" t="str">
            <v>07</v>
          </cell>
          <cell r="G2278" t="str">
            <v>24100</v>
          </cell>
          <cell r="H2278" t="str">
            <v>96315074</v>
          </cell>
          <cell r="I2278" t="str">
            <v>SEAL-REAR DOOR TRIM</v>
          </cell>
          <cell r="K2278">
            <v>1</v>
          </cell>
          <cell r="M2278" t="str">
            <v>1</v>
          </cell>
          <cell r="O2278" t="str">
            <v>11</v>
          </cell>
        </row>
        <row r="2279">
          <cell r="D2279" t="str">
            <v>CS610-</v>
          </cell>
          <cell r="E2279" t="str">
            <v>A</v>
          </cell>
          <cell r="F2279" t="str">
            <v>07</v>
          </cell>
          <cell r="G2279" t="str">
            <v>24200</v>
          </cell>
          <cell r="H2279" t="str">
            <v>96323789</v>
          </cell>
          <cell r="I2279" t="str">
            <v>ARMREST</v>
          </cell>
          <cell r="K2279">
            <v>1</v>
          </cell>
          <cell r="M2279" t="str">
            <v>1</v>
          </cell>
          <cell r="O2279" t="str">
            <v>11</v>
          </cell>
        </row>
        <row r="2280">
          <cell r="D2280" t="str">
            <v>CS610-</v>
          </cell>
          <cell r="E2280" t="str">
            <v>A</v>
          </cell>
          <cell r="F2280" t="str">
            <v>07</v>
          </cell>
          <cell r="G2280" t="str">
            <v>24300</v>
          </cell>
          <cell r="H2280" t="str">
            <v>03160-48195</v>
          </cell>
          <cell r="I2280" t="str">
            <v>SCREW-TAPPING</v>
          </cell>
          <cell r="K2280">
            <v>2</v>
          </cell>
          <cell r="M2280" t="str">
            <v>2</v>
          </cell>
          <cell r="O2280" t="str">
            <v>11</v>
          </cell>
        </row>
        <row r="2281">
          <cell r="D2281" t="str">
            <v>CS610-</v>
          </cell>
          <cell r="E2281" t="str">
            <v>A</v>
          </cell>
          <cell r="F2281" t="str">
            <v>07</v>
          </cell>
          <cell r="G2281" t="str">
            <v>24400</v>
          </cell>
          <cell r="H2281" t="str">
            <v>96317816</v>
          </cell>
          <cell r="I2281" t="str">
            <v>NUT-ARMREST</v>
          </cell>
          <cell r="K2281">
            <v>2</v>
          </cell>
          <cell r="M2281" t="str">
            <v>2</v>
          </cell>
          <cell r="O2281" t="str">
            <v>11</v>
          </cell>
        </row>
        <row r="2282">
          <cell r="D2282" t="str">
            <v>CS610-</v>
          </cell>
          <cell r="E2282" t="str">
            <v>A</v>
          </cell>
          <cell r="F2282" t="str">
            <v>07</v>
          </cell>
          <cell r="G2282" t="str">
            <v>24500</v>
          </cell>
          <cell r="H2282" t="str">
            <v>96323799</v>
          </cell>
          <cell r="I2282" t="str">
            <v>CAP-INR RR DOOR</v>
          </cell>
          <cell r="K2282">
            <v>1</v>
          </cell>
          <cell r="M2282" t="str">
            <v>1</v>
          </cell>
          <cell r="O2282" t="str">
            <v>11</v>
          </cell>
        </row>
        <row r="2283">
          <cell r="D2283" t="str">
            <v>CS610-</v>
          </cell>
          <cell r="E2283" t="str">
            <v>A</v>
          </cell>
          <cell r="F2283" t="str">
            <v>07</v>
          </cell>
          <cell r="G2283" t="str">
            <v>27000</v>
          </cell>
          <cell r="H2283" t="str">
            <v>96279941</v>
          </cell>
          <cell r="I2283" t="str">
            <v>TRIM-TAILGATE</v>
          </cell>
          <cell r="K2283">
            <v>1</v>
          </cell>
          <cell r="M2283" t="str">
            <v>1</v>
          </cell>
          <cell r="O2283" t="str">
            <v>11</v>
          </cell>
        </row>
        <row r="2284">
          <cell r="D2284" t="str">
            <v>CS610-</v>
          </cell>
          <cell r="E2284" t="str">
            <v>A</v>
          </cell>
          <cell r="F2284" t="str">
            <v>07</v>
          </cell>
          <cell r="G2284" t="str">
            <v>28000</v>
          </cell>
          <cell r="H2284" t="str">
            <v>96279899</v>
          </cell>
          <cell r="I2284" t="str">
            <v>CLIP</v>
          </cell>
          <cell r="K2284">
            <v>6</v>
          </cell>
          <cell r="M2284" t="str">
            <v>6</v>
          </cell>
          <cell r="O2284" t="str">
            <v>11</v>
          </cell>
        </row>
        <row r="2285">
          <cell r="D2285" t="str">
            <v>CS610-</v>
          </cell>
          <cell r="E2285" t="str">
            <v>A</v>
          </cell>
          <cell r="F2285" t="str">
            <v>08</v>
          </cell>
          <cell r="G2285" t="str">
            <v>01000</v>
          </cell>
          <cell r="H2285" t="str">
            <v>96323818</v>
          </cell>
          <cell r="I2285" t="str">
            <v>TRIM A-FRONT DOOR,L</v>
          </cell>
          <cell r="K2285">
            <v>1</v>
          </cell>
          <cell r="M2285" t="str">
            <v>1</v>
          </cell>
          <cell r="O2285" t="str">
            <v>10</v>
          </cell>
          <cell r="Q2285" t="str">
            <v>1</v>
          </cell>
        </row>
        <row r="2286">
          <cell r="D2286" t="str">
            <v>CS610-</v>
          </cell>
          <cell r="E2286" t="str">
            <v>A</v>
          </cell>
          <cell r="F2286" t="str">
            <v>08</v>
          </cell>
          <cell r="G2286" t="str">
            <v>07000</v>
          </cell>
          <cell r="H2286" t="str">
            <v>96315012</v>
          </cell>
          <cell r="I2286" t="str">
            <v>SEAL-FRT DOOR TRIM</v>
          </cell>
          <cell r="K2286">
            <v>1</v>
          </cell>
          <cell r="M2286" t="str">
            <v>1</v>
          </cell>
          <cell r="O2286" t="str">
            <v>10</v>
          </cell>
          <cell r="Q2286" t="str">
            <v>1</v>
          </cell>
        </row>
        <row r="2287">
          <cell r="D2287" t="str">
            <v>CS610-</v>
          </cell>
          <cell r="E2287" t="str">
            <v>A</v>
          </cell>
          <cell r="F2287" t="str">
            <v>08</v>
          </cell>
          <cell r="G2287" t="str">
            <v>08000</v>
          </cell>
          <cell r="H2287" t="str">
            <v>96323789</v>
          </cell>
          <cell r="I2287" t="str">
            <v>ARMREST</v>
          </cell>
          <cell r="K2287">
            <v>1</v>
          </cell>
          <cell r="M2287" t="str">
            <v>1</v>
          </cell>
          <cell r="O2287" t="str">
            <v>10</v>
          </cell>
          <cell r="Q2287" t="str">
            <v>1</v>
          </cell>
        </row>
        <row r="2288">
          <cell r="D2288" t="str">
            <v>CS610-</v>
          </cell>
          <cell r="E2288" t="str">
            <v>A</v>
          </cell>
          <cell r="F2288" t="str">
            <v>08</v>
          </cell>
          <cell r="G2288" t="str">
            <v>09000</v>
          </cell>
          <cell r="H2288" t="str">
            <v>03160-48195</v>
          </cell>
          <cell r="I2288" t="str">
            <v>SCREW-TAPPING</v>
          </cell>
          <cell r="K2288">
            <v>2</v>
          </cell>
          <cell r="M2288" t="str">
            <v>2</v>
          </cell>
          <cell r="O2288" t="str">
            <v>10</v>
          </cell>
          <cell r="Q2288" t="str">
            <v>2</v>
          </cell>
        </row>
        <row r="2289">
          <cell r="D2289" t="str">
            <v>CS610-</v>
          </cell>
          <cell r="E2289" t="str">
            <v>A</v>
          </cell>
          <cell r="F2289" t="str">
            <v>08</v>
          </cell>
          <cell r="G2289" t="str">
            <v>10000</v>
          </cell>
          <cell r="H2289" t="str">
            <v>96317816</v>
          </cell>
          <cell r="I2289" t="str">
            <v>NUT-ARMREST</v>
          </cell>
          <cell r="K2289">
            <v>2</v>
          </cell>
          <cell r="M2289" t="str">
            <v>2</v>
          </cell>
          <cell r="O2289" t="str">
            <v>10</v>
          </cell>
          <cell r="Q2289" t="str">
            <v>2</v>
          </cell>
        </row>
        <row r="2290">
          <cell r="D2290" t="str">
            <v>CS610-</v>
          </cell>
          <cell r="E2290" t="str">
            <v>A</v>
          </cell>
          <cell r="F2290" t="str">
            <v>08</v>
          </cell>
          <cell r="G2290" t="str">
            <v>11000</v>
          </cell>
          <cell r="H2290" t="str">
            <v>96323791</v>
          </cell>
          <cell r="I2290" t="str">
            <v>TRIM A-REAR DOOR,L</v>
          </cell>
          <cell r="K2290">
            <v>1</v>
          </cell>
          <cell r="M2290" t="str">
            <v>1</v>
          </cell>
          <cell r="O2290" t="str">
            <v>10</v>
          </cell>
          <cell r="Q2290" t="str">
            <v>1</v>
          </cell>
        </row>
        <row r="2291">
          <cell r="D2291" t="str">
            <v>CS610-</v>
          </cell>
          <cell r="E2291" t="str">
            <v>A</v>
          </cell>
          <cell r="F2291" t="str">
            <v>08</v>
          </cell>
          <cell r="G2291" t="str">
            <v>16000</v>
          </cell>
          <cell r="H2291" t="str">
            <v>96315074</v>
          </cell>
          <cell r="I2291" t="str">
            <v>SEAL-REAR DOOR TRIM</v>
          </cell>
          <cell r="K2291">
            <v>1</v>
          </cell>
          <cell r="M2291" t="str">
            <v>1</v>
          </cell>
          <cell r="O2291" t="str">
            <v>10</v>
          </cell>
          <cell r="Q2291" t="str">
            <v>1</v>
          </cell>
        </row>
        <row r="2292">
          <cell r="D2292" t="str">
            <v>CS610-</v>
          </cell>
          <cell r="E2292" t="str">
            <v>A</v>
          </cell>
          <cell r="F2292" t="str">
            <v>08</v>
          </cell>
          <cell r="G2292" t="str">
            <v>16100</v>
          </cell>
          <cell r="H2292" t="str">
            <v>96323789</v>
          </cell>
          <cell r="I2292" t="str">
            <v>ARMREST</v>
          </cell>
          <cell r="K2292">
            <v>1</v>
          </cell>
          <cell r="M2292" t="str">
            <v>1</v>
          </cell>
          <cell r="O2292" t="str">
            <v>10</v>
          </cell>
          <cell r="Q2292" t="str">
            <v>1</v>
          </cell>
        </row>
        <row r="2293">
          <cell r="D2293" t="str">
            <v>CS610-</v>
          </cell>
          <cell r="E2293" t="str">
            <v>A</v>
          </cell>
          <cell r="F2293" t="str">
            <v>08</v>
          </cell>
          <cell r="G2293" t="str">
            <v>16200</v>
          </cell>
          <cell r="H2293" t="str">
            <v>03160-48195</v>
          </cell>
          <cell r="I2293" t="str">
            <v>SCREW-TAPPING</v>
          </cell>
          <cell r="K2293">
            <v>2</v>
          </cell>
          <cell r="M2293" t="str">
            <v>2</v>
          </cell>
          <cell r="O2293" t="str">
            <v>10</v>
          </cell>
          <cell r="Q2293" t="str">
            <v>2</v>
          </cell>
        </row>
        <row r="2294">
          <cell r="D2294" t="str">
            <v>CS610-</v>
          </cell>
          <cell r="E2294" t="str">
            <v>A</v>
          </cell>
          <cell r="F2294" t="str">
            <v>08</v>
          </cell>
          <cell r="G2294" t="str">
            <v>16300</v>
          </cell>
          <cell r="H2294" t="str">
            <v>96317816</v>
          </cell>
          <cell r="I2294" t="str">
            <v>NUT-ARMREST</v>
          </cell>
          <cell r="K2294">
            <v>2</v>
          </cell>
          <cell r="M2294" t="str">
            <v>2</v>
          </cell>
          <cell r="O2294" t="str">
            <v>10</v>
          </cell>
          <cell r="Q2294" t="str">
            <v>2</v>
          </cell>
        </row>
        <row r="2295">
          <cell r="D2295" t="str">
            <v>CS610-</v>
          </cell>
          <cell r="E2295" t="str">
            <v>A</v>
          </cell>
          <cell r="F2295" t="str">
            <v>08</v>
          </cell>
          <cell r="G2295" t="str">
            <v>16400</v>
          </cell>
          <cell r="H2295" t="str">
            <v>96323799</v>
          </cell>
          <cell r="I2295" t="str">
            <v>CAP-INR RR DOOR</v>
          </cell>
          <cell r="K2295">
            <v>1</v>
          </cell>
          <cell r="M2295" t="str">
            <v>1</v>
          </cell>
          <cell r="O2295" t="str">
            <v>10</v>
          </cell>
          <cell r="Q2295" t="str">
            <v>1</v>
          </cell>
        </row>
        <row r="2296">
          <cell r="D2296" t="str">
            <v>CS610-</v>
          </cell>
          <cell r="E2296" t="str">
            <v>A</v>
          </cell>
          <cell r="F2296" t="str">
            <v>08</v>
          </cell>
          <cell r="G2296" t="str">
            <v>17000</v>
          </cell>
          <cell r="H2296" t="str">
            <v>96323774</v>
          </cell>
          <cell r="I2296" t="str">
            <v>TRIM A-FRONT DOOR,R</v>
          </cell>
          <cell r="K2296">
            <v>1</v>
          </cell>
          <cell r="M2296" t="str">
            <v>1</v>
          </cell>
          <cell r="O2296" t="str">
            <v>10</v>
          </cell>
          <cell r="Q2296" t="str">
            <v>1</v>
          </cell>
        </row>
        <row r="2297">
          <cell r="D2297" t="str">
            <v>CS610-</v>
          </cell>
          <cell r="E2297" t="str">
            <v>A</v>
          </cell>
          <cell r="F2297" t="str">
            <v>08</v>
          </cell>
          <cell r="G2297" t="str">
            <v>21100</v>
          </cell>
          <cell r="H2297" t="str">
            <v>96315012</v>
          </cell>
          <cell r="I2297" t="str">
            <v>SEAL-FRT DOOR TRIM</v>
          </cell>
          <cell r="K2297">
            <v>1</v>
          </cell>
          <cell r="M2297" t="str">
            <v>1</v>
          </cell>
          <cell r="O2297" t="str">
            <v>10</v>
          </cell>
          <cell r="Q2297" t="str">
            <v>1</v>
          </cell>
        </row>
        <row r="2298">
          <cell r="D2298" t="str">
            <v>CS610-</v>
          </cell>
          <cell r="E2298" t="str">
            <v>A</v>
          </cell>
          <cell r="F2298" t="str">
            <v>08</v>
          </cell>
          <cell r="G2298" t="str">
            <v>21200</v>
          </cell>
          <cell r="H2298" t="str">
            <v>96323789</v>
          </cell>
          <cell r="I2298" t="str">
            <v>ARMREST</v>
          </cell>
          <cell r="K2298">
            <v>1</v>
          </cell>
          <cell r="M2298" t="str">
            <v>1</v>
          </cell>
          <cell r="O2298" t="str">
            <v>10</v>
          </cell>
          <cell r="Q2298" t="str">
            <v>1</v>
          </cell>
        </row>
        <row r="2299">
          <cell r="D2299" t="str">
            <v>CS610-</v>
          </cell>
          <cell r="E2299" t="str">
            <v>A</v>
          </cell>
          <cell r="F2299" t="str">
            <v>08</v>
          </cell>
          <cell r="G2299" t="str">
            <v>21300</v>
          </cell>
          <cell r="H2299" t="str">
            <v>03160-48195</v>
          </cell>
          <cell r="I2299" t="str">
            <v>SCREW-TAPPING</v>
          </cell>
          <cell r="K2299">
            <v>2</v>
          </cell>
          <cell r="M2299" t="str">
            <v>2</v>
          </cell>
          <cell r="O2299" t="str">
            <v>10</v>
          </cell>
          <cell r="Q2299" t="str">
            <v>2</v>
          </cell>
        </row>
        <row r="2300">
          <cell r="D2300" t="str">
            <v>CS610-</v>
          </cell>
          <cell r="E2300" t="str">
            <v>A</v>
          </cell>
          <cell r="F2300" t="str">
            <v>08</v>
          </cell>
          <cell r="G2300" t="str">
            <v>21400</v>
          </cell>
          <cell r="H2300" t="str">
            <v>96317816</v>
          </cell>
          <cell r="I2300" t="str">
            <v>NUT-ARMREST</v>
          </cell>
          <cell r="K2300">
            <v>2</v>
          </cell>
          <cell r="M2300" t="str">
            <v>2</v>
          </cell>
          <cell r="O2300" t="str">
            <v>10</v>
          </cell>
          <cell r="Q2300" t="str">
            <v>2</v>
          </cell>
        </row>
        <row r="2301">
          <cell r="D2301" t="str">
            <v>CS610-</v>
          </cell>
          <cell r="E2301" t="str">
            <v>A</v>
          </cell>
          <cell r="F2301" t="str">
            <v>08</v>
          </cell>
          <cell r="G2301" t="str">
            <v>22000</v>
          </cell>
          <cell r="H2301" t="str">
            <v>96323792</v>
          </cell>
          <cell r="I2301" t="str">
            <v>TRIM A-REAR DOOR,R</v>
          </cell>
          <cell r="K2301">
            <v>1</v>
          </cell>
          <cell r="M2301" t="str">
            <v>1</v>
          </cell>
          <cell r="O2301" t="str">
            <v>10</v>
          </cell>
          <cell r="Q2301" t="str">
            <v>1</v>
          </cell>
        </row>
        <row r="2302">
          <cell r="D2302" t="str">
            <v>CS610-</v>
          </cell>
          <cell r="E2302" t="str">
            <v>A</v>
          </cell>
          <cell r="F2302" t="str">
            <v>08</v>
          </cell>
          <cell r="G2302" t="str">
            <v>24100</v>
          </cell>
          <cell r="H2302" t="str">
            <v>96315074</v>
          </cell>
          <cell r="I2302" t="str">
            <v>SEAL-REAR DOOR TRIM</v>
          </cell>
          <cell r="K2302">
            <v>1</v>
          </cell>
          <cell r="M2302" t="str">
            <v>1</v>
          </cell>
          <cell r="O2302" t="str">
            <v>10</v>
          </cell>
          <cell r="Q2302" t="str">
            <v>1</v>
          </cell>
        </row>
        <row r="2303">
          <cell r="D2303" t="str">
            <v>CS610-</v>
          </cell>
          <cell r="E2303" t="str">
            <v>A</v>
          </cell>
          <cell r="F2303" t="str">
            <v>08</v>
          </cell>
          <cell r="G2303" t="str">
            <v>24200</v>
          </cell>
          <cell r="H2303" t="str">
            <v>96323789</v>
          </cell>
          <cell r="I2303" t="str">
            <v>ARMREST</v>
          </cell>
          <cell r="K2303">
            <v>1</v>
          </cell>
          <cell r="M2303" t="str">
            <v>1</v>
          </cell>
          <cell r="O2303" t="str">
            <v>10</v>
          </cell>
          <cell r="Q2303" t="str">
            <v>1</v>
          </cell>
        </row>
        <row r="2304">
          <cell r="D2304" t="str">
            <v>CS610-</v>
          </cell>
          <cell r="E2304" t="str">
            <v>A</v>
          </cell>
          <cell r="F2304" t="str">
            <v>08</v>
          </cell>
          <cell r="G2304" t="str">
            <v>24300</v>
          </cell>
          <cell r="H2304" t="str">
            <v>03160-48195</v>
          </cell>
          <cell r="I2304" t="str">
            <v>SCREW-TAPPING</v>
          </cell>
          <cell r="K2304">
            <v>2</v>
          </cell>
          <cell r="M2304" t="str">
            <v>2</v>
          </cell>
          <cell r="O2304" t="str">
            <v>10</v>
          </cell>
          <cell r="Q2304" t="str">
            <v>2</v>
          </cell>
        </row>
        <row r="2305">
          <cell r="D2305" t="str">
            <v>CS610-</v>
          </cell>
          <cell r="E2305" t="str">
            <v>A</v>
          </cell>
          <cell r="F2305" t="str">
            <v>08</v>
          </cell>
          <cell r="G2305" t="str">
            <v>24400</v>
          </cell>
          <cell r="H2305" t="str">
            <v>96317816</v>
          </cell>
          <cell r="I2305" t="str">
            <v>NUT-ARMREST</v>
          </cell>
          <cell r="K2305">
            <v>2</v>
          </cell>
          <cell r="M2305" t="str">
            <v>2</v>
          </cell>
          <cell r="O2305" t="str">
            <v>10</v>
          </cell>
          <cell r="Q2305" t="str">
            <v>2</v>
          </cell>
        </row>
        <row r="2306">
          <cell r="D2306" t="str">
            <v>CS610-</v>
          </cell>
          <cell r="E2306" t="str">
            <v>A</v>
          </cell>
          <cell r="F2306" t="str">
            <v>08</v>
          </cell>
          <cell r="G2306" t="str">
            <v>24500</v>
          </cell>
          <cell r="H2306" t="str">
            <v>96323799</v>
          </cell>
          <cell r="I2306" t="str">
            <v>CAP-INR RR DOOR</v>
          </cell>
          <cell r="K2306">
            <v>1</v>
          </cell>
          <cell r="M2306" t="str">
            <v>1</v>
          </cell>
          <cell r="O2306" t="str">
            <v>10</v>
          </cell>
          <cell r="Q2306" t="str">
            <v>1</v>
          </cell>
        </row>
        <row r="2307">
          <cell r="D2307" t="str">
            <v>CS610-</v>
          </cell>
          <cell r="E2307" t="str">
            <v>A</v>
          </cell>
          <cell r="F2307" t="str">
            <v>08</v>
          </cell>
          <cell r="G2307" t="str">
            <v>27000</v>
          </cell>
          <cell r="H2307" t="str">
            <v>96279941</v>
          </cell>
          <cell r="I2307" t="str">
            <v>TRIM-TAILGATE</v>
          </cell>
          <cell r="K2307">
            <v>1</v>
          </cell>
          <cell r="M2307" t="str">
            <v>1</v>
          </cell>
          <cell r="O2307" t="str">
            <v>10</v>
          </cell>
          <cell r="Q2307" t="str">
            <v>1</v>
          </cell>
        </row>
        <row r="2308">
          <cell r="D2308" t="str">
            <v>CS610-</v>
          </cell>
          <cell r="E2308" t="str">
            <v>A</v>
          </cell>
          <cell r="F2308" t="str">
            <v>08</v>
          </cell>
          <cell r="G2308" t="str">
            <v>28000</v>
          </cell>
          <cell r="H2308" t="str">
            <v>96279899</v>
          </cell>
          <cell r="I2308" t="str">
            <v>CLIP</v>
          </cell>
          <cell r="K2308">
            <v>6</v>
          </cell>
          <cell r="M2308" t="str">
            <v>6</v>
          </cell>
          <cell r="O2308" t="str">
            <v>10</v>
          </cell>
          <cell r="Q2308" t="str">
            <v>6</v>
          </cell>
        </row>
        <row r="2309">
          <cell r="D2309" t="str">
            <v>CS610-</v>
          </cell>
          <cell r="E2309" t="str">
            <v>A</v>
          </cell>
          <cell r="F2309" t="str">
            <v>09</v>
          </cell>
          <cell r="G2309" t="str">
            <v>01000</v>
          </cell>
          <cell r="H2309" t="str">
            <v>96386657</v>
          </cell>
          <cell r="I2309" t="str">
            <v>TRIM A-FRONT DOOR,L</v>
          </cell>
          <cell r="T2309" t="str">
            <v>1</v>
          </cell>
          <cell r="V2309" t="str">
            <v>1</v>
          </cell>
          <cell r="X2309" t="str">
            <v>ZA/Z2</v>
          </cell>
        </row>
        <row r="2310">
          <cell r="D2310" t="str">
            <v>CS610-</v>
          </cell>
          <cell r="E2310" t="str">
            <v>A</v>
          </cell>
          <cell r="F2310" t="str">
            <v>09</v>
          </cell>
          <cell r="G2310" t="str">
            <v>09000</v>
          </cell>
          <cell r="H2310" t="str">
            <v>03160-48165</v>
          </cell>
          <cell r="I2310" t="str">
            <v>SCREW-TAPPING</v>
          </cell>
          <cell r="T2310" t="str">
            <v>1</v>
          </cell>
          <cell r="V2310" t="str">
            <v>1</v>
          </cell>
          <cell r="X2310" t="str">
            <v>ZA/Z2</v>
          </cell>
        </row>
        <row r="2311">
          <cell r="D2311" t="str">
            <v>CS610-</v>
          </cell>
          <cell r="E2311" t="str">
            <v>A</v>
          </cell>
          <cell r="F2311" t="str">
            <v>09</v>
          </cell>
          <cell r="G2311" t="str">
            <v>10000</v>
          </cell>
          <cell r="H2311" t="str">
            <v>96320205</v>
          </cell>
          <cell r="I2311" t="str">
            <v>BRACKET-POCKET DOOR</v>
          </cell>
          <cell r="T2311" t="str">
            <v>1</v>
          </cell>
          <cell r="V2311" t="str">
            <v>1</v>
          </cell>
          <cell r="X2311" t="str">
            <v>ZA/Z2</v>
          </cell>
        </row>
        <row r="2312">
          <cell r="D2312" t="str">
            <v>CS610-</v>
          </cell>
          <cell r="E2312" t="str">
            <v>A</v>
          </cell>
          <cell r="F2312" t="str">
            <v>09</v>
          </cell>
          <cell r="G2312" t="str">
            <v>10100</v>
          </cell>
          <cell r="H2312" t="str">
            <v>03160-48165</v>
          </cell>
          <cell r="I2312" t="str">
            <v>SCREW-TAPPING</v>
          </cell>
          <cell r="T2312" t="str">
            <v>1</v>
          </cell>
          <cell r="V2312" t="str">
            <v>1</v>
          </cell>
          <cell r="X2312" t="str">
            <v>ZA/Z2</v>
          </cell>
        </row>
        <row r="2313">
          <cell r="D2313" t="str">
            <v>CS610-</v>
          </cell>
          <cell r="E2313" t="str">
            <v>A</v>
          </cell>
          <cell r="F2313" t="str">
            <v>09</v>
          </cell>
          <cell r="G2313" t="str">
            <v>11000</v>
          </cell>
          <cell r="H2313" t="str">
            <v>09148-04005</v>
          </cell>
          <cell r="I2313" t="str">
            <v>NUT-SPEED</v>
          </cell>
          <cell r="T2313" t="str">
            <v>1</v>
          </cell>
          <cell r="V2313" t="str">
            <v>1</v>
          </cell>
          <cell r="X2313" t="str">
            <v>ZA/Z2</v>
          </cell>
        </row>
        <row r="2314">
          <cell r="D2314" t="str">
            <v>CS610-</v>
          </cell>
          <cell r="E2314" t="str">
            <v>A</v>
          </cell>
          <cell r="F2314" t="str">
            <v>09</v>
          </cell>
          <cell r="G2314" t="str">
            <v>13000</v>
          </cell>
          <cell r="H2314" t="str">
            <v>96315012</v>
          </cell>
          <cell r="I2314" t="str">
            <v>SEAL-FRT DOOR TRIM</v>
          </cell>
          <cell r="T2314" t="str">
            <v>1</v>
          </cell>
          <cell r="V2314" t="str">
            <v>1</v>
          </cell>
          <cell r="X2314" t="str">
            <v>ZA/Z2</v>
          </cell>
        </row>
        <row r="2315">
          <cell r="D2315" t="str">
            <v>CS610-</v>
          </cell>
          <cell r="E2315" t="str">
            <v>A</v>
          </cell>
          <cell r="F2315" t="str">
            <v>09</v>
          </cell>
          <cell r="G2315" t="str">
            <v>13100</v>
          </cell>
          <cell r="H2315" t="str">
            <v>09148-04005</v>
          </cell>
          <cell r="I2315" t="str">
            <v>NUT-SPEED</v>
          </cell>
          <cell r="T2315" t="str">
            <v>2</v>
          </cell>
          <cell r="V2315" t="str">
            <v>2</v>
          </cell>
          <cell r="X2315" t="str">
            <v>ZA/Z2</v>
          </cell>
        </row>
        <row r="2316">
          <cell r="D2316" t="str">
            <v>CS610-</v>
          </cell>
          <cell r="E2316" t="str">
            <v>A</v>
          </cell>
          <cell r="F2316" t="str">
            <v>09</v>
          </cell>
          <cell r="G2316" t="str">
            <v>13110</v>
          </cell>
          <cell r="H2316" t="str">
            <v>09148-03007</v>
          </cell>
          <cell r="I2316" t="str">
            <v>NUT-SPEED</v>
          </cell>
          <cell r="T2316" t="str">
            <v>2</v>
          </cell>
          <cell r="V2316" t="str">
            <v>2</v>
          </cell>
          <cell r="X2316" t="str">
            <v>ZA/Z2</v>
          </cell>
        </row>
        <row r="2317">
          <cell r="D2317" t="str">
            <v>CS610-</v>
          </cell>
          <cell r="E2317" t="str">
            <v>A</v>
          </cell>
          <cell r="F2317" t="str">
            <v>09</v>
          </cell>
          <cell r="G2317" t="str">
            <v>13200</v>
          </cell>
          <cell r="H2317" t="str">
            <v>03160-48165</v>
          </cell>
          <cell r="I2317" t="str">
            <v>SCREW-TAPPING</v>
          </cell>
          <cell r="T2317" t="str">
            <v>4</v>
          </cell>
          <cell r="V2317" t="str">
            <v>4</v>
          </cell>
          <cell r="X2317" t="str">
            <v>ZA/Z2</v>
          </cell>
        </row>
        <row r="2318">
          <cell r="D2318" t="str">
            <v>CS610-</v>
          </cell>
          <cell r="E2318" t="str">
            <v>A</v>
          </cell>
          <cell r="F2318" t="str">
            <v>09</v>
          </cell>
          <cell r="G2318" t="str">
            <v>14000</v>
          </cell>
          <cell r="H2318" t="str">
            <v>96323858</v>
          </cell>
          <cell r="I2318" t="str">
            <v>TRIM A-REAR DOOR,L</v>
          </cell>
          <cell r="T2318" t="str">
            <v>1</v>
          </cell>
          <cell r="V2318" t="str">
            <v>1</v>
          </cell>
          <cell r="X2318" t="str">
            <v>ZA/Z2</v>
          </cell>
        </row>
        <row r="2319">
          <cell r="D2319" t="str">
            <v>CS610-</v>
          </cell>
          <cell r="E2319" t="str">
            <v>A</v>
          </cell>
          <cell r="F2319" t="str">
            <v>09</v>
          </cell>
          <cell r="G2319" t="str">
            <v>16100</v>
          </cell>
          <cell r="H2319" t="str">
            <v>03160-48165</v>
          </cell>
          <cell r="I2319" t="str">
            <v>SCREW-TAPPING</v>
          </cell>
          <cell r="T2319" t="str">
            <v>1</v>
          </cell>
          <cell r="V2319" t="str">
            <v>1</v>
          </cell>
          <cell r="X2319" t="str">
            <v>ZA/Z2</v>
          </cell>
        </row>
        <row r="2320">
          <cell r="D2320" t="str">
            <v>CS610-</v>
          </cell>
          <cell r="E2320" t="str">
            <v>A</v>
          </cell>
          <cell r="F2320" t="str">
            <v>09</v>
          </cell>
          <cell r="G2320" t="str">
            <v>19300</v>
          </cell>
          <cell r="H2320" t="str">
            <v>96320205</v>
          </cell>
          <cell r="I2320" t="str">
            <v>BRACKET-POCKET DOOR</v>
          </cell>
          <cell r="T2320" t="str">
            <v>1</v>
          </cell>
          <cell r="V2320" t="str">
            <v>1</v>
          </cell>
          <cell r="X2320" t="str">
            <v>ZA/Z2</v>
          </cell>
        </row>
        <row r="2321">
          <cell r="D2321" t="str">
            <v>CS610-</v>
          </cell>
          <cell r="E2321" t="str">
            <v>A</v>
          </cell>
          <cell r="F2321" t="str">
            <v>09</v>
          </cell>
          <cell r="G2321" t="str">
            <v>19400</v>
          </cell>
          <cell r="H2321" t="str">
            <v>09148-04005</v>
          </cell>
          <cell r="I2321" t="str">
            <v>NUT-SPEED</v>
          </cell>
          <cell r="T2321" t="str">
            <v>1</v>
          </cell>
          <cell r="V2321" t="str">
            <v>1</v>
          </cell>
          <cell r="X2321" t="str">
            <v>ZA/Z2</v>
          </cell>
        </row>
        <row r="2322">
          <cell r="D2322" t="str">
            <v>CS610-</v>
          </cell>
          <cell r="E2322" t="str">
            <v>A</v>
          </cell>
          <cell r="F2322" t="str">
            <v>09</v>
          </cell>
          <cell r="G2322" t="str">
            <v>19500</v>
          </cell>
          <cell r="H2322" t="str">
            <v>03160-48165</v>
          </cell>
          <cell r="I2322" t="str">
            <v>SCREW-TAPPING</v>
          </cell>
          <cell r="T2322" t="str">
            <v>1</v>
          </cell>
          <cell r="V2322" t="str">
            <v>1</v>
          </cell>
          <cell r="X2322" t="str">
            <v>ZA/Z2</v>
          </cell>
        </row>
        <row r="2323">
          <cell r="D2323" t="str">
            <v>CS610-</v>
          </cell>
          <cell r="E2323" t="str">
            <v>A</v>
          </cell>
          <cell r="F2323" t="str">
            <v>09</v>
          </cell>
          <cell r="G2323" t="str">
            <v>20000</v>
          </cell>
          <cell r="H2323" t="str">
            <v>96315074</v>
          </cell>
          <cell r="I2323" t="str">
            <v>SEAL-REAR DOOR TRIM</v>
          </cell>
          <cell r="T2323" t="str">
            <v>1</v>
          </cell>
          <cell r="V2323" t="str">
            <v>1</v>
          </cell>
          <cell r="X2323" t="str">
            <v>ZA/Z2</v>
          </cell>
        </row>
        <row r="2324">
          <cell r="D2324" t="str">
            <v>CS610-</v>
          </cell>
          <cell r="E2324" t="str">
            <v>A</v>
          </cell>
          <cell r="F2324" t="str">
            <v>09</v>
          </cell>
          <cell r="G2324" t="str">
            <v>20110</v>
          </cell>
          <cell r="H2324" t="str">
            <v>09148-03007</v>
          </cell>
          <cell r="I2324" t="str">
            <v>NUT-SPEED</v>
          </cell>
          <cell r="T2324" t="str">
            <v>3</v>
          </cell>
          <cell r="V2324" t="str">
            <v>3</v>
          </cell>
          <cell r="X2324" t="str">
            <v>ZA/Z2</v>
          </cell>
        </row>
        <row r="2325">
          <cell r="D2325" t="str">
            <v>CS610-</v>
          </cell>
          <cell r="E2325" t="str">
            <v>A</v>
          </cell>
          <cell r="F2325" t="str">
            <v>09</v>
          </cell>
          <cell r="G2325" t="str">
            <v>20200</v>
          </cell>
          <cell r="H2325" t="str">
            <v>03160-48165</v>
          </cell>
          <cell r="I2325" t="str">
            <v>SCREW-TAPPING</v>
          </cell>
          <cell r="T2325" t="str">
            <v>3</v>
          </cell>
          <cell r="V2325" t="str">
            <v>3</v>
          </cell>
          <cell r="X2325" t="str">
            <v>ZA/Z2</v>
          </cell>
        </row>
        <row r="2326">
          <cell r="D2326" t="str">
            <v>CS610-</v>
          </cell>
          <cell r="E2326" t="str">
            <v>A</v>
          </cell>
          <cell r="F2326" t="str">
            <v>09</v>
          </cell>
          <cell r="G2326" t="str">
            <v>21000</v>
          </cell>
          <cell r="H2326" t="str">
            <v>96323876</v>
          </cell>
          <cell r="I2326" t="str">
            <v>COVER A-INNER,REAR DOOR</v>
          </cell>
          <cell r="T2326" t="str">
            <v>1</v>
          </cell>
          <cell r="V2326" t="str">
            <v>1</v>
          </cell>
          <cell r="X2326" t="str">
            <v>ZA/Z2</v>
          </cell>
        </row>
        <row r="2327">
          <cell r="D2327" t="str">
            <v>CS610-</v>
          </cell>
          <cell r="E2327" t="str">
            <v>A</v>
          </cell>
          <cell r="F2327" t="str">
            <v>09</v>
          </cell>
          <cell r="G2327" t="str">
            <v>23000</v>
          </cell>
          <cell r="H2327" t="str">
            <v>96286658</v>
          </cell>
          <cell r="I2327" t="str">
            <v>TRIM A-FRONT DOOR,R</v>
          </cell>
          <cell r="T2327" t="str">
            <v>1</v>
          </cell>
          <cell r="V2327" t="str">
            <v>1</v>
          </cell>
          <cell r="X2327" t="str">
            <v>ZA/Z2</v>
          </cell>
        </row>
        <row r="2328">
          <cell r="D2328" t="str">
            <v>CS610-</v>
          </cell>
          <cell r="E2328" t="str">
            <v>A</v>
          </cell>
          <cell r="F2328" t="str">
            <v>09</v>
          </cell>
          <cell r="G2328" t="str">
            <v>29100</v>
          </cell>
          <cell r="H2328" t="str">
            <v>03160-48165</v>
          </cell>
          <cell r="I2328" t="str">
            <v>SCREW-TAPPING</v>
          </cell>
          <cell r="T2328" t="str">
            <v>1</v>
          </cell>
          <cell r="V2328" t="str">
            <v>1</v>
          </cell>
          <cell r="X2328" t="str">
            <v>ZA/Z2</v>
          </cell>
        </row>
        <row r="2329">
          <cell r="D2329" t="str">
            <v>CS610-</v>
          </cell>
          <cell r="E2329" t="str">
            <v>A</v>
          </cell>
          <cell r="F2329" t="str">
            <v>09</v>
          </cell>
          <cell r="G2329" t="str">
            <v>29200</v>
          </cell>
          <cell r="H2329" t="str">
            <v>96320205</v>
          </cell>
          <cell r="I2329" t="str">
            <v>BRACKET-POCKET DOOR</v>
          </cell>
          <cell r="T2329" t="str">
            <v>1</v>
          </cell>
          <cell r="V2329" t="str">
            <v>1</v>
          </cell>
          <cell r="X2329" t="str">
            <v>ZA/Z2</v>
          </cell>
        </row>
        <row r="2330">
          <cell r="D2330" t="str">
            <v>CS610-</v>
          </cell>
          <cell r="E2330" t="str">
            <v>A</v>
          </cell>
          <cell r="F2330" t="str">
            <v>09</v>
          </cell>
          <cell r="G2330" t="str">
            <v>30100</v>
          </cell>
          <cell r="H2330" t="str">
            <v>09148-04005</v>
          </cell>
          <cell r="I2330" t="str">
            <v>NUT-SPEED</v>
          </cell>
          <cell r="T2330" t="str">
            <v>1</v>
          </cell>
          <cell r="V2330" t="str">
            <v>1</v>
          </cell>
          <cell r="X2330" t="str">
            <v>ZA/Z2</v>
          </cell>
        </row>
        <row r="2331">
          <cell r="D2331" t="str">
            <v>CS610-</v>
          </cell>
          <cell r="E2331" t="str">
            <v>A</v>
          </cell>
          <cell r="F2331" t="str">
            <v>09</v>
          </cell>
          <cell r="G2331" t="str">
            <v>30200</v>
          </cell>
          <cell r="H2331" t="str">
            <v>03160-48165</v>
          </cell>
          <cell r="I2331" t="str">
            <v>SCREW-TAPPING</v>
          </cell>
          <cell r="T2331" t="str">
            <v>1</v>
          </cell>
          <cell r="V2331" t="str">
            <v>1</v>
          </cell>
          <cell r="X2331" t="str">
            <v>ZA/Z2</v>
          </cell>
        </row>
        <row r="2332">
          <cell r="D2332" t="str">
            <v>CS610-</v>
          </cell>
          <cell r="E2332" t="str">
            <v>A</v>
          </cell>
          <cell r="F2332" t="str">
            <v>09</v>
          </cell>
          <cell r="G2332" t="str">
            <v>30300</v>
          </cell>
          <cell r="H2332" t="str">
            <v>96315012</v>
          </cell>
          <cell r="I2332" t="str">
            <v>SEAL-FRT DOOR TRIM</v>
          </cell>
          <cell r="T2332" t="str">
            <v>1</v>
          </cell>
          <cell r="V2332" t="str">
            <v>1</v>
          </cell>
          <cell r="X2332" t="str">
            <v>ZA/Z2</v>
          </cell>
        </row>
        <row r="2333">
          <cell r="D2333" t="str">
            <v>CS610-</v>
          </cell>
          <cell r="E2333" t="str">
            <v>A</v>
          </cell>
          <cell r="F2333" t="str">
            <v>09</v>
          </cell>
          <cell r="G2333" t="str">
            <v>30400</v>
          </cell>
          <cell r="H2333" t="str">
            <v>09148-04005</v>
          </cell>
          <cell r="I2333" t="str">
            <v>NUT-SPEED</v>
          </cell>
          <cell r="T2333" t="str">
            <v>2</v>
          </cell>
          <cell r="V2333" t="str">
            <v>2</v>
          </cell>
          <cell r="X2333" t="str">
            <v>ZA/Z2</v>
          </cell>
        </row>
        <row r="2334">
          <cell r="D2334" t="str">
            <v>CS610-</v>
          </cell>
          <cell r="E2334" t="str">
            <v>A</v>
          </cell>
          <cell r="F2334" t="str">
            <v>09</v>
          </cell>
          <cell r="G2334" t="str">
            <v>30410</v>
          </cell>
          <cell r="H2334" t="str">
            <v>09148-03007</v>
          </cell>
          <cell r="I2334" t="str">
            <v>NUT-SPEED</v>
          </cell>
          <cell r="T2334" t="str">
            <v>2</v>
          </cell>
          <cell r="V2334" t="str">
            <v>2</v>
          </cell>
          <cell r="X2334" t="str">
            <v>ZA/Z2</v>
          </cell>
        </row>
        <row r="2335">
          <cell r="D2335" t="str">
            <v>CS610-</v>
          </cell>
          <cell r="E2335" t="str">
            <v>A</v>
          </cell>
          <cell r="F2335" t="str">
            <v>09</v>
          </cell>
          <cell r="G2335" t="str">
            <v>30500</v>
          </cell>
          <cell r="H2335" t="str">
            <v>03160-48165</v>
          </cell>
          <cell r="I2335" t="str">
            <v>SCREW-TAPPING</v>
          </cell>
          <cell r="T2335" t="str">
            <v>4</v>
          </cell>
          <cell r="V2335" t="str">
            <v>4</v>
          </cell>
          <cell r="X2335" t="str">
            <v>ZA/Z2</v>
          </cell>
        </row>
        <row r="2336">
          <cell r="D2336" t="str">
            <v>CS610-</v>
          </cell>
          <cell r="E2336" t="str">
            <v>A</v>
          </cell>
          <cell r="F2336" t="str">
            <v>09</v>
          </cell>
          <cell r="G2336" t="str">
            <v>31000</v>
          </cell>
          <cell r="H2336" t="str">
            <v>96323859</v>
          </cell>
          <cell r="I2336" t="str">
            <v>TRIM A-REAR DOOR,R</v>
          </cell>
          <cell r="T2336" t="str">
            <v>1</v>
          </cell>
          <cell r="V2336" t="str">
            <v>1</v>
          </cell>
          <cell r="X2336" t="str">
            <v>ZA/Z2</v>
          </cell>
        </row>
        <row r="2337">
          <cell r="D2337" t="str">
            <v>CS610-</v>
          </cell>
          <cell r="E2337" t="str">
            <v>A</v>
          </cell>
          <cell r="F2337" t="str">
            <v>09</v>
          </cell>
          <cell r="G2337" t="str">
            <v>33100</v>
          </cell>
          <cell r="H2337" t="str">
            <v>03160-48165</v>
          </cell>
          <cell r="I2337" t="str">
            <v>SCREW-TAPPING</v>
          </cell>
          <cell r="T2337" t="str">
            <v>1</v>
          </cell>
          <cell r="V2337" t="str">
            <v>1</v>
          </cell>
          <cell r="X2337" t="str">
            <v>ZA/Z2</v>
          </cell>
        </row>
        <row r="2338">
          <cell r="D2338" t="str">
            <v>CS610-</v>
          </cell>
          <cell r="E2338" t="str">
            <v>A</v>
          </cell>
          <cell r="F2338" t="str">
            <v>09</v>
          </cell>
          <cell r="G2338" t="str">
            <v>36300</v>
          </cell>
          <cell r="H2338" t="str">
            <v>96320205</v>
          </cell>
          <cell r="I2338" t="str">
            <v>BRACKET-POCKET DOOR</v>
          </cell>
          <cell r="T2338" t="str">
            <v>1</v>
          </cell>
          <cell r="V2338" t="str">
            <v>1</v>
          </cell>
          <cell r="X2338" t="str">
            <v>ZA/Z2</v>
          </cell>
        </row>
        <row r="2339">
          <cell r="D2339" t="str">
            <v>CS610-</v>
          </cell>
          <cell r="E2339" t="str">
            <v>A</v>
          </cell>
          <cell r="F2339" t="str">
            <v>09</v>
          </cell>
          <cell r="G2339" t="str">
            <v>36400</v>
          </cell>
          <cell r="H2339" t="str">
            <v>09148-04005</v>
          </cell>
          <cell r="I2339" t="str">
            <v>NUT-SPEED</v>
          </cell>
          <cell r="T2339" t="str">
            <v>1</v>
          </cell>
          <cell r="V2339" t="str">
            <v>1</v>
          </cell>
          <cell r="X2339" t="str">
            <v>ZA/Z2</v>
          </cell>
        </row>
        <row r="2340">
          <cell r="D2340" t="str">
            <v>CS610-</v>
          </cell>
          <cell r="E2340" t="str">
            <v>A</v>
          </cell>
          <cell r="F2340" t="str">
            <v>09</v>
          </cell>
          <cell r="G2340" t="str">
            <v>36500</v>
          </cell>
          <cell r="H2340" t="str">
            <v>03160-48165</v>
          </cell>
          <cell r="I2340" t="str">
            <v>SCREW-TAPPING</v>
          </cell>
          <cell r="T2340" t="str">
            <v>1</v>
          </cell>
          <cell r="V2340" t="str">
            <v>1</v>
          </cell>
          <cell r="X2340" t="str">
            <v>ZA/Z2</v>
          </cell>
        </row>
        <row r="2341">
          <cell r="D2341" t="str">
            <v>CS610-</v>
          </cell>
          <cell r="E2341" t="str">
            <v>A</v>
          </cell>
          <cell r="F2341" t="str">
            <v>09</v>
          </cell>
          <cell r="G2341" t="str">
            <v>36510</v>
          </cell>
          <cell r="H2341" t="str">
            <v>96315074</v>
          </cell>
          <cell r="I2341" t="str">
            <v>SEAL-REAR DOOR TRIM</v>
          </cell>
          <cell r="T2341" t="str">
            <v>1</v>
          </cell>
          <cell r="V2341" t="str">
            <v>1</v>
          </cell>
          <cell r="X2341" t="str">
            <v>ZA/Z2</v>
          </cell>
        </row>
        <row r="2342">
          <cell r="D2342" t="str">
            <v>CS610-</v>
          </cell>
          <cell r="E2342" t="str">
            <v>A</v>
          </cell>
          <cell r="F2342" t="str">
            <v>09</v>
          </cell>
          <cell r="G2342" t="str">
            <v>36521</v>
          </cell>
          <cell r="H2342" t="str">
            <v>09148-03007</v>
          </cell>
          <cell r="I2342" t="str">
            <v>NUT-SPEED</v>
          </cell>
          <cell r="T2342" t="str">
            <v>3</v>
          </cell>
          <cell r="V2342" t="str">
            <v>3</v>
          </cell>
          <cell r="X2342" t="str">
            <v>ZA/Z2</v>
          </cell>
        </row>
        <row r="2343">
          <cell r="D2343" t="str">
            <v>CS610-</v>
          </cell>
          <cell r="E2343" t="str">
            <v>A</v>
          </cell>
          <cell r="F2343" t="str">
            <v>09</v>
          </cell>
          <cell r="G2343" t="str">
            <v>36530</v>
          </cell>
          <cell r="H2343" t="str">
            <v>03160-48165</v>
          </cell>
          <cell r="I2343" t="str">
            <v>SCREW-TAPPING</v>
          </cell>
          <cell r="T2343" t="str">
            <v>4</v>
          </cell>
          <cell r="V2343" t="str">
            <v>4</v>
          </cell>
          <cell r="X2343" t="str">
            <v>ZA/Z2</v>
          </cell>
        </row>
        <row r="2344">
          <cell r="D2344" t="str">
            <v>CS610-</v>
          </cell>
          <cell r="E2344" t="str">
            <v>A</v>
          </cell>
          <cell r="F2344" t="str">
            <v>09</v>
          </cell>
          <cell r="G2344" t="str">
            <v>37000</v>
          </cell>
          <cell r="H2344" t="str">
            <v>96323877</v>
          </cell>
          <cell r="I2344" t="str">
            <v>COVER A-INNER,REAR DOOR</v>
          </cell>
          <cell r="T2344" t="str">
            <v>1</v>
          </cell>
          <cell r="V2344" t="str">
            <v>1</v>
          </cell>
          <cell r="X2344" t="str">
            <v>ZA/Z2</v>
          </cell>
        </row>
        <row r="2345">
          <cell r="D2345" t="str">
            <v>CS610-</v>
          </cell>
          <cell r="E2345" t="str">
            <v>A</v>
          </cell>
          <cell r="F2345" t="str">
            <v>09</v>
          </cell>
          <cell r="G2345" t="str">
            <v>40000</v>
          </cell>
          <cell r="H2345" t="str">
            <v>96279941</v>
          </cell>
          <cell r="I2345" t="str">
            <v>TRIM-TAILGATE</v>
          </cell>
          <cell r="T2345" t="str">
            <v>1</v>
          </cell>
          <cell r="V2345" t="str">
            <v>1</v>
          </cell>
          <cell r="X2345" t="str">
            <v>ZA/Z2</v>
          </cell>
        </row>
        <row r="2346">
          <cell r="D2346" t="str">
            <v>CS610-</v>
          </cell>
          <cell r="E2346" t="str">
            <v>A</v>
          </cell>
          <cell r="F2346" t="str">
            <v>09</v>
          </cell>
          <cell r="G2346" t="str">
            <v>41000</v>
          </cell>
          <cell r="H2346" t="str">
            <v>96279899</v>
          </cell>
          <cell r="I2346" t="str">
            <v>CLIP</v>
          </cell>
          <cell r="T2346" t="str">
            <v>6</v>
          </cell>
          <cell r="V2346" t="str">
            <v>6</v>
          </cell>
          <cell r="X2346" t="str">
            <v>ZA/Z2</v>
          </cell>
        </row>
        <row r="2347">
          <cell r="D2347" t="str">
            <v>CS610-</v>
          </cell>
          <cell r="E2347" t="str">
            <v>A</v>
          </cell>
          <cell r="F2347" t="str">
            <v>10</v>
          </cell>
          <cell r="G2347" t="str">
            <v>01000</v>
          </cell>
          <cell r="H2347" t="str">
            <v>96296666</v>
          </cell>
          <cell r="I2347" t="str">
            <v>TRIM A-FRONT DOOR,L</v>
          </cell>
          <cell r="T2347" t="str">
            <v>1</v>
          </cell>
          <cell r="V2347" t="str">
            <v>1</v>
          </cell>
          <cell r="X2347" t="str">
            <v>Z1</v>
          </cell>
        </row>
        <row r="2348">
          <cell r="D2348" t="str">
            <v>CS610-</v>
          </cell>
          <cell r="E2348" t="str">
            <v>A</v>
          </cell>
          <cell r="F2348" t="str">
            <v>10</v>
          </cell>
          <cell r="G2348" t="str">
            <v>09000</v>
          </cell>
          <cell r="H2348" t="str">
            <v>03160-48165</v>
          </cell>
          <cell r="I2348" t="str">
            <v>SCREW-TAPPING</v>
          </cell>
          <cell r="T2348" t="str">
            <v>1</v>
          </cell>
          <cell r="V2348" t="str">
            <v>1</v>
          </cell>
          <cell r="X2348" t="str">
            <v>Z1</v>
          </cell>
        </row>
        <row r="2349">
          <cell r="D2349" t="str">
            <v>CS610-</v>
          </cell>
          <cell r="E2349" t="str">
            <v>A</v>
          </cell>
          <cell r="F2349" t="str">
            <v>10</v>
          </cell>
          <cell r="G2349" t="str">
            <v>10000</v>
          </cell>
          <cell r="H2349" t="str">
            <v>96320205</v>
          </cell>
          <cell r="I2349" t="str">
            <v>BRACKET-POCKET DOOR</v>
          </cell>
          <cell r="T2349" t="str">
            <v>1</v>
          </cell>
          <cell r="V2349" t="str">
            <v>1</v>
          </cell>
          <cell r="X2349" t="str">
            <v>Z1</v>
          </cell>
        </row>
        <row r="2350">
          <cell r="D2350" t="str">
            <v>CS610-</v>
          </cell>
          <cell r="E2350" t="str">
            <v>A</v>
          </cell>
          <cell r="F2350" t="str">
            <v>10</v>
          </cell>
          <cell r="G2350" t="str">
            <v>10100</v>
          </cell>
          <cell r="H2350" t="str">
            <v>03160-48165</v>
          </cell>
          <cell r="I2350" t="str">
            <v>SCREW-TAPPING</v>
          </cell>
          <cell r="T2350" t="str">
            <v>1</v>
          </cell>
          <cell r="V2350" t="str">
            <v>1</v>
          </cell>
          <cell r="X2350" t="str">
            <v>Z1</v>
          </cell>
        </row>
        <row r="2351">
          <cell r="D2351" t="str">
            <v>CS610-</v>
          </cell>
          <cell r="E2351" t="str">
            <v>A</v>
          </cell>
          <cell r="F2351" t="str">
            <v>10</v>
          </cell>
          <cell r="G2351" t="str">
            <v>11000</v>
          </cell>
          <cell r="H2351" t="str">
            <v>09148-04005</v>
          </cell>
          <cell r="I2351" t="str">
            <v>NUT-SPEED</v>
          </cell>
          <cell r="T2351" t="str">
            <v>1</v>
          </cell>
          <cell r="V2351" t="str">
            <v>1</v>
          </cell>
          <cell r="X2351" t="str">
            <v>Z1</v>
          </cell>
        </row>
        <row r="2352">
          <cell r="D2352" t="str">
            <v>CS610-</v>
          </cell>
          <cell r="E2352" t="str">
            <v>A</v>
          </cell>
          <cell r="F2352" t="str">
            <v>10</v>
          </cell>
          <cell r="G2352" t="str">
            <v>13000</v>
          </cell>
          <cell r="H2352" t="str">
            <v>96320307</v>
          </cell>
          <cell r="I2352" t="str">
            <v>SEAL-FRT DOOR TRIM</v>
          </cell>
          <cell r="T2352" t="str">
            <v>1</v>
          </cell>
          <cell r="V2352" t="str">
            <v>1</v>
          </cell>
          <cell r="X2352" t="str">
            <v>Z1</v>
          </cell>
        </row>
        <row r="2353">
          <cell r="D2353" t="str">
            <v>CS610-</v>
          </cell>
          <cell r="E2353" t="str">
            <v>A</v>
          </cell>
          <cell r="F2353" t="str">
            <v>10</v>
          </cell>
          <cell r="G2353" t="str">
            <v>13100</v>
          </cell>
          <cell r="H2353" t="str">
            <v>09148-04005</v>
          </cell>
          <cell r="I2353" t="str">
            <v>NUT-SPEED</v>
          </cell>
          <cell r="T2353" t="str">
            <v>2</v>
          </cell>
          <cell r="V2353" t="str">
            <v>2</v>
          </cell>
          <cell r="X2353" t="str">
            <v>Z1</v>
          </cell>
        </row>
        <row r="2354">
          <cell r="D2354" t="str">
            <v>CS610-</v>
          </cell>
          <cell r="E2354" t="str">
            <v>A</v>
          </cell>
          <cell r="F2354" t="str">
            <v>10</v>
          </cell>
          <cell r="G2354" t="str">
            <v>13110</v>
          </cell>
          <cell r="H2354" t="str">
            <v>09148-03007</v>
          </cell>
          <cell r="I2354" t="str">
            <v>NUT-SPEED</v>
          </cell>
          <cell r="T2354" t="str">
            <v>2</v>
          </cell>
          <cell r="V2354" t="str">
            <v>2</v>
          </cell>
          <cell r="X2354" t="str">
            <v>Z1</v>
          </cell>
        </row>
        <row r="2355">
          <cell r="D2355" t="str">
            <v>CS610-</v>
          </cell>
          <cell r="E2355" t="str">
            <v>A</v>
          </cell>
          <cell r="F2355" t="str">
            <v>10</v>
          </cell>
          <cell r="G2355" t="str">
            <v>13200</v>
          </cell>
          <cell r="H2355" t="str">
            <v>03160-48165</v>
          </cell>
          <cell r="I2355" t="str">
            <v>SCREW-TAPPING</v>
          </cell>
          <cell r="T2355" t="str">
            <v>4</v>
          </cell>
          <cell r="V2355" t="str">
            <v>4</v>
          </cell>
          <cell r="X2355" t="str">
            <v>Z1</v>
          </cell>
        </row>
        <row r="2356">
          <cell r="D2356" t="str">
            <v>CS610-</v>
          </cell>
          <cell r="E2356" t="str">
            <v>A</v>
          </cell>
          <cell r="F2356" t="str">
            <v>10</v>
          </cell>
          <cell r="G2356" t="str">
            <v>14000</v>
          </cell>
          <cell r="H2356" t="str">
            <v>96323858</v>
          </cell>
          <cell r="I2356" t="str">
            <v>TRIM A-REAR DOOR,L</v>
          </cell>
          <cell r="T2356" t="str">
            <v>1</v>
          </cell>
          <cell r="V2356" t="str">
            <v>1</v>
          </cell>
          <cell r="X2356" t="str">
            <v>Z1</v>
          </cell>
        </row>
        <row r="2357">
          <cell r="D2357" t="str">
            <v>CS610-</v>
          </cell>
          <cell r="E2357" t="str">
            <v>A</v>
          </cell>
          <cell r="F2357" t="str">
            <v>10</v>
          </cell>
          <cell r="G2357" t="str">
            <v>16100</v>
          </cell>
          <cell r="H2357" t="str">
            <v>03160-48165</v>
          </cell>
          <cell r="I2357" t="str">
            <v>SCREW-TAPPING</v>
          </cell>
          <cell r="T2357" t="str">
            <v>1</v>
          </cell>
          <cell r="V2357" t="str">
            <v>1</v>
          </cell>
          <cell r="X2357" t="str">
            <v>Z1</v>
          </cell>
        </row>
        <row r="2358">
          <cell r="D2358" t="str">
            <v>CS610-</v>
          </cell>
          <cell r="E2358" t="str">
            <v>A</v>
          </cell>
          <cell r="F2358" t="str">
            <v>10</v>
          </cell>
          <cell r="G2358" t="str">
            <v>19300</v>
          </cell>
          <cell r="H2358" t="str">
            <v>96320205</v>
          </cell>
          <cell r="I2358" t="str">
            <v>BRACKET-POCKET DOOR</v>
          </cell>
          <cell r="T2358" t="str">
            <v>1</v>
          </cell>
          <cell r="V2358" t="str">
            <v>1</v>
          </cell>
          <cell r="X2358" t="str">
            <v>Z1</v>
          </cell>
        </row>
        <row r="2359">
          <cell r="D2359" t="str">
            <v>CS610-</v>
          </cell>
          <cell r="E2359" t="str">
            <v>A</v>
          </cell>
          <cell r="F2359" t="str">
            <v>10</v>
          </cell>
          <cell r="G2359" t="str">
            <v>19400</v>
          </cell>
          <cell r="H2359" t="str">
            <v>09148-04005</v>
          </cell>
          <cell r="I2359" t="str">
            <v>NUT-SPEED</v>
          </cell>
          <cell r="T2359" t="str">
            <v>1</v>
          </cell>
          <cell r="V2359" t="str">
            <v>1</v>
          </cell>
          <cell r="X2359" t="str">
            <v>Z1</v>
          </cell>
        </row>
        <row r="2360">
          <cell r="D2360" t="str">
            <v>CS610-</v>
          </cell>
          <cell r="E2360" t="str">
            <v>A</v>
          </cell>
          <cell r="F2360" t="str">
            <v>10</v>
          </cell>
          <cell r="G2360" t="str">
            <v>19500</v>
          </cell>
          <cell r="H2360" t="str">
            <v>03160-48165</v>
          </cell>
          <cell r="I2360" t="str">
            <v>SCREW-TAPPING</v>
          </cell>
          <cell r="T2360" t="str">
            <v>1</v>
          </cell>
          <cell r="V2360" t="str">
            <v>1</v>
          </cell>
          <cell r="X2360" t="str">
            <v>Z1</v>
          </cell>
        </row>
        <row r="2361">
          <cell r="D2361" t="str">
            <v>CS610-</v>
          </cell>
          <cell r="E2361" t="str">
            <v>A</v>
          </cell>
          <cell r="F2361" t="str">
            <v>10</v>
          </cell>
          <cell r="G2361" t="str">
            <v>20000</v>
          </cell>
          <cell r="H2361" t="str">
            <v>96315074</v>
          </cell>
          <cell r="I2361" t="str">
            <v>SEAL-REAR DOOR TRIM</v>
          </cell>
          <cell r="T2361" t="str">
            <v>1</v>
          </cell>
          <cell r="V2361" t="str">
            <v>1</v>
          </cell>
          <cell r="X2361" t="str">
            <v>Z1</v>
          </cell>
        </row>
        <row r="2362">
          <cell r="D2362" t="str">
            <v>CS610-</v>
          </cell>
          <cell r="E2362" t="str">
            <v>A</v>
          </cell>
          <cell r="F2362" t="str">
            <v>10</v>
          </cell>
          <cell r="G2362" t="str">
            <v>20110</v>
          </cell>
          <cell r="H2362" t="str">
            <v>09148-03007</v>
          </cell>
          <cell r="I2362" t="str">
            <v>NUT-SPEED</v>
          </cell>
          <cell r="T2362" t="str">
            <v>3</v>
          </cell>
          <cell r="V2362" t="str">
            <v>3</v>
          </cell>
          <cell r="X2362" t="str">
            <v>Z1</v>
          </cell>
        </row>
        <row r="2363">
          <cell r="D2363" t="str">
            <v>CS610-</v>
          </cell>
          <cell r="E2363" t="str">
            <v>A</v>
          </cell>
          <cell r="F2363" t="str">
            <v>10</v>
          </cell>
          <cell r="G2363" t="str">
            <v>20200</v>
          </cell>
          <cell r="H2363" t="str">
            <v>03160-48165</v>
          </cell>
          <cell r="I2363" t="str">
            <v>SCREW-TAPPING</v>
          </cell>
          <cell r="T2363" t="str">
            <v>3</v>
          </cell>
          <cell r="V2363" t="str">
            <v>3</v>
          </cell>
          <cell r="X2363" t="str">
            <v>Z1</v>
          </cell>
        </row>
        <row r="2364">
          <cell r="D2364" t="str">
            <v>CS610-</v>
          </cell>
          <cell r="E2364" t="str">
            <v>A</v>
          </cell>
          <cell r="F2364" t="str">
            <v>10</v>
          </cell>
          <cell r="G2364" t="str">
            <v>21000</v>
          </cell>
          <cell r="H2364" t="str">
            <v>96323876</v>
          </cell>
          <cell r="I2364" t="str">
            <v>COVER A-INNER,REAR DOOR</v>
          </cell>
          <cell r="T2364" t="str">
            <v>1</v>
          </cell>
          <cell r="V2364" t="str">
            <v>1</v>
          </cell>
          <cell r="X2364" t="str">
            <v>Z1</v>
          </cell>
        </row>
        <row r="2365">
          <cell r="D2365" t="str">
            <v>CS610-</v>
          </cell>
          <cell r="E2365" t="str">
            <v>A</v>
          </cell>
          <cell r="F2365" t="str">
            <v>10</v>
          </cell>
          <cell r="G2365" t="str">
            <v>23000</v>
          </cell>
          <cell r="H2365" t="str">
            <v>96296667</v>
          </cell>
          <cell r="I2365" t="str">
            <v>TRIM A-FRONT DOOR,R</v>
          </cell>
          <cell r="T2365" t="str">
            <v>1</v>
          </cell>
          <cell r="V2365" t="str">
            <v>1</v>
          </cell>
          <cell r="X2365" t="str">
            <v>Z1</v>
          </cell>
        </row>
        <row r="2366">
          <cell r="D2366" t="str">
            <v>CS610-</v>
          </cell>
          <cell r="E2366" t="str">
            <v>A</v>
          </cell>
          <cell r="F2366" t="str">
            <v>10</v>
          </cell>
          <cell r="G2366" t="str">
            <v>29100</v>
          </cell>
          <cell r="H2366" t="str">
            <v>03160-48165</v>
          </cell>
          <cell r="I2366" t="str">
            <v>SCREW-TAPPING</v>
          </cell>
          <cell r="T2366" t="str">
            <v>1</v>
          </cell>
          <cell r="V2366" t="str">
            <v>1</v>
          </cell>
          <cell r="X2366" t="str">
            <v>Z1</v>
          </cell>
        </row>
        <row r="2367">
          <cell r="D2367" t="str">
            <v>CS610-</v>
          </cell>
          <cell r="E2367" t="str">
            <v>A</v>
          </cell>
          <cell r="F2367" t="str">
            <v>10</v>
          </cell>
          <cell r="G2367" t="str">
            <v>29200</v>
          </cell>
          <cell r="H2367" t="str">
            <v>96320205</v>
          </cell>
          <cell r="I2367" t="str">
            <v>BRACKET-POCKET DOOR</v>
          </cell>
          <cell r="T2367" t="str">
            <v>1</v>
          </cell>
          <cell r="V2367" t="str">
            <v>1</v>
          </cell>
          <cell r="X2367" t="str">
            <v>Z1</v>
          </cell>
        </row>
        <row r="2368">
          <cell r="D2368" t="str">
            <v>CS610-</v>
          </cell>
          <cell r="E2368" t="str">
            <v>A</v>
          </cell>
          <cell r="F2368" t="str">
            <v>10</v>
          </cell>
          <cell r="G2368" t="str">
            <v>30100</v>
          </cell>
          <cell r="H2368" t="str">
            <v>09148-04005</v>
          </cell>
          <cell r="I2368" t="str">
            <v>NUT-SPEED</v>
          </cell>
          <cell r="T2368" t="str">
            <v>1</v>
          </cell>
          <cell r="V2368" t="str">
            <v>1</v>
          </cell>
          <cell r="X2368" t="str">
            <v>Z1</v>
          </cell>
        </row>
        <row r="2369">
          <cell r="D2369" t="str">
            <v>CS610-</v>
          </cell>
          <cell r="E2369" t="str">
            <v>A</v>
          </cell>
          <cell r="F2369" t="str">
            <v>10</v>
          </cell>
          <cell r="G2369" t="str">
            <v>30200</v>
          </cell>
          <cell r="H2369" t="str">
            <v>03160-48165</v>
          </cell>
          <cell r="I2369" t="str">
            <v>SCREW-TAPPING</v>
          </cell>
          <cell r="T2369" t="str">
            <v>1</v>
          </cell>
          <cell r="V2369" t="str">
            <v>1</v>
          </cell>
          <cell r="X2369" t="str">
            <v>Z1</v>
          </cell>
        </row>
        <row r="2370">
          <cell r="D2370" t="str">
            <v>CS610-</v>
          </cell>
          <cell r="E2370" t="str">
            <v>A</v>
          </cell>
          <cell r="F2370" t="str">
            <v>10</v>
          </cell>
          <cell r="G2370" t="str">
            <v>30300</v>
          </cell>
          <cell r="H2370" t="str">
            <v>96320307</v>
          </cell>
          <cell r="I2370" t="str">
            <v>SEAL-FRT DOOR TRIM</v>
          </cell>
          <cell r="T2370" t="str">
            <v>1</v>
          </cell>
          <cell r="V2370" t="str">
            <v>1</v>
          </cell>
          <cell r="X2370" t="str">
            <v>Z1</v>
          </cell>
        </row>
        <row r="2371">
          <cell r="D2371" t="str">
            <v>CS610-</v>
          </cell>
          <cell r="E2371" t="str">
            <v>A</v>
          </cell>
          <cell r="F2371" t="str">
            <v>10</v>
          </cell>
          <cell r="G2371" t="str">
            <v>30400</v>
          </cell>
          <cell r="H2371" t="str">
            <v>09148-04005</v>
          </cell>
          <cell r="I2371" t="str">
            <v>NUT-SPEED</v>
          </cell>
          <cell r="T2371" t="str">
            <v>2</v>
          </cell>
          <cell r="V2371" t="str">
            <v>2</v>
          </cell>
          <cell r="X2371" t="str">
            <v>Z1</v>
          </cell>
        </row>
        <row r="2372">
          <cell r="D2372" t="str">
            <v>CS610-</v>
          </cell>
          <cell r="E2372" t="str">
            <v>A</v>
          </cell>
          <cell r="F2372" t="str">
            <v>10</v>
          </cell>
          <cell r="G2372" t="str">
            <v>30410</v>
          </cell>
          <cell r="H2372" t="str">
            <v>09148-03007</v>
          </cell>
          <cell r="I2372" t="str">
            <v>NUT-SPEED</v>
          </cell>
          <cell r="T2372" t="str">
            <v>2</v>
          </cell>
          <cell r="V2372" t="str">
            <v>2</v>
          </cell>
          <cell r="X2372" t="str">
            <v>Z1</v>
          </cell>
        </row>
        <row r="2373">
          <cell r="D2373" t="str">
            <v>CS610-</v>
          </cell>
          <cell r="E2373" t="str">
            <v>A</v>
          </cell>
          <cell r="F2373" t="str">
            <v>10</v>
          </cell>
          <cell r="G2373" t="str">
            <v>30500</v>
          </cell>
          <cell r="H2373" t="str">
            <v>03160-48165</v>
          </cell>
          <cell r="I2373" t="str">
            <v>SCREW-TAPPING</v>
          </cell>
          <cell r="T2373" t="str">
            <v>4</v>
          </cell>
          <cell r="V2373" t="str">
            <v>4</v>
          </cell>
          <cell r="X2373" t="str">
            <v>Z1</v>
          </cell>
        </row>
        <row r="2374">
          <cell r="D2374" t="str">
            <v>CS610-</v>
          </cell>
          <cell r="E2374" t="str">
            <v>A</v>
          </cell>
          <cell r="F2374" t="str">
            <v>10</v>
          </cell>
          <cell r="G2374" t="str">
            <v>31000</v>
          </cell>
          <cell r="H2374" t="str">
            <v>96323859</v>
          </cell>
          <cell r="I2374" t="str">
            <v>TRIM A-REAR DOOR,R</v>
          </cell>
          <cell r="T2374" t="str">
            <v>1</v>
          </cell>
          <cell r="V2374" t="str">
            <v>1</v>
          </cell>
          <cell r="X2374" t="str">
            <v>Z1</v>
          </cell>
        </row>
        <row r="2375">
          <cell r="D2375" t="str">
            <v>CS610-</v>
          </cell>
          <cell r="E2375" t="str">
            <v>A</v>
          </cell>
          <cell r="F2375" t="str">
            <v>10</v>
          </cell>
          <cell r="G2375" t="str">
            <v>33100</v>
          </cell>
          <cell r="H2375" t="str">
            <v>03160-48165</v>
          </cell>
          <cell r="I2375" t="str">
            <v>SCREW-TAPPING</v>
          </cell>
          <cell r="T2375" t="str">
            <v>1</v>
          </cell>
          <cell r="V2375" t="str">
            <v>1</v>
          </cell>
          <cell r="X2375" t="str">
            <v>Z1</v>
          </cell>
        </row>
        <row r="2376">
          <cell r="D2376" t="str">
            <v>CS610-</v>
          </cell>
          <cell r="E2376" t="str">
            <v>A</v>
          </cell>
          <cell r="F2376" t="str">
            <v>10</v>
          </cell>
          <cell r="G2376" t="str">
            <v>36300</v>
          </cell>
          <cell r="H2376" t="str">
            <v>96320205</v>
          </cell>
          <cell r="I2376" t="str">
            <v>BRACKET-POCKET DOOR</v>
          </cell>
          <cell r="T2376" t="str">
            <v>1</v>
          </cell>
          <cell r="V2376" t="str">
            <v>1</v>
          </cell>
          <cell r="X2376" t="str">
            <v>Z1</v>
          </cell>
        </row>
        <row r="2377">
          <cell r="D2377" t="str">
            <v>CS610-</v>
          </cell>
          <cell r="E2377" t="str">
            <v>A</v>
          </cell>
          <cell r="F2377" t="str">
            <v>10</v>
          </cell>
          <cell r="G2377" t="str">
            <v>36400</v>
          </cell>
          <cell r="H2377" t="str">
            <v>09148-04005</v>
          </cell>
          <cell r="I2377" t="str">
            <v>NUT-SPEED</v>
          </cell>
          <cell r="T2377" t="str">
            <v>1</v>
          </cell>
          <cell r="V2377" t="str">
            <v>1</v>
          </cell>
          <cell r="X2377" t="str">
            <v>Z1</v>
          </cell>
        </row>
        <row r="2378">
          <cell r="D2378" t="str">
            <v>CS610-</v>
          </cell>
          <cell r="E2378" t="str">
            <v>A</v>
          </cell>
          <cell r="F2378" t="str">
            <v>10</v>
          </cell>
          <cell r="G2378" t="str">
            <v>36500</v>
          </cell>
          <cell r="H2378" t="str">
            <v>03160-48165</v>
          </cell>
          <cell r="I2378" t="str">
            <v>SCREW-TAPPING</v>
          </cell>
          <cell r="T2378" t="str">
            <v>1</v>
          </cell>
          <cell r="V2378" t="str">
            <v>1</v>
          </cell>
          <cell r="X2378" t="str">
            <v>Z1</v>
          </cell>
        </row>
        <row r="2379">
          <cell r="D2379" t="str">
            <v>CS610-</v>
          </cell>
          <cell r="E2379" t="str">
            <v>A</v>
          </cell>
          <cell r="F2379" t="str">
            <v>10</v>
          </cell>
          <cell r="G2379" t="str">
            <v>36510</v>
          </cell>
          <cell r="H2379" t="str">
            <v>96315074</v>
          </cell>
          <cell r="I2379" t="str">
            <v>SEAL-REAR DOOR TRIM</v>
          </cell>
          <cell r="T2379" t="str">
            <v>1</v>
          </cell>
          <cell r="V2379" t="str">
            <v>1</v>
          </cell>
          <cell r="X2379" t="str">
            <v>Z1</v>
          </cell>
        </row>
        <row r="2380">
          <cell r="D2380" t="str">
            <v>CS610-</v>
          </cell>
          <cell r="E2380" t="str">
            <v>A</v>
          </cell>
          <cell r="F2380" t="str">
            <v>10</v>
          </cell>
          <cell r="G2380" t="str">
            <v>36521</v>
          </cell>
          <cell r="H2380" t="str">
            <v>09148-03007</v>
          </cell>
          <cell r="I2380" t="str">
            <v>NUT-SPEED</v>
          </cell>
          <cell r="T2380" t="str">
            <v>3</v>
          </cell>
          <cell r="V2380" t="str">
            <v>3</v>
          </cell>
          <cell r="X2380" t="str">
            <v>Z1</v>
          </cell>
        </row>
        <row r="2381">
          <cell r="D2381" t="str">
            <v>CS610-</v>
          </cell>
          <cell r="E2381" t="str">
            <v>A</v>
          </cell>
          <cell r="F2381" t="str">
            <v>10</v>
          </cell>
          <cell r="G2381" t="str">
            <v>36530</v>
          </cell>
          <cell r="H2381" t="str">
            <v>03160-48165</v>
          </cell>
          <cell r="I2381" t="str">
            <v>SCREW-TAPPING</v>
          </cell>
          <cell r="T2381" t="str">
            <v>4</v>
          </cell>
          <cell r="V2381" t="str">
            <v>4</v>
          </cell>
          <cell r="X2381" t="str">
            <v>Z1</v>
          </cell>
        </row>
        <row r="2382">
          <cell r="D2382" t="str">
            <v>CS610-</v>
          </cell>
          <cell r="E2382" t="str">
            <v>A</v>
          </cell>
          <cell r="F2382" t="str">
            <v>10</v>
          </cell>
          <cell r="G2382" t="str">
            <v>37000</v>
          </cell>
          <cell r="H2382" t="str">
            <v>96323877</v>
          </cell>
          <cell r="I2382" t="str">
            <v>COVER A-INNER,REAR DOOR</v>
          </cell>
          <cell r="T2382" t="str">
            <v>1</v>
          </cell>
          <cell r="V2382" t="str">
            <v>1</v>
          </cell>
          <cell r="X2382" t="str">
            <v>Z1</v>
          </cell>
        </row>
        <row r="2383">
          <cell r="D2383" t="str">
            <v>CS610-</v>
          </cell>
          <cell r="E2383" t="str">
            <v>A</v>
          </cell>
          <cell r="F2383" t="str">
            <v>10</v>
          </cell>
          <cell r="G2383" t="str">
            <v>40000</v>
          </cell>
          <cell r="H2383" t="str">
            <v>96279941</v>
          </cell>
          <cell r="I2383" t="str">
            <v>TRIM-TAILGATE</v>
          </cell>
          <cell r="T2383" t="str">
            <v>1</v>
          </cell>
          <cell r="V2383" t="str">
            <v>1</v>
          </cell>
          <cell r="X2383" t="str">
            <v>Z1</v>
          </cell>
        </row>
        <row r="2384">
          <cell r="D2384" t="str">
            <v>CS610-</v>
          </cell>
          <cell r="E2384" t="str">
            <v>A</v>
          </cell>
          <cell r="F2384" t="str">
            <v>10</v>
          </cell>
          <cell r="G2384" t="str">
            <v>41000</v>
          </cell>
          <cell r="H2384" t="str">
            <v>96279899</v>
          </cell>
          <cell r="I2384" t="str">
            <v>CLIP</v>
          </cell>
          <cell r="T2384" t="str">
            <v>6</v>
          </cell>
          <cell r="V2384" t="str">
            <v>6</v>
          </cell>
          <cell r="X2384" t="str">
            <v>Z1</v>
          </cell>
        </row>
        <row r="2385">
          <cell r="D2385" t="str">
            <v>CS620-</v>
          </cell>
          <cell r="E2385" t="str">
            <v>A</v>
          </cell>
          <cell r="F2385" t="str">
            <v>01</v>
          </cell>
          <cell r="G2385" t="str">
            <v>01000</v>
          </cell>
          <cell r="H2385" t="str">
            <v>96314552</v>
          </cell>
          <cell r="I2385" t="str">
            <v>MOLDING A-OTR CHNL,FRT DR</v>
          </cell>
          <cell r="K2385">
            <v>1</v>
          </cell>
          <cell r="M2385" t="str">
            <v>1</v>
          </cell>
          <cell r="Q2385" t="str">
            <v>1</v>
          </cell>
        </row>
        <row r="2386">
          <cell r="D2386" t="str">
            <v>CS620-</v>
          </cell>
          <cell r="E2386" t="str">
            <v>A</v>
          </cell>
          <cell r="F2386" t="str">
            <v>01</v>
          </cell>
          <cell r="G2386" t="str">
            <v>02000</v>
          </cell>
          <cell r="H2386" t="str">
            <v>09132-04022</v>
          </cell>
          <cell r="I2386" t="str">
            <v>SCREW-TAPPING</v>
          </cell>
          <cell r="K2386">
            <v>1</v>
          </cell>
          <cell r="M2386" t="str">
            <v>1</v>
          </cell>
          <cell r="Q2386" t="str">
            <v>1</v>
          </cell>
        </row>
        <row r="2387">
          <cell r="D2387" t="str">
            <v>CS620-</v>
          </cell>
          <cell r="E2387" t="str">
            <v>A</v>
          </cell>
          <cell r="F2387" t="str">
            <v>01</v>
          </cell>
          <cell r="G2387" t="str">
            <v>03000</v>
          </cell>
          <cell r="H2387" t="str">
            <v>96315052</v>
          </cell>
          <cell r="I2387" t="str">
            <v>WEATHERSTRIP-INR,FRT DR</v>
          </cell>
          <cell r="K2387">
            <v>1</v>
          </cell>
          <cell r="M2387" t="str">
            <v>1</v>
          </cell>
          <cell r="Q2387" t="str">
            <v>1</v>
          </cell>
        </row>
        <row r="2388">
          <cell r="D2388" t="str">
            <v>CS620-</v>
          </cell>
          <cell r="E2388" t="str">
            <v>A</v>
          </cell>
          <cell r="F2388" t="str">
            <v>01</v>
          </cell>
          <cell r="G2388" t="str">
            <v>04000</v>
          </cell>
          <cell r="H2388" t="str">
            <v>96314553</v>
          </cell>
          <cell r="I2388" t="str">
            <v>MOLDING A-OTR CHNL,FRT DR</v>
          </cell>
          <cell r="K2388">
            <v>1</v>
          </cell>
          <cell r="M2388" t="str">
            <v>1</v>
          </cell>
          <cell r="Q2388" t="str">
            <v>1</v>
          </cell>
        </row>
        <row r="2389">
          <cell r="D2389" t="str">
            <v>CS620-</v>
          </cell>
          <cell r="E2389" t="str">
            <v>A</v>
          </cell>
          <cell r="F2389" t="str">
            <v>01</v>
          </cell>
          <cell r="G2389" t="str">
            <v>05000</v>
          </cell>
          <cell r="H2389" t="str">
            <v>09132-04022</v>
          </cell>
          <cell r="I2389" t="str">
            <v>SCREW-TAPPING</v>
          </cell>
          <cell r="K2389">
            <v>1</v>
          </cell>
          <cell r="M2389" t="str">
            <v>1</v>
          </cell>
          <cell r="Q2389" t="str">
            <v>1</v>
          </cell>
        </row>
        <row r="2390">
          <cell r="D2390" t="str">
            <v>CS620-</v>
          </cell>
          <cell r="E2390" t="str">
            <v>A</v>
          </cell>
          <cell r="F2390" t="str">
            <v>01</v>
          </cell>
          <cell r="G2390" t="str">
            <v>06000</v>
          </cell>
          <cell r="H2390" t="str">
            <v>96315053</v>
          </cell>
          <cell r="I2390" t="str">
            <v>WEATHERSTRIP-INR,FRT DR</v>
          </cell>
          <cell r="K2390">
            <v>1</v>
          </cell>
          <cell r="M2390" t="str">
            <v>1</v>
          </cell>
          <cell r="Q2390" t="str">
            <v>1</v>
          </cell>
        </row>
        <row r="2391">
          <cell r="D2391" t="str">
            <v>CS620-</v>
          </cell>
          <cell r="E2391" t="str">
            <v>A</v>
          </cell>
          <cell r="F2391" t="str">
            <v>01</v>
          </cell>
          <cell r="G2391" t="str">
            <v>07000</v>
          </cell>
          <cell r="H2391" t="str">
            <v>96314584</v>
          </cell>
          <cell r="I2391" t="str">
            <v>MOLDING A-OTR CHNL,RR DR</v>
          </cell>
          <cell r="K2391">
            <v>1</v>
          </cell>
          <cell r="M2391" t="str">
            <v>1</v>
          </cell>
          <cell r="Q2391" t="str">
            <v>1</v>
          </cell>
        </row>
        <row r="2392">
          <cell r="D2392" t="str">
            <v>CS620-</v>
          </cell>
          <cell r="E2392" t="str">
            <v>A</v>
          </cell>
          <cell r="F2392" t="str">
            <v>01</v>
          </cell>
          <cell r="G2392" t="str">
            <v>08000</v>
          </cell>
          <cell r="H2392" t="str">
            <v>09132-04022</v>
          </cell>
          <cell r="I2392" t="str">
            <v>SCREW-TAPPING</v>
          </cell>
          <cell r="K2392">
            <v>1</v>
          </cell>
          <cell r="M2392" t="str">
            <v>1</v>
          </cell>
          <cell r="Q2392" t="str">
            <v>1</v>
          </cell>
        </row>
        <row r="2393">
          <cell r="D2393" t="str">
            <v>CS620-</v>
          </cell>
          <cell r="E2393" t="str">
            <v>A</v>
          </cell>
          <cell r="F2393" t="str">
            <v>01</v>
          </cell>
          <cell r="G2393" t="str">
            <v>09000</v>
          </cell>
          <cell r="H2393" t="str">
            <v>96315078</v>
          </cell>
          <cell r="I2393" t="str">
            <v>WEATHERSTRIP-INR,RR DR</v>
          </cell>
          <cell r="K2393">
            <v>1</v>
          </cell>
          <cell r="M2393" t="str">
            <v>1</v>
          </cell>
          <cell r="Q2393" t="str">
            <v>1</v>
          </cell>
        </row>
        <row r="2394">
          <cell r="D2394" t="str">
            <v>CS620-</v>
          </cell>
          <cell r="E2394" t="str">
            <v>A</v>
          </cell>
          <cell r="F2394" t="str">
            <v>01</v>
          </cell>
          <cell r="G2394" t="str">
            <v>10000</v>
          </cell>
          <cell r="H2394" t="str">
            <v>96314585</v>
          </cell>
          <cell r="I2394" t="str">
            <v>MOLDING A-OTR CHNL,RR DR</v>
          </cell>
          <cell r="K2394">
            <v>1</v>
          </cell>
          <cell r="M2394" t="str">
            <v>1</v>
          </cell>
          <cell r="Q2394" t="str">
            <v>1</v>
          </cell>
        </row>
        <row r="2395">
          <cell r="D2395" t="str">
            <v>CS620-</v>
          </cell>
          <cell r="E2395" t="str">
            <v>A</v>
          </cell>
          <cell r="F2395" t="str">
            <v>01</v>
          </cell>
          <cell r="G2395" t="str">
            <v>11000</v>
          </cell>
          <cell r="H2395" t="str">
            <v>09132-04022</v>
          </cell>
          <cell r="I2395" t="str">
            <v>SCREW-TAPPING</v>
          </cell>
          <cell r="K2395">
            <v>1</v>
          </cell>
          <cell r="M2395" t="str">
            <v>1</v>
          </cell>
          <cell r="Q2395" t="str">
            <v>1</v>
          </cell>
        </row>
        <row r="2396">
          <cell r="D2396" t="str">
            <v>CS620-</v>
          </cell>
          <cell r="E2396" t="str">
            <v>A</v>
          </cell>
          <cell r="F2396" t="str">
            <v>01</v>
          </cell>
          <cell r="G2396" t="str">
            <v>12000</v>
          </cell>
          <cell r="H2396" t="str">
            <v>96315079</v>
          </cell>
          <cell r="I2396" t="str">
            <v>WEATHERSTRIP-INR,RR DR</v>
          </cell>
          <cell r="K2396">
            <v>1</v>
          </cell>
          <cell r="M2396" t="str">
            <v>1</v>
          </cell>
          <cell r="Q2396" t="str">
            <v>1</v>
          </cell>
        </row>
        <row r="2397">
          <cell r="D2397" t="str">
            <v>CS620-</v>
          </cell>
          <cell r="E2397" t="str">
            <v>A</v>
          </cell>
          <cell r="F2397" t="str">
            <v>02</v>
          </cell>
          <cell r="G2397" t="str">
            <v>01000</v>
          </cell>
          <cell r="H2397" t="str">
            <v>96314552</v>
          </cell>
          <cell r="I2397" t="str">
            <v>MOLDING A-OTR CHNL,FRT DR</v>
          </cell>
          <cell r="L2397">
            <v>1</v>
          </cell>
          <cell r="N2397" t="str">
            <v>1</v>
          </cell>
          <cell r="R2397" t="str">
            <v>1</v>
          </cell>
        </row>
        <row r="2398">
          <cell r="D2398" t="str">
            <v>CS620-</v>
          </cell>
          <cell r="E2398" t="str">
            <v>A</v>
          </cell>
          <cell r="F2398" t="str">
            <v>02</v>
          </cell>
          <cell r="G2398" t="str">
            <v>02000</v>
          </cell>
          <cell r="H2398" t="str">
            <v>09132-04022</v>
          </cell>
          <cell r="I2398" t="str">
            <v>SCREW-TAPPING</v>
          </cell>
          <cell r="L2398">
            <v>1</v>
          </cell>
          <cell r="N2398" t="str">
            <v>1</v>
          </cell>
          <cell r="R2398" t="str">
            <v>1</v>
          </cell>
        </row>
        <row r="2399">
          <cell r="D2399" t="str">
            <v>CS620-</v>
          </cell>
          <cell r="E2399" t="str">
            <v>A</v>
          </cell>
          <cell r="F2399" t="str">
            <v>02</v>
          </cell>
          <cell r="G2399" t="str">
            <v>03000</v>
          </cell>
          <cell r="H2399" t="str">
            <v>96314553</v>
          </cell>
          <cell r="I2399" t="str">
            <v>MOLDING A-OTR CHNL,FRT DR</v>
          </cell>
          <cell r="L2399">
            <v>1</v>
          </cell>
          <cell r="N2399" t="str">
            <v>1</v>
          </cell>
          <cell r="R2399" t="str">
            <v>1</v>
          </cell>
        </row>
        <row r="2400">
          <cell r="D2400" t="str">
            <v>CS620-</v>
          </cell>
          <cell r="E2400" t="str">
            <v>A</v>
          </cell>
          <cell r="F2400" t="str">
            <v>02</v>
          </cell>
          <cell r="G2400" t="str">
            <v>04000</v>
          </cell>
          <cell r="H2400" t="str">
            <v>09132-04022</v>
          </cell>
          <cell r="I2400" t="str">
            <v>SCREW-TAPPING</v>
          </cell>
          <cell r="L2400">
            <v>1</v>
          </cell>
          <cell r="N2400" t="str">
            <v>1</v>
          </cell>
          <cell r="R2400" t="str">
            <v>1</v>
          </cell>
        </row>
        <row r="2401">
          <cell r="D2401" t="str">
            <v>CS620-</v>
          </cell>
          <cell r="E2401" t="str">
            <v>A</v>
          </cell>
          <cell r="F2401" t="str">
            <v>02</v>
          </cell>
          <cell r="G2401" t="str">
            <v>05000</v>
          </cell>
          <cell r="H2401" t="str">
            <v>96314584</v>
          </cell>
          <cell r="I2401" t="str">
            <v>MOLDING A-OTR CHNL,RR DR</v>
          </cell>
          <cell r="L2401">
            <v>1</v>
          </cell>
          <cell r="N2401" t="str">
            <v>1</v>
          </cell>
          <cell r="R2401" t="str">
            <v>1</v>
          </cell>
        </row>
        <row r="2402">
          <cell r="D2402" t="str">
            <v>CS620-</v>
          </cell>
          <cell r="E2402" t="str">
            <v>A</v>
          </cell>
          <cell r="F2402" t="str">
            <v>02</v>
          </cell>
          <cell r="G2402" t="str">
            <v>06000</v>
          </cell>
          <cell r="H2402" t="str">
            <v>09132-04022</v>
          </cell>
          <cell r="I2402" t="str">
            <v>SCREW-TAPPING</v>
          </cell>
          <cell r="L2402">
            <v>1</v>
          </cell>
          <cell r="N2402" t="str">
            <v>1</v>
          </cell>
          <cell r="R2402" t="str">
            <v>1</v>
          </cell>
        </row>
        <row r="2403">
          <cell r="D2403" t="str">
            <v>CS620-</v>
          </cell>
          <cell r="E2403" t="str">
            <v>A</v>
          </cell>
          <cell r="F2403" t="str">
            <v>02</v>
          </cell>
          <cell r="G2403" t="str">
            <v>07000</v>
          </cell>
          <cell r="H2403" t="str">
            <v>96314585</v>
          </cell>
          <cell r="I2403" t="str">
            <v>MOLDING A-OTR CHNL,RR DR</v>
          </cell>
          <cell r="L2403">
            <v>1</v>
          </cell>
          <cell r="N2403" t="str">
            <v>1</v>
          </cell>
          <cell r="R2403" t="str">
            <v>1</v>
          </cell>
        </row>
        <row r="2404">
          <cell r="D2404" t="str">
            <v>CS620-</v>
          </cell>
          <cell r="E2404" t="str">
            <v>A</v>
          </cell>
          <cell r="F2404" t="str">
            <v>02</v>
          </cell>
          <cell r="G2404" t="str">
            <v>08000</v>
          </cell>
          <cell r="H2404" t="str">
            <v>09132-04022</v>
          </cell>
          <cell r="I2404" t="str">
            <v>SCREW-TAPPING</v>
          </cell>
          <cell r="L2404">
            <v>1</v>
          </cell>
          <cell r="N2404" t="str">
            <v>1</v>
          </cell>
          <cell r="R2404" t="str">
            <v>1</v>
          </cell>
        </row>
        <row r="2405">
          <cell r="D2405" t="str">
            <v>CS620-</v>
          </cell>
          <cell r="E2405" t="str">
            <v>A</v>
          </cell>
          <cell r="F2405" t="str">
            <v>03</v>
          </cell>
          <cell r="G2405" t="str">
            <v>01000</v>
          </cell>
          <cell r="H2405" t="str">
            <v>96323241</v>
          </cell>
          <cell r="I2405" t="str">
            <v>MOLDING A-OTR CHNL,FRT DR</v>
          </cell>
          <cell r="S2405" t="str">
            <v>1</v>
          </cell>
          <cell r="U2405" t="str">
            <v>1</v>
          </cell>
        </row>
        <row r="2406">
          <cell r="D2406" t="str">
            <v>CS620-</v>
          </cell>
          <cell r="E2406" t="str">
            <v>A</v>
          </cell>
          <cell r="F2406" t="str">
            <v>03</v>
          </cell>
          <cell r="G2406" t="str">
            <v>02000</v>
          </cell>
          <cell r="H2406" t="str">
            <v>09132-04022</v>
          </cell>
          <cell r="I2406" t="str">
            <v>SCREW-TAPPING</v>
          </cell>
          <cell r="S2406" t="str">
            <v>1</v>
          </cell>
          <cell r="U2406" t="str">
            <v>1</v>
          </cell>
        </row>
        <row r="2407">
          <cell r="D2407" t="str">
            <v>CS620-</v>
          </cell>
          <cell r="E2407" t="str">
            <v>A</v>
          </cell>
          <cell r="F2407" t="str">
            <v>03</v>
          </cell>
          <cell r="G2407" t="str">
            <v>03000</v>
          </cell>
          <cell r="H2407" t="str">
            <v>96323237</v>
          </cell>
          <cell r="I2407" t="str">
            <v>WEATHERSTRIP-INR,FRT DR</v>
          </cell>
          <cell r="S2407" t="str">
            <v>1</v>
          </cell>
          <cell r="U2407" t="str">
            <v>1</v>
          </cell>
        </row>
        <row r="2408">
          <cell r="D2408" t="str">
            <v>CS620-</v>
          </cell>
          <cell r="E2408" t="str">
            <v>A</v>
          </cell>
          <cell r="F2408" t="str">
            <v>03</v>
          </cell>
          <cell r="G2408" t="str">
            <v>04000</v>
          </cell>
          <cell r="H2408" t="str">
            <v>96323242</v>
          </cell>
          <cell r="I2408" t="str">
            <v>MOLDING A-OTR CHNL,FRT DR</v>
          </cell>
          <cell r="S2408" t="str">
            <v>1</v>
          </cell>
          <cell r="U2408" t="str">
            <v>1</v>
          </cell>
        </row>
        <row r="2409">
          <cell r="D2409" t="str">
            <v>CS620-</v>
          </cell>
          <cell r="E2409" t="str">
            <v>A</v>
          </cell>
          <cell r="F2409" t="str">
            <v>03</v>
          </cell>
          <cell r="G2409" t="str">
            <v>05000</v>
          </cell>
          <cell r="H2409" t="str">
            <v>09132-04022</v>
          </cell>
          <cell r="I2409" t="str">
            <v>SCREW-TAPPING</v>
          </cell>
          <cell r="S2409" t="str">
            <v>1</v>
          </cell>
          <cell r="U2409" t="str">
            <v>1</v>
          </cell>
        </row>
        <row r="2410">
          <cell r="D2410" t="str">
            <v>CS620-</v>
          </cell>
          <cell r="E2410" t="str">
            <v>A</v>
          </cell>
          <cell r="F2410" t="str">
            <v>03</v>
          </cell>
          <cell r="G2410" t="str">
            <v>06000</v>
          </cell>
          <cell r="H2410" t="str">
            <v>96323238</v>
          </cell>
          <cell r="I2410" t="str">
            <v>WEATHERSTRIP-INR,FRT DR</v>
          </cell>
          <cell r="S2410" t="str">
            <v>1</v>
          </cell>
          <cell r="U2410" t="str">
            <v>1</v>
          </cell>
        </row>
        <row r="2411">
          <cell r="D2411" t="str">
            <v>CS620-</v>
          </cell>
          <cell r="E2411" t="str">
            <v>A</v>
          </cell>
          <cell r="F2411" t="str">
            <v>03</v>
          </cell>
          <cell r="G2411" t="str">
            <v>07000</v>
          </cell>
          <cell r="H2411" t="str">
            <v>96323243</v>
          </cell>
          <cell r="I2411" t="str">
            <v>MOLDING A-OTR CHNL,RR DR</v>
          </cell>
          <cell r="S2411" t="str">
            <v>1</v>
          </cell>
          <cell r="U2411" t="str">
            <v>1</v>
          </cell>
        </row>
        <row r="2412">
          <cell r="D2412" t="str">
            <v>CS620-</v>
          </cell>
          <cell r="E2412" t="str">
            <v>A</v>
          </cell>
          <cell r="F2412" t="str">
            <v>03</v>
          </cell>
          <cell r="G2412" t="str">
            <v>08000</v>
          </cell>
          <cell r="H2412" t="str">
            <v>09132-04022</v>
          </cell>
          <cell r="I2412" t="str">
            <v>SCREW-TAPPING</v>
          </cell>
          <cell r="S2412" t="str">
            <v>1</v>
          </cell>
          <cell r="U2412" t="str">
            <v>1</v>
          </cell>
        </row>
        <row r="2413">
          <cell r="D2413" t="str">
            <v>CS620-</v>
          </cell>
          <cell r="E2413" t="str">
            <v>A</v>
          </cell>
          <cell r="F2413" t="str">
            <v>03</v>
          </cell>
          <cell r="G2413" t="str">
            <v>09000</v>
          </cell>
          <cell r="H2413" t="str">
            <v>96323239</v>
          </cell>
          <cell r="I2413" t="str">
            <v>WEATHERSTRIP-INR,RR DR</v>
          </cell>
          <cell r="S2413" t="str">
            <v>1</v>
          </cell>
          <cell r="U2413" t="str">
            <v>1</v>
          </cell>
        </row>
        <row r="2414">
          <cell r="D2414" t="str">
            <v>CS620-</v>
          </cell>
          <cell r="E2414" t="str">
            <v>A</v>
          </cell>
          <cell r="F2414" t="str">
            <v>03</v>
          </cell>
          <cell r="G2414" t="str">
            <v>10000</v>
          </cell>
          <cell r="H2414" t="str">
            <v>96323244</v>
          </cell>
          <cell r="I2414" t="str">
            <v>MOLDING A-OTR CHNL,RR DR</v>
          </cell>
          <cell r="S2414" t="str">
            <v>1</v>
          </cell>
          <cell r="U2414" t="str">
            <v>1</v>
          </cell>
        </row>
        <row r="2415">
          <cell r="D2415" t="str">
            <v>CS620-</v>
          </cell>
          <cell r="E2415" t="str">
            <v>A</v>
          </cell>
          <cell r="F2415" t="str">
            <v>03</v>
          </cell>
          <cell r="G2415" t="str">
            <v>11000</v>
          </cell>
          <cell r="H2415" t="str">
            <v>09132-04022</v>
          </cell>
          <cell r="I2415" t="str">
            <v>SCREW-TAPPING</v>
          </cell>
          <cell r="S2415" t="str">
            <v>1</v>
          </cell>
          <cell r="U2415" t="str">
            <v>1</v>
          </cell>
        </row>
        <row r="2416">
          <cell r="D2416" t="str">
            <v>CS620-</v>
          </cell>
          <cell r="E2416" t="str">
            <v>A</v>
          </cell>
          <cell r="F2416" t="str">
            <v>03</v>
          </cell>
          <cell r="G2416" t="str">
            <v>12000</v>
          </cell>
          <cell r="H2416" t="str">
            <v>96323240</v>
          </cell>
          <cell r="I2416" t="str">
            <v>WEATHERSTRIP-INR,RR DR</v>
          </cell>
          <cell r="S2416" t="str">
            <v>1</v>
          </cell>
          <cell r="U2416" t="str">
            <v>1</v>
          </cell>
        </row>
        <row r="2417">
          <cell r="D2417" t="str">
            <v>CS620-</v>
          </cell>
          <cell r="E2417" t="str">
            <v>A</v>
          </cell>
          <cell r="F2417" t="str">
            <v>04</v>
          </cell>
          <cell r="G2417" t="str">
            <v>01000</v>
          </cell>
          <cell r="H2417" t="str">
            <v>96323241</v>
          </cell>
          <cell r="I2417" t="str">
            <v>MOLDING A-OTR CHNL,FRT DR</v>
          </cell>
          <cell r="T2417" t="str">
            <v>1</v>
          </cell>
          <cell r="V2417" t="str">
            <v>1</v>
          </cell>
        </row>
        <row r="2418">
          <cell r="D2418" t="str">
            <v>CS620-</v>
          </cell>
          <cell r="E2418" t="str">
            <v>A</v>
          </cell>
          <cell r="F2418" t="str">
            <v>04</v>
          </cell>
          <cell r="G2418" t="str">
            <v>02000</v>
          </cell>
          <cell r="H2418" t="str">
            <v>09132-04022</v>
          </cell>
          <cell r="I2418" t="str">
            <v>SCREW-TAPPING</v>
          </cell>
          <cell r="T2418" t="str">
            <v>1</v>
          </cell>
          <cell r="V2418" t="str">
            <v>1</v>
          </cell>
        </row>
        <row r="2419">
          <cell r="D2419" t="str">
            <v>CS620-</v>
          </cell>
          <cell r="E2419" t="str">
            <v>A</v>
          </cell>
          <cell r="F2419" t="str">
            <v>04</v>
          </cell>
          <cell r="G2419" t="str">
            <v>03000</v>
          </cell>
          <cell r="H2419" t="str">
            <v>96323242</v>
          </cell>
          <cell r="I2419" t="str">
            <v>MOLDING A-OTR CHNL,FRT DR</v>
          </cell>
          <cell r="T2419" t="str">
            <v>1</v>
          </cell>
          <cell r="V2419" t="str">
            <v>1</v>
          </cell>
        </row>
        <row r="2420">
          <cell r="D2420" t="str">
            <v>CS620-</v>
          </cell>
          <cell r="E2420" t="str">
            <v>A</v>
          </cell>
          <cell r="F2420" t="str">
            <v>04</v>
          </cell>
          <cell r="G2420" t="str">
            <v>04000</v>
          </cell>
          <cell r="H2420" t="str">
            <v>09132-04022</v>
          </cell>
          <cell r="I2420" t="str">
            <v>SCREW-TAPPING</v>
          </cell>
          <cell r="T2420" t="str">
            <v>1</v>
          </cell>
          <cell r="V2420" t="str">
            <v>1</v>
          </cell>
        </row>
        <row r="2421">
          <cell r="D2421" t="str">
            <v>CS620-</v>
          </cell>
          <cell r="E2421" t="str">
            <v>A</v>
          </cell>
          <cell r="F2421" t="str">
            <v>04</v>
          </cell>
          <cell r="G2421" t="str">
            <v>05000</v>
          </cell>
          <cell r="H2421" t="str">
            <v>96323243</v>
          </cell>
          <cell r="I2421" t="str">
            <v>MOLDING A-OTR CHNL,RR DR</v>
          </cell>
          <cell r="T2421" t="str">
            <v>1</v>
          </cell>
          <cell r="V2421" t="str">
            <v>1</v>
          </cell>
        </row>
        <row r="2422">
          <cell r="D2422" t="str">
            <v>CS620-</v>
          </cell>
          <cell r="E2422" t="str">
            <v>A</v>
          </cell>
          <cell r="F2422" t="str">
            <v>04</v>
          </cell>
          <cell r="G2422" t="str">
            <v>06000</v>
          </cell>
          <cell r="H2422" t="str">
            <v>09132-04022</v>
          </cell>
          <cell r="I2422" t="str">
            <v>SCREW-TAPPING</v>
          </cell>
          <cell r="T2422" t="str">
            <v>1</v>
          </cell>
          <cell r="V2422" t="str">
            <v>1</v>
          </cell>
        </row>
        <row r="2423">
          <cell r="D2423" t="str">
            <v>CS620-</v>
          </cell>
          <cell r="E2423" t="str">
            <v>A</v>
          </cell>
          <cell r="F2423" t="str">
            <v>04</v>
          </cell>
          <cell r="G2423" t="str">
            <v>07000</v>
          </cell>
          <cell r="H2423" t="str">
            <v>96323244</v>
          </cell>
          <cell r="I2423" t="str">
            <v>MOLDING A-OTR CHNL,RR DR</v>
          </cell>
          <cell r="T2423" t="str">
            <v>1</v>
          </cell>
          <cell r="V2423" t="str">
            <v>1</v>
          </cell>
        </row>
        <row r="2424">
          <cell r="D2424" t="str">
            <v>CS620-</v>
          </cell>
          <cell r="E2424" t="str">
            <v>A</v>
          </cell>
          <cell r="F2424" t="str">
            <v>04</v>
          </cell>
          <cell r="G2424" t="str">
            <v>08000</v>
          </cell>
          <cell r="H2424" t="str">
            <v>09132-04022</v>
          </cell>
          <cell r="I2424" t="str">
            <v>SCREW-TAPPING</v>
          </cell>
          <cell r="T2424" t="str">
            <v>1</v>
          </cell>
          <cell r="V2424" t="str">
            <v>1</v>
          </cell>
        </row>
        <row r="2425">
          <cell r="D2425" t="str">
            <v>CS631-</v>
          </cell>
          <cell r="E2425" t="str">
            <v>A</v>
          </cell>
          <cell r="F2425" t="str">
            <v>01</v>
          </cell>
          <cell r="G2425" t="str">
            <v>01000</v>
          </cell>
          <cell r="H2425" t="str">
            <v>96316272</v>
          </cell>
          <cell r="I2425" t="str">
            <v>GARNISH A-OUTER,REAR DOOR,LH</v>
          </cell>
          <cell r="K2425">
            <v>1</v>
          </cell>
          <cell r="L2425">
            <v>1</v>
          </cell>
          <cell r="M2425" t="str">
            <v>1</v>
          </cell>
          <cell r="N2425" t="str">
            <v>1</v>
          </cell>
          <cell r="Q2425" t="str">
            <v>1</v>
          </cell>
          <cell r="R2425" t="str">
            <v>1</v>
          </cell>
          <cell r="S2425" t="str">
            <v>1</v>
          </cell>
          <cell r="T2425" t="str">
            <v>1</v>
          </cell>
          <cell r="U2425" t="str">
            <v>1</v>
          </cell>
          <cell r="V2425" t="str">
            <v>1</v>
          </cell>
        </row>
        <row r="2426">
          <cell r="D2426" t="str">
            <v>CS631-</v>
          </cell>
          <cell r="E2426" t="str">
            <v>A</v>
          </cell>
          <cell r="F2426" t="str">
            <v>01</v>
          </cell>
          <cell r="G2426" t="str">
            <v>04000</v>
          </cell>
          <cell r="H2426" t="str">
            <v>03140-42093</v>
          </cell>
          <cell r="I2426" t="str">
            <v>SCREW-TAPPING</v>
          </cell>
          <cell r="K2426">
            <v>1</v>
          </cell>
          <cell r="L2426">
            <v>1</v>
          </cell>
          <cell r="M2426" t="str">
            <v>1</v>
          </cell>
          <cell r="N2426" t="str">
            <v>1</v>
          </cell>
          <cell r="Q2426" t="str">
            <v>1</v>
          </cell>
          <cell r="R2426" t="str">
            <v>1</v>
          </cell>
          <cell r="S2426" t="str">
            <v>1</v>
          </cell>
          <cell r="T2426" t="str">
            <v>1</v>
          </cell>
          <cell r="U2426" t="str">
            <v>1</v>
          </cell>
          <cell r="V2426" t="str">
            <v>1</v>
          </cell>
        </row>
        <row r="2427">
          <cell r="D2427" t="str">
            <v>CS631-</v>
          </cell>
          <cell r="E2427" t="str">
            <v>A</v>
          </cell>
          <cell r="F2427" t="str">
            <v>01</v>
          </cell>
          <cell r="G2427" t="str">
            <v>05000</v>
          </cell>
          <cell r="H2427" t="str">
            <v>96316273</v>
          </cell>
          <cell r="I2427" t="str">
            <v>GARNISH A-OUTER,REAR DOOR,RH</v>
          </cell>
          <cell r="K2427">
            <v>1</v>
          </cell>
          <cell r="L2427">
            <v>1</v>
          </cell>
          <cell r="M2427" t="str">
            <v>1</v>
          </cell>
          <cell r="N2427" t="str">
            <v>1</v>
          </cell>
          <cell r="Q2427" t="str">
            <v>1</v>
          </cell>
          <cell r="R2427" t="str">
            <v>1</v>
          </cell>
          <cell r="S2427" t="str">
            <v>1</v>
          </cell>
          <cell r="T2427" t="str">
            <v>1</v>
          </cell>
          <cell r="U2427" t="str">
            <v>1</v>
          </cell>
          <cell r="V2427" t="str">
            <v>1</v>
          </cell>
        </row>
        <row r="2428">
          <cell r="D2428" t="str">
            <v>CS631-</v>
          </cell>
          <cell r="E2428" t="str">
            <v>A</v>
          </cell>
          <cell r="F2428" t="str">
            <v>01</v>
          </cell>
          <cell r="G2428" t="str">
            <v>08000</v>
          </cell>
          <cell r="H2428" t="str">
            <v>03140-42093</v>
          </cell>
          <cell r="I2428" t="str">
            <v>SCREW-TAPPING</v>
          </cell>
          <cell r="K2428">
            <v>1</v>
          </cell>
          <cell r="L2428">
            <v>1</v>
          </cell>
          <cell r="M2428" t="str">
            <v>1</v>
          </cell>
          <cell r="N2428" t="str">
            <v>1</v>
          </cell>
          <cell r="Q2428" t="str">
            <v>1</v>
          </cell>
          <cell r="R2428" t="str">
            <v>1</v>
          </cell>
          <cell r="S2428" t="str">
            <v>1</v>
          </cell>
          <cell r="T2428" t="str">
            <v>1</v>
          </cell>
          <cell r="U2428" t="str">
            <v>1</v>
          </cell>
          <cell r="V2428" t="str">
            <v>1</v>
          </cell>
        </row>
        <row r="2429">
          <cell r="D2429" t="str">
            <v>CS635-</v>
          </cell>
          <cell r="E2429" t="str">
            <v>A</v>
          </cell>
          <cell r="F2429" t="str">
            <v>02</v>
          </cell>
          <cell r="G2429" t="str">
            <v>01000</v>
          </cell>
          <cell r="H2429" t="str">
            <v>67627A70000-000</v>
          </cell>
          <cell r="I2429" t="str">
            <v>SEAL</v>
          </cell>
          <cell r="K2429">
            <v>3</v>
          </cell>
          <cell r="L2429">
            <v>3</v>
          </cell>
          <cell r="M2429" t="str">
            <v>3</v>
          </cell>
          <cell r="N2429" t="str">
            <v>3</v>
          </cell>
          <cell r="P2429" t="str">
            <v>j0</v>
          </cell>
          <cell r="Q2429" t="str">
            <v>3</v>
          </cell>
          <cell r="R2429" t="str">
            <v>3</v>
          </cell>
          <cell r="S2429" t="str">
            <v>3</v>
          </cell>
          <cell r="T2429" t="str">
            <v>3</v>
          </cell>
          <cell r="U2429" t="str">
            <v>3</v>
          </cell>
          <cell r="V2429" t="str">
            <v>3</v>
          </cell>
        </row>
        <row r="2430">
          <cell r="B2430" t="str">
            <v>O</v>
          </cell>
          <cell r="C2430" t="str">
            <v>O</v>
          </cell>
          <cell r="D2430" t="str">
            <v>CS635-</v>
          </cell>
          <cell r="E2430" t="str">
            <v>A</v>
          </cell>
          <cell r="F2430" t="str">
            <v>03</v>
          </cell>
          <cell r="G2430" t="str">
            <v>01000</v>
          </cell>
          <cell r="H2430" t="str">
            <v>96323292</v>
          </cell>
          <cell r="I2430" t="str">
            <v>SPOILER A</v>
          </cell>
          <cell r="L2430">
            <v>1</v>
          </cell>
          <cell r="N2430" t="str">
            <v>1</v>
          </cell>
          <cell r="P2430" t="str">
            <v>j1</v>
          </cell>
        </row>
        <row r="2431">
          <cell r="B2431" t="str">
            <v>N</v>
          </cell>
          <cell r="C2431" t="str">
            <v>X</v>
          </cell>
          <cell r="D2431" t="str">
            <v>CS635-</v>
          </cell>
          <cell r="E2431" t="str">
            <v>A</v>
          </cell>
          <cell r="F2431" t="str">
            <v>03</v>
          </cell>
          <cell r="G2431" t="str">
            <v>01000</v>
          </cell>
          <cell r="H2431" t="str">
            <v>96507763</v>
          </cell>
          <cell r="I2431" t="str">
            <v>SPOILER A</v>
          </cell>
          <cell r="L2431">
            <v>1</v>
          </cell>
          <cell r="N2431" t="str">
            <v>1</v>
          </cell>
          <cell r="P2431" t="str">
            <v>j1</v>
          </cell>
        </row>
        <row r="2432">
          <cell r="D2432" t="str">
            <v>CS635-</v>
          </cell>
          <cell r="E2432" t="str">
            <v>A</v>
          </cell>
          <cell r="F2432" t="str">
            <v>03</v>
          </cell>
          <cell r="G2432" t="str">
            <v>02200</v>
          </cell>
          <cell r="H2432" t="str">
            <v>08361-25060-000</v>
          </cell>
          <cell r="I2432" t="str">
            <v>NUT-HEXAGON,W/WASHER</v>
          </cell>
          <cell r="L2432">
            <v>3</v>
          </cell>
          <cell r="N2432" t="str">
            <v>3</v>
          </cell>
          <cell r="P2432" t="str">
            <v>j1</v>
          </cell>
        </row>
        <row r="2433">
          <cell r="D2433" t="str">
            <v>CS635-</v>
          </cell>
          <cell r="E2433" t="str">
            <v>A</v>
          </cell>
          <cell r="F2433" t="str">
            <v>03</v>
          </cell>
          <cell r="G2433" t="str">
            <v>03000</v>
          </cell>
          <cell r="H2433" t="str">
            <v>67627A70000-000</v>
          </cell>
          <cell r="I2433" t="str">
            <v>SEAL</v>
          </cell>
          <cell r="L2433">
            <v>3</v>
          </cell>
          <cell r="N2433" t="str">
            <v>3</v>
          </cell>
          <cell r="P2433" t="str">
            <v>j1</v>
          </cell>
        </row>
        <row r="2434">
          <cell r="D2434" t="str">
            <v>CS665-</v>
          </cell>
          <cell r="E2434" t="str">
            <v>A</v>
          </cell>
          <cell r="F2434" t="str">
            <v>01</v>
          </cell>
          <cell r="G2434" t="str">
            <v>01000</v>
          </cell>
          <cell r="H2434" t="str">
            <v>96503329</v>
          </cell>
          <cell r="I2434" t="str">
            <v>GLASS A-WINDSHIELD</v>
          </cell>
          <cell r="Q2434" t="str">
            <v>1</v>
          </cell>
        </row>
        <row r="2435">
          <cell r="D2435" t="str">
            <v>CS665-</v>
          </cell>
          <cell r="E2435" t="str">
            <v>A</v>
          </cell>
          <cell r="F2435" t="str">
            <v>01</v>
          </cell>
          <cell r="G2435" t="str">
            <v>02000</v>
          </cell>
          <cell r="H2435">
            <v>96507762</v>
          </cell>
          <cell r="I2435" t="str">
            <v>LOCATOR A-WINDSHIELD</v>
          </cell>
          <cell r="Q2435">
            <v>2</v>
          </cell>
        </row>
        <row r="2436">
          <cell r="D2436" t="str">
            <v>CS665-</v>
          </cell>
          <cell r="E2436" t="str">
            <v>A</v>
          </cell>
          <cell r="F2436" t="str">
            <v>01</v>
          </cell>
          <cell r="G2436" t="str">
            <v>03000</v>
          </cell>
          <cell r="H2436" t="str">
            <v>96314532</v>
          </cell>
          <cell r="I2436" t="str">
            <v>GLASS-FIXED,FRONT DOOR</v>
          </cell>
          <cell r="Q2436" t="str">
            <v>1</v>
          </cell>
        </row>
        <row r="2437">
          <cell r="D2437" t="str">
            <v>CS665-</v>
          </cell>
          <cell r="E2437" t="str">
            <v>A</v>
          </cell>
          <cell r="F2437" t="str">
            <v>01</v>
          </cell>
          <cell r="G2437" t="str">
            <v>04000</v>
          </cell>
          <cell r="H2437" t="str">
            <v>96314533</v>
          </cell>
          <cell r="I2437" t="str">
            <v>GLASS-FIXED,FRONT DOOR</v>
          </cell>
          <cell r="Q2437" t="str">
            <v>1</v>
          </cell>
        </row>
        <row r="2438">
          <cell r="D2438" t="str">
            <v>CS665-</v>
          </cell>
          <cell r="E2438" t="str">
            <v>A</v>
          </cell>
          <cell r="F2438" t="str">
            <v>01</v>
          </cell>
          <cell r="G2438" t="str">
            <v>05000</v>
          </cell>
          <cell r="H2438" t="str">
            <v>96255765</v>
          </cell>
          <cell r="I2438" t="str">
            <v>GLASS-WINDOW,FRONT DOOR</v>
          </cell>
          <cell r="Q2438" t="str">
            <v>1</v>
          </cell>
        </row>
        <row r="2439">
          <cell r="D2439" t="str">
            <v>CS665-</v>
          </cell>
          <cell r="E2439" t="str">
            <v>A</v>
          </cell>
          <cell r="F2439" t="str">
            <v>01</v>
          </cell>
          <cell r="G2439" t="str">
            <v>06000</v>
          </cell>
          <cell r="H2439" t="str">
            <v>96255766</v>
          </cell>
          <cell r="I2439" t="str">
            <v>GLASS-WINDOW,FRONT DOOR</v>
          </cell>
          <cell r="Q2439" t="str">
            <v>1</v>
          </cell>
        </row>
        <row r="2440">
          <cell r="D2440" t="str">
            <v>CS665-</v>
          </cell>
          <cell r="E2440" t="str">
            <v>A</v>
          </cell>
          <cell r="F2440" t="str">
            <v>01</v>
          </cell>
          <cell r="G2440" t="str">
            <v>07000</v>
          </cell>
          <cell r="H2440" t="str">
            <v>96255769</v>
          </cell>
          <cell r="I2440" t="str">
            <v>GLASS-WINDOW,REAR DOOR</v>
          </cell>
          <cell r="Q2440" t="str">
            <v>1</v>
          </cell>
        </row>
        <row r="2441">
          <cell r="D2441" t="str">
            <v>CS665-</v>
          </cell>
          <cell r="E2441" t="str">
            <v>A</v>
          </cell>
          <cell r="F2441" t="str">
            <v>01</v>
          </cell>
          <cell r="G2441" t="str">
            <v>08000</v>
          </cell>
          <cell r="H2441" t="str">
            <v>96255770</v>
          </cell>
          <cell r="I2441" t="str">
            <v>GLASS-WINDOW,REAR DOOR</v>
          </cell>
          <cell r="Q2441" t="str">
            <v>1</v>
          </cell>
        </row>
        <row r="2442">
          <cell r="D2442" t="str">
            <v>CS665-</v>
          </cell>
          <cell r="E2442" t="str">
            <v>A</v>
          </cell>
          <cell r="F2442" t="str">
            <v>01</v>
          </cell>
          <cell r="G2442" t="str">
            <v>09000</v>
          </cell>
          <cell r="H2442" t="str">
            <v>96318090</v>
          </cell>
          <cell r="I2442" t="str">
            <v>GLASS A-TAILGATE</v>
          </cell>
          <cell r="Q2442" t="str">
            <v>1</v>
          </cell>
        </row>
        <row r="2443">
          <cell r="D2443" t="str">
            <v>CS665-</v>
          </cell>
          <cell r="E2443" t="str">
            <v>A</v>
          </cell>
          <cell r="F2443" t="str">
            <v>01</v>
          </cell>
          <cell r="G2443">
            <v>13000</v>
          </cell>
          <cell r="H2443" t="str">
            <v>96256361</v>
          </cell>
          <cell r="I2443" t="str">
            <v>LOCK DUAL</v>
          </cell>
          <cell r="Q2443" t="str">
            <v>2</v>
          </cell>
        </row>
        <row r="2444">
          <cell r="D2444" t="str">
            <v>CS665-</v>
          </cell>
          <cell r="E2444" t="str">
            <v>A</v>
          </cell>
          <cell r="F2444" t="str">
            <v>02</v>
          </cell>
          <cell r="G2444" t="str">
            <v>01000</v>
          </cell>
          <cell r="H2444" t="str">
            <v>96503329</v>
          </cell>
          <cell r="I2444" t="str">
            <v>GLASS A-WINDSHIELD</v>
          </cell>
          <cell r="K2444">
            <v>1</v>
          </cell>
          <cell r="M2444" t="str">
            <v>1</v>
          </cell>
        </row>
        <row r="2445">
          <cell r="D2445" t="str">
            <v>CS665-</v>
          </cell>
          <cell r="E2445" t="str">
            <v>A</v>
          </cell>
          <cell r="F2445" t="str">
            <v>02</v>
          </cell>
          <cell r="G2445" t="str">
            <v>02000</v>
          </cell>
          <cell r="H2445">
            <v>96507762</v>
          </cell>
          <cell r="I2445" t="str">
            <v>LOCATOR A-WINDSHIELD</v>
          </cell>
          <cell r="K2445">
            <v>2</v>
          </cell>
          <cell r="M2445">
            <v>2</v>
          </cell>
        </row>
        <row r="2446">
          <cell r="D2446" t="str">
            <v>CS665-</v>
          </cell>
          <cell r="E2446" t="str">
            <v>A</v>
          </cell>
          <cell r="F2446" t="str">
            <v>02</v>
          </cell>
          <cell r="G2446" t="str">
            <v>03000</v>
          </cell>
          <cell r="H2446" t="str">
            <v>96314532</v>
          </cell>
          <cell r="I2446" t="str">
            <v>GLASS-FIXED,FRONT DOOR</v>
          </cell>
          <cell r="K2446">
            <v>1</v>
          </cell>
          <cell r="M2446" t="str">
            <v>1</v>
          </cell>
        </row>
        <row r="2447">
          <cell r="D2447" t="str">
            <v>CS665-</v>
          </cell>
          <cell r="E2447" t="str">
            <v>A</v>
          </cell>
          <cell r="F2447" t="str">
            <v>02</v>
          </cell>
          <cell r="G2447" t="str">
            <v>04000</v>
          </cell>
          <cell r="H2447" t="str">
            <v>96314533</v>
          </cell>
          <cell r="I2447" t="str">
            <v>GLASS-FIXED,FRONT DOOR</v>
          </cell>
          <cell r="K2447">
            <v>1</v>
          </cell>
          <cell r="M2447" t="str">
            <v>1</v>
          </cell>
        </row>
        <row r="2448">
          <cell r="D2448" t="str">
            <v>CS665-</v>
          </cell>
          <cell r="E2448" t="str">
            <v>A</v>
          </cell>
          <cell r="F2448" t="str">
            <v>02</v>
          </cell>
          <cell r="G2448" t="str">
            <v>05000</v>
          </cell>
          <cell r="H2448" t="str">
            <v>96255765</v>
          </cell>
          <cell r="I2448" t="str">
            <v>GLASS-WINDOW,FRONT DOOR</v>
          </cell>
          <cell r="K2448">
            <v>1</v>
          </cell>
          <cell r="M2448" t="str">
            <v>1</v>
          </cell>
        </row>
        <row r="2449">
          <cell r="D2449" t="str">
            <v>CS665-</v>
          </cell>
          <cell r="E2449" t="str">
            <v>A</v>
          </cell>
          <cell r="F2449" t="str">
            <v>02</v>
          </cell>
          <cell r="G2449" t="str">
            <v>06000</v>
          </cell>
          <cell r="H2449" t="str">
            <v>96255766</v>
          </cell>
          <cell r="I2449" t="str">
            <v>GLASS-WINDOW,FRONT DOOR</v>
          </cell>
          <cell r="K2449">
            <v>1</v>
          </cell>
          <cell r="M2449" t="str">
            <v>1</v>
          </cell>
        </row>
        <row r="2450">
          <cell r="D2450" t="str">
            <v>CS665-</v>
          </cell>
          <cell r="E2450" t="str">
            <v>A</v>
          </cell>
          <cell r="F2450" t="str">
            <v>02</v>
          </cell>
          <cell r="G2450" t="str">
            <v>07000</v>
          </cell>
          <cell r="H2450" t="str">
            <v>96255769</v>
          </cell>
          <cell r="I2450" t="str">
            <v>GLASS-WINDOW,REAR DOOR</v>
          </cell>
          <cell r="K2450">
            <v>1</v>
          </cell>
          <cell r="M2450" t="str">
            <v>1</v>
          </cell>
        </row>
        <row r="2451">
          <cell r="D2451" t="str">
            <v>CS665-</v>
          </cell>
          <cell r="E2451" t="str">
            <v>A</v>
          </cell>
          <cell r="F2451" t="str">
            <v>02</v>
          </cell>
          <cell r="G2451" t="str">
            <v>08000</v>
          </cell>
          <cell r="H2451" t="str">
            <v>96255770</v>
          </cell>
          <cell r="I2451" t="str">
            <v>GLASS-WINDOW,REAR DOOR</v>
          </cell>
          <cell r="K2451">
            <v>1</v>
          </cell>
          <cell r="M2451" t="str">
            <v>1</v>
          </cell>
        </row>
        <row r="2452">
          <cell r="D2452" t="str">
            <v>CS665-</v>
          </cell>
          <cell r="E2452" t="str">
            <v>A</v>
          </cell>
          <cell r="F2452" t="str">
            <v>02</v>
          </cell>
          <cell r="G2452" t="str">
            <v>09000</v>
          </cell>
          <cell r="H2452" t="str">
            <v>96314511</v>
          </cell>
          <cell r="I2452" t="str">
            <v>GLASS A-TAILGATE</v>
          </cell>
          <cell r="K2452">
            <v>1</v>
          </cell>
          <cell r="M2452" t="str">
            <v>1</v>
          </cell>
        </row>
        <row r="2453">
          <cell r="D2453" t="str">
            <v>CS665-</v>
          </cell>
          <cell r="E2453" t="str">
            <v>A</v>
          </cell>
          <cell r="F2453" t="str">
            <v>02</v>
          </cell>
          <cell r="G2453">
            <v>13000</v>
          </cell>
          <cell r="H2453" t="str">
            <v>96256361</v>
          </cell>
          <cell r="I2453" t="str">
            <v>LOCK DUAL</v>
          </cell>
          <cell r="K2453">
            <v>2</v>
          </cell>
          <cell r="M2453" t="str">
            <v>2</v>
          </cell>
        </row>
        <row r="2454">
          <cell r="D2454" t="str">
            <v>CS665-</v>
          </cell>
          <cell r="E2454" t="str">
            <v>A</v>
          </cell>
          <cell r="F2454" t="str">
            <v>03</v>
          </cell>
          <cell r="G2454" t="str">
            <v>01000</v>
          </cell>
          <cell r="H2454" t="str">
            <v>96503330</v>
          </cell>
          <cell r="I2454" t="str">
            <v>GLASS A-WINDSHIELD</v>
          </cell>
          <cell r="T2454" t="str">
            <v>1</v>
          </cell>
          <cell r="V2454" t="str">
            <v>1</v>
          </cell>
          <cell r="Y2454" t="str">
            <v>SKD</v>
          </cell>
        </row>
        <row r="2455">
          <cell r="D2455" t="str">
            <v>CS665-</v>
          </cell>
          <cell r="E2455" t="str">
            <v>A</v>
          </cell>
          <cell r="F2455" t="str">
            <v>03</v>
          </cell>
          <cell r="G2455" t="str">
            <v>02000</v>
          </cell>
          <cell r="H2455">
            <v>96507762</v>
          </cell>
          <cell r="I2455" t="str">
            <v>LOCATOR A-WINDSHIELD</v>
          </cell>
          <cell r="T2455">
            <v>2</v>
          </cell>
          <cell r="V2455">
            <v>2</v>
          </cell>
          <cell r="Y2455" t="str">
            <v>SKD</v>
          </cell>
        </row>
        <row r="2456">
          <cell r="D2456" t="str">
            <v>CS665-</v>
          </cell>
          <cell r="E2456" t="str">
            <v>A</v>
          </cell>
          <cell r="F2456" t="str">
            <v>03</v>
          </cell>
          <cell r="G2456" t="str">
            <v>03000</v>
          </cell>
          <cell r="H2456" t="str">
            <v>96314532</v>
          </cell>
          <cell r="I2456" t="str">
            <v>GLASS-FIXED,FRONT DOOR</v>
          </cell>
          <cell r="T2456" t="str">
            <v>1</v>
          </cell>
          <cell r="V2456" t="str">
            <v>1</v>
          </cell>
          <cell r="Y2456" t="str">
            <v>SKD</v>
          </cell>
        </row>
        <row r="2457">
          <cell r="D2457" t="str">
            <v>CS665-</v>
          </cell>
          <cell r="E2457" t="str">
            <v>A</v>
          </cell>
          <cell r="F2457" t="str">
            <v>03</v>
          </cell>
          <cell r="G2457" t="str">
            <v>04000</v>
          </cell>
          <cell r="H2457" t="str">
            <v>96314533</v>
          </cell>
          <cell r="I2457" t="str">
            <v>GLASS-FIXED,FRONT DOOR</v>
          </cell>
          <cell r="T2457" t="str">
            <v>1</v>
          </cell>
          <cell r="V2457" t="str">
            <v>1</v>
          </cell>
          <cell r="Y2457" t="str">
            <v>SKD</v>
          </cell>
        </row>
        <row r="2458">
          <cell r="D2458" t="str">
            <v>CS665-</v>
          </cell>
          <cell r="E2458" t="str">
            <v>A</v>
          </cell>
          <cell r="F2458" t="str">
            <v>03</v>
          </cell>
          <cell r="G2458" t="str">
            <v>05000</v>
          </cell>
          <cell r="H2458" t="str">
            <v>96265765</v>
          </cell>
          <cell r="I2458" t="str">
            <v>GLASS-WINDOW,FRONT DOOR</v>
          </cell>
          <cell r="T2458" t="str">
            <v>1</v>
          </cell>
          <cell r="V2458" t="str">
            <v>1</v>
          </cell>
          <cell r="Y2458" t="str">
            <v>SKD</v>
          </cell>
        </row>
        <row r="2459">
          <cell r="D2459" t="str">
            <v>CS665-</v>
          </cell>
          <cell r="E2459" t="str">
            <v>A</v>
          </cell>
          <cell r="F2459" t="str">
            <v>03</v>
          </cell>
          <cell r="G2459" t="str">
            <v>06000</v>
          </cell>
          <cell r="H2459" t="str">
            <v>96265766</v>
          </cell>
          <cell r="I2459" t="str">
            <v>GLASS-WINDOW,FRONT DOOR</v>
          </cell>
          <cell r="T2459" t="str">
            <v>1</v>
          </cell>
          <cell r="V2459" t="str">
            <v>1</v>
          </cell>
          <cell r="Y2459" t="str">
            <v>SKD</v>
          </cell>
        </row>
        <row r="2460">
          <cell r="D2460" t="str">
            <v>CS665-</v>
          </cell>
          <cell r="E2460" t="str">
            <v>A</v>
          </cell>
          <cell r="F2460" t="str">
            <v>03</v>
          </cell>
          <cell r="G2460" t="str">
            <v>07000</v>
          </cell>
          <cell r="H2460" t="str">
            <v>96255769</v>
          </cell>
          <cell r="I2460" t="str">
            <v>GLASS-WINDOW,REAR DOOR</v>
          </cell>
          <cell r="T2460" t="str">
            <v>1</v>
          </cell>
          <cell r="V2460" t="str">
            <v>1</v>
          </cell>
          <cell r="Y2460" t="str">
            <v>SKD</v>
          </cell>
        </row>
        <row r="2461">
          <cell r="D2461" t="str">
            <v>CS665-</v>
          </cell>
          <cell r="E2461" t="str">
            <v>A</v>
          </cell>
          <cell r="F2461" t="str">
            <v>03</v>
          </cell>
          <cell r="G2461" t="str">
            <v>08000</v>
          </cell>
          <cell r="H2461" t="str">
            <v>96255770</v>
          </cell>
          <cell r="I2461" t="str">
            <v>GLASS-WINDOW,REAR DOOR</v>
          </cell>
          <cell r="T2461" t="str">
            <v>1</v>
          </cell>
          <cell r="V2461" t="str">
            <v>1</v>
          </cell>
          <cell r="Y2461" t="str">
            <v>SKD</v>
          </cell>
        </row>
        <row r="2462">
          <cell r="D2462" t="str">
            <v>CS665-</v>
          </cell>
          <cell r="E2462" t="str">
            <v>A</v>
          </cell>
          <cell r="F2462" t="str">
            <v>03</v>
          </cell>
          <cell r="G2462" t="str">
            <v>09000</v>
          </cell>
          <cell r="H2462" t="str">
            <v>96318090</v>
          </cell>
          <cell r="I2462" t="str">
            <v>GLASS A-TAILGATE</v>
          </cell>
          <cell r="T2462" t="str">
            <v>1</v>
          </cell>
          <cell r="V2462" t="str">
            <v>1</v>
          </cell>
          <cell r="Y2462" t="str">
            <v>SKD</v>
          </cell>
        </row>
        <row r="2463">
          <cell r="D2463" t="str">
            <v>CS665-</v>
          </cell>
          <cell r="E2463" t="str">
            <v>A</v>
          </cell>
          <cell r="F2463" t="str">
            <v>03</v>
          </cell>
          <cell r="G2463">
            <v>13000</v>
          </cell>
          <cell r="H2463" t="str">
            <v>96256361</v>
          </cell>
          <cell r="I2463" t="str">
            <v>LOCK DUAL</v>
          </cell>
          <cell r="T2463" t="str">
            <v>2</v>
          </cell>
          <cell r="V2463" t="str">
            <v>2</v>
          </cell>
          <cell r="Y2463" t="str">
            <v>SKD</v>
          </cell>
        </row>
        <row r="2464">
          <cell r="D2464" t="str">
            <v>CS665-</v>
          </cell>
          <cell r="E2464" t="str">
            <v>A</v>
          </cell>
          <cell r="F2464" t="str">
            <v>04</v>
          </cell>
          <cell r="G2464" t="str">
            <v>01000</v>
          </cell>
          <cell r="H2464" t="str">
            <v>96503330</v>
          </cell>
          <cell r="I2464" t="str">
            <v>GLASS A-WINDSHIELD</v>
          </cell>
          <cell r="L2464">
            <v>1</v>
          </cell>
          <cell r="N2464" t="str">
            <v>1</v>
          </cell>
          <cell r="R2464" t="str">
            <v>1</v>
          </cell>
        </row>
        <row r="2465">
          <cell r="D2465" t="str">
            <v>CS665-</v>
          </cell>
          <cell r="E2465" t="str">
            <v>A</v>
          </cell>
          <cell r="F2465" t="str">
            <v>04</v>
          </cell>
          <cell r="G2465" t="str">
            <v>02000</v>
          </cell>
          <cell r="H2465">
            <v>96507762</v>
          </cell>
          <cell r="I2465" t="str">
            <v>LOCATOR A-WINDSHIELD</v>
          </cell>
          <cell r="L2465">
            <v>2</v>
          </cell>
          <cell r="N2465">
            <v>2</v>
          </cell>
          <cell r="R2465">
            <v>2</v>
          </cell>
        </row>
        <row r="2466">
          <cell r="D2466" t="str">
            <v>CS665-</v>
          </cell>
          <cell r="E2466" t="str">
            <v>A</v>
          </cell>
          <cell r="F2466" t="str">
            <v>04</v>
          </cell>
          <cell r="G2466" t="str">
            <v>03000</v>
          </cell>
          <cell r="H2466" t="str">
            <v>96314534</v>
          </cell>
          <cell r="I2466" t="str">
            <v>GLASS-FIXED,FRONT DOOR</v>
          </cell>
          <cell r="L2466">
            <v>1</v>
          </cell>
          <cell r="N2466" t="str">
            <v>1</v>
          </cell>
          <cell r="R2466" t="str">
            <v>1</v>
          </cell>
        </row>
        <row r="2467">
          <cell r="D2467" t="str">
            <v>CS665-</v>
          </cell>
          <cell r="E2467" t="str">
            <v>A</v>
          </cell>
          <cell r="F2467" t="str">
            <v>04</v>
          </cell>
          <cell r="G2467" t="str">
            <v>04000</v>
          </cell>
          <cell r="H2467" t="str">
            <v>96314535</v>
          </cell>
          <cell r="I2467" t="str">
            <v>GLASS-FIXED,FRONT DOOR</v>
          </cell>
          <cell r="L2467">
            <v>1</v>
          </cell>
          <cell r="N2467" t="str">
            <v>1</v>
          </cell>
          <cell r="R2467" t="str">
            <v>1</v>
          </cell>
        </row>
        <row r="2468">
          <cell r="D2468" t="str">
            <v>CS665-</v>
          </cell>
          <cell r="E2468" t="str">
            <v>A</v>
          </cell>
          <cell r="F2468" t="str">
            <v>04</v>
          </cell>
          <cell r="G2468" t="str">
            <v>05000</v>
          </cell>
          <cell r="H2468" t="str">
            <v>96255767</v>
          </cell>
          <cell r="I2468" t="str">
            <v>GLASS-WINDOW,FRONT DOOR</v>
          </cell>
          <cell r="L2468">
            <v>1</v>
          </cell>
          <cell r="N2468" t="str">
            <v>1</v>
          </cell>
          <cell r="R2468" t="str">
            <v>1</v>
          </cell>
        </row>
        <row r="2469">
          <cell r="D2469" t="str">
            <v>CS665-</v>
          </cell>
          <cell r="E2469" t="str">
            <v>A</v>
          </cell>
          <cell r="F2469" t="str">
            <v>04</v>
          </cell>
          <cell r="G2469" t="str">
            <v>06000</v>
          </cell>
          <cell r="H2469" t="str">
            <v>96255768</v>
          </cell>
          <cell r="I2469" t="str">
            <v>GLASS-WINDOW,FRONT DOOR</v>
          </cell>
          <cell r="L2469">
            <v>1</v>
          </cell>
          <cell r="N2469" t="str">
            <v>1</v>
          </cell>
          <cell r="R2469" t="str">
            <v>1</v>
          </cell>
        </row>
        <row r="2470">
          <cell r="D2470" t="str">
            <v>CS665-</v>
          </cell>
          <cell r="E2470" t="str">
            <v>A</v>
          </cell>
          <cell r="F2470" t="str">
            <v>04</v>
          </cell>
          <cell r="G2470" t="str">
            <v>07000</v>
          </cell>
          <cell r="H2470" t="str">
            <v>96255771</v>
          </cell>
          <cell r="I2470" t="str">
            <v>GLASS-WINDOW,REAR DOOR</v>
          </cell>
          <cell r="L2470">
            <v>1</v>
          </cell>
          <cell r="N2470" t="str">
            <v>1</v>
          </cell>
          <cell r="R2470" t="str">
            <v>1</v>
          </cell>
        </row>
        <row r="2471">
          <cell r="D2471" t="str">
            <v>CS665-</v>
          </cell>
          <cell r="E2471" t="str">
            <v>A</v>
          </cell>
          <cell r="F2471" t="str">
            <v>04</v>
          </cell>
          <cell r="G2471" t="str">
            <v>08000</v>
          </cell>
          <cell r="H2471" t="str">
            <v>96255772</v>
          </cell>
          <cell r="I2471" t="str">
            <v>GLASS-WINDOW,REAR DOOR</v>
          </cell>
          <cell r="L2471">
            <v>1</v>
          </cell>
          <cell r="N2471" t="str">
            <v>1</v>
          </cell>
          <cell r="R2471" t="str">
            <v>1</v>
          </cell>
        </row>
        <row r="2472">
          <cell r="D2472" t="str">
            <v>CS665-</v>
          </cell>
          <cell r="E2472" t="str">
            <v>A</v>
          </cell>
          <cell r="F2472" t="str">
            <v>04</v>
          </cell>
          <cell r="G2472" t="str">
            <v>09000</v>
          </cell>
          <cell r="H2472" t="str">
            <v>96314512</v>
          </cell>
          <cell r="I2472" t="str">
            <v>GLASS A-TAILGATE</v>
          </cell>
          <cell r="L2472">
            <v>1</v>
          </cell>
          <cell r="N2472" t="str">
            <v>1</v>
          </cell>
          <cell r="R2472" t="str">
            <v>1</v>
          </cell>
        </row>
        <row r="2473">
          <cell r="D2473" t="str">
            <v>CS665-</v>
          </cell>
          <cell r="E2473" t="str">
            <v>A</v>
          </cell>
          <cell r="F2473" t="str">
            <v>04</v>
          </cell>
          <cell r="G2473">
            <v>13000</v>
          </cell>
          <cell r="H2473" t="str">
            <v>96256361</v>
          </cell>
          <cell r="I2473" t="str">
            <v>LOCK DUAL</v>
          </cell>
          <cell r="L2473">
            <v>2</v>
          </cell>
          <cell r="N2473" t="str">
            <v>2</v>
          </cell>
          <cell r="R2473" t="str">
            <v>2</v>
          </cell>
        </row>
        <row r="2474">
          <cell r="D2474" t="str">
            <v>CS665-</v>
          </cell>
          <cell r="E2474" t="str">
            <v>A</v>
          </cell>
          <cell r="F2474" t="str">
            <v>06</v>
          </cell>
          <cell r="G2474" t="str">
            <v>01000</v>
          </cell>
          <cell r="H2474" t="str">
            <v>96503329</v>
          </cell>
          <cell r="I2474" t="str">
            <v>GLASS A-WINDSHIELD</v>
          </cell>
          <cell r="S2474" t="str">
            <v>1</v>
          </cell>
          <cell r="U2474" t="str">
            <v>1</v>
          </cell>
          <cell r="Y2474" t="str">
            <v>SKD</v>
          </cell>
        </row>
        <row r="2475">
          <cell r="D2475" t="str">
            <v>CS665-</v>
          </cell>
          <cell r="E2475" t="str">
            <v>A</v>
          </cell>
          <cell r="F2475" t="str">
            <v>06</v>
          </cell>
          <cell r="G2475" t="str">
            <v>02000</v>
          </cell>
          <cell r="H2475">
            <v>96507762</v>
          </cell>
          <cell r="I2475" t="str">
            <v>LOCATOR A-WINDSHIELD</v>
          </cell>
          <cell r="S2475">
            <v>2</v>
          </cell>
          <cell r="U2475">
            <v>2</v>
          </cell>
          <cell r="Y2475" t="str">
            <v>SKD</v>
          </cell>
        </row>
        <row r="2476">
          <cell r="D2476" t="str">
            <v>CS665-</v>
          </cell>
          <cell r="E2476" t="str">
            <v>A</v>
          </cell>
          <cell r="F2476" t="str">
            <v>06</v>
          </cell>
          <cell r="G2476" t="str">
            <v>03000</v>
          </cell>
          <cell r="H2476" t="str">
            <v>96314532</v>
          </cell>
          <cell r="I2476" t="str">
            <v>GLASS-FIXED,FRONT DOOR</v>
          </cell>
          <cell r="S2476" t="str">
            <v>1</v>
          </cell>
          <cell r="U2476" t="str">
            <v>1</v>
          </cell>
          <cell r="Y2476" t="str">
            <v>SKD</v>
          </cell>
        </row>
        <row r="2477">
          <cell r="D2477" t="str">
            <v>CS665-</v>
          </cell>
          <cell r="E2477" t="str">
            <v>A</v>
          </cell>
          <cell r="F2477" t="str">
            <v>06</v>
          </cell>
          <cell r="G2477" t="str">
            <v>04000</v>
          </cell>
          <cell r="H2477" t="str">
            <v>96314533</v>
          </cell>
          <cell r="I2477" t="str">
            <v>GLASS-FIXED,FRONT DOOR</v>
          </cell>
          <cell r="S2477" t="str">
            <v>1</v>
          </cell>
          <cell r="U2477" t="str">
            <v>1</v>
          </cell>
          <cell r="Y2477" t="str">
            <v>SKD</v>
          </cell>
        </row>
        <row r="2478">
          <cell r="D2478" t="str">
            <v>CS665-</v>
          </cell>
          <cell r="E2478" t="str">
            <v>A</v>
          </cell>
          <cell r="F2478" t="str">
            <v>06</v>
          </cell>
          <cell r="G2478" t="str">
            <v>05000</v>
          </cell>
          <cell r="H2478" t="str">
            <v>96265765</v>
          </cell>
          <cell r="I2478" t="str">
            <v>GLASS-WINDOW,FRONT DOOR</v>
          </cell>
          <cell r="S2478" t="str">
            <v>1</v>
          </cell>
          <cell r="U2478" t="str">
            <v>1</v>
          </cell>
          <cell r="Y2478" t="str">
            <v>SKD</v>
          </cell>
        </row>
        <row r="2479">
          <cell r="D2479" t="str">
            <v>CS665-</v>
          </cell>
          <cell r="E2479" t="str">
            <v>A</v>
          </cell>
          <cell r="F2479" t="str">
            <v>06</v>
          </cell>
          <cell r="G2479" t="str">
            <v>06000</v>
          </cell>
          <cell r="H2479" t="str">
            <v>96265766</v>
          </cell>
          <cell r="I2479" t="str">
            <v>GLASS-WINDOW,FRONT DOOR</v>
          </cell>
          <cell r="S2479" t="str">
            <v>1</v>
          </cell>
          <cell r="U2479" t="str">
            <v>1</v>
          </cell>
          <cell r="Y2479" t="str">
            <v>SKD</v>
          </cell>
        </row>
        <row r="2480">
          <cell r="D2480" t="str">
            <v>CS665-</v>
          </cell>
          <cell r="E2480" t="str">
            <v>A</v>
          </cell>
          <cell r="F2480" t="str">
            <v>06</v>
          </cell>
          <cell r="G2480" t="str">
            <v>07000</v>
          </cell>
          <cell r="H2480" t="str">
            <v>96255769</v>
          </cell>
          <cell r="I2480" t="str">
            <v>GLASS-WINDOW,REAR DOOR</v>
          </cell>
          <cell r="S2480" t="str">
            <v>1</v>
          </cell>
          <cell r="U2480" t="str">
            <v>1</v>
          </cell>
          <cell r="Y2480" t="str">
            <v>SKD</v>
          </cell>
        </row>
        <row r="2481">
          <cell r="D2481" t="str">
            <v>CS665-</v>
          </cell>
          <cell r="E2481" t="str">
            <v>A</v>
          </cell>
          <cell r="F2481" t="str">
            <v>06</v>
          </cell>
          <cell r="G2481" t="str">
            <v>08000</v>
          </cell>
          <cell r="H2481" t="str">
            <v>96255770</v>
          </cell>
          <cell r="I2481" t="str">
            <v>GLASS-WINDOW,REAR DOOR</v>
          </cell>
          <cell r="S2481" t="str">
            <v>1</v>
          </cell>
          <cell r="U2481" t="str">
            <v>1</v>
          </cell>
          <cell r="Y2481" t="str">
            <v>SKD</v>
          </cell>
        </row>
        <row r="2482">
          <cell r="D2482" t="str">
            <v>CS665-</v>
          </cell>
          <cell r="E2482" t="str">
            <v>A</v>
          </cell>
          <cell r="F2482" t="str">
            <v>06</v>
          </cell>
          <cell r="G2482" t="str">
            <v>09000</v>
          </cell>
          <cell r="H2482" t="str">
            <v>96318090</v>
          </cell>
          <cell r="I2482" t="str">
            <v>GLASS A-TAILGATE</v>
          </cell>
          <cell r="S2482" t="str">
            <v>1</v>
          </cell>
          <cell r="U2482" t="str">
            <v>1</v>
          </cell>
          <cell r="Y2482" t="str">
            <v>SKD</v>
          </cell>
        </row>
        <row r="2483">
          <cell r="D2483" t="str">
            <v>CS665-</v>
          </cell>
          <cell r="E2483" t="str">
            <v>A</v>
          </cell>
          <cell r="F2483" t="str">
            <v>06</v>
          </cell>
          <cell r="G2483">
            <v>13000</v>
          </cell>
          <cell r="H2483" t="str">
            <v>96256361</v>
          </cell>
          <cell r="I2483" t="str">
            <v>LOCK DUAL</v>
          </cell>
          <cell r="S2483" t="str">
            <v>2</v>
          </cell>
          <cell r="U2483" t="str">
            <v>2</v>
          </cell>
          <cell r="Y2483" t="str">
            <v>SKD</v>
          </cell>
        </row>
        <row r="2484">
          <cell r="D2484" t="str">
            <v>CS665-</v>
          </cell>
          <cell r="E2484" t="str">
            <v>A</v>
          </cell>
          <cell r="F2484" t="str">
            <v>07</v>
          </cell>
          <cell r="G2484" t="str">
            <v>01000</v>
          </cell>
          <cell r="H2484" t="str">
            <v>96323646</v>
          </cell>
          <cell r="I2484" t="str">
            <v>GLASS A-WINDSHIELD</v>
          </cell>
          <cell r="T2484" t="str">
            <v>1</v>
          </cell>
          <cell r="V2484" t="str">
            <v>1</v>
          </cell>
        </row>
        <row r="2485">
          <cell r="D2485" t="str">
            <v>CS665-</v>
          </cell>
          <cell r="E2485" t="str">
            <v>A</v>
          </cell>
          <cell r="F2485" t="str">
            <v>07</v>
          </cell>
          <cell r="G2485" t="str">
            <v>02000</v>
          </cell>
          <cell r="H2485" t="str">
            <v>96256361</v>
          </cell>
          <cell r="I2485" t="str">
            <v>LOCK DUAL</v>
          </cell>
          <cell r="T2485">
            <v>2</v>
          </cell>
          <cell r="V2485">
            <v>2</v>
          </cell>
        </row>
        <row r="2486">
          <cell r="D2486" t="str">
            <v>CS665-</v>
          </cell>
          <cell r="E2486" t="str">
            <v>A</v>
          </cell>
          <cell r="F2486" t="str">
            <v>07</v>
          </cell>
          <cell r="G2486" t="str">
            <v>03000</v>
          </cell>
          <cell r="H2486" t="str">
            <v>96314532</v>
          </cell>
          <cell r="I2486" t="str">
            <v>GLASS-FIXED,FRONT DOOR</v>
          </cell>
          <cell r="T2486" t="str">
            <v>1</v>
          </cell>
          <cell r="V2486" t="str">
            <v>1</v>
          </cell>
        </row>
        <row r="2487">
          <cell r="D2487" t="str">
            <v>CS665-</v>
          </cell>
          <cell r="E2487" t="str">
            <v>A</v>
          </cell>
          <cell r="F2487" t="str">
            <v>07</v>
          </cell>
          <cell r="G2487" t="str">
            <v>04000</v>
          </cell>
          <cell r="H2487" t="str">
            <v>96314533</v>
          </cell>
          <cell r="I2487" t="str">
            <v>GLASS-FIXED,FRONT DOOR</v>
          </cell>
          <cell r="T2487" t="str">
            <v>1</v>
          </cell>
          <cell r="V2487" t="str">
            <v>1</v>
          </cell>
        </row>
        <row r="2488">
          <cell r="D2488" t="str">
            <v>CS665-</v>
          </cell>
          <cell r="E2488" t="str">
            <v>A</v>
          </cell>
          <cell r="F2488" t="str">
            <v>07</v>
          </cell>
          <cell r="G2488" t="str">
            <v>05000</v>
          </cell>
          <cell r="H2488" t="str">
            <v>96265765</v>
          </cell>
          <cell r="I2488" t="str">
            <v>GLASS-WINDOW,FRONT DOOR</v>
          </cell>
          <cell r="T2488" t="str">
            <v>1</v>
          </cell>
          <cell r="V2488" t="str">
            <v>1</v>
          </cell>
        </row>
        <row r="2489">
          <cell r="D2489" t="str">
            <v>CS665-</v>
          </cell>
          <cell r="E2489" t="str">
            <v>A</v>
          </cell>
          <cell r="F2489" t="str">
            <v>07</v>
          </cell>
          <cell r="G2489" t="str">
            <v>06000</v>
          </cell>
          <cell r="H2489" t="str">
            <v>96265766</v>
          </cell>
          <cell r="I2489" t="str">
            <v>GLASS-WINDOW,FRONT DOOR</v>
          </cell>
          <cell r="T2489" t="str">
            <v>1</v>
          </cell>
          <cell r="V2489" t="str">
            <v>1</v>
          </cell>
        </row>
        <row r="2490">
          <cell r="D2490" t="str">
            <v>CS665-</v>
          </cell>
          <cell r="E2490" t="str">
            <v>A</v>
          </cell>
          <cell r="F2490" t="str">
            <v>07</v>
          </cell>
          <cell r="G2490" t="str">
            <v>07000</v>
          </cell>
          <cell r="H2490" t="str">
            <v>96255769</v>
          </cell>
          <cell r="I2490" t="str">
            <v>GLASS-WINDOW,REAR DOOR</v>
          </cell>
          <cell r="T2490" t="str">
            <v>1</v>
          </cell>
          <cell r="V2490" t="str">
            <v>1</v>
          </cell>
        </row>
        <row r="2491">
          <cell r="D2491" t="str">
            <v>CS665-</v>
          </cell>
          <cell r="E2491" t="str">
            <v>A</v>
          </cell>
          <cell r="F2491" t="str">
            <v>07</v>
          </cell>
          <cell r="G2491" t="str">
            <v>08000</v>
          </cell>
          <cell r="H2491" t="str">
            <v>96255770</v>
          </cell>
          <cell r="I2491" t="str">
            <v>GLASS-WINDOW,REAR DOOR</v>
          </cell>
          <cell r="T2491" t="str">
            <v>1</v>
          </cell>
          <cell r="V2491" t="str">
            <v>1</v>
          </cell>
        </row>
        <row r="2492">
          <cell r="D2492" t="str">
            <v>CS665-</v>
          </cell>
          <cell r="E2492" t="str">
            <v>A</v>
          </cell>
          <cell r="F2492" t="str">
            <v>07</v>
          </cell>
          <cell r="G2492" t="str">
            <v>09000</v>
          </cell>
          <cell r="H2492" t="str">
            <v>96286859</v>
          </cell>
          <cell r="I2492" t="str">
            <v>GLASS A-TAILGATE</v>
          </cell>
          <cell r="T2492" t="str">
            <v>1</v>
          </cell>
          <cell r="V2492" t="str">
            <v>1</v>
          </cell>
        </row>
        <row r="2493">
          <cell r="D2493" t="str">
            <v>CS665-</v>
          </cell>
          <cell r="E2493" t="str">
            <v>A</v>
          </cell>
          <cell r="F2493" t="str">
            <v>07</v>
          </cell>
          <cell r="G2493">
            <v>13000</v>
          </cell>
          <cell r="H2493" t="str">
            <v>96255657</v>
          </cell>
          <cell r="I2493" t="str">
            <v>DEADENING TAPE</v>
          </cell>
          <cell r="T2493" t="str">
            <v>2</v>
          </cell>
          <cell r="V2493" t="str">
            <v>2</v>
          </cell>
        </row>
        <row r="2494">
          <cell r="D2494" t="str">
            <v>CS665-</v>
          </cell>
          <cell r="E2494" t="str">
            <v>A</v>
          </cell>
          <cell r="F2494" t="str">
            <v>08</v>
          </cell>
          <cell r="G2494" t="str">
            <v>01000</v>
          </cell>
          <cell r="H2494" t="str">
            <v>96314514</v>
          </cell>
          <cell r="I2494" t="str">
            <v>GLASS A-WINDSHIELD</v>
          </cell>
          <cell r="S2494" t="str">
            <v>1</v>
          </cell>
          <cell r="U2494" t="str">
            <v>1</v>
          </cell>
          <cell r="Y2494" t="str">
            <v>CKD</v>
          </cell>
        </row>
        <row r="2495">
          <cell r="D2495" t="str">
            <v>CS665-</v>
          </cell>
          <cell r="E2495" t="str">
            <v>A</v>
          </cell>
          <cell r="F2495" t="str">
            <v>08</v>
          </cell>
          <cell r="G2495" t="str">
            <v>02000</v>
          </cell>
          <cell r="H2495" t="str">
            <v>96256361</v>
          </cell>
          <cell r="I2495" t="str">
            <v>LOCK DUAL</v>
          </cell>
          <cell r="S2495">
            <v>2</v>
          </cell>
          <cell r="U2495">
            <v>2</v>
          </cell>
          <cell r="Y2495" t="str">
            <v>CKD</v>
          </cell>
        </row>
        <row r="2496">
          <cell r="D2496" t="str">
            <v>CS665-</v>
          </cell>
          <cell r="E2496" t="str">
            <v>A</v>
          </cell>
          <cell r="F2496" t="str">
            <v>08</v>
          </cell>
          <cell r="G2496" t="str">
            <v>03000</v>
          </cell>
          <cell r="H2496" t="str">
            <v>96314532</v>
          </cell>
          <cell r="I2496" t="str">
            <v>GLASS-FIXED,FRONT DOOR</v>
          </cell>
          <cell r="S2496" t="str">
            <v>1</v>
          </cell>
          <cell r="U2496" t="str">
            <v>1</v>
          </cell>
          <cell r="Y2496" t="str">
            <v>CKD</v>
          </cell>
        </row>
        <row r="2497">
          <cell r="D2497" t="str">
            <v>CS665-</v>
          </cell>
          <cell r="E2497" t="str">
            <v>A</v>
          </cell>
          <cell r="F2497" t="str">
            <v>08</v>
          </cell>
          <cell r="G2497" t="str">
            <v>04000</v>
          </cell>
          <cell r="H2497" t="str">
            <v>96314533</v>
          </cell>
          <cell r="I2497" t="str">
            <v>GLASS-FIXED,FRONT DOOR</v>
          </cell>
          <cell r="S2497" t="str">
            <v>1</v>
          </cell>
          <cell r="U2497" t="str">
            <v>1</v>
          </cell>
          <cell r="Y2497" t="str">
            <v>CKD</v>
          </cell>
        </row>
        <row r="2498">
          <cell r="D2498" t="str">
            <v>CS665-</v>
          </cell>
          <cell r="E2498" t="str">
            <v>A</v>
          </cell>
          <cell r="F2498" t="str">
            <v>08</v>
          </cell>
          <cell r="G2498" t="str">
            <v>05000</v>
          </cell>
          <cell r="H2498" t="str">
            <v>96265765</v>
          </cell>
          <cell r="I2498" t="str">
            <v>GLASS-WINDOW,FRONT DOOR</v>
          </cell>
          <cell r="S2498" t="str">
            <v>1</v>
          </cell>
          <cell r="U2498" t="str">
            <v>1</v>
          </cell>
          <cell r="Y2498" t="str">
            <v>CKD</v>
          </cell>
        </row>
        <row r="2499">
          <cell r="D2499" t="str">
            <v>CS665-</v>
          </cell>
          <cell r="E2499" t="str">
            <v>A</v>
          </cell>
          <cell r="F2499" t="str">
            <v>08</v>
          </cell>
          <cell r="G2499" t="str">
            <v>06000</v>
          </cell>
          <cell r="H2499" t="str">
            <v>96265766</v>
          </cell>
          <cell r="I2499" t="str">
            <v>GLASS-WINDOW,FRONT DOOR</v>
          </cell>
          <cell r="S2499" t="str">
            <v>1</v>
          </cell>
          <cell r="U2499" t="str">
            <v>1</v>
          </cell>
          <cell r="Y2499" t="str">
            <v>CKD</v>
          </cell>
        </row>
        <row r="2500">
          <cell r="D2500" t="str">
            <v>CS665-</v>
          </cell>
          <cell r="E2500" t="str">
            <v>A</v>
          </cell>
          <cell r="F2500" t="str">
            <v>08</v>
          </cell>
          <cell r="G2500" t="str">
            <v>07000</v>
          </cell>
          <cell r="H2500" t="str">
            <v>96255769</v>
          </cell>
          <cell r="I2500" t="str">
            <v>GLASS-WINDOW,REAR DOOR</v>
          </cell>
          <cell r="S2500" t="str">
            <v>1</v>
          </cell>
          <cell r="U2500" t="str">
            <v>1</v>
          </cell>
          <cell r="Y2500" t="str">
            <v>CKD</v>
          </cell>
        </row>
        <row r="2501">
          <cell r="D2501" t="str">
            <v>CS665-</v>
          </cell>
          <cell r="E2501" t="str">
            <v>A</v>
          </cell>
          <cell r="F2501" t="str">
            <v>08</v>
          </cell>
          <cell r="G2501" t="str">
            <v>08000</v>
          </cell>
          <cell r="H2501" t="str">
            <v>96255770</v>
          </cell>
          <cell r="I2501" t="str">
            <v>GLASS-WINDOW,REAR DOOR</v>
          </cell>
          <cell r="S2501" t="str">
            <v>1</v>
          </cell>
          <cell r="U2501" t="str">
            <v>1</v>
          </cell>
          <cell r="Y2501" t="str">
            <v>CKD</v>
          </cell>
        </row>
        <row r="2502">
          <cell r="D2502" t="str">
            <v>CS665-</v>
          </cell>
          <cell r="E2502" t="str">
            <v>A</v>
          </cell>
          <cell r="F2502" t="str">
            <v>08</v>
          </cell>
          <cell r="G2502" t="str">
            <v>09000</v>
          </cell>
          <cell r="H2502" t="str">
            <v>96286859</v>
          </cell>
          <cell r="I2502" t="str">
            <v>GLASS A-TAILGATE</v>
          </cell>
          <cell r="S2502" t="str">
            <v>1</v>
          </cell>
          <cell r="U2502" t="str">
            <v>1</v>
          </cell>
          <cell r="Y2502" t="str">
            <v>CKD</v>
          </cell>
        </row>
        <row r="2503">
          <cell r="D2503" t="str">
            <v>CS665-</v>
          </cell>
          <cell r="E2503" t="str">
            <v>A</v>
          </cell>
          <cell r="F2503" t="str">
            <v>08</v>
          </cell>
          <cell r="G2503">
            <v>13000</v>
          </cell>
          <cell r="H2503" t="str">
            <v>96255657</v>
          </cell>
          <cell r="I2503" t="str">
            <v>DEADENING TAPE</v>
          </cell>
          <cell r="S2503" t="str">
            <v>2</v>
          </cell>
          <cell r="U2503" t="str">
            <v>2</v>
          </cell>
          <cell r="Y2503" t="str">
            <v>CKD</v>
          </cell>
        </row>
        <row r="2504">
          <cell r="D2504" t="str">
            <v>CS675-</v>
          </cell>
          <cell r="E2504" t="str">
            <v>A</v>
          </cell>
          <cell r="F2504" t="str">
            <v>01</v>
          </cell>
          <cell r="G2504" t="str">
            <v>01000</v>
          </cell>
          <cell r="H2504" t="str">
            <v>96314513</v>
          </cell>
          <cell r="I2504" t="str">
            <v>MOLDING A-WINDSHIELD</v>
          </cell>
          <cell r="K2504">
            <v>1</v>
          </cell>
          <cell r="L2504">
            <v>1</v>
          </cell>
          <cell r="M2504" t="str">
            <v>1</v>
          </cell>
          <cell r="N2504" t="str">
            <v>1</v>
          </cell>
          <cell r="Q2504" t="str">
            <v>1</v>
          </cell>
          <cell r="R2504" t="str">
            <v>1</v>
          </cell>
        </row>
        <row r="2505">
          <cell r="D2505" t="str">
            <v>CS675-</v>
          </cell>
          <cell r="E2505" t="str">
            <v>A</v>
          </cell>
          <cell r="F2505" t="str">
            <v>01</v>
          </cell>
          <cell r="G2505" t="str">
            <v>02000</v>
          </cell>
          <cell r="H2505" t="str">
            <v>96314536</v>
          </cell>
          <cell r="I2505" t="str">
            <v>MOLDING-FIXED GLASS,FRT DR</v>
          </cell>
          <cell r="K2505">
            <v>1</v>
          </cell>
          <cell r="L2505">
            <v>1</v>
          </cell>
          <cell r="M2505" t="str">
            <v>1</v>
          </cell>
          <cell r="N2505" t="str">
            <v>1</v>
          </cell>
          <cell r="Q2505" t="str">
            <v>1</v>
          </cell>
          <cell r="R2505" t="str">
            <v>1</v>
          </cell>
        </row>
        <row r="2506">
          <cell r="D2506" t="str">
            <v>CS675-</v>
          </cell>
          <cell r="E2506" t="str">
            <v>A</v>
          </cell>
          <cell r="F2506" t="str">
            <v>01</v>
          </cell>
          <cell r="G2506" t="str">
            <v>03000</v>
          </cell>
          <cell r="H2506" t="str">
            <v>96314537</v>
          </cell>
          <cell r="I2506" t="str">
            <v>MOLDING-FIXED GLASS FRT,DR</v>
          </cell>
          <cell r="K2506">
            <v>1</v>
          </cell>
          <cell r="L2506">
            <v>1</v>
          </cell>
          <cell r="M2506" t="str">
            <v>1</v>
          </cell>
          <cell r="N2506" t="str">
            <v>1</v>
          </cell>
          <cell r="Q2506" t="str">
            <v>1</v>
          </cell>
          <cell r="R2506" t="str">
            <v>1</v>
          </cell>
        </row>
        <row r="2507">
          <cell r="D2507" t="str">
            <v>CS675-</v>
          </cell>
          <cell r="E2507" t="str">
            <v>A</v>
          </cell>
          <cell r="F2507" t="str">
            <v>01</v>
          </cell>
          <cell r="G2507" t="str">
            <v>04000</v>
          </cell>
          <cell r="H2507" t="str">
            <v>96318388</v>
          </cell>
          <cell r="I2507" t="str">
            <v>DAM-GLASS,TAILGATE</v>
          </cell>
          <cell r="K2507">
            <v>2</v>
          </cell>
          <cell r="L2507">
            <v>2</v>
          </cell>
          <cell r="M2507" t="str">
            <v>2</v>
          </cell>
          <cell r="N2507" t="str">
            <v>2</v>
          </cell>
          <cell r="Q2507" t="str">
            <v>2</v>
          </cell>
          <cell r="R2507" t="str">
            <v>2</v>
          </cell>
        </row>
        <row r="2508">
          <cell r="D2508" t="str">
            <v>CS675-</v>
          </cell>
          <cell r="E2508" t="str">
            <v>A</v>
          </cell>
          <cell r="F2508" t="str">
            <v>01</v>
          </cell>
          <cell r="G2508" t="str">
            <v>05000</v>
          </cell>
          <cell r="H2508" t="str">
            <v>96315752</v>
          </cell>
          <cell r="I2508" t="str">
            <v>WEATHERSTRIP A-FRONT DOOR</v>
          </cell>
          <cell r="K2508">
            <v>1</v>
          </cell>
          <cell r="L2508">
            <v>1</v>
          </cell>
          <cell r="M2508" t="str">
            <v>1</v>
          </cell>
          <cell r="N2508" t="str">
            <v>1</v>
          </cell>
          <cell r="Q2508" t="str">
            <v>1</v>
          </cell>
          <cell r="R2508" t="str">
            <v>1</v>
          </cell>
        </row>
        <row r="2509">
          <cell r="D2509" t="str">
            <v>CS675-</v>
          </cell>
          <cell r="E2509" t="str">
            <v>A</v>
          </cell>
          <cell r="F2509" t="str">
            <v>01</v>
          </cell>
          <cell r="G2509" t="str">
            <v>07000</v>
          </cell>
          <cell r="H2509" t="str">
            <v>96315753</v>
          </cell>
          <cell r="I2509" t="str">
            <v>WEATHERSTRIP A-FRONT DOOR</v>
          </cell>
          <cell r="K2509">
            <v>1</v>
          </cell>
          <cell r="L2509">
            <v>1</v>
          </cell>
          <cell r="M2509" t="str">
            <v>1</v>
          </cell>
          <cell r="N2509" t="str">
            <v>1</v>
          </cell>
          <cell r="Q2509" t="str">
            <v>1</v>
          </cell>
          <cell r="R2509" t="str">
            <v>1</v>
          </cell>
        </row>
        <row r="2510">
          <cell r="D2510" t="str">
            <v>CS675-</v>
          </cell>
          <cell r="E2510" t="str">
            <v>A</v>
          </cell>
          <cell r="F2510" t="str">
            <v>01</v>
          </cell>
          <cell r="G2510" t="str">
            <v>09000</v>
          </cell>
          <cell r="H2510" t="str">
            <v>96315704</v>
          </cell>
          <cell r="I2510" t="str">
            <v>WEATHERSTRIP A-REAR DOOR</v>
          </cell>
          <cell r="K2510">
            <v>1</v>
          </cell>
          <cell r="L2510">
            <v>1</v>
          </cell>
          <cell r="M2510" t="str">
            <v>1</v>
          </cell>
          <cell r="N2510" t="str">
            <v>1</v>
          </cell>
          <cell r="Q2510" t="str">
            <v>1</v>
          </cell>
          <cell r="R2510" t="str">
            <v>1</v>
          </cell>
        </row>
        <row r="2511">
          <cell r="D2511" t="str">
            <v>CS675-</v>
          </cell>
          <cell r="E2511" t="str">
            <v>A</v>
          </cell>
          <cell r="F2511" t="str">
            <v>01</v>
          </cell>
          <cell r="G2511" t="str">
            <v>11000</v>
          </cell>
          <cell r="H2511" t="str">
            <v>96315705</v>
          </cell>
          <cell r="I2511" t="str">
            <v>WEATHERSTRIP A-REAR DOOR</v>
          </cell>
          <cell r="K2511">
            <v>1</v>
          </cell>
          <cell r="L2511">
            <v>1</v>
          </cell>
          <cell r="M2511" t="str">
            <v>1</v>
          </cell>
          <cell r="N2511" t="str">
            <v>1</v>
          </cell>
          <cell r="Q2511" t="str">
            <v>1</v>
          </cell>
          <cell r="R2511" t="str">
            <v>1</v>
          </cell>
        </row>
        <row r="2512">
          <cell r="D2512" t="str">
            <v>CS675-</v>
          </cell>
          <cell r="E2512" t="str">
            <v>A</v>
          </cell>
          <cell r="F2512" t="str">
            <v>01</v>
          </cell>
          <cell r="G2512" t="str">
            <v>12100</v>
          </cell>
          <cell r="H2512" t="str">
            <v>96323476</v>
          </cell>
          <cell r="I2512" t="str">
            <v>CLIP-WEATHERSTRIP,DOOR</v>
          </cell>
          <cell r="K2512">
            <v>6</v>
          </cell>
          <cell r="L2512">
            <v>6</v>
          </cell>
          <cell r="M2512" t="str">
            <v>6</v>
          </cell>
          <cell r="N2512" t="str">
            <v>6</v>
          </cell>
          <cell r="Q2512" t="str">
            <v>6</v>
          </cell>
          <cell r="R2512" t="str">
            <v>6</v>
          </cell>
        </row>
        <row r="2513">
          <cell r="D2513" t="str">
            <v>CS675-</v>
          </cell>
          <cell r="E2513" t="str">
            <v>A</v>
          </cell>
          <cell r="F2513" t="str">
            <v>01</v>
          </cell>
          <cell r="G2513" t="str">
            <v>13000</v>
          </cell>
          <cell r="H2513" t="str">
            <v>96314608</v>
          </cell>
          <cell r="I2513" t="str">
            <v>WEATHERSTRIP-TAILGATE</v>
          </cell>
          <cell r="K2513">
            <v>1</v>
          </cell>
          <cell r="L2513">
            <v>1</v>
          </cell>
          <cell r="M2513" t="str">
            <v>1</v>
          </cell>
          <cell r="N2513" t="str">
            <v>1</v>
          </cell>
          <cell r="Q2513" t="str">
            <v>1</v>
          </cell>
          <cell r="R2513" t="str">
            <v>1</v>
          </cell>
        </row>
        <row r="2514">
          <cell r="D2514" t="str">
            <v>CS675-</v>
          </cell>
          <cell r="E2514" t="str">
            <v>A</v>
          </cell>
          <cell r="F2514" t="str">
            <v>01</v>
          </cell>
          <cell r="G2514" t="str">
            <v>14000</v>
          </cell>
          <cell r="H2514" t="str">
            <v>96317849</v>
          </cell>
          <cell r="I2514" t="str">
            <v>W/STRIP-SIDE DOOR OPG,FRONT</v>
          </cell>
          <cell r="K2514">
            <v>2</v>
          </cell>
          <cell r="L2514">
            <v>2</v>
          </cell>
          <cell r="M2514" t="str">
            <v>2</v>
          </cell>
          <cell r="N2514" t="str">
            <v>2</v>
          </cell>
          <cell r="Q2514" t="str">
            <v>2</v>
          </cell>
          <cell r="R2514" t="str">
            <v>2</v>
          </cell>
        </row>
        <row r="2515">
          <cell r="D2515" t="str">
            <v>CS675-</v>
          </cell>
          <cell r="E2515" t="str">
            <v>A</v>
          </cell>
          <cell r="F2515" t="str">
            <v>01</v>
          </cell>
          <cell r="G2515" t="str">
            <v>15000</v>
          </cell>
          <cell r="H2515" t="str">
            <v>96317850</v>
          </cell>
          <cell r="I2515" t="str">
            <v>W/STRIP-SIDE DOOR OPG,REAR</v>
          </cell>
          <cell r="K2515">
            <v>2</v>
          </cell>
          <cell r="L2515">
            <v>2</v>
          </cell>
          <cell r="M2515" t="str">
            <v>2</v>
          </cell>
          <cell r="N2515" t="str">
            <v>2</v>
          </cell>
          <cell r="Q2515" t="str">
            <v>2</v>
          </cell>
          <cell r="R2515" t="str">
            <v>2</v>
          </cell>
        </row>
        <row r="2516">
          <cell r="D2516" t="str">
            <v>CS675-</v>
          </cell>
          <cell r="E2516" t="str">
            <v>A</v>
          </cell>
          <cell r="F2516" t="str">
            <v>06</v>
          </cell>
          <cell r="G2516" t="str">
            <v>01000</v>
          </cell>
          <cell r="H2516" t="str">
            <v>96314513</v>
          </cell>
          <cell r="I2516" t="str">
            <v>MOLDING A-WINDSHIELD</v>
          </cell>
          <cell r="S2516" t="str">
            <v>1</v>
          </cell>
          <cell r="T2516" t="str">
            <v>1</v>
          </cell>
          <cell r="U2516" t="str">
            <v>1</v>
          </cell>
          <cell r="V2516" t="str">
            <v>1</v>
          </cell>
          <cell r="Y2516" t="str">
            <v>SKD</v>
          </cell>
        </row>
        <row r="2517">
          <cell r="D2517" t="str">
            <v>CS675-</v>
          </cell>
          <cell r="E2517" t="str">
            <v>A</v>
          </cell>
          <cell r="F2517" t="str">
            <v>06</v>
          </cell>
          <cell r="G2517" t="str">
            <v>02000</v>
          </cell>
          <cell r="H2517" t="str">
            <v>96314536</v>
          </cell>
          <cell r="I2517" t="str">
            <v>MOLDING-FIXED GLASS,FRT DR</v>
          </cell>
          <cell r="S2517" t="str">
            <v>1</v>
          </cell>
          <cell r="T2517" t="str">
            <v>1</v>
          </cell>
          <cell r="U2517" t="str">
            <v>1</v>
          </cell>
          <cell r="V2517" t="str">
            <v>1</v>
          </cell>
          <cell r="Y2517" t="str">
            <v>SKD</v>
          </cell>
        </row>
        <row r="2518">
          <cell r="D2518" t="str">
            <v>CS675-</v>
          </cell>
          <cell r="E2518" t="str">
            <v>A</v>
          </cell>
          <cell r="F2518" t="str">
            <v>06</v>
          </cell>
          <cell r="G2518" t="str">
            <v>03000</v>
          </cell>
          <cell r="H2518" t="str">
            <v>96314537</v>
          </cell>
          <cell r="I2518" t="str">
            <v>MOLDING-FIXED GLASS FRT,DR</v>
          </cell>
          <cell r="S2518" t="str">
            <v>1</v>
          </cell>
          <cell r="T2518" t="str">
            <v>1</v>
          </cell>
          <cell r="U2518" t="str">
            <v>1</v>
          </cell>
          <cell r="V2518" t="str">
            <v>1</v>
          </cell>
          <cell r="Y2518" t="str">
            <v>SKD</v>
          </cell>
        </row>
        <row r="2519">
          <cell r="D2519" t="str">
            <v>CS675-</v>
          </cell>
          <cell r="E2519" t="str">
            <v>A</v>
          </cell>
          <cell r="F2519" t="str">
            <v>06</v>
          </cell>
          <cell r="G2519" t="str">
            <v>04000</v>
          </cell>
          <cell r="H2519" t="str">
            <v>96318388</v>
          </cell>
          <cell r="I2519" t="str">
            <v>DAM-GLASS,TAILGATE</v>
          </cell>
          <cell r="S2519" t="str">
            <v>2</v>
          </cell>
          <cell r="T2519" t="str">
            <v>2</v>
          </cell>
          <cell r="U2519" t="str">
            <v>2</v>
          </cell>
          <cell r="V2519" t="str">
            <v>2</v>
          </cell>
          <cell r="Y2519" t="str">
            <v>SKD</v>
          </cell>
        </row>
        <row r="2520">
          <cell r="D2520" t="str">
            <v>CS675-</v>
          </cell>
          <cell r="E2520" t="str">
            <v>A</v>
          </cell>
          <cell r="F2520" t="str">
            <v>06</v>
          </cell>
          <cell r="G2520" t="str">
            <v>05000</v>
          </cell>
          <cell r="H2520" t="str">
            <v>96315752</v>
          </cell>
          <cell r="I2520" t="str">
            <v>WEATHERSTRIP A-FRONT DOOR</v>
          </cell>
          <cell r="S2520" t="str">
            <v>1</v>
          </cell>
          <cell r="T2520" t="str">
            <v>1</v>
          </cell>
          <cell r="U2520" t="str">
            <v>1</v>
          </cell>
          <cell r="V2520" t="str">
            <v>1</v>
          </cell>
          <cell r="Y2520" t="str">
            <v>SKD</v>
          </cell>
        </row>
        <row r="2521">
          <cell r="D2521" t="str">
            <v>CS675-</v>
          </cell>
          <cell r="E2521" t="str">
            <v>A</v>
          </cell>
          <cell r="F2521" t="str">
            <v>06</v>
          </cell>
          <cell r="G2521" t="str">
            <v>07000</v>
          </cell>
          <cell r="H2521" t="str">
            <v>96315753</v>
          </cell>
          <cell r="I2521" t="str">
            <v>WEATHERSTRIP A-FRONT DOOR</v>
          </cell>
          <cell r="S2521" t="str">
            <v>1</v>
          </cell>
          <cell r="T2521" t="str">
            <v>1</v>
          </cell>
          <cell r="U2521" t="str">
            <v>1</v>
          </cell>
          <cell r="V2521" t="str">
            <v>1</v>
          </cell>
          <cell r="Y2521" t="str">
            <v>SKD</v>
          </cell>
        </row>
        <row r="2522">
          <cell r="D2522" t="str">
            <v>CS675-</v>
          </cell>
          <cell r="E2522" t="str">
            <v>A</v>
          </cell>
          <cell r="F2522" t="str">
            <v>06</v>
          </cell>
          <cell r="G2522" t="str">
            <v>09000</v>
          </cell>
          <cell r="H2522" t="str">
            <v>96315704</v>
          </cell>
          <cell r="I2522" t="str">
            <v>WEATHERSTRIP A-REAR DOOR</v>
          </cell>
          <cell r="S2522" t="str">
            <v>1</v>
          </cell>
          <cell r="T2522" t="str">
            <v>1</v>
          </cell>
          <cell r="U2522" t="str">
            <v>1</v>
          </cell>
          <cell r="V2522" t="str">
            <v>1</v>
          </cell>
          <cell r="Y2522" t="str">
            <v>SKD</v>
          </cell>
        </row>
        <row r="2523">
          <cell r="D2523" t="str">
            <v>CS675-</v>
          </cell>
          <cell r="E2523" t="str">
            <v>A</v>
          </cell>
          <cell r="F2523" t="str">
            <v>06</v>
          </cell>
          <cell r="G2523" t="str">
            <v>11000</v>
          </cell>
          <cell r="H2523" t="str">
            <v>96315705</v>
          </cell>
          <cell r="I2523" t="str">
            <v>WEATHERSTRIP A-REAR DOOR</v>
          </cell>
          <cell r="S2523" t="str">
            <v>1</v>
          </cell>
          <cell r="T2523" t="str">
            <v>1</v>
          </cell>
          <cell r="U2523" t="str">
            <v>1</v>
          </cell>
          <cell r="V2523" t="str">
            <v>1</v>
          </cell>
          <cell r="Y2523" t="str">
            <v>SKD</v>
          </cell>
        </row>
        <row r="2524">
          <cell r="D2524" t="str">
            <v>CS675-</v>
          </cell>
          <cell r="E2524" t="str">
            <v>A</v>
          </cell>
          <cell r="F2524" t="str">
            <v>06</v>
          </cell>
          <cell r="G2524" t="str">
            <v>12100</v>
          </cell>
          <cell r="H2524" t="str">
            <v>96323476</v>
          </cell>
          <cell r="I2524" t="str">
            <v>CLIP-WEATHERSTRIP,DOOR</v>
          </cell>
          <cell r="S2524" t="str">
            <v>6</v>
          </cell>
          <cell r="T2524" t="str">
            <v>6</v>
          </cell>
          <cell r="U2524" t="str">
            <v>6</v>
          </cell>
          <cell r="V2524" t="str">
            <v>6</v>
          </cell>
          <cell r="Y2524" t="str">
            <v>SKD</v>
          </cell>
        </row>
        <row r="2525">
          <cell r="D2525" t="str">
            <v>CS675-</v>
          </cell>
          <cell r="E2525" t="str">
            <v>A</v>
          </cell>
          <cell r="F2525" t="str">
            <v>06</v>
          </cell>
          <cell r="G2525" t="str">
            <v>13000</v>
          </cell>
          <cell r="H2525" t="str">
            <v>96314608</v>
          </cell>
          <cell r="I2525" t="str">
            <v>WEATHERSTRIP-TAILGATE</v>
          </cell>
          <cell r="S2525" t="str">
            <v>1</v>
          </cell>
          <cell r="T2525" t="str">
            <v>1</v>
          </cell>
          <cell r="U2525" t="str">
            <v>1</v>
          </cell>
          <cell r="V2525" t="str">
            <v>1</v>
          </cell>
          <cell r="Y2525" t="str">
            <v>SKD</v>
          </cell>
        </row>
        <row r="2526">
          <cell r="D2526" t="str">
            <v>CS675-</v>
          </cell>
          <cell r="E2526" t="str">
            <v>A</v>
          </cell>
          <cell r="F2526" t="str">
            <v>06</v>
          </cell>
          <cell r="G2526" t="str">
            <v>14000</v>
          </cell>
          <cell r="H2526" t="str">
            <v>96317849</v>
          </cell>
          <cell r="I2526" t="str">
            <v>W/STRIP-SIDE DOOR OPG,FRONT</v>
          </cell>
          <cell r="S2526" t="str">
            <v>2</v>
          </cell>
          <cell r="T2526" t="str">
            <v>2</v>
          </cell>
          <cell r="U2526" t="str">
            <v>2</v>
          </cell>
          <cell r="V2526" t="str">
            <v>2</v>
          </cell>
          <cell r="Y2526" t="str">
            <v>SKD</v>
          </cell>
        </row>
        <row r="2527">
          <cell r="D2527" t="str">
            <v>CS675-</v>
          </cell>
          <cell r="E2527" t="str">
            <v>A</v>
          </cell>
          <cell r="F2527" t="str">
            <v>06</v>
          </cell>
          <cell r="G2527" t="str">
            <v>15000</v>
          </cell>
          <cell r="H2527" t="str">
            <v>96317850</v>
          </cell>
          <cell r="I2527" t="str">
            <v>W/STRIP-SIDE DOOR OPG,REAR</v>
          </cell>
          <cell r="S2527" t="str">
            <v>2</v>
          </cell>
          <cell r="T2527" t="str">
            <v>2</v>
          </cell>
          <cell r="U2527" t="str">
            <v>2</v>
          </cell>
          <cell r="V2527" t="str">
            <v>2</v>
          </cell>
          <cell r="Y2527" t="str">
            <v>SKD</v>
          </cell>
        </row>
        <row r="2528">
          <cell r="D2528" t="str">
            <v>CS675-</v>
          </cell>
          <cell r="E2528" t="str">
            <v>A</v>
          </cell>
          <cell r="F2528" t="str">
            <v>07</v>
          </cell>
          <cell r="G2528" t="str">
            <v>01000</v>
          </cell>
          <cell r="H2528" t="str">
            <v>96323311</v>
          </cell>
          <cell r="I2528" t="str">
            <v>MOLDING A-WINDSHIELD</v>
          </cell>
          <cell r="S2528" t="str">
            <v>1</v>
          </cell>
          <cell r="T2528" t="str">
            <v>1</v>
          </cell>
          <cell r="U2528" t="str">
            <v>1</v>
          </cell>
          <cell r="V2528" t="str">
            <v>1</v>
          </cell>
          <cell r="Y2528" t="str">
            <v>CKD</v>
          </cell>
        </row>
        <row r="2529">
          <cell r="D2529" t="str">
            <v>CS675-</v>
          </cell>
          <cell r="E2529" t="str">
            <v>A</v>
          </cell>
          <cell r="F2529" t="str">
            <v>07</v>
          </cell>
          <cell r="G2529" t="str">
            <v>02000</v>
          </cell>
          <cell r="H2529" t="str">
            <v>96314536</v>
          </cell>
          <cell r="I2529" t="str">
            <v>MOLDING-FIXED GLASS,FRT DR</v>
          </cell>
          <cell r="S2529" t="str">
            <v>1</v>
          </cell>
          <cell r="T2529" t="str">
            <v>1</v>
          </cell>
          <cell r="U2529" t="str">
            <v>1</v>
          </cell>
          <cell r="V2529" t="str">
            <v>1</v>
          </cell>
          <cell r="Y2529" t="str">
            <v>CKD</v>
          </cell>
        </row>
        <row r="2530">
          <cell r="D2530" t="str">
            <v>CS675-</v>
          </cell>
          <cell r="E2530" t="str">
            <v>A</v>
          </cell>
          <cell r="F2530" t="str">
            <v>07</v>
          </cell>
          <cell r="G2530" t="str">
            <v>03000</v>
          </cell>
          <cell r="H2530" t="str">
            <v>96314537</v>
          </cell>
          <cell r="I2530" t="str">
            <v>MOLDING-FIXED GLASS FRT,DR</v>
          </cell>
          <cell r="S2530" t="str">
            <v>1</v>
          </cell>
          <cell r="T2530" t="str">
            <v>1</v>
          </cell>
          <cell r="U2530" t="str">
            <v>1</v>
          </cell>
          <cell r="V2530" t="str">
            <v>1</v>
          </cell>
          <cell r="Y2530" t="str">
            <v>CKD</v>
          </cell>
        </row>
        <row r="2531">
          <cell r="D2531" t="str">
            <v>CS675-</v>
          </cell>
          <cell r="E2531" t="str">
            <v>A</v>
          </cell>
          <cell r="F2531" t="str">
            <v>07</v>
          </cell>
          <cell r="G2531" t="str">
            <v>04000</v>
          </cell>
          <cell r="H2531" t="str">
            <v>96318388</v>
          </cell>
          <cell r="I2531" t="str">
            <v>DAM-GLASS,TAILGATE</v>
          </cell>
          <cell r="S2531" t="str">
            <v>2</v>
          </cell>
          <cell r="T2531" t="str">
            <v>2</v>
          </cell>
          <cell r="U2531" t="str">
            <v>2</v>
          </cell>
          <cell r="V2531" t="str">
            <v>2</v>
          </cell>
          <cell r="Y2531" t="str">
            <v>CKD</v>
          </cell>
        </row>
        <row r="2532">
          <cell r="D2532" t="str">
            <v>CS675-</v>
          </cell>
          <cell r="E2532" t="str">
            <v>A</v>
          </cell>
          <cell r="F2532" t="str">
            <v>07</v>
          </cell>
          <cell r="G2532" t="str">
            <v>05000</v>
          </cell>
          <cell r="H2532" t="str">
            <v>96315752</v>
          </cell>
          <cell r="I2532" t="str">
            <v>WEATHERSTRIP A-FRONT DOOR</v>
          </cell>
          <cell r="S2532" t="str">
            <v>1</v>
          </cell>
          <cell r="T2532" t="str">
            <v>1</v>
          </cell>
          <cell r="U2532" t="str">
            <v>1</v>
          </cell>
          <cell r="V2532" t="str">
            <v>1</v>
          </cell>
          <cell r="Y2532" t="str">
            <v>CKD</v>
          </cell>
        </row>
        <row r="2533">
          <cell r="D2533" t="str">
            <v>CS675-</v>
          </cell>
          <cell r="E2533" t="str">
            <v>A</v>
          </cell>
          <cell r="F2533" t="str">
            <v>07</v>
          </cell>
          <cell r="G2533" t="str">
            <v>07000</v>
          </cell>
          <cell r="H2533" t="str">
            <v>96315753</v>
          </cell>
          <cell r="I2533" t="str">
            <v>WEATHERSTRIP A-FRONT DOOR</v>
          </cell>
          <cell r="S2533" t="str">
            <v>1</v>
          </cell>
          <cell r="T2533" t="str">
            <v>1</v>
          </cell>
          <cell r="U2533" t="str">
            <v>1</v>
          </cell>
          <cell r="V2533" t="str">
            <v>1</v>
          </cell>
          <cell r="Y2533" t="str">
            <v>CKD</v>
          </cell>
        </row>
        <row r="2534">
          <cell r="D2534" t="str">
            <v>CS675-</v>
          </cell>
          <cell r="E2534" t="str">
            <v>A</v>
          </cell>
          <cell r="F2534" t="str">
            <v>07</v>
          </cell>
          <cell r="G2534" t="str">
            <v>09000</v>
          </cell>
          <cell r="H2534" t="str">
            <v>96315704</v>
          </cell>
          <cell r="I2534" t="str">
            <v>WEATHERSTRIP A-REAR DOOR</v>
          </cell>
          <cell r="S2534" t="str">
            <v>1</v>
          </cell>
          <cell r="T2534" t="str">
            <v>1</v>
          </cell>
          <cell r="U2534" t="str">
            <v>1</v>
          </cell>
          <cell r="V2534" t="str">
            <v>1</v>
          </cell>
          <cell r="Y2534" t="str">
            <v>CKD</v>
          </cell>
        </row>
        <row r="2535">
          <cell r="D2535" t="str">
            <v>CS675-</v>
          </cell>
          <cell r="E2535" t="str">
            <v>A</v>
          </cell>
          <cell r="F2535" t="str">
            <v>07</v>
          </cell>
          <cell r="G2535" t="str">
            <v>11000</v>
          </cell>
          <cell r="H2535" t="str">
            <v>96315705</v>
          </cell>
          <cell r="I2535" t="str">
            <v>WEATHERSTRIP A-REAR DOOR</v>
          </cell>
          <cell r="S2535" t="str">
            <v>1</v>
          </cell>
          <cell r="T2535" t="str">
            <v>1</v>
          </cell>
          <cell r="U2535" t="str">
            <v>1</v>
          </cell>
          <cell r="V2535" t="str">
            <v>1</v>
          </cell>
          <cell r="Y2535" t="str">
            <v>CKD</v>
          </cell>
        </row>
        <row r="2536">
          <cell r="D2536" t="str">
            <v>CS675-</v>
          </cell>
          <cell r="E2536" t="str">
            <v>A</v>
          </cell>
          <cell r="F2536" t="str">
            <v>07</v>
          </cell>
          <cell r="G2536" t="str">
            <v>12100</v>
          </cell>
          <cell r="H2536" t="str">
            <v>96323476</v>
          </cell>
          <cell r="I2536" t="str">
            <v>CLIP-WEATHERSTRIP,DOOR</v>
          </cell>
          <cell r="S2536" t="str">
            <v>6</v>
          </cell>
          <cell r="T2536" t="str">
            <v>6</v>
          </cell>
          <cell r="U2536" t="str">
            <v>6</v>
          </cell>
          <cell r="V2536" t="str">
            <v>6</v>
          </cell>
          <cell r="Y2536" t="str">
            <v>CKD</v>
          </cell>
        </row>
        <row r="2537">
          <cell r="D2537" t="str">
            <v>CS675-</v>
          </cell>
          <cell r="E2537" t="str">
            <v>A</v>
          </cell>
          <cell r="F2537" t="str">
            <v>07</v>
          </cell>
          <cell r="G2537" t="str">
            <v>13000</v>
          </cell>
          <cell r="H2537" t="str">
            <v>96314608</v>
          </cell>
          <cell r="I2537" t="str">
            <v>WEATHERSTRIP-TAILGATE</v>
          </cell>
          <cell r="S2537" t="str">
            <v>1</v>
          </cell>
          <cell r="T2537" t="str">
            <v>1</v>
          </cell>
          <cell r="U2537" t="str">
            <v>1</v>
          </cell>
          <cell r="V2537" t="str">
            <v>1</v>
          </cell>
          <cell r="Y2537" t="str">
            <v>CKD</v>
          </cell>
        </row>
        <row r="2538">
          <cell r="D2538" t="str">
            <v>CS675-</v>
          </cell>
          <cell r="E2538" t="str">
            <v>A</v>
          </cell>
          <cell r="F2538" t="str">
            <v>07</v>
          </cell>
          <cell r="G2538" t="str">
            <v>14000</v>
          </cell>
          <cell r="H2538" t="str">
            <v>96323236</v>
          </cell>
          <cell r="I2538" t="str">
            <v>W/STRIP-SIDE DOOR OPG,FRONT</v>
          </cell>
          <cell r="S2538" t="str">
            <v>2</v>
          </cell>
          <cell r="T2538" t="str">
            <v>2</v>
          </cell>
          <cell r="U2538" t="str">
            <v>2</v>
          </cell>
          <cell r="V2538" t="str">
            <v>2</v>
          </cell>
          <cell r="Y2538" t="str">
            <v>CKD</v>
          </cell>
        </row>
        <row r="2539">
          <cell r="D2539" t="str">
            <v>CS675-</v>
          </cell>
          <cell r="E2539" t="str">
            <v>A</v>
          </cell>
          <cell r="F2539" t="str">
            <v>07</v>
          </cell>
          <cell r="G2539" t="str">
            <v>15000</v>
          </cell>
          <cell r="H2539" t="str">
            <v>96323249</v>
          </cell>
          <cell r="I2539" t="str">
            <v>W/STRIP-SIDE DOOR OPG,REAR</v>
          </cell>
          <cell r="S2539" t="str">
            <v>2</v>
          </cell>
          <cell r="T2539" t="str">
            <v>2</v>
          </cell>
          <cell r="U2539" t="str">
            <v>2</v>
          </cell>
          <cell r="V2539" t="str">
            <v>2</v>
          </cell>
          <cell r="Y2539" t="str">
            <v>CKD</v>
          </cell>
        </row>
        <row r="2540">
          <cell r="D2540" t="str">
            <v>CS680-</v>
          </cell>
          <cell r="E2540" t="str">
            <v>A</v>
          </cell>
          <cell r="F2540" t="str">
            <v>01</v>
          </cell>
          <cell r="G2540" t="str">
            <v>01000</v>
          </cell>
          <cell r="H2540" t="str">
            <v>96314384</v>
          </cell>
          <cell r="I2540" t="str">
            <v>MIRROR A-OUTSIDE</v>
          </cell>
          <cell r="K2540">
            <v>1</v>
          </cell>
          <cell r="M2540" t="str">
            <v>1</v>
          </cell>
          <cell r="Q2540" t="str">
            <v>1</v>
          </cell>
        </row>
        <row r="2541">
          <cell r="D2541" t="str">
            <v>CS680-</v>
          </cell>
          <cell r="E2541" t="str">
            <v>A</v>
          </cell>
          <cell r="F2541" t="str">
            <v>01</v>
          </cell>
          <cell r="G2541" t="str">
            <v>02000</v>
          </cell>
          <cell r="H2541" t="str">
            <v>96380522</v>
          </cell>
          <cell r="I2541" t="str">
            <v>MIRROR A-OUTSIDE</v>
          </cell>
          <cell r="K2541">
            <v>1</v>
          </cell>
          <cell r="M2541" t="str">
            <v>1</v>
          </cell>
          <cell r="Q2541" t="str">
            <v>1</v>
          </cell>
        </row>
        <row r="2542">
          <cell r="D2542" t="str">
            <v>CS680-</v>
          </cell>
          <cell r="E2542" t="str">
            <v>A</v>
          </cell>
          <cell r="F2542" t="str">
            <v>01</v>
          </cell>
          <cell r="G2542" t="str">
            <v>03000</v>
          </cell>
          <cell r="H2542" t="str">
            <v>96316107</v>
          </cell>
          <cell r="I2542" t="str">
            <v>COVER-BASE,OUTSIDE MIRROR</v>
          </cell>
          <cell r="K2542">
            <v>1</v>
          </cell>
          <cell r="M2542" t="str">
            <v>1</v>
          </cell>
          <cell r="Q2542" t="str">
            <v>1</v>
          </cell>
        </row>
        <row r="2543">
          <cell r="D2543" t="str">
            <v>CS680-</v>
          </cell>
          <cell r="E2543" t="str">
            <v>A</v>
          </cell>
          <cell r="F2543" t="str">
            <v>01</v>
          </cell>
          <cell r="G2543" t="str">
            <v>04000</v>
          </cell>
          <cell r="H2543" t="str">
            <v>96316108</v>
          </cell>
          <cell r="I2543" t="str">
            <v>COVER-BASE,OUTSIDE MIRROR</v>
          </cell>
          <cell r="K2543">
            <v>1</v>
          </cell>
          <cell r="M2543" t="str">
            <v>1</v>
          </cell>
          <cell r="Q2543" t="str">
            <v>1</v>
          </cell>
        </row>
        <row r="2544">
          <cell r="D2544" t="str">
            <v>CS680-</v>
          </cell>
          <cell r="E2544" t="str">
            <v>A</v>
          </cell>
          <cell r="F2544" t="str">
            <v>01</v>
          </cell>
          <cell r="G2544" t="str">
            <v>05000</v>
          </cell>
          <cell r="H2544" t="str">
            <v>09125-06007</v>
          </cell>
          <cell r="I2544" t="str">
            <v>SCREW-MACHINE</v>
          </cell>
          <cell r="K2544">
            <v>4</v>
          </cell>
          <cell r="M2544" t="str">
            <v>4</v>
          </cell>
          <cell r="Q2544" t="str">
            <v>4</v>
          </cell>
        </row>
        <row r="2545">
          <cell r="D2545" t="str">
            <v>CS680-</v>
          </cell>
          <cell r="E2545" t="str">
            <v>A</v>
          </cell>
          <cell r="F2545" t="str">
            <v>02</v>
          </cell>
          <cell r="G2545" t="str">
            <v>01000</v>
          </cell>
          <cell r="H2545" t="str">
            <v>96316844</v>
          </cell>
          <cell r="I2545" t="str">
            <v>MIRROR A-OUTSIDE</v>
          </cell>
          <cell r="S2545" t="str">
            <v>1</v>
          </cell>
          <cell r="T2545" t="str">
            <v>1</v>
          </cell>
          <cell r="U2545" t="str">
            <v>1</v>
          </cell>
          <cell r="V2545" t="str">
            <v>1</v>
          </cell>
          <cell r="Y2545" t="str">
            <v>SKD(S)</v>
          </cell>
        </row>
        <row r="2546">
          <cell r="D2546" t="str">
            <v>CS680-</v>
          </cell>
          <cell r="E2546" t="str">
            <v>A</v>
          </cell>
          <cell r="F2546" t="str">
            <v>02</v>
          </cell>
          <cell r="G2546" t="str">
            <v>02000</v>
          </cell>
          <cell r="H2546" t="str">
            <v>96316845</v>
          </cell>
          <cell r="I2546" t="str">
            <v>MIRROR A-OUTSIDE</v>
          </cell>
          <cell r="S2546" t="str">
            <v>1</v>
          </cell>
          <cell r="T2546" t="str">
            <v>1</v>
          </cell>
          <cell r="U2546" t="str">
            <v>1</v>
          </cell>
          <cell r="V2546" t="str">
            <v>1</v>
          </cell>
          <cell r="Y2546" t="str">
            <v>SKD(S)</v>
          </cell>
        </row>
        <row r="2547">
          <cell r="D2547" t="str">
            <v>CS680-</v>
          </cell>
          <cell r="E2547" t="str">
            <v>A</v>
          </cell>
          <cell r="F2547" t="str">
            <v>02</v>
          </cell>
          <cell r="G2547" t="str">
            <v>03000</v>
          </cell>
          <cell r="H2547" t="str">
            <v>96316109</v>
          </cell>
          <cell r="I2547" t="str">
            <v>COVER-BASE,OUTSIDE MIRROR</v>
          </cell>
          <cell r="S2547" t="str">
            <v>1</v>
          </cell>
          <cell r="T2547" t="str">
            <v>1</v>
          </cell>
          <cell r="U2547" t="str">
            <v>1</v>
          </cell>
          <cell r="V2547" t="str">
            <v>1</v>
          </cell>
          <cell r="Y2547" t="str">
            <v>SKD(S)</v>
          </cell>
        </row>
        <row r="2548">
          <cell r="D2548" t="str">
            <v>CS680-</v>
          </cell>
          <cell r="E2548" t="str">
            <v>A</v>
          </cell>
          <cell r="F2548" t="str">
            <v>02</v>
          </cell>
          <cell r="G2548" t="str">
            <v>04000</v>
          </cell>
          <cell r="H2548" t="str">
            <v>96316110</v>
          </cell>
          <cell r="I2548" t="str">
            <v>COVER-BASE,OUTSIDE MIRROR</v>
          </cell>
          <cell r="S2548" t="str">
            <v>1</v>
          </cell>
          <cell r="T2548" t="str">
            <v>1</v>
          </cell>
          <cell r="U2548" t="str">
            <v>1</v>
          </cell>
          <cell r="V2548" t="str">
            <v>1</v>
          </cell>
          <cell r="Y2548" t="str">
            <v>SKD(S)</v>
          </cell>
        </row>
        <row r="2549">
          <cell r="D2549" t="str">
            <v>CS680-</v>
          </cell>
          <cell r="E2549" t="str">
            <v>A</v>
          </cell>
          <cell r="F2549" t="str">
            <v>02</v>
          </cell>
          <cell r="G2549" t="str">
            <v>05000</v>
          </cell>
          <cell r="H2549" t="str">
            <v>09125-06007</v>
          </cell>
          <cell r="I2549" t="str">
            <v>SCREW-MACHINE</v>
          </cell>
          <cell r="S2549" t="str">
            <v>4</v>
          </cell>
          <cell r="T2549" t="str">
            <v>4</v>
          </cell>
          <cell r="U2549" t="str">
            <v>4</v>
          </cell>
          <cell r="V2549" t="str">
            <v>4</v>
          </cell>
          <cell r="Y2549" t="str">
            <v>SKD(S)</v>
          </cell>
        </row>
        <row r="2550">
          <cell r="D2550" t="str">
            <v>CS680-</v>
          </cell>
          <cell r="E2550" t="str">
            <v>A</v>
          </cell>
          <cell r="F2550" t="str">
            <v>03</v>
          </cell>
          <cell r="G2550" t="str">
            <v>01000</v>
          </cell>
          <cell r="H2550" t="str">
            <v>96323344</v>
          </cell>
          <cell r="I2550" t="str">
            <v>MIRROR A-OUTSIDE</v>
          </cell>
          <cell r="L2550">
            <v>1</v>
          </cell>
          <cell r="N2550" t="str">
            <v>1</v>
          </cell>
          <cell r="R2550" t="str">
            <v>1</v>
          </cell>
        </row>
        <row r="2551">
          <cell r="D2551" t="str">
            <v>CS680-</v>
          </cell>
          <cell r="E2551" t="str">
            <v>A</v>
          </cell>
          <cell r="F2551" t="str">
            <v>03</v>
          </cell>
          <cell r="G2551" t="str">
            <v>02000</v>
          </cell>
          <cell r="H2551" t="str">
            <v>96323392</v>
          </cell>
          <cell r="I2551" t="str">
            <v>MIRROR A-OUTSIDE</v>
          </cell>
          <cell r="L2551">
            <v>1</v>
          </cell>
          <cell r="N2551" t="str">
            <v>1</v>
          </cell>
          <cell r="R2551" t="str">
            <v>1</v>
          </cell>
        </row>
        <row r="2552">
          <cell r="D2552" t="str">
            <v>CS680-</v>
          </cell>
          <cell r="E2552" t="str">
            <v>A</v>
          </cell>
          <cell r="F2552" t="str">
            <v>03</v>
          </cell>
          <cell r="G2552" t="str">
            <v>03000</v>
          </cell>
          <cell r="H2552" t="str">
            <v>96316107</v>
          </cell>
          <cell r="I2552" t="str">
            <v>COVER-BASE,OUTSIDE MIRROR</v>
          </cell>
          <cell r="L2552">
            <v>1</v>
          </cell>
          <cell r="N2552" t="str">
            <v>1</v>
          </cell>
          <cell r="R2552" t="str">
            <v>1</v>
          </cell>
        </row>
        <row r="2553">
          <cell r="D2553" t="str">
            <v>CS680-</v>
          </cell>
          <cell r="E2553" t="str">
            <v>A</v>
          </cell>
          <cell r="F2553" t="str">
            <v>03</v>
          </cell>
          <cell r="G2553" t="str">
            <v>04000</v>
          </cell>
          <cell r="H2553" t="str">
            <v>96316108</v>
          </cell>
          <cell r="I2553" t="str">
            <v>COVER-BASE,OUTSIDE MIRROR</v>
          </cell>
          <cell r="L2553">
            <v>1</v>
          </cell>
          <cell r="N2553" t="str">
            <v>1</v>
          </cell>
          <cell r="R2553" t="str">
            <v>1</v>
          </cell>
        </row>
        <row r="2554">
          <cell r="D2554" t="str">
            <v>CS680-</v>
          </cell>
          <cell r="E2554" t="str">
            <v>A</v>
          </cell>
          <cell r="F2554" t="str">
            <v>03</v>
          </cell>
          <cell r="G2554" t="str">
            <v>05000</v>
          </cell>
          <cell r="H2554" t="str">
            <v>09125-06007</v>
          </cell>
          <cell r="I2554" t="str">
            <v>SCREW-MACHINE</v>
          </cell>
          <cell r="L2554">
            <v>4</v>
          </cell>
          <cell r="N2554" t="str">
            <v>4</v>
          </cell>
          <cell r="R2554" t="str">
            <v>4</v>
          </cell>
        </row>
        <row r="2555">
          <cell r="B2555" t="str">
            <v>O</v>
          </cell>
          <cell r="C2555" t="str">
            <v>O</v>
          </cell>
          <cell r="D2555" t="str">
            <v>CS680-</v>
          </cell>
          <cell r="E2555" t="str">
            <v>A</v>
          </cell>
          <cell r="F2555" t="str">
            <v>03</v>
          </cell>
          <cell r="G2555" t="str">
            <v>06000</v>
          </cell>
          <cell r="H2555" t="str">
            <v>96323362</v>
          </cell>
          <cell r="I2555" t="str">
            <v>COVER-TRIM,OUTSIDE MIRROR</v>
          </cell>
          <cell r="L2555">
            <v>1</v>
          </cell>
          <cell r="N2555" t="str">
            <v>1</v>
          </cell>
          <cell r="R2555" t="str">
            <v>1</v>
          </cell>
        </row>
        <row r="2556">
          <cell r="B2556" t="str">
            <v>N</v>
          </cell>
          <cell r="C2556" t="str">
            <v>X</v>
          </cell>
          <cell r="D2556" t="str">
            <v>CS680-</v>
          </cell>
          <cell r="E2556" t="str">
            <v>A</v>
          </cell>
          <cell r="F2556" t="str">
            <v>03</v>
          </cell>
          <cell r="G2556" t="str">
            <v>06000</v>
          </cell>
          <cell r="H2556" t="str">
            <v>96507825</v>
          </cell>
          <cell r="I2556" t="str">
            <v>COVER-TRIM,OUTSIDE MIRROR</v>
          </cell>
          <cell r="L2556">
            <v>1</v>
          </cell>
          <cell r="N2556" t="str">
            <v>1</v>
          </cell>
          <cell r="R2556" t="str">
            <v>1</v>
          </cell>
        </row>
        <row r="2557">
          <cell r="B2557" t="str">
            <v>O</v>
          </cell>
          <cell r="C2557" t="str">
            <v>O</v>
          </cell>
          <cell r="D2557" t="str">
            <v>CS680-</v>
          </cell>
          <cell r="E2557" t="str">
            <v>A</v>
          </cell>
          <cell r="F2557" t="str">
            <v>03</v>
          </cell>
          <cell r="G2557" t="str">
            <v>07000</v>
          </cell>
          <cell r="H2557" t="str">
            <v>96323363</v>
          </cell>
          <cell r="I2557" t="str">
            <v>COVER-TRIM,OUTSIDE MIRROR</v>
          </cell>
          <cell r="L2557">
            <v>1</v>
          </cell>
          <cell r="N2557" t="str">
            <v>1</v>
          </cell>
          <cell r="R2557" t="str">
            <v>1</v>
          </cell>
        </row>
        <row r="2558">
          <cell r="B2558" t="str">
            <v>N</v>
          </cell>
          <cell r="C2558" t="str">
            <v>X</v>
          </cell>
          <cell r="D2558" t="str">
            <v>CS680-</v>
          </cell>
          <cell r="E2558" t="str">
            <v>A</v>
          </cell>
          <cell r="F2558" t="str">
            <v>03</v>
          </cell>
          <cell r="G2558" t="str">
            <v>07000</v>
          </cell>
          <cell r="H2558" t="str">
            <v>96507826</v>
          </cell>
          <cell r="I2558" t="str">
            <v>COVER-TRIM,OUTSIDE MIRROR</v>
          </cell>
          <cell r="L2558">
            <v>1</v>
          </cell>
          <cell r="N2558" t="str">
            <v>1</v>
          </cell>
          <cell r="R2558" t="str">
            <v>1</v>
          </cell>
        </row>
        <row r="2559">
          <cell r="D2559" t="str">
            <v>CS680-</v>
          </cell>
          <cell r="E2559" t="str">
            <v>A</v>
          </cell>
          <cell r="F2559" t="str">
            <v>03</v>
          </cell>
          <cell r="G2559" t="str">
            <v>08000</v>
          </cell>
          <cell r="H2559" t="str">
            <v>08316-26046-000</v>
          </cell>
          <cell r="I2559" t="str">
            <v>NUT-HEXAGONE</v>
          </cell>
          <cell r="L2559">
            <v>4</v>
          </cell>
          <cell r="N2559" t="str">
            <v>4</v>
          </cell>
          <cell r="R2559" t="str">
            <v>4</v>
          </cell>
        </row>
        <row r="2560">
          <cell r="D2560" t="str">
            <v>CS680-</v>
          </cell>
          <cell r="E2560" t="str">
            <v>A</v>
          </cell>
          <cell r="F2560" t="str">
            <v>04</v>
          </cell>
          <cell r="G2560" t="str">
            <v>01000</v>
          </cell>
          <cell r="H2560" t="str">
            <v>96316845</v>
          </cell>
          <cell r="I2560" t="str">
            <v>MIRROR A-OUTSIDE</v>
          </cell>
          <cell r="S2560" t="str">
            <v>1</v>
          </cell>
          <cell r="U2560" t="str">
            <v>1</v>
          </cell>
          <cell r="Y2560" t="str">
            <v>CKD</v>
          </cell>
        </row>
        <row r="2561">
          <cell r="D2561" t="str">
            <v>CS680-</v>
          </cell>
          <cell r="E2561" t="str">
            <v>A</v>
          </cell>
          <cell r="F2561" t="str">
            <v>04</v>
          </cell>
          <cell r="G2561" t="str">
            <v>03000</v>
          </cell>
          <cell r="H2561" t="str">
            <v>96316110</v>
          </cell>
          <cell r="I2561" t="str">
            <v>COVER-BASE,OUTSIDE MIRROR</v>
          </cell>
          <cell r="S2561" t="str">
            <v>1</v>
          </cell>
          <cell r="U2561" t="str">
            <v>1</v>
          </cell>
          <cell r="Y2561" t="str">
            <v>CKD</v>
          </cell>
        </row>
        <row r="2562">
          <cell r="D2562" t="str">
            <v>CS680-</v>
          </cell>
          <cell r="E2562" t="str">
            <v>A</v>
          </cell>
          <cell r="F2562" t="str">
            <v>04</v>
          </cell>
          <cell r="G2562" t="str">
            <v>04000</v>
          </cell>
          <cell r="H2562" t="str">
            <v>96323639</v>
          </cell>
          <cell r="I2562" t="str">
            <v>COVER-BLANK OSRVM,LH</v>
          </cell>
          <cell r="S2562">
            <v>1</v>
          </cell>
          <cell r="U2562">
            <v>1</v>
          </cell>
          <cell r="Y2562" t="str">
            <v>CKD</v>
          </cell>
        </row>
        <row r="2563">
          <cell r="D2563" t="str">
            <v>CS680-</v>
          </cell>
          <cell r="E2563" t="str">
            <v>A</v>
          </cell>
          <cell r="F2563" t="str">
            <v>04</v>
          </cell>
          <cell r="G2563" t="str">
            <v>05000</v>
          </cell>
          <cell r="H2563" t="str">
            <v>09125-06007</v>
          </cell>
          <cell r="I2563" t="str">
            <v>SCREW-MACHINE</v>
          </cell>
          <cell r="S2563" t="str">
            <v>4</v>
          </cell>
          <cell r="U2563" t="str">
            <v>4</v>
          </cell>
          <cell r="Y2563" t="str">
            <v>CKD</v>
          </cell>
        </row>
        <row r="2564">
          <cell r="D2564" t="str">
            <v>CS685-</v>
          </cell>
          <cell r="E2564" t="str">
            <v>A</v>
          </cell>
          <cell r="F2564" t="str">
            <v>01</v>
          </cell>
          <cell r="G2564" t="str">
            <v>01000</v>
          </cell>
          <cell r="H2564">
            <v>96317813</v>
          </cell>
          <cell r="I2564" t="str">
            <v>MIRROR A1-INSIDE,NON TILT</v>
          </cell>
          <cell r="Q2564">
            <v>1</v>
          </cell>
          <cell r="S2564">
            <v>1</v>
          </cell>
          <cell r="U2564">
            <v>1</v>
          </cell>
        </row>
        <row r="2565">
          <cell r="B2565" t="str">
            <v>O</v>
          </cell>
          <cell r="C2565" t="str">
            <v>O</v>
          </cell>
          <cell r="D2565" t="str">
            <v>CS685-</v>
          </cell>
          <cell r="E2565" t="str">
            <v>A</v>
          </cell>
          <cell r="F2565" t="str">
            <v>02</v>
          </cell>
          <cell r="G2565" t="str">
            <v>01000</v>
          </cell>
          <cell r="H2565" t="str">
            <v>96380626</v>
          </cell>
          <cell r="I2565" t="str">
            <v>MIRROR A1-INSIDE,TILTABLE</v>
          </cell>
          <cell r="K2565">
            <v>1</v>
          </cell>
          <cell r="L2565">
            <v>1</v>
          </cell>
          <cell r="M2565" t="str">
            <v>1</v>
          </cell>
          <cell r="N2565" t="str">
            <v>1</v>
          </cell>
          <cell r="R2565" t="str">
            <v>1</v>
          </cell>
          <cell r="T2565">
            <v>1</v>
          </cell>
          <cell r="V2565">
            <v>1</v>
          </cell>
        </row>
        <row r="2566">
          <cell r="B2566" t="str">
            <v>N</v>
          </cell>
          <cell r="C2566" t="str">
            <v>X</v>
          </cell>
          <cell r="D2566" t="str">
            <v>CS685-</v>
          </cell>
          <cell r="E2566" t="str">
            <v>A</v>
          </cell>
          <cell r="F2566" t="str">
            <v>02</v>
          </cell>
          <cell r="G2566" t="str">
            <v>01000</v>
          </cell>
          <cell r="H2566" t="str">
            <v>96508078</v>
          </cell>
          <cell r="I2566" t="str">
            <v>MIRROR A1-INSIDE,TILTABLE</v>
          </cell>
          <cell r="K2566">
            <v>1</v>
          </cell>
          <cell r="L2566">
            <v>1</v>
          </cell>
          <cell r="M2566" t="str">
            <v>1</v>
          </cell>
          <cell r="N2566" t="str">
            <v>1</v>
          </cell>
          <cell r="R2566" t="str">
            <v>1</v>
          </cell>
          <cell r="T2566">
            <v>1</v>
          </cell>
          <cell r="V2566">
            <v>1</v>
          </cell>
        </row>
        <row r="2567">
          <cell r="D2567" t="str">
            <v>CS690-</v>
          </cell>
          <cell r="E2567" t="str">
            <v>A</v>
          </cell>
          <cell r="F2567" t="str">
            <v>01</v>
          </cell>
          <cell r="G2567" t="str">
            <v>01000</v>
          </cell>
          <cell r="H2567" t="str">
            <v>96286853</v>
          </cell>
          <cell r="I2567" t="str">
            <v>SUNVISOR A,L</v>
          </cell>
          <cell r="K2567">
            <v>1</v>
          </cell>
          <cell r="M2567" t="str">
            <v>1</v>
          </cell>
          <cell r="Q2567" t="str">
            <v>1</v>
          </cell>
        </row>
        <row r="2568">
          <cell r="D2568" t="str">
            <v>CS690-</v>
          </cell>
          <cell r="E2568" t="str">
            <v>A</v>
          </cell>
          <cell r="F2568" t="str">
            <v>01</v>
          </cell>
          <cell r="G2568" t="str">
            <v>02000</v>
          </cell>
          <cell r="H2568" t="str">
            <v>96280097</v>
          </cell>
          <cell r="I2568" t="str">
            <v>SUNVISOR A,R</v>
          </cell>
          <cell r="K2568">
            <v>1</v>
          </cell>
          <cell r="M2568" t="str">
            <v>1</v>
          </cell>
          <cell r="Q2568" t="str">
            <v>1</v>
          </cell>
        </row>
        <row r="2569">
          <cell r="D2569" t="str">
            <v>CS690-</v>
          </cell>
          <cell r="E2569" t="str">
            <v>A</v>
          </cell>
          <cell r="F2569" t="str">
            <v>01</v>
          </cell>
          <cell r="G2569" t="str">
            <v>03000</v>
          </cell>
          <cell r="H2569" t="str">
            <v>02126-05208</v>
          </cell>
          <cell r="I2569" t="str">
            <v>SCREW-CR MACHINE</v>
          </cell>
          <cell r="K2569">
            <v>4</v>
          </cell>
          <cell r="M2569" t="str">
            <v>4</v>
          </cell>
          <cell r="Q2569" t="str">
            <v>4</v>
          </cell>
        </row>
        <row r="2570">
          <cell r="D2570" t="str">
            <v>CS690-</v>
          </cell>
          <cell r="E2570" t="str">
            <v>A</v>
          </cell>
          <cell r="F2570" t="str">
            <v>01</v>
          </cell>
          <cell r="G2570" t="str">
            <v>04000</v>
          </cell>
          <cell r="H2570" t="str">
            <v>03211-05125-000</v>
          </cell>
          <cell r="I2570" t="str">
            <v>SCREW-TAPPING</v>
          </cell>
          <cell r="K2570">
            <v>2</v>
          </cell>
          <cell r="M2570" t="str">
            <v>2</v>
          </cell>
          <cell r="Q2570" t="str">
            <v>2</v>
          </cell>
        </row>
        <row r="2571">
          <cell r="D2571" t="str">
            <v>CS690-</v>
          </cell>
          <cell r="E2571" t="str">
            <v>A</v>
          </cell>
          <cell r="F2571" t="str">
            <v>01</v>
          </cell>
          <cell r="G2571" t="str">
            <v>05000</v>
          </cell>
          <cell r="H2571" t="str">
            <v>96285517</v>
          </cell>
          <cell r="I2571" t="str">
            <v>HOLDER-SUNVISOR</v>
          </cell>
          <cell r="K2571">
            <v>2</v>
          </cell>
          <cell r="M2571" t="str">
            <v>2</v>
          </cell>
          <cell r="Q2571" t="str">
            <v>2</v>
          </cell>
        </row>
        <row r="2572">
          <cell r="D2572" t="str">
            <v>CS690-</v>
          </cell>
          <cell r="E2572" t="str">
            <v>A</v>
          </cell>
          <cell r="F2572" t="str">
            <v>03</v>
          </cell>
          <cell r="G2572" t="str">
            <v>01000</v>
          </cell>
          <cell r="H2572" t="str">
            <v>96286853</v>
          </cell>
          <cell r="I2572" t="str">
            <v>SUNVISOR A,L</v>
          </cell>
          <cell r="L2572">
            <v>1</v>
          </cell>
          <cell r="N2572" t="str">
            <v>1</v>
          </cell>
          <cell r="P2572" t="str">
            <v>ZA</v>
          </cell>
          <cell r="R2572" t="str">
            <v>1</v>
          </cell>
        </row>
        <row r="2573">
          <cell r="D2573" t="str">
            <v>CS690-</v>
          </cell>
          <cell r="E2573" t="str">
            <v>A</v>
          </cell>
          <cell r="F2573" t="str">
            <v>03</v>
          </cell>
          <cell r="G2573" t="str">
            <v>02000</v>
          </cell>
          <cell r="H2573" t="str">
            <v>96280100</v>
          </cell>
          <cell r="I2573" t="str">
            <v>SUNVISOR A,R</v>
          </cell>
          <cell r="L2573">
            <v>1</v>
          </cell>
          <cell r="N2573" t="str">
            <v>1</v>
          </cell>
          <cell r="P2573" t="str">
            <v>ZA</v>
          </cell>
          <cell r="R2573" t="str">
            <v>1</v>
          </cell>
        </row>
        <row r="2574">
          <cell r="D2574" t="str">
            <v>CS690-</v>
          </cell>
          <cell r="E2574" t="str">
            <v>A</v>
          </cell>
          <cell r="F2574" t="str">
            <v>03</v>
          </cell>
          <cell r="G2574" t="str">
            <v>03000</v>
          </cell>
          <cell r="H2574" t="str">
            <v>02126-05208</v>
          </cell>
          <cell r="I2574" t="str">
            <v>SCREW-CR MACHINE</v>
          </cell>
          <cell r="L2574">
            <v>4</v>
          </cell>
          <cell r="N2574" t="str">
            <v>4</v>
          </cell>
          <cell r="P2574" t="str">
            <v>ZA</v>
          </cell>
          <cell r="R2574" t="str">
            <v>4</v>
          </cell>
        </row>
        <row r="2575">
          <cell r="D2575" t="str">
            <v>CS690-</v>
          </cell>
          <cell r="E2575" t="str">
            <v>A</v>
          </cell>
          <cell r="F2575" t="str">
            <v>03</v>
          </cell>
          <cell r="G2575" t="str">
            <v>04000</v>
          </cell>
          <cell r="H2575" t="str">
            <v>03211-05125-000</v>
          </cell>
          <cell r="I2575" t="str">
            <v>SCREW-TAPPING</v>
          </cell>
          <cell r="L2575">
            <v>2</v>
          </cell>
          <cell r="N2575" t="str">
            <v>2</v>
          </cell>
          <cell r="P2575" t="str">
            <v>ZA</v>
          </cell>
          <cell r="R2575" t="str">
            <v>2</v>
          </cell>
        </row>
        <row r="2576">
          <cell r="D2576" t="str">
            <v>CS690-</v>
          </cell>
          <cell r="E2576" t="str">
            <v>A</v>
          </cell>
          <cell r="F2576" t="str">
            <v>03</v>
          </cell>
          <cell r="G2576" t="str">
            <v>05000</v>
          </cell>
          <cell r="H2576" t="str">
            <v>96285517</v>
          </cell>
          <cell r="I2576" t="str">
            <v>HOLDER-SUNVISOR</v>
          </cell>
          <cell r="L2576">
            <v>2</v>
          </cell>
          <cell r="N2576" t="str">
            <v>2</v>
          </cell>
          <cell r="P2576" t="str">
            <v>ZA</v>
          </cell>
          <cell r="R2576" t="str">
            <v>2</v>
          </cell>
        </row>
        <row r="2577">
          <cell r="D2577" t="str">
            <v>CS690-</v>
          </cell>
          <cell r="E2577" t="str">
            <v>A</v>
          </cell>
          <cell r="F2577" t="str">
            <v>16</v>
          </cell>
          <cell r="G2577" t="str">
            <v>01000</v>
          </cell>
          <cell r="H2577" t="str">
            <v>96279932</v>
          </cell>
          <cell r="I2577" t="str">
            <v>SUNVISOR A,L</v>
          </cell>
          <cell r="L2577">
            <v>1</v>
          </cell>
          <cell r="N2577" t="str">
            <v>1</v>
          </cell>
          <cell r="P2577" t="str">
            <v>ZX</v>
          </cell>
        </row>
        <row r="2578">
          <cell r="D2578" t="str">
            <v>CS690-</v>
          </cell>
          <cell r="E2578" t="str">
            <v>A</v>
          </cell>
          <cell r="F2578" t="str">
            <v>16</v>
          </cell>
          <cell r="G2578" t="str">
            <v>02000</v>
          </cell>
          <cell r="H2578" t="str">
            <v>96280100</v>
          </cell>
          <cell r="I2578" t="str">
            <v>SUNVISOR A,R</v>
          </cell>
          <cell r="L2578">
            <v>1</v>
          </cell>
          <cell r="N2578" t="str">
            <v>1</v>
          </cell>
          <cell r="P2578" t="str">
            <v>ZX</v>
          </cell>
        </row>
        <row r="2579">
          <cell r="D2579" t="str">
            <v>CS690-</v>
          </cell>
          <cell r="E2579" t="str">
            <v>A</v>
          </cell>
          <cell r="F2579" t="str">
            <v>16</v>
          </cell>
          <cell r="G2579" t="str">
            <v>03000</v>
          </cell>
          <cell r="H2579" t="str">
            <v>02126-05208</v>
          </cell>
          <cell r="I2579" t="str">
            <v>SCREW-CR MACHINE</v>
          </cell>
          <cell r="L2579">
            <v>4</v>
          </cell>
          <cell r="N2579" t="str">
            <v>4</v>
          </cell>
          <cell r="P2579" t="str">
            <v>ZX</v>
          </cell>
        </row>
        <row r="2580">
          <cell r="D2580" t="str">
            <v>CS690-</v>
          </cell>
          <cell r="E2580" t="str">
            <v>A</v>
          </cell>
          <cell r="F2580" t="str">
            <v>16</v>
          </cell>
          <cell r="G2580" t="str">
            <v>04000</v>
          </cell>
          <cell r="H2580" t="str">
            <v>03211-05125-000</v>
          </cell>
          <cell r="I2580" t="str">
            <v>SCREW-TAPPING</v>
          </cell>
          <cell r="L2580">
            <v>2</v>
          </cell>
          <cell r="N2580" t="str">
            <v>2</v>
          </cell>
          <cell r="P2580" t="str">
            <v>ZX</v>
          </cell>
        </row>
        <row r="2581">
          <cell r="D2581" t="str">
            <v>CS690-</v>
          </cell>
          <cell r="E2581" t="str">
            <v>A</v>
          </cell>
          <cell r="F2581" t="str">
            <v>16</v>
          </cell>
          <cell r="G2581" t="str">
            <v>05000</v>
          </cell>
          <cell r="H2581" t="str">
            <v>96285517</v>
          </cell>
          <cell r="I2581" t="str">
            <v>HOLDER-SUNVISOR</v>
          </cell>
          <cell r="L2581">
            <v>2</v>
          </cell>
          <cell r="N2581" t="str">
            <v>2</v>
          </cell>
          <cell r="P2581" t="str">
            <v>ZX</v>
          </cell>
        </row>
        <row r="2582">
          <cell r="D2582" t="str">
            <v>CS690-</v>
          </cell>
          <cell r="E2582" t="str">
            <v>A</v>
          </cell>
          <cell r="F2582" t="str">
            <v>47</v>
          </cell>
          <cell r="G2582" t="str">
            <v>01000</v>
          </cell>
          <cell r="H2582" t="str">
            <v>96280091</v>
          </cell>
          <cell r="I2582" t="str">
            <v>SUNVISOR A,L</v>
          </cell>
          <cell r="S2582" t="str">
            <v>1</v>
          </cell>
          <cell r="U2582" t="str">
            <v>1</v>
          </cell>
        </row>
        <row r="2583">
          <cell r="D2583" t="str">
            <v>CS690-</v>
          </cell>
          <cell r="E2583" t="str">
            <v>A</v>
          </cell>
          <cell r="F2583" t="str">
            <v>47</v>
          </cell>
          <cell r="G2583" t="str">
            <v>02000</v>
          </cell>
          <cell r="H2583" t="str">
            <v>96280097</v>
          </cell>
          <cell r="I2583" t="str">
            <v>SUNVISOR A,R</v>
          </cell>
          <cell r="S2583" t="str">
            <v>1</v>
          </cell>
          <cell r="U2583" t="str">
            <v>1</v>
          </cell>
        </row>
        <row r="2584">
          <cell r="D2584" t="str">
            <v>CS690-</v>
          </cell>
          <cell r="E2584" t="str">
            <v>A</v>
          </cell>
          <cell r="F2584" t="str">
            <v>47</v>
          </cell>
          <cell r="G2584" t="str">
            <v>03000</v>
          </cell>
          <cell r="H2584" t="str">
            <v>02126-05208</v>
          </cell>
          <cell r="I2584" t="str">
            <v>SCREW-CR MACHINE</v>
          </cell>
          <cell r="S2584" t="str">
            <v>4</v>
          </cell>
          <cell r="U2584" t="str">
            <v>4</v>
          </cell>
        </row>
        <row r="2585">
          <cell r="D2585" t="str">
            <v>CS690-</v>
          </cell>
          <cell r="E2585" t="str">
            <v>A</v>
          </cell>
          <cell r="F2585" t="str">
            <v>47</v>
          </cell>
          <cell r="G2585" t="str">
            <v>04000</v>
          </cell>
          <cell r="H2585" t="str">
            <v>03211-05125-000</v>
          </cell>
          <cell r="I2585" t="str">
            <v>SCREW-TAPPING</v>
          </cell>
          <cell r="S2585" t="str">
            <v>2</v>
          </cell>
          <cell r="U2585" t="str">
            <v>2</v>
          </cell>
        </row>
        <row r="2586">
          <cell r="D2586" t="str">
            <v>CS690-</v>
          </cell>
          <cell r="E2586" t="str">
            <v>A</v>
          </cell>
          <cell r="F2586" t="str">
            <v>47</v>
          </cell>
          <cell r="G2586" t="str">
            <v>05000</v>
          </cell>
          <cell r="H2586" t="str">
            <v>96285517</v>
          </cell>
          <cell r="I2586" t="str">
            <v>HOLDER-SUNVISOR</v>
          </cell>
          <cell r="S2586" t="str">
            <v>2</v>
          </cell>
          <cell r="U2586" t="str">
            <v>2</v>
          </cell>
        </row>
        <row r="2587">
          <cell r="D2587" t="str">
            <v>CS690-</v>
          </cell>
          <cell r="E2587" t="str">
            <v>A</v>
          </cell>
          <cell r="F2587" t="str">
            <v>48</v>
          </cell>
          <cell r="G2587" t="str">
            <v>01000</v>
          </cell>
          <cell r="H2587" t="str">
            <v>96280094</v>
          </cell>
          <cell r="I2587" t="str">
            <v>SUNVISOR A,L</v>
          </cell>
          <cell r="T2587" t="str">
            <v>1</v>
          </cell>
          <cell r="V2587" t="str">
            <v>1</v>
          </cell>
        </row>
        <row r="2588">
          <cell r="D2588" t="str">
            <v>CS690-</v>
          </cell>
          <cell r="E2588" t="str">
            <v>A</v>
          </cell>
          <cell r="F2588" t="str">
            <v>48</v>
          </cell>
          <cell r="G2588" t="str">
            <v>02000</v>
          </cell>
          <cell r="H2588" t="str">
            <v>96280103</v>
          </cell>
          <cell r="I2588" t="str">
            <v>SUNVISOR A,R</v>
          </cell>
          <cell r="T2588" t="str">
            <v>1</v>
          </cell>
          <cell r="V2588" t="str">
            <v>1</v>
          </cell>
        </row>
        <row r="2589">
          <cell r="D2589" t="str">
            <v>CS690-</v>
          </cell>
          <cell r="E2589" t="str">
            <v>A</v>
          </cell>
          <cell r="F2589" t="str">
            <v>48</v>
          </cell>
          <cell r="G2589" t="str">
            <v>03000</v>
          </cell>
          <cell r="H2589" t="str">
            <v>02126-05208</v>
          </cell>
          <cell r="I2589" t="str">
            <v>SCREW-CR MACHINE</v>
          </cell>
          <cell r="T2589" t="str">
            <v>4</v>
          </cell>
          <cell r="V2589" t="str">
            <v>4</v>
          </cell>
        </row>
        <row r="2590">
          <cell r="D2590" t="str">
            <v>CS690-</v>
          </cell>
          <cell r="E2590" t="str">
            <v>A</v>
          </cell>
          <cell r="F2590" t="str">
            <v>48</v>
          </cell>
          <cell r="G2590" t="str">
            <v>04000</v>
          </cell>
          <cell r="H2590" t="str">
            <v>03211-05125-000</v>
          </cell>
          <cell r="I2590" t="str">
            <v>SCREW-TAPPING</v>
          </cell>
          <cell r="T2590" t="str">
            <v>2</v>
          </cell>
          <cell r="V2590" t="str">
            <v>2</v>
          </cell>
        </row>
        <row r="2591">
          <cell r="D2591" t="str">
            <v>CS690-</v>
          </cell>
          <cell r="E2591" t="str">
            <v>A</v>
          </cell>
          <cell r="F2591" t="str">
            <v>48</v>
          </cell>
          <cell r="G2591" t="str">
            <v>05000</v>
          </cell>
          <cell r="H2591" t="str">
            <v>96285517</v>
          </cell>
          <cell r="I2591" t="str">
            <v>HOLDER-SUNVISOR</v>
          </cell>
          <cell r="T2591" t="str">
            <v>2</v>
          </cell>
          <cell r="V2591" t="str">
            <v>2</v>
          </cell>
        </row>
        <row r="2592">
          <cell r="D2592" t="str">
            <v>CS700-</v>
          </cell>
          <cell r="E2592" t="str">
            <v>A</v>
          </cell>
          <cell r="F2592" t="str">
            <v>05</v>
          </cell>
          <cell r="G2592" t="str">
            <v>01000</v>
          </cell>
          <cell r="H2592" t="str">
            <v>96314893</v>
          </cell>
          <cell r="I2592" t="str">
            <v>SEAT BELT A-FRONT,L</v>
          </cell>
          <cell r="S2592" t="str">
            <v>1</v>
          </cell>
          <cell r="T2592" t="str">
            <v>1</v>
          </cell>
          <cell r="U2592" t="str">
            <v>1</v>
          </cell>
          <cell r="V2592" t="str">
            <v>1</v>
          </cell>
        </row>
        <row r="2593">
          <cell r="D2593" t="str">
            <v>CS700-</v>
          </cell>
          <cell r="E2593" t="str">
            <v>A</v>
          </cell>
          <cell r="F2593" t="str">
            <v>05</v>
          </cell>
          <cell r="G2593" t="str">
            <v>02000</v>
          </cell>
          <cell r="H2593" t="str">
            <v>96314894</v>
          </cell>
          <cell r="I2593" t="str">
            <v>SEAT BELT A-FRONT,R</v>
          </cell>
          <cell r="S2593" t="str">
            <v>1</v>
          </cell>
          <cell r="T2593" t="str">
            <v>1</v>
          </cell>
          <cell r="U2593" t="str">
            <v>1</v>
          </cell>
          <cell r="V2593" t="str">
            <v>1</v>
          </cell>
        </row>
        <row r="2594">
          <cell r="D2594" t="str">
            <v>CS700-</v>
          </cell>
          <cell r="E2594" t="str">
            <v>A</v>
          </cell>
          <cell r="F2594" t="str">
            <v>06</v>
          </cell>
          <cell r="G2594" t="str">
            <v>01000</v>
          </cell>
          <cell r="H2594" t="str">
            <v>96267983</v>
          </cell>
          <cell r="I2594" t="str">
            <v>SEAT BELT A-FRONT,L</v>
          </cell>
          <cell r="K2594">
            <v>1</v>
          </cell>
          <cell r="L2594">
            <v>1</v>
          </cell>
          <cell r="M2594" t="str">
            <v>1</v>
          </cell>
          <cell r="N2594" t="str">
            <v>1</v>
          </cell>
          <cell r="Q2594" t="str">
            <v>1</v>
          </cell>
          <cell r="R2594" t="str">
            <v>1</v>
          </cell>
        </row>
        <row r="2595">
          <cell r="D2595" t="str">
            <v>CS700-</v>
          </cell>
          <cell r="E2595" t="str">
            <v>A</v>
          </cell>
          <cell r="F2595" t="str">
            <v>06</v>
          </cell>
          <cell r="G2595" t="str">
            <v>02000</v>
          </cell>
          <cell r="H2595" t="str">
            <v>96267984</v>
          </cell>
          <cell r="I2595" t="str">
            <v>SEAT BELT A-FRONT,R</v>
          </cell>
          <cell r="K2595">
            <v>1</v>
          </cell>
          <cell r="L2595">
            <v>1</v>
          </cell>
          <cell r="M2595" t="str">
            <v>1</v>
          </cell>
          <cell r="N2595" t="str">
            <v>1</v>
          </cell>
          <cell r="Q2595" t="str">
            <v>1</v>
          </cell>
          <cell r="R2595" t="str">
            <v>1</v>
          </cell>
        </row>
        <row r="2596">
          <cell r="D2596" t="str">
            <v>CS700-</v>
          </cell>
          <cell r="E2596" t="str">
            <v>A</v>
          </cell>
          <cell r="F2596" t="str">
            <v>06</v>
          </cell>
          <cell r="G2596" t="str">
            <v>05000</v>
          </cell>
          <cell r="H2596" t="str">
            <v>96314910</v>
          </cell>
          <cell r="I2596" t="str">
            <v>SEAT BELT A-REAR,L</v>
          </cell>
          <cell r="K2596">
            <v>1</v>
          </cell>
          <cell r="L2596">
            <v>1</v>
          </cell>
          <cell r="M2596" t="str">
            <v>1</v>
          </cell>
          <cell r="N2596" t="str">
            <v>1</v>
          </cell>
          <cell r="Q2596" t="str">
            <v>1</v>
          </cell>
          <cell r="R2596" t="str">
            <v>1</v>
          </cell>
        </row>
        <row r="2597">
          <cell r="D2597" t="str">
            <v>CS700-</v>
          </cell>
          <cell r="E2597" t="str">
            <v>A</v>
          </cell>
          <cell r="F2597" t="str">
            <v>06</v>
          </cell>
          <cell r="G2597" t="str">
            <v>06000</v>
          </cell>
          <cell r="H2597" t="str">
            <v>96314911</v>
          </cell>
          <cell r="I2597" t="str">
            <v>SEAT BELT A-REAR,R</v>
          </cell>
          <cell r="K2597">
            <v>1</v>
          </cell>
          <cell r="L2597">
            <v>1</v>
          </cell>
          <cell r="M2597" t="str">
            <v>1</v>
          </cell>
          <cell r="N2597" t="str">
            <v>1</v>
          </cell>
          <cell r="Q2597" t="str">
            <v>1</v>
          </cell>
          <cell r="R2597" t="str">
            <v>1</v>
          </cell>
        </row>
        <row r="2598">
          <cell r="D2598" t="str">
            <v>CS700-</v>
          </cell>
          <cell r="E2598" t="str">
            <v>A</v>
          </cell>
          <cell r="F2598" t="str">
            <v>06</v>
          </cell>
          <cell r="G2598" t="str">
            <v>07000</v>
          </cell>
          <cell r="H2598" t="str">
            <v>96314918</v>
          </cell>
          <cell r="I2598" t="str">
            <v>BELT A-PELVIS,REAR,CTR</v>
          </cell>
          <cell r="K2598">
            <v>1</v>
          </cell>
          <cell r="L2598">
            <v>1</v>
          </cell>
          <cell r="M2598" t="str">
            <v>1</v>
          </cell>
          <cell r="N2598" t="str">
            <v>1</v>
          </cell>
          <cell r="Q2598" t="str">
            <v>1</v>
          </cell>
          <cell r="R2598" t="str">
            <v>1</v>
          </cell>
        </row>
        <row r="2599">
          <cell r="D2599" t="str">
            <v>CS700-</v>
          </cell>
          <cell r="E2599" t="str">
            <v>A</v>
          </cell>
          <cell r="F2599" t="str">
            <v>06</v>
          </cell>
          <cell r="G2599" t="str">
            <v>08000</v>
          </cell>
          <cell r="H2599" t="str">
            <v>96314919</v>
          </cell>
          <cell r="I2599" t="str">
            <v>BUCKLE A-BELT,REAR</v>
          </cell>
          <cell r="K2599">
            <v>1</v>
          </cell>
          <cell r="L2599">
            <v>1</v>
          </cell>
          <cell r="M2599" t="str">
            <v>1</v>
          </cell>
          <cell r="N2599" t="str">
            <v>1</v>
          </cell>
          <cell r="Q2599" t="str">
            <v>1</v>
          </cell>
          <cell r="R2599" t="str">
            <v>1</v>
          </cell>
        </row>
        <row r="2600">
          <cell r="D2600" t="str">
            <v>CS705-</v>
          </cell>
          <cell r="E2600" t="str">
            <v>A</v>
          </cell>
          <cell r="F2600" t="str">
            <v>01</v>
          </cell>
          <cell r="G2600" t="str">
            <v>01000</v>
          </cell>
          <cell r="H2600" t="str">
            <v>96179417</v>
          </cell>
          <cell r="I2600" t="str">
            <v>BOLT-TORX</v>
          </cell>
          <cell r="L2600">
            <v>2</v>
          </cell>
          <cell r="N2600" t="str">
            <v>2</v>
          </cell>
          <cell r="P2600" t="str">
            <v>ZX</v>
          </cell>
        </row>
        <row r="2601">
          <cell r="D2601" t="str">
            <v>CS705-</v>
          </cell>
          <cell r="E2601" t="str">
            <v>A</v>
          </cell>
          <cell r="F2601" t="str">
            <v>01</v>
          </cell>
          <cell r="G2601" t="str">
            <v>02000</v>
          </cell>
          <cell r="H2601" t="str">
            <v>96314922</v>
          </cell>
          <cell r="I2601" t="str">
            <v>MODULE-AIR BAG,DRIVER</v>
          </cell>
          <cell r="L2601">
            <v>1</v>
          </cell>
          <cell r="N2601" t="str">
            <v>1</v>
          </cell>
          <cell r="P2601" t="str">
            <v>ZX</v>
          </cell>
        </row>
        <row r="2602">
          <cell r="B2602" t="str">
            <v>O</v>
          </cell>
          <cell r="C2602" t="str">
            <v>O</v>
          </cell>
          <cell r="D2602" t="str">
            <v>CS740-</v>
          </cell>
          <cell r="E2602" t="str">
            <v>A</v>
          </cell>
          <cell r="F2602" t="str">
            <v>01</v>
          </cell>
          <cell r="G2602" t="str">
            <v>01000</v>
          </cell>
          <cell r="H2602" t="str">
            <v>09116-08001</v>
          </cell>
          <cell r="I2602" t="str">
            <v>BOLT-W/WASHER</v>
          </cell>
          <cell r="K2602">
            <v>4</v>
          </cell>
          <cell r="L2602">
            <v>4</v>
          </cell>
          <cell r="M2602" t="str">
            <v>4</v>
          </cell>
          <cell r="N2602" t="str">
            <v>4</v>
          </cell>
          <cell r="Q2602" t="str">
            <v>4</v>
          </cell>
          <cell r="R2602" t="str">
            <v>4</v>
          </cell>
          <cell r="S2602" t="str">
            <v>4</v>
          </cell>
          <cell r="T2602" t="str">
            <v>4</v>
          </cell>
          <cell r="U2602" t="str">
            <v>4</v>
          </cell>
          <cell r="V2602" t="str">
            <v>4</v>
          </cell>
        </row>
        <row r="2603">
          <cell r="B2603" t="str">
            <v>N</v>
          </cell>
          <cell r="C2603" t="str">
            <v>X</v>
          </cell>
          <cell r="D2603" t="str">
            <v>CS740-</v>
          </cell>
          <cell r="E2603" t="str">
            <v>A</v>
          </cell>
          <cell r="F2603" t="str">
            <v>01</v>
          </cell>
          <cell r="G2603" t="str">
            <v>01000</v>
          </cell>
          <cell r="H2603" t="str">
            <v>09116-08011</v>
          </cell>
          <cell r="I2603" t="str">
            <v>BOLT-W/WASHER</v>
          </cell>
          <cell r="K2603">
            <v>4</v>
          </cell>
          <cell r="L2603">
            <v>4</v>
          </cell>
          <cell r="M2603" t="str">
            <v>4</v>
          </cell>
          <cell r="N2603" t="str">
            <v>4</v>
          </cell>
          <cell r="Q2603" t="str">
            <v>4</v>
          </cell>
          <cell r="R2603" t="str">
            <v>4</v>
          </cell>
          <cell r="S2603" t="str">
            <v>4</v>
          </cell>
          <cell r="T2603" t="str">
            <v>4</v>
          </cell>
          <cell r="U2603" t="str">
            <v>4</v>
          </cell>
          <cell r="V2603" t="str">
            <v>4</v>
          </cell>
        </row>
        <row r="2604">
          <cell r="B2604" t="str">
            <v>O</v>
          </cell>
          <cell r="C2604" t="str">
            <v>O</v>
          </cell>
          <cell r="D2604" t="str">
            <v>CS750-</v>
          </cell>
          <cell r="E2604" t="str">
            <v>A</v>
          </cell>
          <cell r="F2604" t="str">
            <v>01</v>
          </cell>
          <cell r="G2604" t="str">
            <v>01000</v>
          </cell>
          <cell r="H2604" t="str">
            <v>09116-08001</v>
          </cell>
          <cell r="I2604" t="str">
            <v>BOLT-W/WASHER</v>
          </cell>
          <cell r="K2604">
            <v>4</v>
          </cell>
          <cell r="L2604">
            <v>4</v>
          </cell>
          <cell r="M2604" t="str">
            <v>4</v>
          </cell>
          <cell r="N2604" t="str">
            <v>4</v>
          </cell>
          <cell r="Q2604" t="str">
            <v>4</v>
          </cell>
          <cell r="R2604" t="str">
            <v>4</v>
          </cell>
          <cell r="S2604" t="str">
            <v>4</v>
          </cell>
          <cell r="T2604" t="str">
            <v>4</v>
          </cell>
          <cell r="U2604" t="str">
            <v>4</v>
          </cell>
          <cell r="V2604" t="str">
            <v>4</v>
          </cell>
        </row>
        <row r="2605">
          <cell r="B2605" t="str">
            <v>N</v>
          </cell>
          <cell r="C2605" t="str">
            <v>X</v>
          </cell>
          <cell r="D2605" t="str">
            <v>CS750-</v>
          </cell>
          <cell r="E2605" t="str">
            <v>A</v>
          </cell>
          <cell r="F2605" t="str">
            <v>01</v>
          </cell>
          <cell r="G2605" t="str">
            <v>01000</v>
          </cell>
          <cell r="H2605" t="str">
            <v>09116-08011</v>
          </cell>
          <cell r="I2605" t="str">
            <v>BOLT-W/WASHER</v>
          </cell>
          <cell r="K2605">
            <v>4</v>
          </cell>
          <cell r="L2605">
            <v>4</v>
          </cell>
          <cell r="M2605" t="str">
            <v>4</v>
          </cell>
          <cell r="N2605" t="str">
            <v>4</v>
          </cell>
          <cell r="Q2605" t="str">
            <v>4</v>
          </cell>
          <cell r="R2605" t="str">
            <v>4</v>
          </cell>
          <cell r="S2605" t="str">
            <v>4</v>
          </cell>
          <cell r="T2605" t="str">
            <v>4</v>
          </cell>
          <cell r="U2605" t="str">
            <v>4</v>
          </cell>
          <cell r="V2605" t="str">
            <v>4</v>
          </cell>
        </row>
        <row r="2606">
          <cell r="D2606" t="str">
            <v>CS760-</v>
          </cell>
          <cell r="E2606" t="str">
            <v>A</v>
          </cell>
          <cell r="F2606" t="str">
            <v>03</v>
          </cell>
          <cell r="G2606" t="str">
            <v>01000</v>
          </cell>
          <cell r="H2606" t="str">
            <v>96258101</v>
          </cell>
          <cell r="I2606" t="str">
            <v>SEAT A-CUSHION FOLD,REAR</v>
          </cell>
          <cell r="S2606" t="str">
            <v>1</v>
          </cell>
          <cell r="T2606" t="str">
            <v>1</v>
          </cell>
          <cell r="U2606" t="str">
            <v>1</v>
          </cell>
          <cell r="V2606" t="str">
            <v>1</v>
          </cell>
        </row>
        <row r="2607">
          <cell r="D2607" t="str">
            <v>CS760-</v>
          </cell>
          <cell r="E2607" t="str">
            <v>A</v>
          </cell>
          <cell r="F2607" t="str">
            <v>03</v>
          </cell>
          <cell r="G2607" t="str">
            <v>02000</v>
          </cell>
          <cell r="H2607" t="str">
            <v>96315235</v>
          </cell>
          <cell r="I2607" t="str">
            <v>SEAT A-BACK FOLD REAR</v>
          </cell>
          <cell r="S2607" t="str">
            <v>1</v>
          </cell>
          <cell r="T2607" t="str">
            <v>1</v>
          </cell>
          <cell r="U2607" t="str">
            <v>1</v>
          </cell>
          <cell r="V2607" t="str">
            <v>1</v>
          </cell>
        </row>
        <row r="2608">
          <cell r="B2608" t="str">
            <v>O</v>
          </cell>
          <cell r="C2608" t="str">
            <v>O</v>
          </cell>
          <cell r="D2608" t="str">
            <v>CS760-</v>
          </cell>
          <cell r="E2608" t="str">
            <v>A</v>
          </cell>
          <cell r="F2608" t="str">
            <v>03</v>
          </cell>
          <cell r="G2608" t="str">
            <v>03300</v>
          </cell>
          <cell r="H2608" t="str">
            <v>01510-08165</v>
          </cell>
          <cell r="I2608" t="str">
            <v>BOLT-HEXAGON FLANGE</v>
          </cell>
          <cell r="S2608" t="str">
            <v>8</v>
          </cell>
          <cell r="T2608" t="str">
            <v>8</v>
          </cell>
          <cell r="U2608" t="str">
            <v>8</v>
          </cell>
          <cell r="V2608" t="str">
            <v>8</v>
          </cell>
        </row>
        <row r="2609">
          <cell r="B2609" t="str">
            <v>N</v>
          </cell>
          <cell r="C2609" t="str">
            <v>X</v>
          </cell>
          <cell r="D2609" t="str">
            <v>CS760-</v>
          </cell>
          <cell r="E2609" t="str">
            <v>A</v>
          </cell>
          <cell r="F2609" t="str">
            <v>03</v>
          </cell>
          <cell r="G2609" t="str">
            <v>03300</v>
          </cell>
          <cell r="H2609" t="str">
            <v>01510-08163</v>
          </cell>
          <cell r="I2609" t="str">
            <v>BOLT-HEXAGON FLANGE</v>
          </cell>
          <cell r="S2609" t="str">
            <v>8</v>
          </cell>
          <cell r="T2609" t="str">
            <v>8</v>
          </cell>
          <cell r="U2609" t="str">
            <v>8</v>
          </cell>
          <cell r="V2609" t="str">
            <v>8</v>
          </cell>
        </row>
        <row r="2610">
          <cell r="D2610" t="str">
            <v>CS760-</v>
          </cell>
          <cell r="E2610" t="str">
            <v>A</v>
          </cell>
          <cell r="F2610" t="str">
            <v>04</v>
          </cell>
          <cell r="G2610" t="str">
            <v>01000</v>
          </cell>
          <cell r="H2610" t="str">
            <v>96286670</v>
          </cell>
          <cell r="I2610" t="str">
            <v>SEAT A-CUSHION FOLD,REAR</v>
          </cell>
          <cell r="K2610">
            <v>1</v>
          </cell>
          <cell r="M2610" t="str">
            <v>1</v>
          </cell>
          <cell r="Q2610" t="str">
            <v>1</v>
          </cell>
        </row>
        <row r="2611">
          <cell r="D2611" t="str">
            <v>CS760-</v>
          </cell>
          <cell r="E2611" t="str">
            <v>A</v>
          </cell>
          <cell r="F2611" t="str">
            <v>04</v>
          </cell>
          <cell r="G2611" t="str">
            <v>02000</v>
          </cell>
          <cell r="H2611" t="str">
            <v>96288155</v>
          </cell>
          <cell r="I2611" t="str">
            <v>SEAT A-BACK FOLD REAR</v>
          </cell>
          <cell r="K2611">
            <v>1</v>
          </cell>
          <cell r="M2611" t="str">
            <v>1</v>
          </cell>
          <cell r="Q2611" t="str">
            <v>1</v>
          </cell>
        </row>
        <row r="2612">
          <cell r="B2612" t="str">
            <v>O</v>
          </cell>
          <cell r="C2612" t="str">
            <v>O</v>
          </cell>
          <cell r="D2612" t="str">
            <v>CS760-</v>
          </cell>
          <cell r="E2612" t="str">
            <v>A</v>
          </cell>
          <cell r="F2612" t="str">
            <v>04</v>
          </cell>
          <cell r="G2612" t="str">
            <v>03300</v>
          </cell>
          <cell r="H2612" t="str">
            <v>01510-08165</v>
          </cell>
          <cell r="I2612" t="str">
            <v>BOLT-HEXAGON FLANGE</v>
          </cell>
          <cell r="K2612">
            <v>8</v>
          </cell>
          <cell r="M2612" t="str">
            <v>8</v>
          </cell>
          <cell r="Q2612" t="str">
            <v>8</v>
          </cell>
        </row>
        <row r="2613">
          <cell r="B2613" t="str">
            <v>N</v>
          </cell>
          <cell r="C2613" t="str">
            <v>X</v>
          </cell>
          <cell r="D2613" t="str">
            <v>CS760-</v>
          </cell>
          <cell r="E2613" t="str">
            <v>A</v>
          </cell>
          <cell r="F2613" t="str">
            <v>04</v>
          </cell>
          <cell r="G2613" t="str">
            <v>03300</v>
          </cell>
          <cell r="H2613" t="str">
            <v>01510-08163</v>
          </cell>
          <cell r="I2613" t="str">
            <v>BOLT-HEXAGON FLANGE</v>
          </cell>
          <cell r="K2613">
            <v>8</v>
          </cell>
          <cell r="M2613" t="str">
            <v>8</v>
          </cell>
          <cell r="Q2613" t="str">
            <v>8</v>
          </cell>
        </row>
        <row r="2614">
          <cell r="D2614" t="str">
            <v>CS760-</v>
          </cell>
          <cell r="E2614" t="str">
            <v>A</v>
          </cell>
          <cell r="F2614" t="str">
            <v>05</v>
          </cell>
          <cell r="G2614" t="str">
            <v>01000</v>
          </cell>
          <cell r="H2614" t="str">
            <v>96316988</v>
          </cell>
          <cell r="I2614" t="str">
            <v>SEAT A-CUSHION S/FOLD,REAR</v>
          </cell>
          <cell r="L2614">
            <v>1</v>
          </cell>
          <cell r="N2614" t="str">
            <v>1</v>
          </cell>
          <cell r="P2614" t="str">
            <v>h1</v>
          </cell>
        </row>
        <row r="2615">
          <cell r="D2615" t="str">
            <v>CS760-</v>
          </cell>
          <cell r="E2615" t="str">
            <v>A</v>
          </cell>
          <cell r="F2615" t="str">
            <v>05</v>
          </cell>
          <cell r="G2615" t="str">
            <v>02000</v>
          </cell>
          <cell r="H2615" t="str">
            <v>96316989</v>
          </cell>
          <cell r="I2615" t="str">
            <v>SEAT A-CUSHION S/FOLD,REAR</v>
          </cell>
          <cell r="L2615">
            <v>1</v>
          </cell>
          <cell r="N2615" t="str">
            <v>1</v>
          </cell>
          <cell r="P2615" t="str">
            <v>h1</v>
          </cell>
        </row>
        <row r="2616">
          <cell r="D2616" t="str">
            <v>CS760-</v>
          </cell>
          <cell r="E2616" t="str">
            <v>A</v>
          </cell>
          <cell r="F2616" t="str">
            <v>05</v>
          </cell>
          <cell r="G2616" t="str">
            <v>03000</v>
          </cell>
          <cell r="H2616" t="str">
            <v>96320314</v>
          </cell>
          <cell r="I2616" t="str">
            <v>SEAT A-BACK S/FOLD,REAR</v>
          </cell>
          <cell r="L2616">
            <v>1</v>
          </cell>
          <cell r="N2616" t="str">
            <v>1</v>
          </cell>
          <cell r="P2616" t="str">
            <v>h1</v>
          </cell>
        </row>
        <row r="2617">
          <cell r="B2617" t="str">
            <v>O</v>
          </cell>
          <cell r="C2617" t="str">
            <v>O</v>
          </cell>
          <cell r="D2617" t="str">
            <v>CS760-</v>
          </cell>
          <cell r="E2617" t="str">
            <v>A</v>
          </cell>
          <cell r="F2617" t="str">
            <v>05</v>
          </cell>
          <cell r="G2617" t="str">
            <v>04700</v>
          </cell>
          <cell r="H2617" t="str">
            <v>96280162</v>
          </cell>
          <cell r="I2617" t="str">
            <v>BRKT-HINGE REAR SEAT CTR</v>
          </cell>
          <cell r="L2617">
            <v>1</v>
          </cell>
          <cell r="N2617">
            <v>1</v>
          </cell>
          <cell r="P2617" t="str">
            <v>h1</v>
          </cell>
        </row>
        <row r="2618">
          <cell r="B2618" t="str">
            <v>N</v>
          </cell>
          <cell r="C2618" t="str">
            <v>X</v>
          </cell>
          <cell r="D2618" t="str">
            <v>CS760-</v>
          </cell>
          <cell r="E2618" t="str">
            <v>A</v>
          </cell>
          <cell r="F2618" t="str">
            <v>05</v>
          </cell>
          <cell r="G2618" t="str">
            <v>04700</v>
          </cell>
          <cell r="H2618" t="str">
            <v>96280477</v>
          </cell>
          <cell r="I2618" t="str">
            <v>BRKT-HINGE REAR SEAT CTR</v>
          </cell>
          <cell r="L2618">
            <v>1</v>
          </cell>
          <cell r="N2618">
            <v>1</v>
          </cell>
          <cell r="P2618" t="str">
            <v>h1</v>
          </cell>
        </row>
        <row r="2619">
          <cell r="B2619" t="str">
            <v>O</v>
          </cell>
          <cell r="C2619" t="str">
            <v>O</v>
          </cell>
          <cell r="D2619" t="str">
            <v>CS760-</v>
          </cell>
          <cell r="E2619" t="str">
            <v>A</v>
          </cell>
          <cell r="F2619" t="str">
            <v>05</v>
          </cell>
          <cell r="G2619" t="str">
            <v>04800</v>
          </cell>
          <cell r="H2619" t="str">
            <v>01510-08165</v>
          </cell>
          <cell r="I2619" t="str">
            <v>BOLT-HEXAGON FLANGE</v>
          </cell>
          <cell r="L2619">
            <v>16</v>
          </cell>
          <cell r="N2619">
            <v>16</v>
          </cell>
          <cell r="P2619" t="str">
            <v>h1</v>
          </cell>
        </row>
        <row r="2620">
          <cell r="B2620" t="str">
            <v>N</v>
          </cell>
          <cell r="C2620" t="str">
            <v>X</v>
          </cell>
          <cell r="D2620" t="str">
            <v>CS760-</v>
          </cell>
          <cell r="E2620" t="str">
            <v>A</v>
          </cell>
          <cell r="F2620" t="str">
            <v>05</v>
          </cell>
          <cell r="G2620" t="str">
            <v>04800</v>
          </cell>
          <cell r="H2620" t="str">
            <v>01510-08163</v>
          </cell>
          <cell r="I2620" t="str">
            <v>BOLT-HEXAGON FLANGE</v>
          </cell>
          <cell r="L2620">
            <v>16</v>
          </cell>
          <cell r="N2620">
            <v>16</v>
          </cell>
          <cell r="P2620" t="str">
            <v>h1</v>
          </cell>
        </row>
        <row r="2621">
          <cell r="D2621" t="str">
            <v>CS760-</v>
          </cell>
          <cell r="E2621" t="str">
            <v>A</v>
          </cell>
          <cell r="F2621" t="str">
            <v>07</v>
          </cell>
          <cell r="G2621" t="str">
            <v>01000</v>
          </cell>
          <cell r="H2621" t="str">
            <v>96323654</v>
          </cell>
          <cell r="I2621" t="str">
            <v>SEAT A-CUSHION FOLD,REAR</v>
          </cell>
          <cell r="L2621">
            <v>1</v>
          </cell>
          <cell r="N2621" t="str">
            <v>1</v>
          </cell>
          <cell r="P2621" t="str">
            <v>h0</v>
          </cell>
          <cell r="R2621">
            <v>1</v>
          </cell>
        </row>
        <row r="2622">
          <cell r="D2622" t="str">
            <v>CS760-</v>
          </cell>
          <cell r="E2622" t="str">
            <v>A</v>
          </cell>
          <cell r="F2622" t="str">
            <v>07</v>
          </cell>
          <cell r="G2622" t="str">
            <v>02000</v>
          </cell>
          <cell r="H2622" t="str">
            <v>96323659</v>
          </cell>
          <cell r="I2622" t="str">
            <v>SEAT A-REAR BACK,FOLD</v>
          </cell>
          <cell r="L2622">
            <v>1</v>
          </cell>
          <cell r="N2622" t="str">
            <v>1</v>
          </cell>
          <cell r="P2622" t="str">
            <v>h0</v>
          </cell>
          <cell r="R2622">
            <v>1</v>
          </cell>
        </row>
        <row r="2623">
          <cell r="B2623" t="str">
            <v>O</v>
          </cell>
          <cell r="C2623" t="str">
            <v>O</v>
          </cell>
          <cell r="D2623" t="str">
            <v>CS760-</v>
          </cell>
          <cell r="E2623" t="str">
            <v>A</v>
          </cell>
          <cell r="F2623" t="str">
            <v>07</v>
          </cell>
          <cell r="G2623" t="str">
            <v>04000</v>
          </cell>
          <cell r="H2623" t="str">
            <v>01510-08165</v>
          </cell>
          <cell r="I2623" t="str">
            <v>BOLT-HEXAGON FLANGE</v>
          </cell>
          <cell r="L2623">
            <v>8</v>
          </cell>
          <cell r="N2623" t="str">
            <v>8</v>
          </cell>
          <cell r="P2623" t="str">
            <v>h0</v>
          </cell>
          <cell r="R2623">
            <v>8</v>
          </cell>
        </row>
        <row r="2624">
          <cell r="B2624" t="str">
            <v>N</v>
          </cell>
          <cell r="C2624" t="str">
            <v>X</v>
          </cell>
          <cell r="D2624" t="str">
            <v>CS760-</v>
          </cell>
          <cell r="E2624" t="str">
            <v>A</v>
          </cell>
          <cell r="F2624" t="str">
            <v>07</v>
          </cell>
          <cell r="G2624" t="str">
            <v>04000</v>
          </cell>
          <cell r="H2624" t="str">
            <v>01510-08163</v>
          </cell>
          <cell r="I2624" t="str">
            <v>BOLT-HEXAGON FLANGE</v>
          </cell>
          <cell r="L2624">
            <v>8</v>
          </cell>
          <cell r="N2624" t="str">
            <v>8</v>
          </cell>
          <cell r="P2624" t="str">
            <v>h0</v>
          </cell>
          <cell r="R2624">
            <v>8</v>
          </cell>
        </row>
        <row r="2625">
          <cell r="D2625" t="str">
            <v>CS820-</v>
          </cell>
          <cell r="E2625" t="str">
            <v>A</v>
          </cell>
          <cell r="F2625" t="str">
            <v>01</v>
          </cell>
          <cell r="G2625" t="str">
            <v>01000</v>
          </cell>
          <cell r="H2625" t="str">
            <v>96503354</v>
          </cell>
          <cell r="I2625" t="str">
            <v>COVER A-CENTRE,LOAD COMPT</v>
          </cell>
          <cell r="K2625">
            <v>1</v>
          </cell>
          <cell r="M2625" t="str">
            <v>1</v>
          </cell>
          <cell r="O2625" t="str">
            <v>LB/LZ</v>
          </cell>
          <cell r="P2625" t="str">
            <v>LBZA/LZZA</v>
          </cell>
        </row>
        <row r="2626">
          <cell r="D2626" t="str">
            <v>CS820-</v>
          </cell>
          <cell r="E2626" t="str">
            <v>A</v>
          </cell>
          <cell r="F2626" t="str">
            <v>01</v>
          </cell>
          <cell r="G2626" t="str">
            <v>04000</v>
          </cell>
          <cell r="H2626" t="str">
            <v>96279998</v>
          </cell>
          <cell r="I2626" t="str">
            <v>COVER A-SIDE LOAD COMPT</v>
          </cell>
          <cell r="K2626">
            <v>1</v>
          </cell>
          <cell r="M2626" t="str">
            <v>1</v>
          </cell>
          <cell r="O2626" t="str">
            <v>LB/LZ</v>
          </cell>
          <cell r="P2626" t="str">
            <v>LBZA/LZZA</v>
          </cell>
        </row>
        <row r="2627">
          <cell r="D2627" t="str">
            <v>CS820-</v>
          </cell>
          <cell r="E2627" t="str">
            <v>A</v>
          </cell>
          <cell r="F2627" t="str">
            <v>01</v>
          </cell>
          <cell r="G2627" t="str">
            <v>09000</v>
          </cell>
          <cell r="H2627" t="str">
            <v>03160-48165</v>
          </cell>
          <cell r="I2627" t="str">
            <v>SCREW-TAPPING</v>
          </cell>
          <cell r="K2627">
            <v>2</v>
          </cell>
          <cell r="M2627" t="str">
            <v>2</v>
          </cell>
          <cell r="O2627" t="str">
            <v>LB/LZ</v>
          </cell>
          <cell r="P2627" t="str">
            <v>LBZA/LZZA</v>
          </cell>
        </row>
        <row r="2628">
          <cell r="D2628" t="str">
            <v>CS820-</v>
          </cell>
          <cell r="E2628" t="str">
            <v>A</v>
          </cell>
          <cell r="F2628" t="str">
            <v>01</v>
          </cell>
          <cell r="G2628" t="str">
            <v>10000</v>
          </cell>
          <cell r="H2628" t="str">
            <v>09148-04005</v>
          </cell>
          <cell r="I2628" t="str">
            <v>NUT-SPEED</v>
          </cell>
          <cell r="K2628">
            <v>4</v>
          </cell>
          <cell r="M2628" t="str">
            <v>4</v>
          </cell>
          <cell r="O2628" t="str">
            <v>LB/LZ</v>
          </cell>
          <cell r="P2628" t="str">
            <v>LBZA/LZZA</v>
          </cell>
        </row>
        <row r="2629">
          <cell r="D2629" t="str">
            <v>CS820-</v>
          </cell>
          <cell r="E2629" t="str">
            <v>A</v>
          </cell>
          <cell r="F2629" t="str">
            <v>01</v>
          </cell>
          <cell r="G2629" t="str">
            <v>11000</v>
          </cell>
          <cell r="H2629" t="str">
            <v>96279999</v>
          </cell>
          <cell r="I2629" t="str">
            <v>COVER A-SIDE LOAD COMPT</v>
          </cell>
          <cell r="K2629">
            <v>1</v>
          </cell>
          <cell r="M2629" t="str">
            <v>1</v>
          </cell>
          <cell r="O2629" t="str">
            <v>LB/LZ</v>
          </cell>
          <cell r="P2629" t="str">
            <v>LBZA/LZZA</v>
          </cell>
        </row>
        <row r="2630">
          <cell r="D2630" t="str">
            <v>CS820-</v>
          </cell>
          <cell r="E2630" t="str">
            <v>A</v>
          </cell>
          <cell r="F2630" t="str">
            <v>01</v>
          </cell>
          <cell r="G2630" t="str">
            <v>11100</v>
          </cell>
          <cell r="H2630" t="str">
            <v>03160-48165</v>
          </cell>
          <cell r="I2630" t="str">
            <v>SCREW-TAPPING</v>
          </cell>
          <cell r="K2630">
            <v>2</v>
          </cell>
          <cell r="M2630" t="str">
            <v>2</v>
          </cell>
          <cell r="O2630" t="str">
            <v>LB/LZ</v>
          </cell>
          <cell r="P2630" t="str">
            <v>LBZA/LZZA</v>
          </cell>
        </row>
        <row r="2631">
          <cell r="D2631" t="str">
            <v>CS820-</v>
          </cell>
          <cell r="E2631" t="str">
            <v>A</v>
          </cell>
          <cell r="F2631" t="str">
            <v>01</v>
          </cell>
          <cell r="G2631" t="str">
            <v>11200</v>
          </cell>
          <cell r="H2631" t="str">
            <v>09148-04005</v>
          </cell>
          <cell r="I2631" t="str">
            <v>NUT-SPEED</v>
          </cell>
          <cell r="K2631">
            <v>2</v>
          </cell>
          <cell r="M2631" t="str">
            <v>2</v>
          </cell>
          <cell r="O2631" t="str">
            <v>LB/LZ</v>
          </cell>
          <cell r="P2631" t="str">
            <v>LBZA/LZZA</v>
          </cell>
        </row>
        <row r="2632">
          <cell r="D2632" t="str">
            <v>CS820-</v>
          </cell>
          <cell r="E2632" t="str">
            <v>A</v>
          </cell>
          <cell r="F2632" t="str">
            <v>01</v>
          </cell>
          <cell r="G2632" t="str">
            <v>11300</v>
          </cell>
          <cell r="H2632" t="str">
            <v>96320520</v>
          </cell>
          <cell r="I2632" t="str">
            <v>BUTTON-CORD</v>
          </cell>
          <cell r="K2632">
            <v>2</v>
          </cell>
          <cell r="M2632" t="str">
            <v>2</v>
          </cell>
          <cell r="O2632" t="str">
            <v>LB/LZ</v>
          </cell>
          <cell r="P2632" t="str">
            <v>LBZA/LZZA</v>
          </cell>
        </row>
        <row r="2633">
          <cell r="D2633" t="str">
            <v>CS820-</v>
          </cell>
          <cell r="E2633" t="str">
            <v>A</v>
          </cell>
          <cell r="F2633" t="str">
            <v>02</v>
          </cell>
          <cell r="G2633" t="str">
            <v>01000</v>
          </cell>
          <cell r="H2633" t="str">
            <v>96503354</v>
          </cell>
          <cell r="I2633" t="str">
            <v>COVER A-CENTRE,LOAD COMPT</v>
          </cell>
          <cell r="L2633">
            <v>1</v>
          </cell>
          <cell r="N2633" t="str">
            <v>1</v>
          </cell>
          <cell r="O2633" t="str">
            <v>LC</v>
          </cell>
          <cell r="P2633" t="str">
            <v>LCZA/ZX</v>
          </cell>
          <cell r="R2633" t="str">
            <v>1</v>
          </cell>
        </row>
        <row r="2634">
          <cell r="D2634" t="str">
            <v>CS820-</v>
          </cell>
          <cell r="E2634" t="str">
            <v>A</v>
          </cell>
          <cell r="F2634" t="str">
            <v>02</v>
          </cell>
          <cell r="G2634" t="str">
            <v>04000</v>
          </cell>
          <cell r="H2634" t="str">
            <v>96280010</v>
          </cell>
          <cell r="I2634" t="str">
            <v>COVER A-SIDE LOAD COMPT</v>
          </cell>
          <cell r="L2634">
            <v>1</v>
          </cell>
          <cell r="N2634" t="str">
            <v>1</v>
          </cell>
          <cell r="O2634" t="str">
            <v>LC</v>
          </cell>
          <cell r="P2634" t="str">
            <v>LCZA/ZX</v>
          </cell>
          <cell r="R2634" t="str">
            <v>1</v>
          </cell>
        </row>
        <row r="2635">
          <cell r="D2635" t="str">
            <v>CS820-</v>
          </cell>
          <cell r="E2635" t="str">
            <v>A</v>
          </cell>
          <cell r="F2635" t="str">
            <v>02</v>
          </cell>
          <cell r="G2635" t="str">
            <v>09000</v>
          </cell>
          <cell r="H2635" t="str">
            <v>03160-48165</v>
          </cell>
          <cell r="I2635" t="str">
            <v>SCREW-TAPPING</v>
          </cell>
          <cell r="L2635">
            <v>2</v>
          </cell>
          <cell r="N2635" t="str">
            <v>2</v>
          </cell>
          <cell r="O2635" t="str">
            <v>LC</v>
          </cell>
          <cell r="P2635" t="str">
            <v>LCZA/ZX</v>
          </cell>
          <cell r="R2635" t="str">
            <v>2</v>
          </cell>
        </row>
        <row r="2636">
          <cell r="D2636" t="str">
            <v>CS820-</v>
          </cell>
          <cell r="E2636" t="str">
            <v>A</v>
          </cell>
          <cell r="F2636" t="str">
            <v>02</v>
          </cell>
          <cell r="G2636" t="str">
            <v>10000</v>
          </cell>
          <cell r="H2636" t="str">
            <v>09148-04005</v>
          </cell>
          <cell r="I2636" t="str">
            <v>NUT-SPEED</v>
          </cell>
          <cell r="L2636">
            <v>2</v>
          </cell>
          <cell r="N2636" t="str">
            <v>2</v>
          </cell>
          <cell r="O2636" t="str">
            <v>LC</v>
          </cell>
          <cell r="P2636" t="str">
            <v>LCZA/ZX</v>
          </cell>
          <cell r="R2636" t="str">
            <v>2</v>
          </cell>
        </row>
        <row r="2637">
          <cell r="D2637" t="str">
            <v>CS820-</v>
          </cell>
          <cell r="E2637" t="str">
            <v>A</v>
          </cell>
          <cell r="F2637" t="str">
            <v>02</v>
          </cell>
          <cell r="G2637" t="str">
            <v>11000</v>
          </cell>
          <cell r="H2637" t="str">
            <v>96280011</v>
          </cell>
          <cell r="I2637" t="str">
            <v>COVER A-SIDE LOAD COMPT</v>
          </cell>
          <cell r="L2637">
            <v>1</v>
          </cell>
          <cell r="N2637" t="str">
            <v>1</v>
          </cell>
          <cell r="O2637" t="str">
            <v>LC</v>
          </cell>
          <cell r="P2637" t="str">
            <v>LCZA/ZX</v>
          </cell>
          <cell r="R2637" t="str">
            <v>1</v>
          </cell>
        </row>
        <row r="2638">
          <cell r="D2638" t="str">
            <v>CS820-</v>
          </cell>
          <cell r="E2638" t="str">
            <v>A</v>
          </cell>
          <cell r="F2638" t="str">
            <v>02</v>
          </cell>
          <cell r="G2638" t="str">
            <v>15000</v>
          </cell>
          <cell r="H2638" t="str">
            <v>03160-48165</v>
          </cell>
          <cell r="I2638" t="str">
            <v>SCREW-TAPPING</v>
          </cell>
          <cell r="L2638">
            <v>2</v>
          </cell>
          <cell r="N2638" t="str">
            <v>2</v>
          </cell>
          <cell r="O2638" t="str">
            <v>LC</v>
          </cell>
          <cell r="P2638" t="str">
            <v>LCZA/ZX</v>
          </cell>
          <cell r="R2638" t="str">
            <v>2</v>
          </cell>
        </row>
        <row r="2639">
          <cell r="D2639" t="str">
            <v>CS820-</v>
          </cell>
          <cell r="E2639" t="str">
            <v>A</v>
          </cell>
          <cell r="F2639" t="str">
            <v>02</v>
          </cell>
          <cell r="G2639" t="str">
            <v>16000</v>
          </cell>
          <cell r="H2639" t="str">
            <v>09148-04005</v>
          </cell>
          <cell r="I2639" t="str">
            <v>NUT-SPEED</v>
          </cell>
          <cell r="L2639">
            <v>2</v>
          </cell>
          <cell r="N2639" t="str">
            <v>2</v>
          </cell>
          <cell r="O2639" t="str">
            <v>LC</v>
          </cell>
          <cell r="P2639" t="str">
            <v>LCZA/ZX</v>
          </cell>
          <cell r="R2639" t="str">
            <v>2</v>
          </cell>
        </row>
        <row r="2640">
          <cell r="D2640" t="str">
            <v>CS820-</v>
          </cell>
          <cell r="E2640" t="str">
            <v>A</v>
          </cell>
          <cell r="F2640" t="str">
            <v>02</v>
          </cell>
          <cell r="G2640" t="str">
            <v>16500</v>
          </cell>
          <cell r="H2640" t="str">
            <v>96320520</v>
          </cell>
          <cell r="I2640" t="str">
            <v>BUTTON-CORD</v>
          </cell>
          <cell r="L2640">
            <v>2</v>
          </cell>
          <cell r="N2640">
            <v>2</v>
          </cell>
          <cell r="O2640" t="str">
            <v>LB/LZ</v>
          </cell>
          <cell r="P2640" t="str">
            <v>LBZA/LZZA</v>
          </cell>
          <cell r="R2640">
            <v>2</v>
          </cell>
        </row>
        <row r="2641">
          <cell r="D2641" t="str">
            <v>CS820-</v>
          </cell>
          <cell r="E2641" t="str">
            <v>A</v>
          </cell>
          <cell r="F2641" t="str">
            <v>03</v>
          </cell>
          <cell r="G2641" t="str">
            <v>01000</v>
          </cell>
          <cell r="H2641">
            <v>96255657</v>
          </cell>
          <cell r="I2641" t="str">
            <v>DEADENING TAPE</v>
          </cell>
          <cell r="Q2641">
            <v>4</v>
          </cell>
          <cell r="S2641">
            <v>4</v>
          </cell>
          <cell r="U2641">
            <v>4</v>
          </cell>
          <cell r="Y2641" t="str">
            <v>CKD</v>
          </cell>
        </row>
        <row r="2642">
          <cell r="D2642" t="str">
            <v>CS820-</v>
          </cell>
          <cell r="E2642" t="str">
            <v>A</v>
          </cell>
          <cell r="F2642" t="str">
            <v>03</v>
          </cell>
          <cell r="G2642" t="str">
            <v>02000</v>
          </cell>
          <cell r="H2642">
            <v>96503362</v>
          </cell>
          <cell r="I2642" t="str">
            <v>DEADENING TAPE</v>
          </cell>
          <cell r="Q2642">
            <v>2</v>
          </cell>
          <cell r="S2642">
            <v>2</v>
          </cell>
          <cell r="U2642">
            <v>2</v>
          </cell>
          <cell r="Y2642" t="str">
            <v>CKD</v>
          </cell>
        </row>
        <row r="2643">
          <cell r="D2643" t="str">
            <v>CS820-</v>
          </cell>
          <cell r="E2643" t="str">
            <v>A</v>
          </cell>
          <cell r="F2643" t="str">
            <v>04</v>
          </cell>
          <cell r="G2643" t="str">
            <v>01000</v>
          </cell>
          <cell r="H2643">
            <v>96255657</v>
          </cell>
          <cell r="I2643" t="str">
            <v>DEADENING TAPE</v>
          </cell>
          <cell r="S2643">
            <v>4</v>
          </cell>
          <cell r="U2643">
            <v>4</v>
          </cell>
          <cell r="Y2643" t="str">
            <v>SKD</v>
          </cell>
        </row>
        <row r="2644">
          <cell r="D2644" t="str">
            <v>CS820-</v>
          </cell>
          <cell r="E2644" t="str">
            <v>A</v>
          </cell>
          <cell r="F2644" t="str">
            <v>05</v>
          </cell>
          <cell r="G2644" t="str">
            <v>01000</v>
          </cell>
          <cell r="H2644" t="str">
            <v>96279696</v>
          </cell>
          <cell r="I2644" t="str">
            <v>COVER A-CENTRE,LOAD COMPT</v>
          </cell>
          <cell r="T2644" t="str">
            <v>1</v>
          </cell>
          <cell r="V2644" t="str">
            <v>1</v>
          </cell>
          <cell r="Y2644" t="str">
            <v>SKD</v>
          </cell>
        </row>
        <row r="2645">
          <cell r="D2645" t="str">
            <v>CS820-</v>
          </cell>
          <cell r="E2645" t="str">
            <v>A</v>
          </cell>
          <cell r="F2645" t="str">
            <v>05</v>
          </cell>
          <cell r="G2645" t="str">
            <v>04000</v>
          </cell>
          <cell r="H2645" t="str">
            <v>96279998</v>
          </cell>
          <cell r="I2645" t="str">
            <v>COVER A-SIDE LOAD COMPT</v>
          </cell>
          <cell r="T2645" t="str">
            <v>1</v>
          </cell>
          <cell r="V2645" t="str">
            <v>1</v>
          </cell>
          <cell r="Y2645" t="str">
            <v>SKD</v>
          </cell>
        </row>
        <row r="2646">
          <cell r="D2646" t="str">
            <v>CS820-</v>
          </cell>
          <cell r="E2646" t="str">
            <v>A</v>
          </cell>
          <cell r="F2646" t="str">
            <v>05</v>
          </cell>
          <cell r="G2646" t="str">
            <v>07000</v>
          </cell>
          <cell r="H2646" t="str">
            <v>03160-48165</v>
          </cell>
          <cell r="I2646" t="str">
            <v>SCREW-TAPPING</v>
          </cell>
          <cell r="T2646" t="str">
            <v>2</v>
          </cell>
          <cell r="V2646" t="str">
            <v>2</v>
          </cell>
          <cell r="Y2646" t="str">
            <v>SKD</v>
          </cell>
        </row>
        <row r="2647">
          <cell r="D2647" t="str">
            <v>CS820-</v>
          </cell>
          <cell r="E2647" t="str">
            <v>A</v>
          </cell>
          <cell r="F2647" t="str">
            <v>05</v>
          </cell>
          <cell r="G2647" t="str">
            <v>08000</v>
          </cell>
          <cell r="H2647" t="str">
            <v>09148-04005</v>
          </cell>
          <cell r="I2647" t="str">
            <v>NUT-SPEED</v>
          </cell>
          <cell r="T2647" t="str">
            <v>2</v>
          </cell>
          <cell r="V2647" t="str">
            <v>2</v>
          </cell>
          <cell r="Y2647" t="str">
            <v>SKD</v>
          </cell>
        </row>
        <row r="2648">
          <cell r="D2648" t="str">
            <v>CS820-</v>
          </cell>
          <cell r="E2648" t="str">
            <v>A</v>
          </cell>
          <cell r="F2648" t="str">
            <v>05</v>
          </cell>
          <cell r="G2648" t="str">
            <v>09000</v>
          </cell>
          <cell r="H2648" t="str">
            <v>96279999</v>
          </cell>
          <cell r="I2648" t="str">
            <v>COVER A-SIDE LOAD COMPT</v>
          </cell>
          <cell r="T2648" t="str">
            <v>1</v>
          </cell>
          <cell r="V2648" t="str">
            <v>1</v>
          </cell>
          <cell r="Y2648" t="str">
            <v>SKD</v>
          </cell>
        </row>
        <row r="2649">
          <cell r="D2649" t="str">
            <v>CS820-</v>
          </cell>
          <cell r="E2649" t="str">
            <v>A</v>
          </cell>
          <cell r="F2649" t="str">
            <v>05</v>
          </cell>
          <cell r="G2649" t="str">
            <v>11100</v>
          </cell>
          <cell r="H2649" t="str">
            <v>03160-48165</v>
          </cell>
          <cell r="I2649" t="str">
            <v>SCREW-TAPPING</v>
          </cell>
          <cell r="T2649" t="str">
            <v>2</v>
          </cell>
          <cell r="V2649" t="str">
            <v>2</v>
          </cell>
          <cell r="Y2649" t="str">
            <v>SKD</v>
          </cell>
        </row>
        <row r="2650">
          <cell r="D2650" t="str">
            <v>CS820-</v>
          </cell>
          <cell r="E2650" t="str">
            <v>A</v>
          </cell>
          <cell r="F2650" t="str">
            <v>05</v>
          </cell>
          <cell r="G2650" t="str">
            <v>11200</v>
          </cell>
          <cell r="H2650" t="str">
            <v>09148-04005</v>
          </cell>
          <cell r="I2650" t="str">
            <v>NUT-SPEED</v>
          </cell>
          <cell r="T2650" t="str">
            <v>2</v>
          </cell>
          <cell r="V2650" t="str">
            <v>2</v>
          </cell>
          <cell r="Y2650" t="str">
            <v>SKD</v>
          </cell>
        </row>
        <row r="2651">
          <cell r="D2651" t="str">
            <v>CS820-</v>
          </cell>
          <cell r="E2651" t="str">
            <v>A</v>
          </cell>
          <cell r="F2651" t="str">
            <v>05</v>
          </cell>
          <cell r="G2651" t="str">
            <v>11300</v>
          </cell>
          <cell r="H2651">
            <v>96503362</v>
          </cell>
          <cell r="I2651" t="str">
            <v>DEADENING TAPE</v>
          </cell>
          <cell r="T2651">
            <v>2</v>
          </cell>
          <cell r="V2651">
            <v>2</v>
          </cell>
          <cell r="Y2651" t="str">
            <v>SKD</v>
          </cell>
        </row>
        <row r="2652">
          <cell r="D2652" t="str">
            <v>CS820-</v>
          </cell>
          <cell r="E2652" t="str">
            <v>A</v>
          </cell>
          <cell r="F2652" t="str">
            <v>06</v>
          </cell>
          <cell r="G2652" t="str">
            <v>01000</v>
          </cell>
          <cell r="H2652" t="str">
            <v>96279696</v>
          </cell>
          <cell r="I2652" t="str">
            <v>COVER A-CENTRE,LOAD COMPT</v>
          </cell>
          <cell r="T2652" t="str">
            <v>1</v>
          </cell>
          <cell r="V2652" t="str">
            <v>1</v>
          </cell>
          <cell r="Y2652" t="str">
            <v>CKD</v>
          </cell>
        </row>
        <row r="2653">
          <cell r="D2653" t="str">
            <v>CS820-</v>
          </cell>
          <cell r="E2653" t="str">
            <v>A</v>
          </cell>
          <cell r="F2653" t="str">
            <v>06</v>
          </cell>
          <cell r="G2653" t="str">
            <v>04000</v>
          </cell>
          <cell r="H2653" t="str">
            <v>96279998</v>
          </cell>
          <cell r="I2653" t="str">
            <v>COVER A-SIDE LOAD COMPT</v>
          </cell>
          <cell r="T2653" t="str">
            <v>1</v>
          </cell>
          <cell r="V2653" t="str">
            <v>1</v>
          </cell>
          <cell r="Y2653" t="str">
            <v>CKD</v>
          </cell>
        </row>
        <row r="2654">
          <cell r="D2654" t="str">
            <v>CS820-</v>
          </cell>
          <cell r="E2654" t="str">
            <v>A</v>
          </cell>
          <cell r="F2654" t="str">
            <v>06</v>
          </cell>
          <cell r="G2654" t="str">
            <v>09000</v>
          </cell>
          <cell r="H2654" t="str">
            <v>03160-48165</v>
          </cell>
          <cell r="I2654" t="str">
            <v>SCREW-TAPPING</v>
          </cell>
          <cell r="T2654" t="str">
            <v>2</v>
          </cell>
          <cell r="V2654" t="str">
            <v>2</v>
          </cell>
          <cell r="Y2654" t="str">
            <v>CKD</v>
          </cell>
        </row>
        <row r="2655">
          <cell r="D2655" t="str">
            <v>CS820-</v>
          </cell>
          <cell r="E2655" t="str">
            <v>A</v>
          </cell>
          <cell r="F2655" t="str">
            <v>06</v>
          </cell>
          <cell r="G2655" t="str">
            <v>10000</v>
          </cell>
          <cell r="H2655" t="str">
            <v>09148-04005</v>
          </cell>
          <cell r="I2655" t="str">
            <v>NUT-SPEED</v>
          </cell>
          <cell r="T2655" t="str">
            <v>2</v>
          </cell>
          <cell r="V2655" t="str">
            <v>2</v>
          </cell>
          <cell r="Y2655" t="str">
            <v>CKD</v>
          </cell>
        </row>
        <row r="2656">
          <cell r="D2656" t="str">
            <v>CS820-</v>
          </cell>
          <cell r="E2656" t="str">
            <v>A</v>
          </cell>
          <cell r="F2656" t="str">
            <v>06</v>
          </cell>
          <cell r="G2656" t="str">
            <v>11000</v>
          </cell>
          <cell r="H2656" t="str">
            <v>96279999</v>
          </cell>
          <cell r="I2656" t="str">
            <v>COVER A-SIDE LOAD COMPT</v>
          </cell>
          <cell r="T2656" t="str">
            <v>1</v>
          </cell>
          <cell r="V2656" t="str">
            <v>1</v>
          </cell>
          <cell r="Y2656" t="str">
            <v>CKD</v>
          </cell>
        </row>
        <row r="2657">
          <cell r="D2657" t="str">
            <v>CS820-</v>
          </cell>
          <cell r="E2657" t="str">
            <v>A</v>
          </cell>
          <cell r="F2657" t="str">
            <v>06</v>
          </cell>
          <cell r="G2657" t="str">
            <v>15000</v>
          </cell>
          <cell r="H2657" t="str">
            <v>03160-48165</v>
          </cell>
          <cell r="I2657" t="str">
            <v>SCREW-TAPPING</v>
          </cell>
          <cell r="T2657" t="str">
            <v>2</v>
          </cell>
          <cell r="V2657" t="str">
            <v>2</v>
          </cell>
          <cell r="Y2657" t="str">
            <v>CKD</v>
          </cell>
        </row>
        <row r="2658">
          <cell r="D2658" t="str">
            <v>CS820-</v>
          </cell>
          <cell r="E2658" t="str">
            <v>A</v>
          </cell>
          <cell r="F2658" t="str">
            <v>06</v>
          </cell>
          <cell r="G2658" t="str">
            <v>16000</v>
          </cell>
          <cell r="H2658" t="str">
            <v>09148-04005</v>
          </cell>
          <cell r="I2658" t="str">
            <v>NUT-SPEED</v>
          </cell>
          <cell r="T2658" t="str">
            <v>2</v>
          </cell>
          <cell r="V2658" t="str">
            <v>2</v>
          </cell>
          <cell r="Y2658" t="str">
            <v>CKD</v>
          </cell>
        </row>
        <row r="2659">
          <cell r="D2659" t="str">
            <v>CS830-</v>
          </cell>
          <cell r="E2659" t="str">
            <v>A</v>
          </cell>
          <cell r="F2659" t="str">
            <v>01</v>
          </cell>
          <cell r="G2659" t="str">
            <v>00500</v>
          </cell>
          <cell r="H2659" t="str">
            <v>96323047</v>
          </cell>
          <cell r="I2659" t="str">
            <v>TANK SET-FUEL</v>
          </cell>
          <cell r="K2659">
            <v>1</v>
          </cell>
          <cell r="L2659">
            <v>1</v>
          </cell>
        </row>
        <row r="2660">
          <cell r="D2660" t="str">
            <v>CS830-</v>
          </cell>
          <cell r="E2660" t="str">
            <v>A</v>
          </cell>
          <cell r="F2660" t="str">
            <v>01</v>
          </cell>
          <cell r="G2660" t="str">
            <v>15000</v>
          </cell>
          <cell r="H2660" t="str">
            <v>25121074</v>
          </cell>
          <cell r="I2660" t="str">
            <v>FILTER A-FUEL</v>
          </cell>
          <cell r="K2660">
            <v>1</v>
          </cell>
          <cell r="L2660">
            <v>1</v>
          </cell>
        </row>
        <row r="2661">
          <cell r="D2661" t="str">
            <v>CS830-</v>
          </cell>
          <cell r="E2661" t="str">
            <v>A</v>
          </cell>
          <cell r="F2661" t="str">
            <v>01</v>
          </cell>
          <cell r="G2661" t="str">
            <v>19000</v>
          </cell>
          <cell r="H2661" t="str">
            <v>96276402</v>
          </cell>
          <cell r="I2661" t="str">
            <v>WIRE-GND,FILTER TO BODY</v>
          </cell>
          <cell r="K2661">
            <v>1</v>
          </cell>
          <cell r="L2661">
            <v>1</v>
          </cell>
        </row>
        <row r="2662">
          <cell r="D2662" t="str">
            <v>CS830-</v>
          </cell>
          <cell r="E2662" t="str">
            <v>A</v>
          </cell>
          <cell r="F2662" t="str">
            <v>01</v>
          </cell>
          <cell r="G2662" t="str">
            <v>20000</v>
          </cell>
          <cell r="H2662" t="str">
            <v>96320236</v>
          </cell>
          <cell r="I2662" t="str">
            <v>TUBE A-SUP,TANK TO FILTER</v>
          </cell>
          <cell r="K2662">
            <v>1</v>
          </cell>
          <cell r="L2662">
            <v>1</v>
          </cell>
        </row>
        <row r="2663">
          <cell r="D2663" t="str">
            <v>CS830-</v>
          </cell>
          <cell r="E2663" t="str">
            <v>A</v>
          </cell>
          <cell r="F2663" t="str">
            <v>01</v>
          </cell>
          <cell r="G2663" t="str">
            <v>25000</v>
          </cell>
          <cell r="H2663" t="str">
            <v>96320237</v>
          </cell>
          <cell r="I2663" t="str">
            <v>TUBE A-RTN,FILTER TO TANK</v>
          </cell>
          <cell r="K2663">
            <v>1</v>
          </cell>
          <cell r="L2663">
            <v>1</v>
          </cell>
        </row>
        <row r="2664">
          <cell r="D2664" t="str">
            <v>CS830-</v>
          </cell>
          <cell r="E2664" t="str">
            <v>A</v>
          </cell>
          <cell r="F2664" t="str">
            <v>01</v>
          </cell>
          <cell r="G2664" t="str">
            <v>31000</v>
          </cell>
          <cell r="H2664" t="str">
            <v>96320238</v>
          </cell>
          <cell r="I2664" t="str">
            <v>HOSE-VAPOR,REAR</v>
          </cell>
          <cell r="K2664">
            <v>1</v>
          </cell>
          <cell r="L2664">
            <v>1</v>
          </cell>
        </row>
        <row r="2665">
          <cell r="D2665" t="str">
            <v>CS830-</v>
          </cell>
          <cell r="E2665" t="str">
            <v>A</v>
          </cell>
          <cell r="F2665" t="str">
            <v>01</v>
          </cell>
          <cell r="G2665" t="str">
            <v>32000</v>
          </cell>
          <cell r="H2665" t="str">
            <v>09401-12401</v>
          </cell>
          <cell r="I2665" t="str">
            <v>CLIP</v>
          </cell>
          <cell r="K2665">
            <v>2</v>
          </cell>
          <cell r="L2665">
            <v>2</v>
          </cell>
        </row>
        <row r="2666">
          <cell r="D2666" t="str">
            <v>CS830-</v>
          </cell>
          <cell r="E2666" t="str">
            <v>A</v>
          </cell>
          <cell r="F2666" t="str">
            <v>01</v>
          </cell>
          <cell r="G2666" t="str">
            <v>33000</v>
          </cell>
          <cell r="H2666" t="str">
            <v>96320868</v>
          </cell>
          <cell r="I2666" t="str">
            <v>SCREW-FILTER MT</v>
          </cell>
          <cell r="K2666">
            <v>1</v>
          </cell>
          <cell r="L2666">
            <v>1</v>
          </cell>
        </row>
        <row r="2667">
          <cell r="D2667" t="str">
            <v>CS830-</v>
          </cell>
          <cell r="E2667" t="str">
            <v>A</v>
          </cell>
          <cell r="F2667" t="str">
            <v>01</v>
          </cell>
          <cell r="G2667" t="str">
            <v>34000</v>
          </cell>
          <cell r="H2667" t="str">
            <v>96320239</v>
          </cell>
          <cell r="I2667" t="str">
            <v>STRAP-TANK MTG,LH</v>
          </cell>
          <cell r="K2667">
            <v>1</v>
          </cell>
          <cell r="L2667">
            <v>1</v>
          </cell>
        </row>
        <row r="2668">
          <cell r="D2668" t="str">
            <v>CS830-</v>
          </cell>
          <cell r="E2668" t="str">
            <v>A</v>
          </cell>
          <cell r="F2668" t="str">
            <v>01</v>
          </cell>
          <cell r="G2668" t="str">
            <v>35000</v>
          </cell>
          <cell r="H2668" t="str">
            <v>96320240</v>
          </cell>
          <cell r="I2668" t="str">
            <v>STRAP-TANK MTG,RH</v>
          </cell>
          <cell r="K2668">
            <v>1</v>
          </cell>
          <cell r="L2668">
            <v>1</v>
          </cell>
        </row>
        <row r="2669">
          <cell r="D2669" t="str">
            <v>CS830-</v>
          </cell>
          <cell r="E2669" t="str">
            <v>A</v>
          </cell>
          <cell r="F2669" t="str">
            <v>01</v>
          </cell>
          <cell r="G2669" t="str">
            <v>36000</v>
          </cell>
          <cell r="H2669" t="str">
            <v>01987-08250</v>
          </cell>
          <cell r="I2669" t="str">
            <v>BOLT-W/WASHER</v>
          </cell>
          <cell r="K2669">
            <v>4</v>
          </cell>
          <cell r="L2669">
            <v>4</v>
          </cell>
        </row>
        <row r="2670">
          <cell r="D2670" t="str">
            <v>CS830-</v>
          </cell>
          <cell r="E2670" t="str">
            <v>A</v>
          </cell>
          <cell r="F2670" t="str">
            <v>01</v>
          </cell>
          <cell r="G2670" t="str">
            <v>37000</v>
          </cell>
          <cell r="H2670" t="str">
            <v>96274999</v>
          </cell>
          <cell r="I2670" t="str">
            <v>SPACER-FUEL TANK MTG</v>
          </cell>
          <cell r="K2670">
            <v>1</v>
          </cell>
          <cell r="L2670">
            <v>1</v>
          </cell>
        </row>
        <row r="2671">
          <cell r="D2671" t="str">
            <v>CS830-</v>
          </cell>
          <cell r="E2671" t="str">
            <v>A</v>
          </cell>
          <cell r="F2671" t="str">
            <v>02</v>
          </cell>
          <cell r="G2671" t="str">
            <v>02000</v>
          </cell>
          <cell r="H2671" t="str">
            <v>96323048</v>
          </cell>
          <cell r="I2671" t="str">
            <v>TANK SET-FUEL</v>
          </cell>
          <cell r="M2671" t="str">
            <v>1</v>
          </cell>
          <cell r="N2671" t="str">
            <v>1</v>
          </cell>
          <cell r="Q2671" t="str">
            <v>1</v>
          </cell>
          <cell r="R2671" t="str">
            <v>1</v>
          </cell>
        </row>
        <row r="2672">
          <cell r="D2672" t="str">
            <v>CS830-</v>
          </cell>
          <cell r="E2672" t="str">
            <v>A</v>
          </cell>
          <cell r="F2672" t="str">
            <v>02</v>
          </cell>
          <cell r="G2672" t="str">
            <v>17500</v>
          </cell>
          <cell r="H2672" t="str">
            <v>25121074</v>
          </cell>
          <cell r="I2672" t="str">
            <v>FILTER A-FUEL</v>
          </cell>
          <cell r="M2672" t="str">
            <v>1</v>
          </cell>
          <cell r="N2672" t="str">
            <v>1</v>
          </cell>
          <cell r="Q2672" t="str">
            <v>1</v>
          </cell>
          <cell r="R2672" t="str">
            <v>1</v>
          </cell>
        </row>
        <row r="2673">
          <cell r="D2673" t="str">
            <v>CS830-</v>
          </cell>
          <cell r="E2673" t="str">
            <v>A</v>
          </cell>
          <cell r="F2673" t="str">
            <v>02</v>
          </cell>
          <cell r="G2673" t="str">
            <v>18000</v>
          </cell>
          <cell r="H2673" t="str">
            <v>96276402</v>
          </cell>
          <cell r="I2673" t="str">
            <v>WIRE-GND,FILTER TO BODY</v>
          </cell>
          <cell r="M2673" t="str">
            <v>1</v>
          </cell>
          <cell r="N2673" t="str">
            <v>1</v>
          </cell>
          <cell r="Q2673" t="str">
            <v>1</v>
          </cell>
          <cell r="R2673" t="str">
            <v>1</v>
          </cell>
        </row>
        <row r="2674">
          <cell r="D2674" t="str">
            <v>CS830-</v>
          </cell>
          <cell r="E2674" t="str">
            <v>A</v>
          </cell>
          <cell r="F2674" t="str">
            <v>02</v>
          </cell>
          <cell r="G2674" t="str">
            <v>19000</v>
          </cell>
          <cell r="H2674" t="str">
            <v>96320236</v>
          </cell>
          <cell r="I2674" t="str">
            <v>TUBE A-SUP,TANK TO FILTER</v>
          </cell>
          <cell r="M2674" t="str">
            <v>1</v>
          </cell>
          <cell r="N2674" t="str">
            <v>1</v>
          </cell>
          <cell r="Q2674" t="str">
            <v>1</v>
          </cell>
          <cell r="R2674" t="str">
            <v>1</v>
          </cell>
        </row>
        <row r="2675">
          <cell r="D2675" t="str">
            <v>CS830-</v>
          </cell>
          <cell r="E2675" t="str">
            <v>A</v>
          </cell>
          <cell r="F2675" t="str">
            <v>02</v>
          </cell>
          <cell r="G2675" t="str">
            <v>24000</v>
          </cell>
          <cell r="H2675" t="str">
            <v>96320237</v>
          </cell>
          <cell r="I2675" t="str">
            <v>TUBE A-RTN,FILTER TO TANK</v>
          </cell>
          <cell r="M2675" t="str">
            <v>1</v>
          </cell>
          <cell r="N2675" t="str">
            <v>1</v>
          </cell>
          <cell r="Q2675" t="str">
            <v>1</v>
          </cell>
          <cell r="R2675" t="str">
            <v>1</v>
          </cell>
        </row>
        <row r="2676">
          <cell r="D2676" t="str">
            <v>CS830-</v>
          </cell>
          <cell r="E2676" t="str">
            <v>A</v>
          </cell>
          <cell r="F2676" t="str">
            <v>02</v>
          </cell>
          <cell r="G2676" t="str">
            <v>30000</v>
          </cell>
          <cell r="H2676" t="str">
            <v>96320254</v>
          </cell>
          <cell r="I2676" t="str">
            <v>VALVE A-FELIEF</v>
          </cell>
          <cell r="M2676" t="str">
            <v>1</v>
          </cell>
          <cell r="N2676" t="str">
            <v>1</v>
          </cell>
          <cell r="Q2676" t="str">
            <v>1</v>
          </cell>
          <cell r="R2676" t="str">
            <v>1</v>
          </cell>
        </row>
        <row r="2677">
          <cell r="D2677" t="str">
            <v>CS830-</v>
          </cell>
          <cell r="E2677" t="str">
            <v>A</v>
          </cell>
          <cell r="F2677" t="str">
            <v>02</v>
          </cell>
          <cell r="G2677" t="str">
            <v>31000</v>
          </cell>
          <cell r="H2677" t="str">
            <v>96320872</v>
          </cell>
          <cell r="I2677" t="str">
            <v>HOSE-VAPOR,VALVE</v>
          </cell>
          <cell r="M2677" t="str">
            <v>1</v>
          </cell>
          <cell r="N2677" t="str">
            <v>1</v>
          </cell>
          <cell r="Q2677" t="str">
            <v>1</v>
          </cell>
          <cell r="R2677" t="str">
            <v>1</v>
          </cell>
        </row>
        <row r="2678">
          <cell r="D2678" t="str">
            <v>CS830-</v>
          </cell>
          <cell r="E2678" t="str">
            <v>A</v>
          </cell>
          <cell r="F2678" t="str">
            <v>02</v>
          </cell>
          <cell r="G2678" t="str">
            <v>32000</v>
          </cell>
          <cell r="H2678" t="str">
            <v>03160-42160</v>
          </cell>
          <cell r="I2678" t="str">
            <v>SCREW-TAPPING</v>
          </cell>
          <cell r="M2678" t="str">
            <v>1</v>
          </cell>
          <cell r="N2678" t="str">
            <v>1</v>
          </cell>
          <cell r="Q2678" t="str">
            <v>1</v>
          </cell>
          <cell r="R2678" t="str">
            <v>1</v>
          </cell>
        </row>
        <row r="2679">
          <cell r="D2679" t="str">
            <v>CS830-</v>
          </cell>
          <cell r="E2679" t="str">
            <v>A</v>
          </cell>
          <cell r="F2679" t="str">
            <v>02</v>
          </cell>
          <cell r="G2679" t="str">
            <v>33000</v>
          </cell>
          <cell r="H2679" t="str">
            <v>96320868</v>
          </cell>
          <cell r="I2679" t="str">
            <v>SCREW-FILTER MT</v>
          </cell>
          <cell r="M2679" t="str">
            <v>1</v>
          </cell>
          <cell r="N2679" t="str">
            <v>1</v>
          </cell>
          <cell r="Q2679" t="str">
            <v>1</v>
          </cell>
          <cell r="R2679" t="str">
            <v>1</v>
          </cell>
        </row>
        <row r="2680">
          <cell r="D2680" t="str">
            <v>CS830-</v>
          </cell>
          <cell r="E2680" t="str">
            <v>A</v>
          </cell>
          <cell r="F2680" t="str">
            <v>02</v>
          </cell>
          <cell r="G2680" t="str">
            <v>34000</v>
          </cell>
          <cell r="H2680" t="str">
            <v>96320239</v>
          </cell>
          <cell r="I2680" t="str">
            <v>STRAP-TANK MTG,LH</v>
          </cell>
          <cell r="M2680" t="str">
            <v>1</v>
          </cell>
          <cell r="N2680" t="str">
            <v>1</v>
          </cell>
          <cell r="Q2680" t="str">
            <v>1</v>
          </cell>
          <cell r="R2680" t="str">
            <v>1</v>
          </cell>
        </row>
        <row r="2681">
          <cell r="D2681" t="str">
            <v>CS830-</v>
          </cell>
          <cell r="E2681" t="str">
            <v>A</v>
          </cell>
          <cell r="F2681" t="str">
            <v>02</v>
          </cell>
          <cell r="G2681" t="str">
            <v>35000</v>
          </cell>
          <cell r="H2681" t="str">
            <v>96320240</v>
          </cell>
          <cell r="I2681" t="str">
            <v>STRAP-TANK MTG,RH</v>
          </cell>
          <cell r="M2681" t="str">
            <v>1</v>
          </cell>
          <cell r="N2681" t="str">
            <v>1</v>
          </cell>
          <cell r="Q2681" t="str">
            <v>1</v>
          </cell>
          <cell r="R2681" t="str">
            <v>1</v>
          </cell>
        </row>
        <row r="2682">
          <cell r="D2682" t="str">
            <v>CS830-</v>
          </cell>
          <cell r="E2682" t="str">
            <v>A</v>
          </cell>
          <cell r="F2682" t="str">
            <v>02</v>
          </cell>
          <cell r="G2682" t="str">
            <v>36000</v>
          </cell>
          <cell r="H2682" t="str">
            <v>01987-08250</v>
          </cell>
          <cell r="I2682" t="str">
            <v>BOLT-W/WASHER</v>
          </cell>
          <cell r="M2682" t="str">
            <v>4</v>
          </cell>
          <cell r="N2682" t="str">
            <v>4</v>
          </cell>
          <cell r="Q2682" t="str">
            <v>4</v>
          </cell>
          <cell r="R2682" t="str">
            <v>4</v>
          </cell>
        </row>
        <row r="2683">
          <cell r="D2683" t="str">
            <v>CS830-</v>
          </cell>
          <cell r="E2683" t="str">
            <v>A</v>
          </cell>
          <cell r="F2683" t="str">
            <v>02</v>
          </cell>
          <cell r="G2683" t="str">
            <v>37000</v>
          </cell>
          <cell r="H2683" t="str">
            <v>96274999</v>
          </cell>
          <cell r="I2683" t="str">
            <v>SPACER-FUEL TANK MTG</v>
          </cell>
          <cell r="M2683" t="str">
            <v>1</v>
          </cell>
          <cell r="N2683" t="str">
            <v>1</v>
          </cell>
          <cell r="Q2683" t="str">
            <v>1</v>
          </cell>
          <cell r="R2683" t="str">
            <v>1</v>
          </cell>
        </row>
        <row r="2684">
          <cell r="D2684" t="str">
            <v>CS830-</v>
          </cell>
          <cell r="E2684" t="str">
            <v>A</v>
          </cell>
          <cell r="F2684" t="str">
            <v>04</v>
          </cell>
          <cell r="G2684" t="str">
            <v>00500</v>
          </cell>
          <cell r="H2684" t="str">
            <v>96287122</v>
          </cell>
          <cell r="I2684" t="str">
            <v>TANK SET-FUEL</v>
          </cell>
          <cell r="S2684">
            <v>1</v>
          </cell>
          <cell r="T2684">
            <v>1</v>
          </cell>
          <cell r="U2684">
            <v>1</v>
          </cell>
          <cell r="V2684">
            <v>1</v>
          </cell>
          <cell r="Y2684" t="str">
            <v>SKD</v>
          </cell>
        </row>
        <row r="2685">
          <cell r="D2685" t="str">
            <v>CS830-</v>
          </cell>
          <cell r="E2685" t="str">
            <v>A</v>
          </cell>
          <cell r="F2685" t="str">
            <v>04</v>
          </cell>
          <cell r="G2685" t="str">
            <v>18000</v>
          </cell>
          <cell r="H2685" t="str">
            <v>25121074</v>
          </cell>
          <cell r="I2685" t="str">
            <v>FILTER A-FUEL</v>
          </cell>
          <cell r="S2685">
            <v>1</v>
          </cell>
          <cell r="T2685">
            <v>1</v>
          </cell>
          <cell r="U2685">
            <v>1</v>
          </cell>
          <cell r="V2685">
            <v>1</v>
          </cell>
          <cell r="Y2685" t="str">
            <v>SKD</v>
          </cell>
        </row>
        <row r="2686">
          <cell r="D2686" t="str">
            <v>CS830-</v>
          </cell>
          <cell r="E2686" t="str">
            <v>A</v>
          </cell>
          <cell r="F2686" t="str">
            <v>04</v>
          </cell>
          <cell r="G2686" t="str">
            <v>19000</v>
          </cell>
          <cell r="H2686" t="str">
            <v>96276402</v>
          </cell>
          <cell r="I2686" t="str">
            <v>WIRE-GND,FILTER TO BODY</v>
          </cell>
          <cell r="S2686">
            <v>1</v>
          </cell>
          <cell r="T2686">
            <v>1</v>
          </cell>
          <cell r="U2686">
            <v>1</v>
          </cell>
          <cell r="V2686">
            <v>1</v>
          </cell>
          <cell r="Y2686" t="str">
            <v>SKD</v>
          </cell>
        </row>
        <row r="2687">
          <cell r="D2687" t="str">
            <v>CS830-</v>
          </cell>
          <cell r="E2687" t="str">
            <v>A</v>
          </cell>
          <cell r="F2687" t="str">
            <v>04</v>
          </cell>
          <cell r="G2687" t="str">
            <v>20000</v>
          </cell>
          <cell r="H2687" t="str">
            <v>96320236</v>
          </cell>
          <cell r="I2687" t="str">
            <v>TUBE A-SUP,TANK TO FILTER</v>
          </cell>
          <cell r="S2687">
            <v>1</v>
          </cell>
          <cell r="T2687">
            <v>1</v>
          </cell>
          <cell r="U2687">
            <v>1</v>
          </cell>
          <cell r="V2687">
            <v>1</v>
          </cell>
          <cell r="Y2687" t="str">
            <v>SKD</v>
          </cell>
        </row>
        <row r="2688">
          <cell r="D2688" t="str">
            <v>CS830-</v>
          </cell>
          <cell r="E2688" t="str">
            <v>A</v>
          </cell>
          <cell r="F2688" t="str">
            <v>04</v>
          </cell>
          <cell r="G2688" t="str">
            <v>25000</v>
          </cell>
          <cell r="H2688" t="str">
            <v>96320237</v>
          </cell>
          <cell r="I2688" t="str">
            <v>TUBE A-RTN,FILTER TO TANK</v>
          </cell>
          <cell r="S2688">
            <v>1</v>
          </cell>
          <cell r="T2688">
            <v>1</v>
          </cell>
          <cell r="U2688">
            <v>1</v>
          </cell>
          <cell r="V2688">
            <v>1</v>
          </cell>
          <cell r="Y2688" t="str">
            <v>SKD</v>
          </cell>
        </row>
        <row r="2689">
          <cell r="D2689" t="str">
            <v>CS830-</v>
          </cell>
          <cell r="E2689" t="str">
            <v>A</v>
          </cell>
          <cell r="F2689" t="str">
            <v>04</v>
          </cell>
          <cell r="G2689" t="str">
            <v>31000</v>
          </cell>
          <cell r="H2689" t="str">
            <v>96320238</v>
          </cell>
          <cell r="I2689" t="str">
            <v>HOSE-VAPOR,REAR</v>
          </cell>
          <cell r="S2689">
            <v>1</v>
          </cell>
          <cell r="T2689">
            <v>1</v>
          </cell>
          <cell r="U2689">
            <v>1</v>
          </cell>
          <cell r="V2689">
            <v>1</v>
          </cell>
          <cell r="Y2689" t="str">
            <v>SKD</v>
          </cell>
        </row>
        <row r="2690">
          <cell r="D2690" t="str">
            <v>CS830-</v>
          </cell>
          <cell r="E2690" t="str">
            <v>A</v>
          </cell>
          <cell r="F2690" t="str">
            <v>04</v>
          </cell>
          <cell r="G2690" t="str">
            <v>32000</v>
          </cell>
          <cell r="H2690" t="str">
            <v>09401-12401</v>
          </cell>
          <cell r="I2690" t="str">
            <v>CLIP</v>
          </cell>
          <cell r="S2690">
            <v>2</v>
          </cell>
          <cell r="T2690">
            <v>2</v>
          </cell>
          <cell r="U2690">
            <v>2</v>
          </cell>
          <cell r="V2690">
            <v>2</v>
          </cell>
          <cell r="Y2690" t="str">
            <v>SKD</v>
          </cell>
        </row>
        <row r="2691">
          <cell r="D2691" t="str">
            <v>CS830-</v>
          </cell>
          <cell r="E2691" t="str">
            <v>A</v>
          </cell>
          <cell r="F2691" t="str">
            <v>04</v>
          </cell>
          <cell r="G2691" t="str">
            <v>33000</v>
          </cell>
          <cell r="H2691" t="str">
            <v>96320868</v>
          </cell>
          <cell r="I2691" t="str">
            <v>SCREW-FILTER MT</v>
          </cell>
          <cell r="S2691">
            <v>1</v>
          </cell>
          <cell r="T2691">
            <v>1</v>
          </cell>
          <cell r="U2691">
            <v>1</v>
          </cell>
          <cell r="V2691">
            <v>1</v>
          </cell>
          <cell r="Y2691" t="str">
            <v>SKD</v>
          </cell>
        </row>
        <row r="2692">
          <cell r="D2692" t="str">
            <v>CS830-</v>
          </cell>
          <cell r="E2692" t="str">
            <v>A</v>
          </cell>
          <cell r="F2692" t="str">
            <v>04</v>
          </cell>
          <cell r="G2692" t="str">
            <v>34000</v>
          </cell>
          <cell r="H2692" t="str">
            <v>96320239</v>
          </cell>
          <cell r="I2692" t="str">
            <v>STRAP-TANK MTG,LH</v>
          </cell>
          <cell r="S2692">
            <v>1</v>
          </cell>
          <cell r="T2692">
            <v>1</v>
          </cell>
          <cell r="U2692">
            <v>1</v>
          </cell>
          <cell r="V2692">
            <v>1</v>
          </cell>
          <cell r="Y2692" t="str">
            <v>SKD</v>
          </cell>
        </row>
        <row r="2693">
          <cell r="D2693" t="str">
            <v>CS830-</v>
          </cell>
          <cell r="E2693" t="str">
            <v>A</v>
          </cell>
          <cell r="F2693" t="str">
            <v>04</v>
          </cell>
          <cell r="G2693" t="str">
            <v>35000</v>
          </cell>
          <cell r="H2693" t="str">
            <v>96320240</v>
          </cell>
          <cell r="I2693" t="str">
            <v>STRAP-TANK MTG,RH</v>
          </cell>
          <cell r="S2693">
            <v>1</v>
          </cell>
          <cell r="T2693">
            <v>1</v>
          </cell>
          <cell r="U2693">
            <v>1</v>
          </cell>
          <cell r="V2693">
            <v>1</v>
          </cell>
          <cell r="Y2693" t="str">
            <v>SKD</v>
          </cell>
        </row>
        <row r="2694">
          <cell r="D2694" t="str">
            <v>CS830-</v>
          </cell>
          <cell r="E2694" t="str">
            <v>A</v>
          </cell>
          <cell r="F2694" t="str">
            <v>04</v>
          </cell>
          <cell r="G2694" t="str">
            <v>36000</v>
          </cell>
          <cell r="H2694" t="str">
            <v>01987-08250</v>
          </cell>
          <cell r="I2694" t="str">
            <v>BOLT-W/WASHER</v>
          </cell>
          <cell r="S2694">
            <v>4</v>
          </cell>
          <cell r="T2694">
            <v>4</v>
          </cell>
          <cell r="U2694">
            <v>4</v>
          </cell>
          <cell r="V2694">
            <v>4</v>
          </cell>
          <cell r="Y2694" t="str">
            <v>SKD</v>
          </cell>
        </row>
        <row r="2695">
          <cell r="D2695" t="str">
            <v>CS830-</v>
          </cell>
          <cell r="E2695" t="str">
            <v>A</v>
          </cell>
          <cell r="F2695" t="str">
            <v>04</v>
          </cell>
          <cell r="G2695" t="str">
            <v>37000</v>
          </cell>
          <cell r="H2695" t="str">
            <v>96274999</v>
          </cell>
          <cell r="I2695" t="str">
            <v>SPACER-FUEL TANK MTG</v>
          </cell>
          <cell r="S2695">
            <v>1</v>
          </cell>
          <cell r="T2695">
            <v>1</v>
          </cell>
          <cell r="U2695">
            <v>1</v>
          </cell>
          <cell r="V2695">
            <v>1</v>
          </cell>
          <cell r="Y2695" t="str">
            <v>SKD</v>
          </cell>
        </row>
        <row r="2696">
          <cell r="D2696" t="str">
            <v>CS830-</v>
          </cell>
          <cell r="E2696" t="str">
            <v>A</v>
          </cell>
          <cell r="F2696" t="str">
            <v>05</v>
          </cell>
          <cell r="G2696" t="str">
            <v>02000</v>
          </cell>
          <cell r="H2696" t="str">
            <v>96266067</v>
          </cell>
          <cell r="I2696" t="str">
            <v>TANK A-FUEL(STEEL)</v>
          </cell>
          <cell r="S2696">
            <v>1</v>
          </cell>
          <cell r="T2696">
            <v>1</v>
          </cell>
          <cell r="U2696">
            <v>1</v>
          </cell>
          <cell r="V2696">
            <v>1</v>
          </cell>
          <cell r="Y2696" t="str">
            <v>CKD</v>
          </cell>
        </row>
        <row r="2697">
          <cell r="D2697" t="str">
            <v>CS830-</v>
          </cell>
          <cell r="E2697" t="str">
            <v>A</v>
          </cell>
          <cell r="F2697" t="str">
            <v>05</v>
          </cell>
          <cell r="G2697" t="str">
            <v>12300</v>
          </cell>
          <cell r="H2697" t="str">
            <v>96279494</v>
          </cell>
          <cell r="I2697" t="str">
            <v>PUMP MODULE A-FUEL</v>
          </cell>
          <cell r="S2697">
            <v>1</v>
          </cell>
          <cell r="T2697">
            <v>1</v>
          </cell>
          <cell r="U2697">
            <v>1</v>
          </cell>
          <cell r="V2697">
            <v>1</v>
          </cell>
          <cell r="Y2697" t="str">
            <v>CKD</v>
          </cell>
        </row>
        <row r="2698">
          <cell r="D2698" t="str">
            <v>CS830-</v>
          </cell>
          <cell r="E2698" t="str">
            <v>A</v>
          </cell>
          <cell r="F2698" t="str">
            <v>05</v>
          </cell>
          <cell r="G2698" t="str">
            <v>13000</v>
          </cell>
          <cell r="H2698" t="str">
            <v>01987-08250</v>
          </cell>
          <cell r="I2698" t="str">
            <v>BOLT-W/WASHER</v>
          </cell>
          <cell r="S2698">
            <v>4</v>
          </cell>
          <cell r="T2698">
            <v>4</v>
          </cell>
          <cell r="U2698">
            <v>4</v>
          </cell>
          <cell r="V2698">
            <v>4</v>
          </cell>
          <cell r="Y2698" t="str">
            <v>CKD</v>
          </cell>
        </row>
        <row r="2699">
          <cell r="D2699" t="str">
            <v>CS830-</v>
          </cell>
          <cell r="E2699" t="str">
            <v>A</v>
          </cell>
          <cell r="F2699" t="str">
            <v>05</v>
          </cell>
          <cell r="G2699" t="str">
            <v>14000</v>
          </cell>
          <cell r="H2699" t="str">
            <v>90147370</v>
          </cell>
          <cell r="I2699" t="str">
            <v>COVER A-FLANGE</v>
          </cell>
          <cell r="S2699">
            <v>1</v>
          </cell>
          <cell r="T2699">
            <v>1</v>
          </cell>
          <cell r="U2699">
            <v>1</v>
          </cell>
          <cell r="V2699">
            <v>1</v>
          </cell>
          <cell r="Y2699" t="str">
            <v>CKD</v>
          </cell>
        </row>
        <row r="2700">
          <cell r="D2700" t="str">
            <v>CS830-</v>
          </cell>
          <cell r="E2700" t="str">
            <v>A</v>
          </cell>
          <cell r="F2700" t="str">
            <v>05</v>
          </cell>
          <cell r="G2700" t="str">
            <v>15000</v>
          </cell>
          <cell r="H2700" t="str">
            <v>96351199</v>
          </cell>
          <cell r="I2700" t="str">
            <v>CLIP A-FUEL</v>
          </cell>
          <cell r="S2700">
            <v>1</v>
          </cell>
          <cell r="T2700">
            <v>1</v>
          </cell>
          <cell r="U2700">
            <v>1</v>
          </cell>
          <cell r="V2700">
            <v>1</v>
          </cell>
          <cell r="Y2700" t="str">
            <v>CKD</v>
          </cell>
        </row>
        <row r="2701">
          <cell r="D2701" t="str">
            <v>CS835-</v>
          </cell>
          <cell r="E2701" t="str">
            <v>A</v>
          </cell>
          <cell r="F2701" t="str">
            <v>01</v>
          </cell>
          <cell r="G2701" t="str">
            <v>01000</v>
          </cell>
          <cell r="H2701" t="str">
            <v>96320241</v>
          </cell>
          <cell r="I2701" t="str">
            <v>TUBE A-FILLER,FUEL</v>
          </cell>
          <cell r="K2701">
            <v>1</v>
          </cell>
          <cell r="L2701">
            <v>1</v>
          </cell>
          <cell r="S2701">
            <v>1</v>
          </cell>
          <cell r="T2701">
            <v>1</v>
          </cell>
          <cell r="Y2701" t="str">
            <v>SKD</v>
          </cell>
        </row>
        <row r="2702">
          <cell r="B2702" t="str">
            <v>O</v>
          </cell>
          <cell r="C2702" t="str">
            <v>O</v>
          </cell>
          <cell r="D2702" t="str">
            <v>CS835-</v>
          </cell>
          <cell r="E2702" t="str">
            <v>A</v>
          </cell>
          <cell r="F2702" t="str">
            <v>01</v>
          </cell>
          <cell r="G2702" t="str">
            <v>07400</v>
          </cell>
          <cell r="H2702" t="str">
            <v>96313240</v>
          </cell>
          <cell r="I2702" t="str">
            <v>CLAMP</v>
          </cell>
          <cell r="K2702">
            <v>1</v>
          </cell>
          <cell r="L2702">
            <v>1</v>
          </cell>
          <cell r="S2702">
            <v>1</v>
          </cell>
          <cell r="T2702">
            <v>1</v>
          </cell>
          <cell r="Y2702" t="str">
            <v>SKD</v>
          </cell>
        </row>
        <row r="2703">
          <cell r="B2703" t="str">
            <v>N</v>
          </cell>
          <cell r="C2703" t="str">
            <v>X</v>
          </cell>
          <cell r="D2703" t="str">
            <v>CS835-</v>
          </cell>
          <cell r="E2703" t="str">
            <v>A</v>
          </cell>
          <cell r="F2703" t="str">
            <v>01</v>
          </cell>
          <cell r="G2703" t="str">
            <v>07400</v>
          </cell>
          <cell r="H2703" t="str">
            <v>96507847</v>
          </cell>
          <cell r="I2703" t="str">
            <v>CLAMP</v>
          </cell>
          <cell r="K2703">
            <v>1</v>
          </cell>
          <cell r="L2703">
            <v>1</v>
          </cell>
          <cell r="S2703">
            <v>1</v>
          </cell>
          <cell r="T2703">
            <v>1</v>
          </cell>
          <cell r="Y2703" t="str">
            <v>SKD</v>
          </cell>
        </row>
        <row r="2704">
          <cell r="D2704" t="str">
            <v>CS835-</v>
          </cell>
          <cell r="E2704" t="str">
            <v>A</v>
          </cell>
          <cell r="F2704" t="str">
            <v>01</v>
          </cell>
          <cell r="G2704" t="str">
            <v>08000</v>
          </cell>
          <cell r="H2704" t="str">
            <v>96316232</v>
          </cell>
          <cell r="I2704" t="str">
            <v>BRACKET-FILLER MOUNTING</v>
          </cell>
          <cell r="K2704">
            <v>1</v>
          </cell>
          <cell r="L2704">
            <v>1</v>
          </cell>
          <cell r="S2704">
            <v>1</v>
          </cell>
          <cell r="T2704">
            <v>1</v>
          </cell>
          <cell r="Y2704" t="str">
            <v>SKD</v>
          </cell>
        </row>
        <row r="2705">
          <cell r="D2705" t="str">
            <v>CS835-</v>
          </cell>
          <cell r="E2705" t="str">
            <v>A</v>
          </cell>
          <cell r="F2705" t="str">
            <v>01</v>
          </cell>
          <cell r="G2705" t="str">
            <v>10000</v>
          </cell>
          <cell r="H2705" t="str">
            <v>09118-06101-000</v>
          </cell>
          <cell r="I2705" t="str">
            <v>BOLT-W/WASHER</v>
          </cell>
          <cell r="K2705">
            <v>1</v>
          </cell>
          <cell r="L2705">
            <v>1</v>
          </cell>
          <cell r="S2705">
            <v>1</v>
          </cell>
          <cell r="T2705">
            <v>1</v>
          </cell>
          <cell r="Y2705" t="str">
            <v>SKD</v>
          </cell>
        </row>
        <row r="2706">
          <cell r="D2706" t="str">
            <v>CS835-</v>
          </cell>
          <cell r="E2706" t="str">
            <v>A</v>
          </cell>
          <cell r="F2706" t="str">
            <v>01</v>
          </cell>
          <cell r="G2706" t="str">
            <v>11000</v>
          </cell>
          <cell r="H2706" t="str">
            <v>03241-06160-000</v>
          </cell>
          <cell r="I2706" t="str">
            <v>SCREW-TAPPING</v>
          </cell>
          <cell r="K2706">
            <v>3</v>
          </cell>
          <cell r="L2706">
            <v>3</v>
          </cell>
          <cell r="S2706">
            <v>3</v>
          </cell>
          <cell r="T2706">
            <v>3</v>
          </cell>
          <cell r="Y2706" t="str">
            <v>SKD</v>
          </cell>
        </row>
        <row r="2707">
          <cell r="D2707" t="str">
            <v>CS835-</v>
          </cell>
          <cell r="E2707" t="str">
            <v>A</v>
          </cell>
          <cell r="F2707" t="str">
            <v>01</v>
          </cell>
          <cell r="G2707" t="str">
            <v>12000</v>
          </cell>
          <cell r="H2707" t="str">
            <v>22591475</v>
          </cell>
          <cell r="I2707" t="str">
            <v>CAP-FILLER,FUEL</v>
          </cell>
          <cell r="K2707">
            <v>1</v>
          </cell>
          <cell r="L2707">
            <v>1</v>
          </cell>
          <cell r="S2707">
            <v>1</v>
          </cell>
          <cell r="T2707">
            <v>1</v>
          </cell>
          <cell r="Y2707" t="str">
            <v>SKD</v>
          </cell>
        </row>
        <row r="2708">
          <cell r="D2708" t="str">
            <v>CS835-</v>
          </cell>
          <cell r="E2708" t="str">
            <v>A</v>
          </cell>
          <cell r="F2708" t="str">
            <v>01</v>
          </cell>
          <cell r="G2708" t="str">
            <v>13000</v>
          </cell>
          <cell r="H2708" t="str">
            <v>09407A18402-000</v>
          </cell>
          <cell r="I2708" t="str">
            <v>CLAMP</v>
          </cell>
          <cell r="K2708">
            <v>1</v>
          </cell>
          <cell r="L2708">
            <v>1</v>
          </cell>
          <cell r="S2708">
            <v>1</v>
          </cell>
          <cell r="T2708">
            <v>1</v>
          </cell>
          <cell r="Y2708" t="str">
            <v>SKD</v>
          </cell>
        </row>
        <row r="2709">
          <cell r="D2709" t="str">
            <v>CS835-</v>
          </cell>
          <cell r="E2709" t="str">
            <v>A</v>
          </cell>
          <cell r="F2709" t="str">
            <v>02</v>
          </cell>
          <cell r="G2709" t="str">
            <v>01000</v>
          </cell>
          <cell r="H2709" t="str">
            <v>96320260</v>
          </cell>
          <cell r="I2709" t="str">
            <v>TUBE A-FILLER,FUEL</v>
          </cell>
          <cell r="M2709" t="str">
            <v>1</v>
          </cell>
          <cell r="N2709" t="str">
            <v>1</v>
          </cell>
          <cell r="Q2709" t="str">
            <v>1</v>
          </cell>
          <cell r="R2709" t="str">
            <v>1</v>
          </cell>
          <cell r="U2709" t="str">
            <v>1</v>
          </cell>
          <cell r="V2709" t="str">
            <v>1</v>
          </cell>
          <cell r="Y2709" t="str">
            <v>SKD</v>
          </cell>
        </row>
        <row r="2710">
          <cell r="B2710" t="str">
            <v>O</v>
          </cell>
          <cell r="C2710" t="str">
            <v>O</v>
          </cell>
          <cell r="D2710" t="str">
            <v>CS835-</v>
          </cell>
          <cell r="E2710" t="str">
            <v>A</v>
          </cell>
          <cell r="F2710" t="str">
            <v>02</v>
          </cell>
          <cell r="G2710" t="str">
            <v>07400</v>
          </cell>
          <cell r="H2710" t="str">
            <v>96313240</v>
          </cell>
          <cell r="I2710" t="str">
            <v>CLAMP</v>
          </cell>
          <cell r="M2710" t="str">
            <v>1</v>
          </cell>
          <cell r="N2710" t="str">
            <v>1</v>
          </cell>
          <cell r="Q2710" t="str">
            <v>1</v>
          </cell>
          <cell r="R2710" t="str">
            <v>1</v>
          </cell>
          <cell r="U2710" t="str">
            <v>1</v>
          </cell>
          <cell r="V2710" t="str">
            <v>1</v>
          </cell>
          <cell r="Y2710" t="str">
            <v>SKD</v>
          </cell>
        </row>
        <row r="2711">
          <cell r="B2711" t="str">
            <v>N</v>
          </cell>
          <cell r="C2711" t="str">
            <v>X</v>
          </cell>
          <cell r="D2711" t="str">
            <v>CS835-</v>
          </cell>
          <cell r="E2711" t="str">
            <v>A</v>
          </cell>
          <cell r="F2711" t="str">
            <v>02</v>
          </cell>
          <cell r="G2711" t="str">
            <v>07400</v>
          </cell>
          <cell r="H2711" t="str">
            <v>96507847</v>
          </cell>
          <cell r="I2711" t="str">
            <v>CLAMP</v>
          </cell>
          <cell r="M2711" t="str">
            <v>1</v>
          </cell>
          <cell r="N2711" t="str">
            <v>1</v>
          </cell>
          <cell r="Q2711" t="str">
            <v>1</v>
          </cell>
          <cell r="R2711" t="str">
            <v>1</v>
          </cell>
          <cell r="U2711" t="str">
            <v>1</v>
          </cell>
          <cell r="V2711" t="str">
            <v>1</v>
          </cell>
          <cell r="Y2711" t="str">
            <v>SKD</v>
          </cell>
        </row>
        <row r="2712">
          <cell r="D2712" t="str">
            <v>CS835-</v>
          </cell>
          <cell r="E2712" t="str">
            <v>A</v>
          </cell>
          <cell r="F2712" t="str">
            <v>02</v>
          </cell>
          <cell r="G2712" t="str">
            <v>08000</v>
          </cell>
          <cell r="H2712" t="str">
            <v>96316232</v>
          </cell>
          <cell r="I2712" t="str">
            <v>BRACKET-FILLER MOUNTING</v>
          </cell>
          <cell r="M2712" t="str">
            <v>1</v>
          </cell>
          <cell r="N2712" t="str">
            <v>1</v>
          </cell>
          <cell r="Q2712" t="str">
            <v>1</v>
          </cell>
          <cell r="R2712" t="str">
            <v>1</v>
          </cell>
          <cell r="U2712" t="str">
            <v>1</v>
          </cell>
          <cell r="V2712" t="str">
            <v>1</v>
          </cell>
          <cell r="Y2712" t="str">
            <v>SKD</v>
          </cell>
        </row>
        <row r="2713">
          <cell r="D2713" t="str">
            <v>CS835-</v>
          </cell>
          <cell r="E2713" t="str">
            <v>A</v>
          </cell>
          <cell r="F2713" t="str">
            <v>02</v>
          </cell>
          <cell r="G2713" t="str">
            <v>10000</v>
          </cell>
          <cell r="H2713" t="str">
            <v>09118-06101-000</v>
          </cell>
          <cell r="I2713" t="str">
            <v>BOLT-W/WASHER</v>
          </cell>
          <cell r="M2713" t="str">
            <v>1</v>
          </cell>
          <cell r="N2713" t="str">
            <v>1</v>
          </cell>
          <cell r="Q2713" t="str">
            <v>1</v>
          </cell>
          <cell r="R2713" t="str">
            <v>1</v>
          </cell>
          <cell r="U2713" t="str">
            <v>1</v>
          </cell>
          <cell r="V2713" t="str">
            <v>1</v>
          </cell>
          <cell r="Y2713" t="str">
            <v>SKD</v>
          </cell>
        </row>
        <row r="2714">
          <cell r="D2714" t="str">
            <v>CS835-</v>
          </cell>
          <cell r="E2714" t="str">
            <v>A</v>
          </cell>
          <cell r="F2714" t="str">
            <v>02</v>
          </cell>
          <cell r="G2714" t="str">
            <v>11000</v>
          </cell>
          <cell r="H2714" t="str">
            <v>03241-06160-000</v>
          </cell>
          <cell r="I2714" t="str">
            <v>SCREW-TAPPING</v>
          </cell>
          <cell r="M2714" t="str">
            <v>3</v>
          </cell>
          <cell r="N2714" t="str">
            <v>3</v>
          </cell>
          <cell r="Q2714" t="str">
            <v>3</v>
          </cell>
          <cell r="R2714" t="str">
            <v>3</v>
          </cell>
          <cell r="U2714" t="str">
            <v>3</v>
          </cell>
          <cell r="V2714" t="str">
            <v>3</v>
          </cell>
          <cell r="Y2714" t="str">
            <v>SKD</v>
          </cell>
        </row>
        <row r="2715">
          <cell r="D2715" t="str">
            <v>CS835-</v>
          </cell>
          <cell r="E2715" t="str">
            <v>A</v>
          </cell>
          <cell r="F2715" t="str">
            <v>02</v>
          </cell>
          <cell r="G2715" t="str">
            <v>12000</v>
          </cell>
          <cell r="H2715" t="str">
            <v>22591475</v>
          </cell>
          <cell r="I2715" t="str">
            <v>CAP-FILLER,FUEL</v>
          </cell>
          <cell r="M2715" t="str">
            <v>1</v>
          </cell>
          <cell r="N2715" t="str">
            <v>1</v>
          </cell>
          <cell r="Q2715" t="str">
            <v>1</v>
          </cell>
          <cell r="R2715" t="str">
            <v>1</v>
          </cell>
          <cell r="U2715" t="str">
            <v>1</v>
          </cell>
          <cell r="V2715" t="str">
            <v>1</v>
          </cell>
          <cell r="Y2715" t="str">
            <v>SKD</v>
          </cell>
        </row>
        <row r="2716">
          <cell r="D2716" t="str">
            <v>CS835-</v>
          </cell>
          <cell r="E2716" t="str">
            <v>A</v>
          </cell>
          <cell r="F2716" t="str">
            <v>02</v>
          </cell>
          <cell r="G2716" t="str">
            <v>13000</v>
          </cell>
          <cell r="H2716" t="str">
            <v>09407A18402-000</v>
          </cell>
          <cell r="I2716" t="str">
            <v>CLAMP</v>
          </cell>
          <cell r="M2716" t="str">
            <v>1</v>
          </cell>
          <cell r="N2716" t="str">
            <v>1</v>
          </cell>
          <cell r="Q2716" t="str">
            <v>1</v>
          </cell>
          <cell r="R2716" t="str">
            <v>1</v>
          </cell>
          <cell r="U2716" t="str">
            <v>1</v>
          </cell>
          <cell r="V2716" t="str">
            <v>1</v>
          </cell>
          <cell r="Y2716" t="str">
            <v>SKD</v>
          </cell>
        </row>
        <row r="2717">
          <cell r="D2717" t="str">
            <v>CS835-</v>
          </cell>
          <cell r="E2717" t="str">
            <v>A</v>
          </cell>
          <cell r="F2717" t="str">
            <v>05</v>
          </cell>
          <cell r="G2717" t="str">
            <v>01000</v>
          </cell>
          <cell r="H2717" t="str">
            <v>96266086</v>
          </cell>
          <cell r="I2717" t="str">
            <v>TUBE A-FILLER,FUEL</v>
          </cell>
          <cell r="S2717">
            <v>1</v>
          </cell>
          <cell r="T2717">
            <v>1</v>
          </cell>
          <cell r="Y2717" t="str">
            <v>CKD</v>
          </cell>
        </row>
        <row r="2718">
          <cell r="D2718" t="str">
            <v>CS835-</v>
          </cell>
          <cell r="E2718" t="str">
            <v>A</v>
          </cell>
          <cell r="F2718" t="str">
            <v>05</v>
          </cell>
          <cell r="G2718" t="str">
            <v>02000</v>
          </cell>
          <cell r="H2718" t="str">
            <v>96266087</v>
          </cell>
          <cell r="I2718" t="str">
            <v>BRACKET A-FILLER MOUNTING</v>
          </cell>
          <cell r="S2718">
            <v>1</v>
          </cell>
          <cell r="T2718">
            <v>1</v>
          </cell>
          <cell r="Y2718" t="str">
            <v>CKD</v>
          </cell>
        </row>
        <row r="2719">
          <cell r="D2719" t="str">
            <v>CS835-</v>
          </cell>
          <cell r="E2719" t="str">
            <v>A</v>
          </cell>
          <cell r="F2719" t="str">
            <v>05</v>
          </cell>
          <cell r="G2719" t="str">
            <v>03000</v>
          </cell>
          <cell r="H2719" t="str">
            <v>09118-06101-000</v>
          </cell>
          <cell r="I2719" t="str">
            <v>BOLT-W/WASHER</v>
          </cell>
          <cell r="S2719">
            <v>1</v>
          </cell>
          <cell r="T2719">
            <v>1</v>
          </cell>
          <cell r="Y2719" t="str">
            <v>CKD</v>
          </cell>
        </row>
        <row r="2720">
          <cell r="D2720" t="str">
            <v>CS835-</v>
          </cell>
          <cell r="E2720" t="str">
            <v>A</v>
          </cell>
          <cell r="F2720" t="str">
            <v>05</v>
          </cell>
          <cell r="G2720" t="str">
            <v>04000</v>
          </cell>
          <cell r="H2720" t="str">
            <v>09407A18402-000</v>
          </cell>
          <cell r="I2720" t="str">
            <v>CLAMP</v>
          </cell>
          <cell r="S2720">
            <v>1</v>
          </cell>
          <cell r="T2720">
            <v>1</v>
          </cell>
          <cell r="Y2720" t="str">
            <v>CKD</v>
          </cell>
        </row>
        <row r="2721">
          <cell r="D2721" t="str">
            <v>CS835-</v>
          </cell>
          <cell r="E2721" t="str">
            <v>A</v>
          </cell>
          <cell r="F2721" t="str">
            <v>05</v>
          </cell>
          <cell r="G2721" t="str">
            <v>05000</v>
          </cell>
          <cell r="H2721" t="str">
            <v>09401-13401</v>
          </cell>
          <cell r="I2721" t="str">
            <v>CLIP</v>
          </cell>
          <cell r="S2721">
            <v>1</v>
          </cell>
          <cell r="T2721">
            <v>1</v>
          </cell>
          <cell r="Y2721" t="str">
            <v>CKD</v>
          </cell>
        </row>
        <row r="2722">
          <cell r="D2722" t="str">
            <v>CS835-</v>
          </cell>
          <cell r="E2722" t="str">
            <v>A</v>
          </cell>
          <cell r="F2722" t="str">
            <v>05</v>
          </cell>
          <cell r="G2722" t="str">
            <v>06000</v>
          </cell>
          <cell r="H2722" t="str">
            <v>03241-06160-000</v>
          </cell>
          <cell r="I2722" t="str">
            <v>SCREW-TAPPING</v>
          </cell>
          <cell r="S2722">
            <v>3</v>
          </cell>
          <cell r="T2722">
            <v>3</v>
          </cell>
          <cell r="Y2722" t="str">
            <v>CKD</v>
          </cell>
        </row>
        <row r="2723">
          <cell r="D2723" t="str">
            <v>CS835-</v>
          </cell>
          <cell r="E2723" t="str">
            <v>A</v>
          </cell>
          <cell r="F2723" t="str">
            <v>05</v>
          </cell>
          <cell r="G2723" t="str">
            <v>07000</v>
          </cell>
          <cell r="H2723" t="str">
            <v>22591475</v>
          </cell>
          <cell r="I2723" t="str">
            <v>CAP-FILLER,FUEL</v>
          </cell>
          <cell r="S2723">
            <v>1</v>
          </cell>
          <cell r="T2723">
            <v>1</v>
          </cell>
          <cell r="Y2723" t="str">
            <v>CKD</v>
          </cell>
        </row>
        <row r="2724">
          <cell r="D2724" t="str">
            <v>CS835-</v>
          </cell>
          <cell r="E2724" t="str">
            <v>A</v>
          </cell>
          <cell r="F2724" t="str">
            <v>06</v>
          </cell>
          <cell r="G2724" t="str">
            <v>01000</v>
          </cell>
          <cell r="H2724" t="str">
            <v>96283617</v>
          </cell>
          <cell r="I2724" t="str">
            <v>TUBE A-FILLER,FUEL</v>
          </cell>
          <cell r="U2724">
            <v>1</v>
          </cell>
          <cell r="V2724">
            <v>1</v>
          </cell>
          <cell r="Y2724" t="str">
            <v>CKD</v>
          </cell>
        </row>
        <row r="2725">
          <cell r="D2725" t="str">
            <v>CS835-</v>
          </cell>
          <cell r="E2725" t="str">
            <v>A</v>
          </cell>
          <cell r="F2725" t="str">
            <v>06</v>
          </cell>
          <cell r="G2725" t="str">
            <v>02000</v>
          </cell>
          <cell r="H2725" t="str">
            <v>96266087</v>
          </cell>
          <cell r="I2725" t="str">
            <v>BRACKET A-FILLER MOUNTING</v>
          </cell>
          <cell r="U2725">
            <v>1</v>
          </cell>
          <cell r="V2725">
            <v>1</v>
          </cell>
          <cell r="Y2725" t="str">
            <v>CKD</v>
          </cell>
        </row>
        <row r="2726">
          <cell r="D2726" t="str">
            <v>CS835-</v>
          </cell>
          <cell r="E2726" t="str">
            <v>A</v>
          </cell>
          <cell r="F2726" t="str">
            <v>06</v>
          </cell>
          <cell r="G2726" t="str">
            <v>03000</v>
          </cell>
          <cell r="H2726" t="str">
            <v>09118-06101-000</v>
          </cell>
          <cell r="I2726" t="str">
            <v>BOLT-W/WASHER</v>
          </cell>
          <cell r="U2726">
            <v>1</v>
          </cell>
          <cell r="V2726">
            <v>1</v>
          </cell>
          <cell r="Y2726" t="str">
            <v>CKD</v>
          </cell>
        </row>
        <row r="2727">
          <cell r="D2727" t="str">
            <v>CS835-</v>
          </cell>
          <cell r="E2727" t="str">
            <v>A</v>
          </cell>
          <cell r="F2727" t="str">
            <v>06</v>
          </cell>
          <cell r="G2727" t="str">
            <v>04000</v>
          </cell>
          <cell r="H2727" t="str">
            <v>09407A18402-000</v>
          </cell>
          <cell r="I2727" t="str">
            <v>CLAMP</v>
          </cell>
          <cell r="U2727">
            <v>1</v>
          </cell>
          <cell r="V2727">
            <v>1</v>
          </cell>
          <cell r="Y2727" t="str">
            <v>CKD</v>
          </cell>
        </row>
        <row r="2728">
          <cell r="D2728" t="str">
            <v>CS835-</v>
          </cell>
          <cell r="E2728" t="str">
            <v>A</v>
          </cell>
          <cell r="F2728" t="str">
            <v>06</v>
          </cell>
          <cell r="G2728" t="str">
            <v>05000</v>
          </cell>
          <cell r="H2728" t="str">
            <v>09401-13401</v>
          </cell>
          <cell r="I2728" t="str">
            <v>CLIP</v>
          </cell>
          <cell r="U2728">
            <v>1</v>
          </cell>
          <cell r="V2728">
            <v>1</v>
          </cell>
          <cell r="Y2728" t="str">
            <v>CKD</v>
          </cell>
        </row>
        <row r="2729">
          <cell r="D2729" t="str">
            <v>CS835-</v>
          </cell>
          <cell r="E2729" t="str">
            <v>A</v>
          </cell>
          <cell r="F2729" t="str">
            <v>06</v>
          </cell>
          <cell r="G2729" t="str">
            <v>06000</v>
          </cell>
          <cell r="H2729" t="str">
            <v>03241-06160-000</v>
          </cell>
          <cell r="I2729" t="str">
            <v>SCREW-TAPPING</v>
          </cell>
          <cell r="U2729">
            <v>3</v>
          </cell>
          <cell r="V2729">
            <v>3</v>
          </cell>
          <cell r="Y2729" t="str">
            <v>CKD</v>
          </cell>
        </row>
        <row r="2730">
          <cell r="D2730" t="str">
            <v>CS835-</v>
          </cell>
          <cell r="E2730" t="str">
            <v>A</v>
          </cell>
          <cell r="F2730" t="str">
            <v>06</v>
          </cell>
          <cell r="G2730" t="str">
            <v>07000</v>
          </cell>
          <cell r="H2730" t="str">
            <v>22591475</v>
          </cell>
          <cell r="I2730" t="str">
            <v>CAP-FILLER,FUEL</v>
          </cell>
          <cell r="U2730">
            <v>1</v>
          </cell>
          <cell r="V2730">
            <v>1</v>
          </cell>
          <cell r="Y2730" t="str">
            <v>CKD</v>
          </cell>
        </row>
        <row r="2731">
          <cell r="D2731" t="str">
            <v>CS900-</v>
          </cell>
          <cell r="E2731" t="str">
            <v>A</v>
          </cell>
          <cell r="F2731" t="str">
            <v>02</v>
          </cell>
          <cell r="G2731" t="str">
            <v>01000</v>
          </cell>
          <cell r="H2731" t="str">
            <v>09800A00197-000</v>
          </cell>
          <cell r="I2731" t="str">
            <v>TOOL A</v>
          </cell>
          <cell r="K2731">
            <v>1</v>
          </cell>
          <cell r="L2731">
            <v>1</v>
          </cell>
          <cell r="M2731" t="str">
            <v>1</v>
          </cell>
          <cell r="N2731" t="str">
            <v>1</v>
          </cell>
          <cell r="Q2731" t="str">
            <v>1</v>
          </cell>
          <cell r="R2731" t="str">
            <v>1</v>
          </cell>
          <cell r="S2731" t="str">
            <v>1</v>
          </cell>
          <cell r="T2731" t="str">
            <v>1</v>
          </cell>
          <cell r="U2731" t="str">
            <v>1</v>
          </cell>
          <cell r="V2731" t="str">
            <v>1</v>
          </cell>
        </row>
        <row r="2732">
          <cell r="D2732" t="str">
            <v>CS900-</v>
          </cell>
          <cell r="E2732" t="str">
            <v>A</v>
          </cell>
          <cell r="F2732" t="str">
            <v>02</v>
          </cell>
          <cell r="G2732" t="str">
            <v>02000</v>
          </cell>
          <cell r="H2732" t="str">
            <v>96282365</v>
          </cell>
          <cell r="I2732" t="str">
            <v>JACK A1</v>
          </cell>
          <cell r="K2732">
            <v>1</v>
          </cell>
          <cell r="L2732">
            <v>1</v>
          </cell>
          <cell r="M2732" t="str">
            <v>1</v>
          </cell>
          <cell r="N2732" t="str">
            <v>1</v>
          </cell>
          <cell r="Q2732" t="str">
            <v>1</v>
          </cell>
          <cell r="R2732" t="str">
            <v>1</v>
          </cell>
          <cell r="S2732" t="str">
            <v>1</v>
          </cell>
          <cell r="T2732" t="str">
            <v>1</v>
          </cell>
          <cell r="U2732" t="str">
            <v>1</v>
          </cell>
          <cell r="V2732" t="str">
            <v>1</v>
          </cell>
        </row>
        <row r="2733">
          <cell r="D2733" t="str">
            <v>CS900-</v>
          </cell>
          <cell r="E2733" t="str">
            <v>A</v>
          </cell>
          <cell r="F2733" t="str">
            <v>02</v>
          </cell>
          <cell r="G2733" t="str">
            <v>08000</v>
          </cell>
          <cell r="H2733" t="str">
            <v>96319990</v>
          </cell>
          <cell r="I2733" t="str">
            <v>BOLT-TOWING EYE</v>
          </cell>
          <cell r="K2733">
            <v>1</v>
          </cell>
          <cell r="L2733">
            <v>1</v>
          </cell>
          <cell r="M2733" t="str">
            <v>1</v>
          </cell>
          <cell r="N2733" t="str">
            <v>1</v>
          </cell>
          <cell r="Q2733" t="str">
            <v>1</v>
          </cell>
          <cell r="R2733" t="str">
            <v>1</v>
          </cell>
          <cell r="S2733" t="str">
            <v>1</v>
          </cell>
          <cell r="T2733" t="str">
            <v>1</v>
          </cell>
          <cell r="U2733" t="str">
            <v>1</v>
          </cell>
          <cell r="V2733" t="str">
            <v>1</v>
          </cell>
        </row>
        <row r="2734">
          <cell r="D2734" t="str">
            <v>CS920-</v>
          </cell>
          <cell r="E2734" t="str">
            <v>A</v>
          </cell>
          <cell r="F2734" t="str">
            <v>01</v>
          </cell>
          <cell r="G2734" t="str">
            <v>01000</v>
          </cell>
          <cell r="H2734" t="str">
            <v>86913A79003-000</v>
          </cell>
          <cell r="I2734" t="str">
            <v>PLATE,IDENTIFICATION</v>
          </cell>
          <cell r="Q2734" t="str">
            <v>1</v>
          </cell>
          <cell r="R2734" t="str">
            <v>1</v>
          </cell>
          <cell r="S2734" t="str">
            <v>1</v>
          </cell>
          <cell r="T2734" t="str">
            <v>1</v>
          </cell>
          <cell r="U2734" t="str">
            <v>1</v>
          </cell>
          <cell r="V2734" t="str">
            <v>1</v>
          </cell>
        </row>
        <row r="2735">
          <cell r="D2735" t="str">
            <v>CS920-</v>
          </cell>
          <cell r="E2735" t="str">
            <v>A</v>
          </cell>
          <cell r="F2735" t="str">
            <v>01</v>
          </cell>
          <cell r="G2735" t="str">
            <v>02000</v>
          </cell>
          <cell r="H2735" t="str">
            <v>09229-03011-000</v>
          </cell>
          <cell r="I2735" t="str">
            <v>BLIND RIVET</v>
          </cell>
          <cell r="Q2735" t="str">
            <v>2</v>
          </cell>
          <cell r="R2735" t="str">
            <v>2</v>
          </cell>
          <cell r="S2735" t="str">
            <v>2</v>
          </cell>
          <cell r="T2735" t="str">
            <v>2</v>
          </cell>
          <cell r="U2735" t="str">
            <v>2</v>
          </cell>
          <cell r="V2735" t="str">
            <v>2</v>
          </cell>
        </row>
        <row r="2736">
          <cell r="D2736" t="str">
            <v>CS920-</v>
          </cell>
          <cell r="E2736" t="str">
            <v>A</v>
          </cell>
          <cell r="F2736" t="str">
            <v>02</v>
          </cell>
          <cell r="G2736" t="str">
            <v>01000</v>
          </cell>
          <cell r="H2736" t="str">
            <v>96282442</v>
          </cell>
          <cell r="I2736" t="str">
            <v>PLATE,IDENTIFICATION</v>
          </cell>
          <cell r="K2736">
            <v>1</v>
          </cell>
          <cell r="L2736">
            <v>1</v>
          </cell>
          <cell r="M2736" t="str">
            <v>1</v>
          </cell>
          <cell r="N2736" t="str">
            <v>1</v>
          </cell>
        </row>
        <row r="2737">
          <cell r="D2737" t="str">
            <v>CS920-</v>
          </cell>
          <cell r="E2737" t="str">
            <v>A</v>
          </cell>
          <cell r="F2737" t="str">
            <v>02</v>
          </cell>
          <cell r="G2737" t="str">
            <v>02000</v>
          </cell>
          <cell r="H2737" t="str">
            <v>09229-03011-000</v>
          </cell>
          <cell r="I2737" t="str">
            <v>BLIND RIVET</v>
          </cell>
          <cell r="K2737">
            <v>2</v>
          </cell>
          <cell r="L2737">
            <v>2</v>
          </cell>
          <cell r="M2737" t="str">
            <v>2</v>
          </cell>
          <cell r="N2737" t="str">
            <v>2</v>
          </cell>
        </row>
        <row r="2738">
          <cell r="D2738" t="str">
            <v>CT820-</v>
          </cell>
          <cell r="E2738" t="str">
            <v>A</v>
          </cell>
          <cell r="F2738" t="str">
            <v>03</v>
          </cell>
          <cell r="G2738" t="str">
            <v>01000</v>
          </cell>
          <cell r="H2738" t="str">
            <v>96267800</v>
          </cell>
          <cell r="I2738" t="str">
            <v>COMPRESSOR A</v>
          </cell>
          <cell r="T2738">
            <v>1</v>
          </cell>
          <cell r="V2738">
            <v>1</v>
          </cell>
          <cell r="X2738" t="str">
            <v>60</v>
          </cell>
          <cell r="Y2738" t="str">
            <v>E/G &amp; T/M ???®</v>
          </cell>
        </row>
        <row r="2739">
          <cell r="D2739" t="str">
            <v>CT820-</v>
          </cell>
          <cell r="E2739" t="str">
            <v>A</v>
          </cell>
          <cell r="F2739" t="str">
            <v>03</v>
          </cell>
          <cell r="G2739" t="str">
            <v>02000</v>
          </cell>
          <cell r="H2739" t="str">
            <v>95111A78B11-000</v>
          </cell>
          <cell r="I2739" t="str">
            <v>BRACKET COMPRESSOR</v>
          </cell>
          <cell r="T2739">
            <v>1</v>
          </cell>
          <cell r="V2739">
            <v>1</v>
          </cell>
          <cell r="X2739" t="str">
            <v>60</v>
          </cell>
          <cell r="Y2739" t="str">
            <v>E/G &amp; T/M ???®</v>
          </cell>
        </row>
        <row r="2740">
          <cell r="D2740" t="str">
            <v>CT820-</v>
          </cell>
          <cell r="E2740" t="str">
            <v>A</v>
          </cell>
          <cell r="F2740" t="str">
            <v>03</v>
          </cell>
          <cell r="G2740" t="str">
            <v>03000</v>
          </cell>
          <cell r="H2740" t="str">
            <v>96274812</v>
          </cell>
          <cell r="I2740" t="str">
            <v>STAY-COMPRESSOR,ADJUST</v>
          </cell>
          <cell r="T2740">
            <v>1</v>
          </cell>
          <cell r="V2740">
            <v>1</v>
          </cell>
          <cell r="X2740" t="str">
            <v>60</v>
          </cell>
          <cell r="Y2740" t="str">
            <v>E/G &amp; T/M ???®</v>
          </cell>
        </row>
        <row r="2741">
          <cell r="D2741" t="str">
            <v>CT820-</v>
          </cell>
          <cell r="E2741" t="str">
            <v>A</v>
          </cell>
          <cell r="F2741" t="str">
            <v>03</v>
          </cell>
          <cell r="G2741" t="str">
            <v>04000</v>
          </cell>
          <cell r="H2741" t="str">
            <v>09103-08281-000</v>
          </cell>
          <cell r="I2741" t="str">
            <v>BOLT-HEXAGON FLANGE</v>
          </cell>
          <cell r="T2741">
            <v>6</v>
          </cell>
          <cell r="V2741">
            <v>6</v>
          </cell>
          <cell r="X2741" t="str">
            <v>60</v>
          </cell>
          <cell r="Y2741" t="str">
            <v>E/G &amp; T/M ???®</v>
          </cell>
        </row>
        <row r="2742">
          <cell r="D2742" t="str">
            <v>CT820-</v>
          </cell>
          <cell r="E2742" t="str">
            <v>A</v>
          </cell>
          <cell r="F2742" t="str">
            <v>03</v>
          </cell>
          <cell r="G2742" t="str">
            <v>05000</v>
          </cell>
          <cell r="H2742" t="str">
            <v>09103-08035</v>
          </cell>
          <cell r="I2742" t="str">
            <v>BOLT-HEXAGON FLANGE</v>
          </cell>
          <cell r="T2742">
            <v>3</v>
          </cell>
          <cell r="V2742">
            <v>3</v>
          </cell>
          <cell r="X2742" t="str">
            <v>60</v>
          </cell>
          <cell r="Y2742" t="str">
            <v>E/G &amp; T/M ???®</v>
          </cell>
        </row>
        <row r="2743">
          <cell r="D2743" t="str">
            <v>CT820-</v>
          </cell>
          <cell r="E2743" t="str">
            <v>A</v>
          </cell>
          <cell r="F2743" t="str">
            <v>04</v>
          </cell>
          <cell r="G2743" t="str">
            <v>01000</v>
          </cell>
          <cell r="H2743" t="str">
            <v>96296800</v>
          </cell>
          <cell r="I2743" t="str">
            <v>COMPRESSOR A</v>
          </cell>
          <cell r="T2743">
            <v>1</v>
          </cell>
          <cell r="V2743">
            <v>1</v>
          </cell>
          <cell r="X2743" t="str">
            <v>61</v>
          </cell>
          <cell r="Y2743" t="str">
            <v>E/G &amp; T/M ???®</v>
          </cell>
        </row>
        <row r="2744">
          <cell r="D2744" t="str">
            <v>CT830-</v>
          </cell>
          <cell r="E2744" t="str">
            <v>A</v>
          </cell>
          <cell r="F2744" t="str">
            <v>01</v>
          </cell>
          <cell r="G2744" t="str">
            <v>01000</v>
          </cell>
          <cell r="H2744" t="str">
            <v>96314763</v>
          </cell>
          <cell r="I2744" t="str">
            <v>CONDENSER A</v>
          </cell>
          <cell r="K2744">
            <v>1</v>
          </cell>
          <cell r="L2744">
            <v>1</v>
          </cell>
          <cell r="M2744" t="str">
            <v>1</v>
          </cell>
          <cell r="N2744" t="str">
            <v>1</v>
          </cell>
          <cell r="O2744" t="str">
            <v>B3</v>
          </cell>
          <cell r="P2744" t="str">
            <v>B3</v>
          </cell>
          <cell r="Q2744" t="str">
            <v>1</v>
          </cell>
          <cell r="R2744" t="str">
            <v>1</v>
          </cell>
        </row>
        <row r="2745">
          <cell r="D2745" t="str">
            <v>CT830-</v>
          </cell>
          <cell r="E2745" t="str">
            <v>A</v>
          </cell>
          <cell r="F2745" t="str">
            <v>01</v>
          </cell>
          <cell r="G2745" t="str">
            <v>03000</v>
          </cell>
          <cell r="H2745" t="str">
            <v>08361-25060-000</v>
          </cell>
          <cell r="I2745" t="str">
            <v>NUT-HEXAGON,W/WASHER</v>
          </cell>
          <cell r="K2745">
            <v>2</v>
          </cell>
          <cell r="L2745">
            <v>2</v>
          </cell>
          <cell r="M2745" t="str">
            <v>2</v>
          </cell>
          <cell r="N2745" t="str">
            <v>2</v>
          </cell>
          <cell r="O2745" t="str">
            <v>B3</v>
          </cell>
          <cell r="P2745" t="str">
            <v>B3</v>
          </cell>
          <cell r="Q2745" t="str">
            <v>2</v>
          </cell>
          <cell r="R2745" t="str">
            <v>2</v>
          </cell>
        </row>
        <row r="2746">
          <cell r="D2746" t="str">
            <v>CT830-</v>
          </cell>
          <cell r="E2746" t="str">
            <v>A</v>
          </cell>
          <cell r="F2746" t="str">
            <v>02</v>
          </cell>
          <cell r="G2746" t="str">
            <v>01000</v>
          </cell>
          <cell r="H2746" t="str">
            <v>96267796</v>
          </cell>
          <cell r="I2746" t="str">
            <v>CONDENSER A</v>
          </cell>
          <cell r="T2746" t="str">
            <v>1</v>
          </cell>
          <cell r="V2746" t="str">
            <v>1</v>
          </cell>
        </row>
        <row r="2747">
          <cell r="D2747" t="str">
            <v>CT830-</v>
          </cell>
          <cell r="E2747" t="str">
            <v>A</v>
          </cell>
          <cell r="F2747" t="str">
            <v>02</v>
          </cell>
          <cell r="G2747" t="str">
            <v>03000</v>
          </cell>
          <cell r="H2747" t="str">
            <v>08361-25060-000</v>
          </cell>
          <cell r="I2747" t="str">
            <v>NUT-HEXAGON,W/WASHER</v>
          </cell>
          <cell r="T2747" t="str">
            <v>2</v>
          </cell>
          <cell r="V2747" t="str">
            <v>2</v>
          </cell>
        </row>
        <row r="2748">
          <cell r="D2748" t="str">
            <v>CT840-</v>
          </cell>
          <cell r="E2748" t="str">
            <v>A</v>
          </cell>
          <cell r="F2748" t="str">
            <v>01</v>
          </cell>
          <cell r="G2748" t="str">
            <v>01000</v>
          </cell>
          <cell r="H2748" t="str">
            <v>96320726</v>
          </cell>
          <cell r="I2748" t="str">
            <v>HEBA-MODULE</v>
          </cell>
          <cell r="K2748">
            <v>1</v>
          </cell>
          <cell r="L2748">
            <v>1</v>
          </cell>
          <cell r="M2748" t="str">
            <v>1</v>
          </cell>
          <cell r="N2748" t="str">
            <v>1</v>
          </cell>
          <cell r="O2748" t="str">
            <v>B3</v>
          </cell>
          <cell r="P2748" t="str">
            <v>B3</v>
          </cell>
          <cell r="Q2748" t="str">
            <v>1</v>
          </cell>
          <cell r="R2748" t="str">
            <v>1</v>
          </cell>
        </row>
        <row r="2749">
          <cell r="D2749" t="str">
            <v>CT840-</v>
          </cell>
          <cell r="E2749" t="str">
            <v>A</v>
          </cell>
          <cell r="F2749" t="str">
            <v>03</v>
          </cell>
          <cell r="G2749" t="str">
            <v>01000</v>
          </cell>
          <cell r="H2749" t="str">
            <v>96267804</v>
          </cell>
          <cell r="I2749" t="str">
            <v>HEBA-MODULE</v>
          </cell>
          <cell r="T2749" t="str">
            <v>1</v>
          </cell>
          <cell r="V2749" t="str">
            <v>1</v>
          </cell>
          <cell r="X2749" t="str">
            <v>51</v>
          </cell>
        </row>
        <row r="2750">
          <cell r="D2750" t="str">
            <v>CT840-</v>
          </cell>
          <cell r="E2750" t="str">
            <v>A</v>
          </cell>
          <cell r="F2750" t="str">
            <v>04</v>
          </cell>
          <cell r="G2750" t="str">
            <v>01000</v>
          </cell>
          <cell r="H2750" t="str">
            <v>96267994</v>
          </cell>
          <cell r="I2750" t="str">
            <v>VEBA-MODULE</v>
          </cell>
          <cell r="T2750" t="str">
            <v>1</v>
          </cell>
          <cell r="V2750" t="str">
            <v>1</v>
          </cell>
          <cell r="X2750" t="str">
            <v>50</v>
          </cell>
        </row>
        <row r="2751">
          <cell r="D2751" t="str">
            <v>CT850-</v>
          </cell>
          <cell r="E2751" t="str">
            <v>A</v>
          </cell>
          <cell r="F2751" t="str">
            <v>01</v>
          </cell>
          <cell r="G2751" t="str">
            <v>02000</v>
          </cell>
          <cell r="H2751" t="str">
            <v>90229206</v>
          </cell>
          <cell r="I2751" t="str">
            <v>RELAY A-A/C COMP</v>
          </cell>
          <cell r="K2751">
            <v>1</v>
          </cell>
          <cell r="L2751">
            <v>1</v>
          </cell>
          <cell r="M2751" t="str">
            <v>1</v>
          </cell>
          <cell r="N2751" t="str">
            <v>1</v>
          </cell>
          <cell r="O2751" t="str">
            <v>B3</v>
          </cell>
          <cell r="P2751" t="str">
            <v>B3</v>
          </cell>
          <cell r="Q2751" t="str">
            <v>1</v>
          </cell>
          <cell r="R2751" t="str">
            <v>1</v>
          </cell>
          <cell r="T2751" t="str">
            <v>1</v>
          </cell>
          <cell r="V2751" t="str">
            <v>1</v>
          </cell>
        </row>
        <row r="2752">
          <cell r="D2752" t="str">
            <v>CT870-</v>
          </cell>
          <cell r="E2752" t="str">
            <v>A</v>
          </cell>
          <cell r="F2752" t="str">
            <v>01</v>
          </cell>
          <cell r="G2752" t="str">
            <v>01000</v>
          </cell>
          <cell r="H2752" t="str">
            <v>96320092</v>
          </cell>
          <cell r="I2752" t="str">
            <v>RECEIVER DRIER A</v>
          </cell>
          <cell r="L2752">
            <v>1</v>
          </cell>
          <cell r="N2752" t="str">
            <v>1</v>
          </cell>
          <cell r="O2752" t="str">
            <v>B361</v>
          </cell>
          <cell r="P2752" t="str">
            <v>B361</v>
          </cell>
          <cell r="R2752" t="str">
            <v>1</v>
          </cell>
        </row>
        <row r="2753">
          <cell r="D2753" t="str">
            <v>CT870-</v>
          </cell>
          <cell r="E2753" t="str">
            <v>A</v>
          </cell>
          <cell r="F2753" t="str">
            <v>01</v>
          </cell>
          <cell r="G2753" t="str">
            <v>02000</v>
          </cell>
          <cell r="H2753" t="str">
            <v>96316832</v>
          </cell>
          <cell r="I2753" t="str">
            <v>BRACKET A-RECEIVER DRIER</v>
          </cell>
          <cell r="L2753">
            <v>1</v>
          </cell>
          <cell r="N2753" t="str">
            <v>1</v>
          </cell>
          <cell r="O2753" t="str">
            <v>B361</v>
          </cell>
          <cell r="P2753" t="str">
            <v>B361</v>
          </cell>
          <cell r="R2753" t="str">
            <v>1</v>
          </cell>
        </row>
        <row r="2754">
          <cell r="D2754" t="str">
            <v>CT870-</v>
          </cell>
          <cell r="E2754" t="str">
            <v>A</v>
          </cell>
          <cell r="F2754" t="str">
            <v>01</v>
          </cell>
          <cell r="G2754" t="str">
            <v>04000</v>
          </cell>
          <cell r="H2754" t="str">
            <v>96289038</v>
          </cell>
          <cell r="I2754" t="str">
            <v>HOSE A-REFRIG,SUC ABS,P/S</v>
          </cell>
          <cell r="L2754">
            <v>1</v>
          </cell>
          <cell r="N2754" t="str">
            <v>1</v>
          </cell>
          <cell r="O2754" t="str">
            <v>B361</v>
          </cell>
          <cell r="P2754" t="str">
            <v>B361</v>
          </cell>
          <cell r="R2754" t="str">
            <v>1</v>
          </cell>
        </row>
        <row r="2755">
          <cell r="D2755" t="str">
            <v>CT870-</v>
          </cell>
          <cell r="E2755" t="str">
            <v>A</v>
          </cell>
          <cell r="F2755" t="str">
            <v>01</v>
          </cell>
          <cell r="G2755" t="str">
            <v>06000</v>
          </cell>
          <cell r="H2755" t="str">
            <v>96314770</v>
          </cell>
          <cell r="I2755" t="str">
            <v>HOSE A-DISCHARGE,P/STRG</v>
          </cell>
          <cell r="L2755">
            <v>1</v>
          </cell>
          <cell r="N2755" t="str">
            <v>1</v>
          </cell>
          <cell r="O2755" t="str">
            <v>B361</v>
          </cell>
          <cell r="P2755" t="str">
            <v>B361</v>
          </cell>
          <cell r="R2755" t="str">
            <v>1</v>
          </cell>
        </row>
        <row r="2756">
          <cell r="D2756" t="str">
            <v>CT870-</v>
          </cell>
          <cell r="E2756" t="str">
            <v>A</v>
          </cell>
          <cell r="F2756" t="str">
            <v>01</v>
          </cell>
          <cell r="G2756" t="str">
            <v>10000</v>
          </cell>
          <cell r="H2756" t="str">
            <v>96316827</v>
          </cell>
          <cell r="I2756" t="str">
            <v>PIPE A-REFRIG,R/D TO TXV</v>
          </cell>
          <cell r="L2756">
            <v>1</v>
          </cell>
          <cell r="N2756" t="str">
            <v>1</v>
          </cell>
          <cell r="O2756" t="str">
            <v>B361</v>
          </cell>
          <cell r="P2756" t="str">
            <v>B361</v>
          </cell>
          <cell r="R2756" t="str">
            <v>1</v>
          </cell>
        </row>
        <row r="2757">
          <cell r="D2757" t="str">
            <v>CT870-</v>
          </cell>
          <cell r="E2757" t="str">
            <v>A</v>
          </cell>
          <cell r="F2757" t="str">
            <v>01</v>
          </cell>
          <cell r="G2757" t="str">
            <v>12000</v>
          </cell>
          <cell r="H2757" t="str">
            <v>96316828</v>
          </cell>
          <cell r="I2757" t="str">
            <v>PIPE A-REFRIG,CNDSR TO R/D</v>
          </cell>
          <cell r="L2757">
            <v>1</v>
          </cell>
          <cell r="N2757" t="str">
            <v>1</v>
          </cell>
          <cell r="O2757" t="str">
            <v>B361</v>
          </cell>
          <cell r="P2757" t="str">
            <v>B361</v>
          </cell>
          <cell r="R2757" t="str">
            <v>1</v>
          </cell>
        </row>
        <row r="2758">
          <cell r="D2758" t="str">
            <v>CT870-</v>
          </cell>
          <cell r="E2758" t="str">
            <v>A</v>
          </cell>
          <cell r="F2758" t="str">
            <v>01</v>
          </cell>
          <cell r="G2758" t="str">
            <v>15000</v>
          </cell>
          <cell r="H2758" t="str">
            <v>01954-06160-000</v>
          </cell>
          <cell r="I2758" t="str">
            <v>BOLT-DR HEXAGON FLANGE</v>
          </cell>
          <cell r="L2758">
            <v>4</v>
          </cell>
          <cell r="N2758" t="str">
            <v>4</v>
          </cell>
          <cell r="O2758" t="str">
            <v>B361</v>
          </cell>
          <cell r="P2758" t="str">
            <v>B361</v>
          </cell>
          <cell r="R2758" t="str">
            <v>4</v>
          </cell>
        </row>
        <row r="2759">
          <cell r="B2759" t="str">
            <v>O</v>
          </cell>
          <cell r="C2759" t="str">
            <v>O</v>
          </cell>
          <cell r="D2759" t="str">
            <v>CT870-</v>
          </cell>
          <cell r="E2759" t="str">
            <v>A</v>
          </cell>
          <cell r="F2759" t="str">
            <v>01</v>
          </cell>
          <cell r="G2759" t="str">
            <v>16000</v>
          </cell>
          <cell r="H2759" t="str">
            <v>08316-26060-000</v>
          </cell>
          <cell r="I2759" t="str">
            <v>NUT-HEX, FLANGE</v>
          </cell>
          <cell r="L2759">
            <v>1</v>
          </cell>
          <cell r="N2759" t="str">
            <v>1</v>
          </cell>
          <cell r="O2759" t="str">
            <v>B361</v>
          </cell>
          <cell r="P2759" t="str">
            <v>B361</v>
          </cell>
          <cell r="R2759" t="str">
            <v>1</v>
          </cell>
        </row>
        <row r="2760">
          <cell r="B2760" t="str">
            <v>N</v>
          </cell>
          <cell r="C2760" t="str">
            <v>X</v>
          </cell>
          <cell r="D2760" t="str">
            <v>CT870-</v>
          </cell>
          <cell r="E2760" t="str">
            <v>A</v>
          </cell>
          <cell r="F2760" t="str">
            <v>01</v>
          </cell>
          <cell r="G2760" t="str">
            <v>16000</v>
          </cell>
          <cell r="H2760" t="str">
            <v>08316-25060-000</v>
          </cell>
          <cell r="I2760" t="str">
            <v>NUT-HEX, FLANGE</v>
          </cell>
          <cell r="L2760">
            <v>1</v>
          </cell>
          <cell r="N2760" t="str">
            <v>1</v>
          </cell>
          <cell r="O2760" t="str">
            <v>B361</v>
          </cell>
          <cell r="P2760" t="str">
            <v>B361</v>
          </cell>
          <cell r="R2760" t="str">
            <v>1</v>
          </cell>
        </row>
        <row r="2761">
          <cell r="D2761" t="str">
            <v>CT870-</v>
          </cell>
          <cell r="E2761" t="str">
            <v>A</v>
          </cell>
          <cell r="F2761" t="str">
            <v>01</v>
          </cell>
          <cell r="G2761" t="str">
            <v>17000</v>
          </cell>
          <cell r="H2761" t="str">
            <v>08361-25060-000</v>
          </cell>
          <cell r="I2761" t="str">
            <v>NUT-HEXAGON,W/WASHER</v>
          </cell>
          <cell r="L2761">
            <v>2</v>
          </cell>
          <cell r="N2761" t="str">
            <v>2</v>
          </cell>
          <cell r="O2761" t="str">
            <v>B361</v>
          </cell>
          <cell r="P2761" t="str">
            <v>B361</v>
          </cell>
          <cell r="R2761" t="str">
            <v>2</v>
          </cell>
        </row>
        <row r="2762">
          <cell r="D2762" t="str">
            <v>CT870-</v>
          </cell>
          <cell r="E2762" t="str">
            <v>A</v>
          </cell>
          <cell r="F2762" t="str">
            <v>03</v>
          </cell>
          <cell r="G2762" t="str">
            <v>01000</v>
          </cell>
          <cell r="H2762" t="str">
            <v>96320092</v>
          </cell>
          <cell r="I2762" t="str">
            <v>RECEIVER DRIER A</v>
          </cell>
          <cell r="K2762">
            <v>1</v>
          </cell>
          <cell r="M2762" t="str">
            <v>1</v>
          </cell>
          <cell r="O2762" t="str">
            <v>B060</v>
          </cell>
          <cell r="P2762" t="str">
            <v>B060</v>
          </cell>
          <cell r="Q2762" t="str">
            <v>1</v>
          </cell>
        </row>
        <row r="2763">
          <cell r="D2763" t="str">
            <v>CT870-</v>
          </cell>
          <cell r="E2763" t="str">
            <v>A</v>
          </cell>
          <cell r="F2763" t="str">
            <v>03</v>
          </cell>
          <cell r="G2763" t="str">
            <v>02000</v>
          </cell>
          <cell r="H2763" t="str">
            <v>96316832</v>
          </cell>
          <cell r="I2763" t="str">
            <v>BRACKET A-RECEIVER DRIER</v>
          </cell>
          <cell r="K2763">
            <v>1</v>
          </cell>
          <cell r="M2763" t="str">
            <v>1</v>
          </cell>
          <cell r="O2763" t="str">
            <v>B060</v>
          </cell>
          <cell r="P2763" t="str">
            <v>B060</v>
          </cell>
          <cell r="Q2763" t="str">
            <v>1</v>
          </cell>
        </row>
        <row r="2764">
          <cell r="D2764" t="str">
            <v>CT870-</v>
          </cell>
          <cell r="E2764" t="str">
            <v>A</v>
          </cell>
          <cell r="F2764" t="str">
            <v>03</v>
          </cell>
          <cell r="G2764" t="str">
            <v>04000</v>
          </cell>
          <cell r="H2764" t="str">
            <v>96289037</v>
          </cell>
          <cell r="I2764" t="str">
            <v>HOSE A-REFRIG,SUCTION</v>
          </cell>
          <cell r="K2764">
            <v>1</v>
          </cell>
          <cell r="M2764" t="str">
            <v>1</v>
          </cell>
          <cell r="O2764" t="str">
            <v>B060</v>
          </cell>
          <cell r="P2764" t="str">
            <v>B060</v>
          </cell>
          <cell r="Q2764" t="str">
            <v>1</v>
          </cell>
        </row>
        <row r="2765">
          <cell r="D2765" t="str">
            <v>CT870-</v>
          </cell>
          <cell r="E2765" t="str">
            <v>A</v>
          </cell>
          <cell r="F2765" t="str">
            <v>03</v>
          </cell>
          <cell r="G2765" t="str">
            <v>06000</v>
          </cell>
          <cell r="H2765" t="str">
            <v>96316820</v>
          </cell>
          <cell r="I2765" t="str">
            <v>HOSE A-DISCH,NON P/STRG</v>
          </cell>
          <cell r="K2765">
            <v>1</v>
          </cell>
          <cell r="M2765" t="str">
            <v>1</v>
          </cell>
          <cell r="O2765" t="str">
            <v>B060</v>
          </cell>
          <cell r="P2765" t="str">
            <v>B060</v>
          </cell>
          <cell r="Q2765" t="str">
            <v>1</v>
          </cell>
        </row>
        <row r="2766">
          <cell r="D2766" t="str">
            <v>CT870-</v>
          </cell>
          <cell r="E2766" t="str">
            <v>A</v>
          </cell>
          <cell r="F2766" t="str">
            <v>03</v>
          </cell>
          <cell r="G2766" t="str">
            <v>11000</v>
          </cell>
          <cell r="H2766" t="str">
            <v>96316827</v>
          </cell>
          <cell r="I2766" t="str">
            <v>PIPE A-REFRIG,R/D TO TXV</v>
          </cell>
          <cell r="K2766">
            <v>1</v>
          </cell>
          <cell r="M2766" t="str">
            <v>1</v>
          </cell>
          <cell r="O2766" t="str">
            <v>B060</v>
          </cell>
          <cell r="P2766" t="str">
            <v>B060</v>
          </cell>
          <cell r="Q2766" t="str">
            <v>1</v>
          </cell>
        </row>
        <row r="2767">
          <cell r="D2767" t="str">
            <v>CT870-</v>
          </cell>
          <cell r="E2767" t="str">
            <v>A</v>
          </cell>
          <cell r="F2767" t="str">
            <v>03</v>
          </cell>
          <cell r="G2767" t="str">
            <v>13000</v>
          </cell>
          <cell r="H2767" t="str">
            <v>96316828</v>
          </cell>
          <cell r="I2767" t="str">
            <v>PIPE A-REFRIG,CNDSR TO R/D</v>
          </cell>
          <cell r="K2767">
            <v>1</v>
          </cell>
          <cell r="M2767" t="str">
            <v>1</v>
          </cell>
          <cell r="O2767" t="str">
            <v>B060</v>
          </cell>
          <cell r="P2767" t="str">
            <v>B060</v>
          </cell>
          <cell r="Q2767" t="str">
            <v>1</v>
          </cell>
        </row>
        <row r="2768">
          <cell r="D2768" t="str">
            <v>CT870-</v>
          </cell>
          <cell r="E2768" t="str">
            <v>A</v>
          </cell>
          <cell r="F2768" t="str">
            <v>03</v>
          </cell>
          <cell r="G2768" t="str">
            <v>16000</v>
          </cell>
          <cell r="H2768" t="str">
            <v>01954-06160-000</v>
          </cell>
          <cell r="I2768" t="str">
            <v>BOLT-DR HEXAGON FLANGE</v>
          </cell>
          <cell r="K2768">
            <v>4</v>
          </cell>
          <cell r="M2768" t="str">
            <v>4</v>
          </cell>
          <cell r="O2768" t="str">
            <v>B060</v>
          </cell>
          <cell r="P2768" t="str">
            <v>B060</v>
          </cell>
          <cell r="Q2768" t="str">
            <v>4</v>
          </cell>
        </row>
        <row r="2769">
          <cell r="B2769" t="str">
            <v>O</v>
          </cell>
          <cell r="C2769" t="str">
            <v>O</v>
          </cell>
          <cell r="D2769" t="str">
            <v>CT870-</v>
          </cell>
          <cell r="E2769" t="str">
            <v>A</v>
          </cell>
          <cell r="F2769" t="str">
            <v>03</v>
          </cell>
          <cell r="G2769" t="str">
            <v>17000</v>
          </cell>
          <cell r="H2769" t="str">
            <v>08316-26060-000</v>
          </cell>
          <cell r="I2769" t="str">
            <v>NUT-HEX,FLANGE</v>
          </cell>
          <cell r="K2769">
            <v>2</v>
          </cell>
          <cell r="M2769" t="str">
            <v>2</v>
          </cell>
          <cell r="O2769" t="str">
            <v>B060</v>
          </cell>
          <cell r="P2769" t="str">
            <v>B060</v>
          </cell>
          <cell r="Q2769" t="str">
            <v>2</v>
          </cell>
        </row>
        <row r="2770">
          <cell r="B2770" t="str">
            <v>N</v>
          </cell>
          <cell r="C2770" t="str">
            <v>X</v>
          </cell>
          <cell r="D2770" t="str">
            <v>CT870-</v>
          </cell>
          <cell r="E2770" t="str">
            <v>A</v>
          </cell>
          <cell r="F2770" t="str">
            <v>03</v>
          </cell>
          <cell r="G2770" t="str">
            <v>17000</v>
          </cell>
          <cell r="H2770" t="str">
            <v>08316-25060-000</v>
          </cell>
          <cell r="I2770" t="str">
            <v>NUT-HEX,FLANGE</v>
          </cell>
          <cell r="K2770">
            <v>2</v>
          </cell>
          <cell r="M2770" t="str">
            <v>2</v>
          </cell>
          <cell r="O2770" t="str">
            <v>B060</v>
          </cell>
          <cell r="P2770" t="str">
            <v>B060</v>
          </cell>
          <cell r="Q2770" t="str">
            <v>2</v>
          </cell>
        </row>
        <row r="2771">
          <cell r="D2771" t="str">
            <v>CT870-</v>
          </cell>
          <cell r="E2771" t="str">
            <v>A</v>
          </cell>
          <cell r="F2771" t="str">
            <v>03</v>
          </cell>
          <cell r="G2771" t="str">
            <v>18000</v>
          </cell>
          <cell r="H2771" t="str">
            <v>08361-25060-000</v>
          </cell>
          <cell r="I2771" t="str">
            <v>NUT-HEXAGON,W/WASHER</v>
          </cell>
          <cell r="K2771">
            <v>2</v>
          </cell>
          <cell r="M2771" t="str">
            <v>2</v>
          </cell>
          <cell r="O2771" t="str">
            <v>B060</v>
          </cell>
          <cell r="P2771" t="str">
            <v>B060</v>
          </cell>
          <cell r="Q2771" t="str">
            <v>2</v>
          </cell>
        </row>
        <row r="2772">
          <cell r="D2772" t="str">
            <v>CT870-</v>
          </cell>
          <cell r="E2772" t="str">
            <v>A</v>
          </cell>
          <cell r="F2772" t="str">
            <v>09</v>
          </cell>
          <cell r="G2772" t="str">
            <v>01000</v>
          </cell>
          <cell r="H2772" t="str">
            <v>96267797</v>
          </cell>
          <cell r="I2772" t="str">
            <v>RECEIVER DRIER A</v>
          </cell>
          <cell r="T2772">
            <v>1</v>
          </cell>
          <cell r="V2772">
            <v>1</v>
          </cell>
          <cell r="X2772" t="str">
            <v>60</v>
          </cell>
        </row>
        <row r="2773">
          <cell r="D2773" t="str">
            <v>CT870-</v>
          </cell>
          <cell r="E2773" t="str">
            <v>A</v>
          </cell>
          <cell r="F2773" t="str">
            <v>09</v>
          </cell>
          <cell r="G2773" t="str">
            <v>02000</v>
          </cell>
          <cell r="H2773" t="str">
            <v>96316832</v>
          </cell>
          <cell r="I2773" t="str">
            <v>BRACKET A-RECEIVER DRIER</v>
          </cell>
          <cell r="T2773">
            <v>1</v>
          </cell>
          <cell r="V2773">
            <v>1</v>
          </cell>
          <cell r="X2773" t="str">
            <v>60</v>
          </cell>
        </row>
        <row r="2774">
          <cell r="B2774" t="str">
            <v>O</v>
          </cell>
          <cell r="C2774" t="str">
            <v>X</v>
          </cell>
          <cell r="D2774" t="str">
            <v>CT870-</v>
          </cell>
          <cell r="E2774" t="str">
            <v>A</v>
          </cell>
          <cell r="F2774" t="str">
            <v>09</v>
          </cell>
          <cell r="G2774" t="str">
            <v>04000</v>
          </cell>
          <cell r="H2774" t="str">
            <v>96267798</v>
          </cell>
          <cell r="I2774" t="str">
            <v>HOSE A-REFRIG,SUCTION</v>
          </cell>
          <cell r="T2774">
            <v>1</v>
          </cell>
          <cell r="V2774">
            <v>1</v>
          </cell>
          <cell r="X2774" t="str">
            <v>60</v>
          </cell>
        </row>
        <row r="2775">
          <cell r="B2775" t="str">
            <v>N</v>
          </cell>
          <cell r="C2775" t="str">
            <v>O</v>
          </cell>
          <cell r="D2775" t="str">
            <v>CT870-</v>
          </cell>
          <cell r="E2775" t="str">
            <v>A</v>
          </cell>
          <cell r="F2775" t="str">
            <v>09</v>
          </cell>
          <cell r="G2775" t="str">
            <v>04000</v>
          </cell>
          <cell r="H2775" t="str">
            <v>96289041</v>
          </cell>
          <cell r="I2775" t="str">
            <v>HOSE A-REFRIGERANT,SUCTION</v>
          </cell>
          <cell r="T2775">
            <v>1</v>
          </cell>
          <cell r="V2775">
            <v>1</v>
          </cell>
          <cell r="X2775" t="str">
            <v>60</v>
          </cell>
        </row>
        <row r="2776">
          <cell r="D2776" t="str">
            <v>CT870-</v>
          </cell>
          <cell r="E2776" t="str">
            <v>A</v>
          </cell>
          <cell r="F2776" t="str">
            <v>09</v>
          </cell>
          <cell r="G2776" t="str">
            <v>06000</v>
          </cell>
          <cell r="H2776" t="str">
            <v>96267799</v>
          </cell>
          <cell r="I2776" t="str">
            <v>HOSE A-DISCH,NON P/STRG</v>
          </cell>
          <cell r="T2776">
            <v>1</v>
          </cell>
          <cell r="V2776">
            <v>1</v>
          </cell>
          <cell r="X2776" t="str">
            <v>60</v>
          </cell>
        </row>
        <row r="2777">
          <cell r="D2777" t="str">
            <v>CT870-</v>
          </cell>
          <cell r="E2777" t="str">
            <v>A</v>
          </cell>
          <cell r="F2777" t="str">
            <v>09</v>
          </cell>
          <cell r="G2777" t="str">
            <v>09000</v>
          </cell>
          <cell r="H2777" t="str">
            <v>96267801</v>
          </cell>
          <cell r="I2777" t="str">
            <v>PIPE A-REFRIG,R/D TO TXV</v>
          </cell>
          <cell r="T2777">
            <v>1</v>
          </cell>
          <cell r="V2777">
            <v>1</v>
          </cell>
          <cell r="X2777" t="str">
            <v>60</v>
          </cell>
        </row>
        <row r="2778">
          <cell r="D2778" t="str">
            <v>CT870-</v>
          </cell>
          <cell r="E2778" t="str">
            <v>A</v>
          </cell>
          <cell r="F2778" t="str">
            <v>09</v>
          </cell>
          <cell r="G2778" t="str">
            <v>11000</v>
          </cell>
          <cell r="H2778" t="str">
            <v>96267802</v>
          </cell>
          <cell r="I2778" t="str">
            <v>PIPE A-REFRIG,CNDSR TO R/D</v>
          </cell>
          <cell r="T2778">
            <v>1</v>
          </cell>
          <cell r="V2778">
            <v>1</v>
          </cell>
          <cell r="X2778" t="str">
            <v>60</v>
          </cell>
        </row>
        <row r="2779">
          <cell r="D2779" t="str">
            <v>CT870-</v>
          </cell>
          <cell r="E2779" t="str">
            <v>A</v>
          </cell>
          <cell r="F2779" t="str">
            <v>09</v>
          </cell>
          <cell r="G2779" t="str">
            <v>13000</v>
          </cell>
          <cell r="H2779" t="str">
            <v>96267803</v>
          </cell>
          <cell r="I2779" t="str">
            <v>PIPE A-REFRIG,JT TO TXV</v>
          </cell>
          <cell r="T2779">
            <v>1</v>
          </cell>
          <cell r="V2779">
            <v>1</v>
          </cell>
          <cell r="X2779" t="str">
            <v>60</v>
          </cell>
        </row>
        <row r="2780">
          <cell r="D2780" t="str">
            <v>CT870-</v>
          </cell>
          <cell r="E2780" t="str">
            <v>A</v>
          </cell>
          <cell r="F2780" t="str">
            <v>09</v>
          </cell>
          <cell r="G2780" t="str">
            <v>15000</v>
          </cell>
          <cell r="H2780" t="str">
            <v>01954-06160-000</v>
          </cell>
          <cell r="I2780" t="str">
            <v>BOLT-DR HEXAGON FLANGE</v>
          </cell>
          <cell r="T2780">
            <v>4</v>
          </cell>
          <cell r="V2780">
            <v>4</v>
          </cell>
          <cell r="X2780" t="str">
            <v>60</v>
          </cell>
        </row>
        <row r="2781">
          <cell r="B2781" t="str">
            <v>O</v>
          </cell>
          <cell r="C2781" t="str">
            <v>O</v>
          </cell>
          <cell r="D2781" t="str">
            <v>CT870-</v>
          </cell>
          <cell r="E2781" t="str">
            <v>A</v>
          </cell>
          <cell r="F2781" t="str">
            <v>09</v>
          </cell>
          <cell r="G2781" t="str">
            <v>16000</v>
          </cell>
          <cell r="H2781" t="str">
            <v>08316-26060-000</v>
          </cell>
          <cell r="I2781" t="str">
            <v>NUT-HEX,FLANGE</v>
          </cell>
          <cell r="T2781">
            <v>1</v>
          </cell>
          <cell r="V2781">
            <v>1</v>
          </cell>
          <cell r="X2781" t="str">
            <v>60</v>
          </cell>
        </row>
        <row r="2782">
          <cell r="B2782" t="str">
            <v>N</v>
          </cell>
          <cell r="C2782" t="str">
            <v>X</v>
          </cell>
          <cell r="D2782" t="str">
            <v>CT870-</v>
          </cell>
          <cell r="E2782" t="str">
            <v>A</v>
          </cell>
          <cell r="F2782" t="str">
            <v>09</v>
          </cell>
          <cell r="G2782" t="str">
            <v>16000</v>
          </cell>
          <cell r="H2782" t="str">
            <v>08316-25060-000</v>
          </cell>
          <cell r="I2782" t="str">
            <v>NUT-HEX,FLANGE</v>
          </cell>
          <cell r="T2782">
            <v>1</v>
          </cell>
          <cell r="V2782">
            <v>1</v>
          </cell>
          <cell r="X2782" t="str">
            <v>60</v>
          </cell>
        </row>
        <row r="2783">
          <cell r="D2783" t="str">
            <v>CT870-</v>
          </cell>
          <cell r="E2783" t="str">
            <v>A</v>
          </cell>
          <cell r="F2783" t="str">
            <v>09</v>
          </cell>
          <cell r="G2783" t="str">
            <v>17000</v>
          </cell>
          <cell r="H2783" t="str">
            <v>08361-25060-000</v>
          </cell>
          <cell r="I2783" t="str">
            <v>NUT-HEXAGON,W/WASHER</v>
          </cell>
          <cell r="T2783">
            <v>3</v>
          </cell>
          <cell r="V2783">
            <v>3</v>
          </cell>
          <cell r="X2783" t="str">
            <v>60</v>
          </cell>
        </row>
        <row r="2784">
          <cell r="D2784" t="str">
            <v>CT870-</v>
          </cell>
          <cell r="E2784" t="str">
            <v>A</v>
          </cell>
          <cell r="F2784" t="str">
            <v>10</v>
          </cell>
          <cell r="G2784" t="str">
            <v>01000</v>
          </cell>
          <cell r="H2784" t="str">
            <v>96267797</v>
          </cell>
          <cell r="I2784" t="str">
            <v>RECEIVER DRIER A</v>
          </cell>
          <cell r="T2784">
            <v>1</v>
          </cell>
          <cell r="V2784">
            <v>1</v>
          </cell>
          <cell r="X2784" t="str">
            <v>61</v>
          </cell>
        </row>
        <row r="2785">
          <cell r="D2785" t="str">
            <v>CT870-</v>
          </cell>
          <cell r="E2785" t="str">
            <v>A</v>
          </cell>
          <cell r="F2785" t="str">
            <v>10</v>
          </cell>
          <cell r="G2785" t="str">
            <v>02000</v>
          </cell>
          <cell r="H2785" t="str">
            <v>96316832</v>
          </cell>
          <cell r="I2785" t="str">
            <v>BRACKET A-RECEIVER DRIER</v>
          </cell>
          <cell r="T2785">
            <v>1</v>
          </cell>
          <cell r="V2785">
            <v>1</v>
          </cell>
          <cell r="X2785" t="str">
            <v>61</v>
          </cell>
        </row>
        <row r="2786">
          <cell r="D2786" t="str">
            <v>CT870-</v>
          </cell>
          <cell r="E2786" t="str">
            <v>A</v>
          </cell>
          <cell r="F2786" t="str">
            <v>10</v>
          </cell>
          <cell r="G2786" t="str">
            <v>04000</v>
          </cell>
          <cell r="H2786" t="str">
            <v>96269799</v>
          </cell>
          <cell r="I2786" t="str">
            <v>HOSE A-REFRIG,SUCTION</v>
          </cell>
          <cell r="T2786">
            <v>1</v>
          </cell>
          <cell r="V2786">
            <v>1</v>
          </cell>
          <cell r="X2786" t="str">
            <v>61</v>
          </cell>
        </row>
        <row r="2787">
          <cell r="D2787" t="str">
            <v>CT870-</v>
          </cell>
          <cell r="E2787" t="str">
            <v>A</v>
          </cell>
          <cell r="F2787" t="str">
            <v>10</v>
          </cell>
          <cell r="G2787" t="str">
            <v>06000</v>
          </cell>
          <cell r="H2787" t="str">
            <v>96269798</v>
          </cell>
          <cell r="I2787" t="str">
            <v>HOSE A-REFRIG,DISCHARGE</v>
          </cell>
          <cell r="T2787">
            <v>1</v>
          </cell>
          <cell r="V2787">
            <v>1</v>
          </cell>
          <cell r="X2787" t="str">
            <v>61</v>
          </cell>
        </row>
        <row r="2788">
          <cell r="D2788" t="str">
            <v>CT870-</v>
          </cell>
          <cell r="E2788" t="str">
            <v>A</v>
          </cell>
          <cell r="F2788" t="str">
            <v>10</v>
          </cell>
          <cell r="G2788" t="str">
            <v>09000</v>
          </cell>
          <cell r="H2788" t="str">
            <v>96267801</v>
          </cell>
          <cell r="I2788" t="str">
            <v>PIPE A-REFRIG,R/D TO TXV</v>
          </cell>
          <cell r="T2788">
            <v>1</v>
          </cell>
          <cell r="V2788">
            <v>1</v>
          </cell>
          <cell r="X2788" t="str">
            <v>61</v>
          </cell>
        </row>
        <row r="2789">
          <cell r="D2789" t="str">
            <v>CT870-</v>
          </cell>
          <cell r="E2789" t="str">
            <v>A</v>
          </cell>
          <cell r="F2789" t="str">
            <v>10</v>
          </cell>
          <cell r="G2789" t="str">
            <v>11000</v>
          </cell>
          <cell r="H2789" t="str">
            <v>96267802</v>
          </cell>
          <cell r="I2789" t="str">
            <v>PIPE A-REFRIG,CNDSR TO R/D</v>
          </cell>
          <cell r="T2789">
            <v>1</v>
          </cell>
          <cell r="V2789">
            <v>1</v>
          </cell>
          <cell r="X2789" t="str">
            <v>61</v>
          </cell>
        </row>
        <row r="2790">
          <cell r="D2790" t="str">
            <v>CT870-</v>
          </cell>
          <cell r="E2790" t="str">
            <v>A</v>
          </cell>
          <cell r="F2790" t="str">
            <v>10</v>
          </cell>
          <cell r="G2790" t="str">
            <v>13000</v>
          </cell>
          <cell r="H2790" t="str">
            <v>96267803</v>
          </cell>
          <cell r="I2790" t="str">
            <v>PIPE A-REFRIG,JT TO TXV</v>
          </cell>
          <cell r="T2790">
            <v>1</v>
          </cell>
          <cell r="V2790">
            <v>1</v>
          </cell>
          <cell r="X2790" t="str">
            <v>61</v>
          </cell>
        </row>
        <row r="2791">
          <cell r="D2791" t="str">
            <v>CT870-</v>
          </cell>
          <cell r="E2791" t="str">
            <v>A</v>
          </cell>
          <cell r="F2791" t="str">
            <v>10</v>
          </cell>
          <cell r="G2791" t="str">
            <v>15000</v>
          </cell>
          <cell r="H2791" t="str">
            <v>01954-06160-000</v>
          </cell>
          <cell r="I2791" t="str">
            <v>BOLT-DR HEXAGON FLANGE</v>
          </cell>
          <cell r="T2791">
            <v>4</v>
          </cell>
          <cell r="V2791">
            <v>4</v>
          </cell>
          <cell r="X2791" t="str">
            <v>61</v>
          </cell>
        </row>
        <row r="2792">
          <cell r="B2792" t="str">
            <v>O</v>
          </cell>
          <cell r="C2792" t="str">
            <v>O</v>
          </cell>
          <cell r="D2792" t="str">
            <v>CT870-</v>
          </cell>
          <cell r="E2792" t="str">
            <v>A</v>
          </cell>
          <cell r="F2792" t="str">
            <v>10</v>
          </cell>
          <cell r="G2792" t="str">
            <v>16000</v>
          </cell>
          <cell r="H2792" t="str">
            <v>08316-26060-000</v>
          </cell>
          <cell r="I2792" t="str">
            <v>NUT-HEX,FLANGE</v>
          </cell>
          <cell r="T2792">
            <v>1</v>
          </cell>
          <cell r="V2792">
            <v>1</v>
          </cell>
          <cell r="X2792" t="str">
            <v>61</v>
          </cell>
        </row>
        <row r="2793">
          <cell r="B2793" t="str">
            <v>N</v>
          </cell>
          <cell r="C2793" t="str">
            <v>X</v>
          </cell>
          <cell r="D2793" t="str">
            <v>CT870-</v>
          </cell>
          <cell r="E2793" t="str">
            <v>A</v>
          </cell>
          <cell r="F2793" t="str">
            <v>10</v>
          </cell>
          <cell r="G2793" t="str">
            <v>16000</v>
          </cell>
          <cell r="H2793" t="str">
            <v>08316-25060-000</v>
          </cell>
          <cell r="I2793" t="str">
            <v>NUT-HEX,FLANGE</v>
          </cell>
          <cell r="T2793">
            <v>1</v>
          </cell>
          <cell r="V2793">
            <v>1</v>
          </cell>
          <cell r="X2793" t="str">
            <v>61</v>
          </cell>
        </row>
        <row r="2794">
          <cell r="D2794" t="str">
            <v>CT870-</v>
          </cell>
          <cell r="E2794" t="str">
            <v>A</v>
          </cell>
          <cell r="F2794" t="str">
            <v>10</v>
          </cell>
          <cell r="G2794" t="str">
            <v>17000</v>
          </cell>
          <cell r="H2794" t="str">
            <v>08361-25060-000</v>
          </cell>
          <cell r="I2794" t="str">
            <v>NUT-HEXAGON,W/WASHER</v>
          </cell>
          <cell r="T2794">
            <v>3</v>
          </cell>
          <cell r="V2794">
            <v>3</v>
          </cell>
          <cell r="X2794" t="str">
            <v>61</v>
          </cell>
        </row>
        <row r="2795">
          <cell r="D2795" t="str">
            <v>CT880-</v>
          </cell>
          <cell r="E2795" t="str">
            <v>A</v>
          </cell>
          <cell r="F2795" t="str">
            <v>01</v>
          </cell>
          <cell r="G2795" t="str">
            <v>01000</v>
          </cell>
          <cell r="H2795" t="str">
            <v>96316830</v>
          </cell>
          <cell r="I2795" t="str">
            <v>GROMMET-LIQUID HOLE,A/C</v>
          </cell>
          <cell r="K2795">
            <v>1</v>
          </cell>
          <cell r="L2795">
            <v>1</v>
          </cell>
          <cell r="M2795" t="str">
            <v>1</v>
          </cell>
          <cell r="N2795" t="str">
            <v>1</v>
          </cell>
          <cell r="O2795" t="str">
            <v>B3</v>
          </cell>
          <cell r="P2795" t="str">
            <v>B3</v>
          </cell>
          <cell r="Q2795" t="str">
            <v>1</v>
          </cell>
          <cell r="R2795" t="str">
            <v>1</v>
          </cell>
        </row>
        <row r="2796">
          <cell r="D2796" t="str">
            <v>CT880-</v>
          </cell>
          <cell r="E2796" t="str">
            <v>A</v>
          </cell>
          <cell r="F2796" t="str">
            <v>01</v>
          </cell>
          <cell r="G2796" t="str">
            <v>02000</v>
          </cell>
          <cell r="H2796" t="str">
            <v>96316837</v>
          </cell>
          <cell r="I2796" t="str">
            <v>GROMMET-SUCTION HOLE,A/C</v>
          </cell>
          <cell r="K2796">
            <v>1</v>
          </cell>
          <cell r="L2796">
            <v>1</v>
          </cell>
          <cell r="M2796" t="str">
            <v>1</v>
          </cell>
          <cell r="N2796" t="str">
            <v>1</v>
          </cell>
          <cell r="O2796" t="str">
            <v>B3</v>
          </cell>
          <cell r="P2796" t="str">
            <v>B3</v>
          </cell>
          <cell r="Q2796" t="str">
            <v>1</v>
          </cell>
          <cell r="R2796" t="str">
            <v>1</v>
          </cell>
        </row>
        <row r="2797">
          <cell r="D2797" t="str">
            <v>CT880-</v>
          </cell>
          <cell r="E2797" t="str">
            <v>A</v>
          </cell>
          <cell r="F2797" t="str">
            <v>01</v>
          </cell>
          <cell r="G2797" t="str">
            <v>03000</v>
          </cell>
          <cell r="H2797" t="str">
            <v>96314861</v>
          </cell>
          <cell r="I2797" t="str">
            <v>HOSE-CONDENSATE,DRAIN</v>
          </cell>
          <cell r="K2797">
            <v>1</v>
          </cell>
          <cell r="L2797">
            <v>1</v>
          </cell>
          <cell r="M2797" t="str">
            <v>1</v>
          </cell>
          <cell r="N2797" t="str">
            <v>1</v>
          </cell>
          <cell r="O2797" t="str">
            <v>B3</v>
          </cell>
          <cell r="P2797" t="str">
            <v>B3</v>
          </cell>
          <cell r="Q2797" t="str">
            <v>1</v>
          </cell>
          <cell r="R2797" t="str">
            <v>1</v>
          </cell>
        </row>
        <row r="2798">
          <cell r="D2798" t="str">
            <v>CT880-</v>
          </cell>
          <cell r="E2798" t="str">
            <v>A</v>
          </cell>
          <cell r="F2798" t="str">
            <v>01</v>
          </cell>
          <cell r="G2798" t="str">
            <v>04000</v>
          </cell>
          <cell r="H2798" t="str">
            <v>96314760</v>
          </cell>
          <cell r="I2798" t="str">
            <v>STICKER-AIR CONDITIONING</v>
          </cell>
          <cell r="K2798">
            <v>1</v>
          </cell>
          <cell r="L2798">
            <v>1</v>
          </cell>
          <cell r="M2798" t="str">
            <v>1</v>
          </cell>
          <cell r="N2798" t="str">
            <v>1</v>
          </cell>
          <cell r="O2798" t="str">
            <v>B3</v>
          </cell>
          <cell r="P2798" t="str">
            <v>B3</v>
          </cell>
          <cell r="Q2798" t="str">
            <v>1</v>
          </cell>
          <cell r="R2798" t="str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Производство"/>
      <sheetName val="Прибыль"/>
      <sheetName val="Баланс"/>
      <sheetName val="Кэш-фло"/>
      <sheetName val="Анализ"/>
      <sheetName val="Графики"/>
      <sheetName val="Inside"/>
      <sheetName val="Расчеты"/>
      <sheetName val="SENS"/>
      <sheetName val="LangBase"/>
      <sheetName val="структура"/>
    </sheetNames>
    <sheetDataSet>
      <sheetData sheetId="0" refreshError="1">
        <row r="46">
          <cell r="B46">
            <v>0.2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 refreshError="1">
        <row r="7">
          <cell r="B7">
            <v>1</v>
          </cell>
        </row>
        <row r="8">
          <cell r="B8">
            <v>6</v>
          </cell>
        </row>
        <row r="26">
          <cell r="B26">
            <v>1.5309464329304356E-2</v>
          </cell>
        </row>
        <row r="40">
          <cell r="B40">
            <v>1</v>
          </cell>
        </row>
        <row r="55">
          <cell r="C55" t="str">
            <v>$</v>
          </cell>
        </row>
      </sheetData>
      <sheetData sheetId="9" refreshError="1"/>
      <sheetData sheetId="10"/>
      <sheetData sheetId="1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Вариант 1"/>
      <sheetName val="осн.пар."/>
      <sheetName val="Data input"/>
      <sheetName val="Ст-сть проекта"/>
      <sheetName val="стоим НИИК"/>
      <sheetName val="Capex1"/>
      <sheetName val="schedule "/>
      <sheetName val="Расчет ост стоим сущ ОФ"/>
      <sheetName val="Льготный (в ин. вал)"/>
      <sheetName val="Льготный (в мест. вал)"/>
      <sheetName val="ФРР"/>
      <sheetName val="Кредиты банков (в ин. вал.)"/>
      <sheetName val="Кредиты банков (в мест. вал.)"/>
      <sheetName val="Амортизация Сущ"/>
      <sheetName val="Амортизация NEW "/>
      <sheetName val="комм.банк"/>
      <sheetName val="Кредиты"/>
      <sheetName val="План пр-ва"/>
      <sheetName val="План продаж"/>
      <sheetName val="Зарплата "/>
      <sheetName val="Выбросы"/>
      <sheetName val="Сырье и материалы"/>
      <sheetName val="Ремонт"/>
      <sheetName val="Годовые издержки (без реал.)"/>
      <sheetName val="Годовые издержки (с реал.)"/>
      <sheetName val="стоим. Симаг"/>
      <sheetName val="Capex (Симаг)"/>
      <sheetName val="schedule (Симаг)"/>
      <sheetName val="Расходы периода"/>
      <sheetName val="Коэф обор"/>
      <sheetName val="Обор капитал (без реал.)"/>
      <sheetName val="Обор капитал (с реал.)"/>
      <sheetName val="Налоги (без реал.) "/>
      <sheetName val="Налоги (с реал.)"/>
      <sheetName val="Прибыли и убытки (без реал.)"/>
      <sheetName val="Прибыли и убытки (с реал.)"/>
      <sheetName val="Притоки и оттоки (без реал.)"/>
      <sheetName val="Притоки и оттоки (с реал.)"/>
      <sheetName val="фин ресурсы (без реал.)"/>
      <sheetName val="Для МинФин."/>
      <sheetName val="Расчет эффективности по про (2)"/>
      <sheetName val="Расчет эффективности по проекту"/>
      <sheetName val="фин ресурсы (с реал.)"/>
      <sheetName val="Диаграмма1"/>
      <sheetName val="Диаграмма2"/>
      <sheetName val="Калькуляция"/>
      <sheetName val="Расшифровка накладных"/>
      <sheetName val="табл чувств"/>
      <sheetName val="для Минфина"/>
      <sheetName val="Баланс"/>
      <sheetName val="Ст-сть проекта (2)"/>
      <sheetName val="ПОКАЗАТЕЛИ СТОРОН"/>
      <sheetName val="Ист. фин-я"/>
      <sheetName val="Издержки литья"/>
      <sheetName val="Диаграмма3"/>
      <sheetName val="Диаграмма4"/>
      <sheetName val="Диаграмма5"/>
      <sheetName val="Диаграмма6"/>
      <sheetName val="Диаграмма7"/>
      <sheetName val="Анализ"/>
      <sheetName val="Лист1"/>
      <sheetName val="Распр_выр"/>
      <sheetName val="График фин-я (мес.)"/>
      <sheetName val="график"/>
      <sheetName val="Summary"/>
      <sheetName val="Capex"/>
      <sheetName val="Summary OPS"/>
      <sheetName val="Курс валюты"/>
      <sheetName val="Цена"/>
      <sheetName val="энергоресурсы"/>
      <sheetName val="Зарплата 2"/>
      <sheetName val="ЧОК"/>
      <sheetName val="Диаграмма8"/>
      <sheetName val="Диаграмма9"/>
      <sheetName val="Диаграмма10"/>
      <sheetName val="Диаграмма11"/>
      <sheetName val="Диаграмма12"/>
      <sheetName val="Диаграмма13"/>
      <sheetName val="Диаграмма14"/>
      <sheetName val="Плёан пр-ва"/>
      <sheetName val="#ССЫЛКА"/>
      <sheetName val="Жиззах янги раз"/>
      <sheetName val="ПТЭО_Модернизация производства "/>
      <sheetName val="BAL"/>
      <sheetName val="4 группа"/>
      <sheetName val="Смета расходов "/>
      <sheetName val="Косон ПП"/>
      <sheetName val="Вариант_1"/>
      <sheetName val="осн_пар_"/>
      <sheetName val="Data_input"/>
      <sheetName val="Ст-сть_проекта"/>
      <sheetName val="стоим_НИИК"/>
      <sheetName val="schedule_"/>
      <sheetName val="Расчет_ост_стоим_сущ_ОФ"/>
      <sheetName val="Льготный_(в_ин__вал)"/>
      <sheetName val="Льготный_(в_мест__вал)"/>
      <sheetName val="Кредиты_банков_(в_ин__вал_)"/>
      <sheetName val="Кредиты_банков_(в_мест__вал_)"/>
      <sheetName val="Амортизация_Сущ"/>
      <sheetName val="Амортизация_NEW_"/>
      <sheetName val="комм_банк"/>
      <sheetName val="План_пр-ва"/>
      <sheetName val="План_продаж"/>
      <sheetName val="Зарплата_"/>
      <sheetName val="Сырье_и_материалы"/>
      <sheetName val="Годовые_издержки_(без_реал_)"/>
      <sheetName val="Годовые_издержки_(с_реал_)"/>
      <sheetName val="стоим__Симаг"/>
      <sheetName val="Capex_(Симаг)"/>
      <sheetName val="schedule_(Симаг)"/>
      <sheetName val="Расходы_периода"/>
      <sheetName val="Коэф_обор"/>
      <sheetName val="Обор_капитал_(без_реал_)"/>
      <sheetName val="Обор_капитал_(с_реал_)"/>
      <sheetName val="Налоги_(без_реал_)_"/>
      <sheetName val="Налоги_(с_реал_)"/>
      <sheetName val="Прибыли_и_убытки_(без_реал_)"/>
      <sheetName val="Прибыли_и_убытки_(с_реал_)"/>
      <sheetName val="Притоки_и_оттоки_(без_реал_)"/>
      <sheetName val="Притоки_и_оттоки_(с_реал_)"/>
      <sheetName val="фин_ресурсы_(без_реал_)"/>
      <sheetName val="Для_МинФин_"/>
      <sheetName val="Расчет_эффективности_по_про_(2)"/>
      <sheetName val="Расчет_эффективности_по_проекту"/>
      <sheetName val="фин_ресурсы_(с_реал_)"/>
      <sheetName val="Расшифровка_накладных"/>
      <sheetName val="табл_чувств"/>
      <sheetName val="для_Минфина"/>
      <sheetName val="Ст-сть_проекта_(2)"/>
      <sheetName val="ПОКАЗАТЕЛИ_СТОРОН"/>
      <sheetName val="Ист__фин-я"/>
      <sheetName val="Издержки_литья"/>
      <sheetName val="График_фин-я_(мес_)"/>
      <sheetName val="Summary_OPS"/>
      <sheetName val="Курс_валюты"/>
      <sheetName val="Зарплата_2"/>
      <sheetName val="Плёан_пр-ва"/>
      <sheetName val="Косон_ПП"/>
      <sheetName val="ПТЭО_Модернизация_производства_"/>
      <sheetName val="Жиззах_янги_раз"/>
      <sheetName val="Счет-Фактура"/>
      <sheetName val="Накладная"/>
      <sheetName val="fondo promedio"/>
      <sheetName val="GRÁFICO DE FONDO POR AFILIADO"/>
      <sheetName val="Фин.пок"/>
      <sheetName val="Вариант_11"/>
      <sheetName val="осн_пар_1"/>
      <sheetName val="Data_input1"/>
      <sheetName val="Ст-сть_проекта1"/>
      <sheetName val="стоим_НИИК1"/>
      <sheetName val="schedule_1"/>
      <sheetName val="Расчет_ост_стоим_сущ_ОФ1"/>
      <sheetName val="Льготный_(в_ин__вал)1"/>
      <sheetName val="Льготный_(в_мест__вал)1"/>
      <sheetName val="Кредиты_банков_(в_ин__вал_)1"/>
      <sheetName val="Кредиты_банков_(в_мест__вал_)1"/>
      <sheetName val="Амортизация_Сущ1"/>
      <sheetName val="Амортизация_NEW_1"/>
      <sheetName val="комм_банк1"/>
      <sheetName val="План_пр-ва1"/>
      <sheetName val="План_продаж1"/>
      <sheetName val="Зарплата_1"/>
      <sheetName val="Сырье_и_материалы1"/>
      <sheetName val="Годовые_издержки_(без_реал_)1"/>
      <sheetName val="Годовые_издержки_(с_реал_)1"/>
      <sheetName val="стоим__Симаг1"/>
      <sheetName val="Capex_(Симаг)1"/>
      <sheetName val="schedule_(Симаг)1"/>
      <sheetName val="Расходы_периода1"/>
      <sheetName val="Коэф_обор1"/>
      <sheetName val="Обор_капитал_(без_реал_)1"/>
      <sheetName val="Обор_капитал_(с_реал_)1"/>
      <sheetName val="Налоги_(без_реал_)_1"/>
      <sheetName val="Налоги_(с_реал_)1"/>
      <sheetName val="Прибыли_и_убытки_(без_реал_)1"/>
      <sheetName val="Прибыли_и_убытки_(с_реал_)1"/>
      <sheetName val="Притоки_и_оттоки_(без_реал_)1"/>
      <sheetName val="Притоки_и_оттоки_(с_реал_)1"/>
      <sheetName val="фин_ресурсы_(без_реал_)1"/>
      <sheetName val="Для_МинФин_1"/>
      <sheetName val="Расчет_эффективности_по_про_(21"/>
      <sheetName val="Расчет_эффективности_по_проект1"/>
      <sheetName val="фин_ресурсы_(с_реал_)1"/>
      <sheetName val="Расшифровка_накладных1"/>
      <sheetName val="табл_чувств1"/>
      <sheetName val="для_Минфина1"/>
      <sheetName val="Ст-сть_проекта_(2)1"/>
      <sheetName val="ПОКАЗАТЕЛИ_СТОРОН1"/>
      <sheetName val="Ист__фин-я1"/>
      <sheetName val="Издержки_литья1"/>
      <sheetName val="График_фин-я_(мес_)1"/>
      <sheetName val="Summary_OPS1"/>
      <sheetName val="Курс_валюты1"/>
      <sheetName val="Зарплата_21"/>
      <sheetName val="Плёан_пр-ва1"/>
      <sheetName val="ПТЭО_Модернизация_производства1"/>
      <sheetName val="Жиззах_янги_раз1"/>
      <sheetName val="Косон_ПП1"/>
      <sheetName val="4_группа"/>
      <sheetName val="Смета_расходов_"/>
      <sheetName val="ПТЭО_Модернизация%20производств"/>
    </sheetNames>
    <sheetDataSet>
      <sheetData sheetId="0" refreshError="1"/>
      <sheetData sheetId="1" refreshError="1"/>
      <sheetData sheetId="2" refreshError="1"/>
      <sheetData sheetId="3" refreshError="1">
        <row r="6">
          <cell r="B6">
            <v>2009</v>
          </cell>
        </row>
        <row r="7">
          <cell r="B7">
            <v>2012</v>
          </cell>
        </row>
        <row r="8">
          <cell r="B8">
            <v>20</v>
          </cell>
        </row>
        <row r="10">
          <cell r="B10">
            <v>2012</v>
          </cell>
        </row>
        <row r="11">
          <cell r="B11">
            <v>0</v>
          </cell>
        </row>
        <row r="14">
          <cell r="B14" t="str">
            <v>долл.</v>
          </cell>
        </row>
        <row r="15">
          <cell r="B15">
            <v>1422.58</v>
          </cell>
        </row>
        <row r="22">
          <cell r="B22">
            <v>240000</v>
          </cell>
        </row>
        <row r="28">
          <cell r="B28">
            <v>270000</v>
          </cell>
        </row>
        <row r="32">
          <cell r="A32" t="str">
            <v>Карбамид</v>
          </cell>
        </row>
        <row r="33">
          <cell r="A33" t="str">
            <v>Карбамид в мешках (50 кг)</v>
          </cell>
        </row>
        <row r="34">
          <cell r="A34" t="str">
            <v>Карбамид в мешках (40 кг)</v>
          </cell>
        </row>
        <row r="35">
          <cell r="A35" t="str">
            <v>Карбамид в мешках (25 кг)</v>
          </cell>
        </row>
        <row r="40">
          <cell r="A40" t="str">
            <v>Карбамид насыпью</v>
          </cell>
          <cell r="B40">
            <v>0.12658227848101267</v>
          </cell>
        </row>
        <row r="41">
          <cell r="A41" t="str">
            <v>Карбамид в мешках (50 кг)</v>
          </cell>
          <cell r="B41">
            <v>0.27426160337552741</v>
          </cell>
        </row>
        <row r="42">
          <cell r="A42" t="str">
            <v>Карбамид в мешках (40 кг)</v>
          </cell>
          <cell r="B42">
            <v>0</v>
          </cell>
        </row>
        <row r="43">
          <cell r="A43" t="str">
            <v>Карбамид в мешках (25 кг)</v>
          </cell>
          <cell r="B43">
            <v>0</v>
          </cell>
        </row>
        <row r="46">
          <cell r="B46">
            <v>0.25738396624472576</v>
          </cell>
        </row>
        <row r="47">
          <cell r="B47">
            <v>0.20464135021097046</v>
          </cell>
        </row>
        <row r="48">
          <cell r="B48">
            <v>0.1371308016877637</v>
          </cell>
        </row>
        <row r="49">
          <cell r="B49">
            <v>0</v>
          </cell>
        </row>
        <row r="54">
          <cell r="B54">
            <v>0.1111111111111111</v>
          </cell>
        </row>
        <row r="55">
          <cell r="B55">
            <v>0.33333333333333331</v>
          </cell>
        </row>
        <row r="56">
          <cell r="B56">
            <v>0</v>
          </cell>
        </row>
        <row r="57">
          <cell r="B57">
            <v>0</v>
          </cell>
        </row>
        <row r="60">
          <cell r="B60">
            <v>0.20370370370370369</v>
          </cell>
        </row>
        <row r="61">
          <cell r="B61">
            <v>0.22222222222222221</v>
          </cell>
        </row>
        <row r="62">
          <cell r="B62">
            <v>0.12962962962962962</v>
          </cell>
        </row>
        <row r="63">
          <cell r="B63">
            <v>0</v>
          </cell>
        </row>
        <row r="67">
          <cell r="B67">
            <v>157</v>
          </cell>
        </row>
        <row r="68">
          <cell r="B68">
            <v>157</v>
          </cell>
        </row>
        <row r="69">
          <cell r="B69">
            <v>0</v>
          </cell>
        </row>
        <row r="70">
          <cell r="B70">
            <v>0</v>
          </cell>
        </row>
        <row r="73">
          <cell r="B73">
            <v>187.18103727031169</v>
          </cell>
        </row>
        <row r="74">
          <cell r="B74">
            <v>187.18103727031169</v>
          </cell>
        </row>
        <row r="75">
          <cell r="B75">
            <v>187.18103727031169</v>
          </cell>
        </row>
        <row r="76">
          <cell r="B76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5">
          <cell r="C5">
            <v>2009</v>
          </cell>
          <cell r="D5">
            <v>2010</v>
          </cell>
          <cell r="E5">
            <v>2011</v>
          </cell>
          <cell r="F5">
            <v>2012</v>
          </cell>
          <cell r="G5">
            <v>2013</v>
          </cell>
          <cell r="H5">
            <v>2014</v>
          </cell>
          <cell r="I5">
            <v>2015</v>
          </cell>
          <cell r="J5">
            <v>2016</v>
          </cell>
          <cell r="K5">
            <v>2017</v>
          </cell>
          <cell r="L5">
            <v>2018</v>
          </cell>
          <cell r="M5">
            <v>2019</v>
          </cell>
          <cell r="N5">
            <v>2020</v>
          </cell>
          <cell r="O5">
            <v>2021</v>
          </cell>
          <cell r="P5">
            <v>2022</v>
          </cell>
          <cell r="Q5">
            <v>2023</v>
          </cell>
          <cell r="R5">
            <v>2024</v>
          </cell>
          <cell r="S5">
            <v>2025</v>
          </cell>
          <cell r="T5">
            <v>2026</v>
          </cell>
          <cell r="U5">
            <v>2027</v>
          </cell>
          <cell r="V5">
            <v>2028</v>
          </cell>
          <cell r="W5">
            <v>2029</v>
          </cell>
          <cell r="X5">
            <v>2030</v>
          </cell>
          <cell r="Y5">
            <v>2031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240000</v>
          </cell>
          <cell r="G18">
            <v>240000</v>
          </cell>
          <cell r="H18">
            <v>240000</v>
          </cell>
          <cell r="I18">
            <v>240000</v>
          </cell>
          <cell r="J18">
            <v>240000</v>
          </cell>
          <cell r="K18">
            <v>240000</v>
          </cell>
          <cell r="L18">
            <v>240000</v>
          </cell>
          <cell r="M18">
            <v>240000</v>
          </cell>
          <cell r="N18">
            <v>240000</v>
          </cell>
          <cell r="O18">
            <v>240000</v>
          </cell>
          <cell r="P18">
            <v>240000</v>
          </cell>
          <cell r="Q18">
            <v>240000</v>
          </cell>
          <cell r="R18">
            <v>240000</v>
          </cell>
          <cell r="S18">
            <v>240000</v>
          </cell>
          <cell r="T18">
            <v>240000</v>
          </cell>
          <cell r="U18">
            <v>240000</v>
          </cell>
          <cell r="V18">
            <v>240000</v>
          </cell>
          <cell r="W18">
            <v>240000</v>
          </cell>
          <cell r="X18">
            <v>240000</v>
          </cell>
          <cell r="Y18">
            <v>240000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470</v>
          </cell>
          <cell r="G19">
            <v>470</v>
          </cell>
          <cell r="H19">
            <v>470</v>
          </cell>
          <cell r="I19">
            <v>470</v>
          </cell>
          <cell r="J19">
            <v>470</v>
          </cell>
          <cell r="K19">
            <v>470</v>
          </cell>
          <cell r="L19">
            <v>470</v>
          </cell>
          <cell r="M19">
            <v>470</v>
          </cell>
          <cell r="N19">
            <v>470</v>
          </cell>
          <cell r="O19">
            <v>470</v>
          </cell>
          <cell r="P19">
            <v>470</v>
          </cell>
          <cell r="Q19">
            <v>470</v>
          </cell>
          <cell r="R19">
            <v>470</v>
          </cell>
          <cell r="S19">
            <v>470</v>
          </cell>
          <cell r="T19">
            <v>470</v>
          </cell>
          <cell r="U19">
            <v>470</v>
          </cell>
          <cell r="V19">
            <v>470</v>
          </cell>
          <cell r="W19">
            <v>470</v>
          </cell>
          <cell r="X19">
            <v>470</v>
          </cell>
          <cell r="Y19">
            <v>470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29940.506329113927</v>
          </cell>
          <cell r="G50">
            <v>29940.506329113927</v>
          </cell>
          <cell r="H50">
            <v>29940.506329113927</v>
          </cell>
          <cell r="I50">
            <v>29940.506329113927</v>
          </cell>
          <cell r="J50">
            <v>29940.506329113927</v>
          </cell>
          <cell r="K50">
            <v>29940.506329113927</v>
          </cell>
          <cell r="L50">
            <v>29940.506329113927</v>
          </cell>
          <cell r="M50">
            <v>29940.506329113927</v>
          </cell>
          <cell r="N50">
            <v>29940.506329113927</v>
          </cell>
          <cell r="O50">
            <v>29940.506329113927</v>
          </cell>
          <cell r="P50">
            <v>29940.506329113927</v>
          </cell>
          <cell r="Q50">
            <v>29940.506329113927</v>
          </cell>
          <cell r="R50">
            <v>29940.506329113927</v>
          </cell>
          <cell r="S50">
            <v>29940.506329113927</v>
          </cell>
          <cell r="T50">
            <v>29940.506329113927</v>
          </cell>
          <cell r="U50">
            <v>29940.506329113927</v>
          </cell>
          <cell r="V50">
            <v>29940.506329113927</v>
          </cell>
          <cell r="W50">
            <v>29940.506329113927</v>
          </cell>
          <cell r="X50">
            <v>29940.506329113927</v>
          </cell>
          <cell r="Y50">
            <v>29940.506329113927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64871.097046413495</v>
          </cell>
          <cell r="G51">
            <v>64871.097046413495</v>
          </cell>
          <cell r="H51">
            <v>64871.097046413495</v>
          </cell>
          <cell r="I51">
            <v>64871.097046413495</v>
          </cell>
          <cell r="J51">
            <v>64871.097046413495</v>
          </cell>
          <cell r="K51">
            <v>64871.097046413495</v>
          </cell>
          <cell r="L51">
            <v>64871.097046413495</v>
          </cell>
          <cell r="M51">
            <v>64871.097046413495</v>
          </cell>
          <cell r="N51">
            <v>64871.097046413495</v>
          </cell>
          <cell r="O51">
            <v>64871.097046413495</v>
          </cell>
          <cell r="P51">
            <v>64871.097046413495</v>
          </cell>
          <cell r="Q51">
            <v>64871.097046413495</v>
          </cell>
          <cell r="R51">
            <v>64871.097046413495</v>
          </cell>
          <cell r="S51">
            <v>64871.097046413495</v>
          </cell>
          <cell r="T51">
            <v>64871.097046413495</v>
          </cell>
          <cell r="U51">
            <v>64871.097046413495</v>
          </cell>
          <cell r="V51">
            <v>64871.097046413495</v>
          </cell>
          <cell r="W51">
            <v>64871.097046413495</v>
          </cell>
          <cell r="X51">
            <v>64871.097046413495</v>
          </cell>
          <cell r="Y51">
            <v>64871.097046413495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60879.029535864982</v>
          </cell>
          <cell r="G58">
            <v>60879.029535864982</v>
          </cell>
          <cell r="H58">
            <v>60879.029535864982</v>
          </cell>
          <cell r="I58">
            <v>60879.029535864982</v>
          </cell>
          <cell r="J58">
            <v>60879.029535864982</v>
          </cell>
          <cell r="K58">
            <v>60879.029535864982</v>
          </cell>
          <cell r="L58">
            <v>60879.029535864982</v>
          </cell>
          <cell r="M58">
            <v>60879.029535864982</v>
          </cell>
          <cell r="N58">
            <v>60879.029535864982</v>
          </cell>
          <cell r="O58">
            <v>60879.029535864982</v>
          </cell>
          <cell r="P58">
            <v>60879.029535864982</v>
          </cell>
          <cell r="Q58">
            <v>60879.029535864982</v>
          </cell>
          <cell r="R58">
            <v>60879.029535864982</v>
          </cell>
          <cell r="S58">
            <v>60879.029535864982</v>
          </cell>
          <cell r="T58">
            <v>60879.029535864982</v>
          </cell>
          <cell r="U58">
            <v>60879.029535864982</v>
          </cell>
          <cell r="V58">
            <v>60879.029535864982</v>
          </cell>
          <cell r="W58">
            <v>60879.029535864982</v>
          </cell>
          <cell r="X58">
            <v>60879.029535864982</v>
          </cell>
          <cell r="Y58">
            <v>60879.029535864982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48403.818565400841</v>
          </cell>
          <cell r="G59">
            <v>48403.818565400841</v>
          </cell>
          <cell r="H59">
            <v>48403.818565400841</v>
          </cell>
          <cell r="I59">
            <v>48403.818565400841</v>
          </cell>
          <cell r="J59">
            <v>48403.818565400841</v>
          </cell>
          <cell r="K59">
            <v>48403.818565400841</v>
          </cell>
          <cell r="L59">
            <v>48403.818565400841</v>
          </cell>
          <cell r="M59">
            <v>48403.818565400841</v>
          </cell>
          <cell r="N59">
            <v>48403.818565400841</v>
          </cell>
          <cell r="O59">
            <v>48403.818565400841</v>
          </cell>
          <cell r="P59">
            <v>48403.818565400841</v>
          </cell>
          <cell r="Q59">
            <v>48403.818565400841</v>
          </cell>
          <cell r="R59">
            <v>48403.818565400841</v>
          </cell>
          <cell r="S59">
            <v>48403.818565400841</v>
          </cell>
          <cell r="T59">
            <v>48403.818565400841</v>
          </cell>
          <cell r="U59">
            <v>48403.818565400841</v>
          </cell>
          <cell r="V59">
            <v>48403.818565400841</v>
          </cell>
          <cell r="W59">
            <v>48403.818565400841</v>
          </cell>
          <cell r="X59">
            <v>48403.818565400841</v>
          </cell>
          <cell r="Y59">
            <v>48403.818565400841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32435.548523206748</v>
          </cell>
          <cell r="G60">
            <v>32435.548523206748</v>
          </cell>
          <cell r="H60">
            <v>32435.548523206748</v>
          </cell>
          <cell r="I60">
            <v>32435.548523206748</v>
          </cell>
          <cell r="J60">
            <v>32435.548523206748</v>
          </cell>
          <cell r="K60">
            <v>32435.548523206748</v>
          </cell>
          <cell r="L60">
            <v>32435.548523206748</v>
          </cell>
          <cell r="M60">
            <v>32435.548523206748</v>
          </cell>
          <cell r="N60">
            <v>32435.548523206748</v>
          </cell>
          <cell r="O60">
            <v>32435.548523206748</v>
          </cell>
          <cell r="P60">
            <v>32435.548523206748</v>
          </cell>
          <cell r="Q60">
            <v>32435.548523206748</v>
          </cell>
          <cell r="R60">
            <v>32435.548523206748</v>
          </cell>
          <cell r="S60">
            <v>32435.548523206748</v>
          </cell>
          <cell r="T60">
            <v>32435.548523206748</v>
          </cell>
          <cell r="U60">
            <v>32435.548523206748</v>
          </cell>
          <cell r="V60">
            <v>32435.548523206748</v>
          </cell>
          <cell r="W60">
            <v>32435.548523206748</v>
          </cell>
          <cell r="X60">
            <v>32435.548523206748</v>
          </cell>
          <cell r="Y60">
            <v>32435.548523206748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29947.777777777777</v>
          </cell>
          <cell r="G120">
            <v>29947.777777777777</v>
          </cell>
          <cell r="H120">
            <v>29947.777777777777</v>
          </cell>
          <cell r="I120">
            <v>29947.777777777777</v>
          </cell>
          <cell r="J120">
            <v>29947.777777777777</v>
          </cell>
          <cell r="K120">
            <v>29947.777777777777</v>
          </cell>
          <cell r="L120">
            <v>29947.777777777777</v>
          </cell>
          <cell r="M120">
            <v>29947.777777777777</v>
          </cell>
          <cell r="N120">
            <v>29947.777777777777</v>
          </cell>
          <cell r="O120">
            <v>29947.777777777777</v>
          </cell>
          <cell r="P120">
            <v>29947.777777777777</v>
          </cell>
          <cell r="Q120">
            <v>29947.777777777777</v>
          </cell>
          <cell r="R120">
            <v>29947.777777777777</v>
          </cell>
          <cell r="S120">
            <v>29947.777777777777</v>
          </cell>
          <cell r="T120">
            <v>29947.777777777777</v>
          </cell>
          <cell r="U120">
            <v>29947.777777777777</v>
          </cell>
          <cell r="V120">
            <v>29947.777777777777</v>
          </cell>
          <cell r="W120">
            <v>29947.777777777777</v>
          </cell>
          <cell r="X120">
            <v>29947.777777777777</v>
          </cell>
          <cell r="Y120">
            <v>29947.777777777777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89843.333333333328</v>
          </cell>
          <cell r="G121">
            <v>89843.333333333328</v>
          </cell>
          <cell r="H121">
            <v>89843.333333333328</v>
          </cell>
          <cell r="I121">
            <v>89843.333333333328</v>
          </cell>
          <cell r="J121">
            <v>89843.333333333328</v>
          </cell>
          <cell r="K121">
            <v>89843.333333333328</v>
          </cell>
          <cell r="L121">
            <v>89843.333333333328</v>
          </cell>
          <cell r="M121">
            <v>89843.333333333328</v>
          </cell>
          <cell r="N121">
            <v>89843.333333333328</v>
          </cell>
          <cell r="O121">
            <v>89843.333333333328</v>
          </cell>
          <cell r="P121">
            <v>89843.333333333328</v>
          </cell>
          <cell r="Q121">
            <v>89843.333333333328</v>
          </cell>
          <cell r="R121">
            <v>89843.333333333328</v>
          </cell>
          <cell r="S121">
            <v>89843.333333333328</v>
          </cell>
          <cell r="T121">
            <v>89843.333333333328</v>
          </cell>
          <cell r="U121">
            <v>89843.333333333328</v>
          </cell>
          <cell r="V121">
            <v>89843.333333333328</v>
          </cell>
          <cell r="W121">
            <v>89843.333333333328</v>
          </cell>
          <cell r="X121">
            <v>89843.333333333328</v>
          </cell>
          <cell r="Y121">
            <v>89843.333333333328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8">
          <cell r="C128">
            <v>0</v>
          </cell>
          <cell r="D128">
            <v>0</v>
          </cell>
          <cell r="E128">
            <v>0</v>
          </cell>
          <cell r="F128">
            <v>54904.259259259255</v>
          </cell>
          <cell r="G128">
            <v>54904.259259259255</v>
          </cell>
          <cell r="H128">
            <v>54904.259259259255</v>
          </cell>
          <cell r="I128">
            <v>54904.259259259255</v>
          </cell>
          <cell r="J128">
            <v>54904.259259259255</v>
          </cell>
          <cell r="K128">
            <v>54904.259259259255</v>
          </cell>
          <cell r="L128">
            <v>54904.259259259255</v>
          </cell>
          <cell r="M128">
            <v>54904.259259259255</v>
          </cell>
          <cell r="N128">
            <v>54904.259259259255</v>
          </cell>
          <cell r="O128">
            <v>54904.259259259255</v>
          </cell>
          <cell r="P128">
            <v>54904.259259259255</v>
          </cell>
          <cell r="Q128">
            <v>54904.259259259255</v>
          </cell>
          <cell r="R128">
            <v>54904.259259259255</v>
          </cell>
          <cell r="S128">
            <v>54904.259259259255</v>
          </cell>
          <cell r="T128">
            <v>54904.259259259255</v>
          </cell>
          <cell r="U128">
            <v>54904.259259259255</v>
          </cell>
          <cell r="V128">
            <v>54904.259259259255</v>
          </cell>
          <cell r="W128">
            <v>54904.259259259255</v>
          </cell>
          <cell r="X128">
            <v>54904.259259259255</v>
          </cell>
          <cell r="Y128">
            <v>54904.259259259255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59895.555555555555</v>
          </cell>
          <cell r="G129">
            <v>59895.555555555555</v>
          </cell>
          <cell r="H129">
            <v>59895.555555555555</v>
          </cell>
          <cell r="I129">
            <v>59895.555555555555</v>
          </cell>
          <cell r="J129">
            <v>59895.555555555555</v>
          </cell>
          <cell r="K129">
            <v>59895.555555555555</v>
          </cell>
          <cell r="L129">
            <v>59895.555555555555</v>
          </cell>
          <cell r="M129">
            <v>59895.555555555555</v>
          </cell>
          <cell r="N129">
            <v>59895.555555555555</v>
          </cell>
          <cell r="O129">
            <v>59895.555555555555</v>
          </cell>
          <cell r="P129">
            <v>59895.555555555555</v>
          </cell>
          <cell r="Q129">
            <v>59895.555555555555</v>
          </cell>
          <cell r="R129">
            <v>59895.555555555555</v>
          </cell>
          <cell r="S129">
            <v>59895.555555555555</v>
          </cell>
          <cell r="T129">
            <v>59895.555555555555</v>
          </cell>
          <cell r="U129">
            <v>59895.555555555555</v>
          </cell>
          <cell r="V129">
            <v>59895.555555555555</v>
          </cell>
          <cell r="W129">
            <v>59895.555555555555</v>
          </cell>
          <cell r="X129">
            <v>59895.555555555555</v>
          </cell>
          <cell r="Y129">
            <v>59895.555555555555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34939.074074074073</v>
          </cell>
          <cell r="G130">
            <v>34939.074074074073</v>
          </cell>
          <cell r="H130">
            <v>34939.074074074073</v>
          </cell>
          <cell r="I130">
            <v>34939.074074074073</v>
          </cell>
          <cell r="J130">
            <v>34939.074074074073</v>
          </cell>
          <cell r="K130">
            <v>34939.074074074073</v>
          </cell>
          <cell r="L130">
            <v>34939.074074074073</v>
          </cell>
          <cell r="M130">
            <v>34939.074074074073</v>
          </cell>
          <cell r="N130">
            <v>34939.074074074073</v>
          </cell>
          <cell r="O130">
            <v>34939.074074074073</v>
          </cell>
          <cell r="P130">
            <v>34939.074074074073</v>
          </cell>
          <cell r="Q130">
            <v>34939.074074074073</v>
          </cell>
          <cell r="R130">
            <v>34939.074074074073</v>
          </cell>
          <cell r="S130">
            <v>34939.074074074073</v>
          </cell>
          <cell r="T130">
            <v>34939.074074074073</v>
          </cell>
          <cell r="U130">
            <v>34939.074074074073</v>
          </cell>
          <cell r="V130">
            <v>34939.074074074073</v>
          </cell>
          <cell r="W130">
            <v>34939.074074074073</v>
          </cell>
          <cell r="X130">
            <v>34939.074074074073</v>
          </cell>
          <cell r="Y130">
            <v>34939.074074074073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</sheetData>
      <sheetData sheetId="19" refreshError="1">
        <row r="6">
          <cell r="B6">
            <v>2009</v>
          </cell>
        </row>
        <row r="8">
          <cell r="C8">
            <v>157</v>
          </cell>
          <cell r="D8">
            <v>157</v>
          </cell>
          <cell r="E8">
            <v>157</v>
          </cell>
          <cell r="F8">
            <v>157</v>
          </cell>
          <cell r="G8">
            <v>157</v>
          </cell>
          <cell r="H8">
            <v>157</v>
          </cell>
          <cell r="I8">
            <v>157</v>
          </cell>
          <cell r="J8">
            <v>157</v>
          </cell>
          <cell r="K8">
            <v>157</v>
          </cell>
          <cell r="L8">
            <v>157</v>
          </cell>
          <cell r="M8">
            <v>157</v>
          </cell>
          <cell r="N8">
            <v>157</v>
          </cell>
          <cell r="O8">
            <v>157</v>
          </cell>
          <cell r="P8">
            <v>157</v>
          </cell>
          <cell r="Q8">
            <v>157</v>
          </cell>
          <cell r="R8">
            <v>157</v>
          </cell>
          <cell r="S8">
            <v>157</v>
          </cell>
          <cell r="T8">
            <v>157</v>
          </cell>
          <cell r="U8">
            <v>157</v>
          </cell>
          <cell r="V8">
            <v>157</v>
          </cell>
          <cell r="W8">
            <v>157</v>
          </cell>
          <cell r="X8">
            <v>157</v>
          </cell>
          <cell r="Y8">
            <v>157</v>
          </cell>
        </row>
        <row r="9">
          <cell r="C9">
            <v>157</v>
          </cell>
          <cell r="D9">
            <v>157</v>
          </cell>
          <cell r="E9">
            <v>157</v>
          </cell>
          <cell r="F9">
            <v>157</v>
          </cell>
          <cell r="G9">
            <v>157</v>
          </cell>
          <cell r="H9">
            <v>157</v>
          </cell>
          <cell r="I9">
            <v>157</v>
          </cell>
          <cell r="J9">
            <v>157</v>
          </cell>
          <cell r="K9">
            <v>157</v>
          </cell>
          <cell r="L9">
            <v>157</v>
          </cell>
          <cell r="M9">
            <v>157</v>
          </cell>
          <cell r="N9">
            <v>157</v>
          </cell>
          <cell r="O9">
            <v>157</v>
          </cell>
          <cell r="P9">
            <v>157</v>
          </cell>
          <cell r="Q9">
            <v>157</v>
          </cell>
          <cell r="R9">
            <v>157</v>
          </cell>
          <cell r="S9">
            <v>157</v>
          </cell>
          <cell r="T9">
            <v>157</v>
          </cell>
          <cell r="U9">
            <v>157</v>
          </cell>
          <cell r="V9">
            <v>157</v>
          </cell>
          <cell r="W9">
            <v>157</v>
          </cell>
          <cell r="X9">
            <v>157</v>
          </cell>
          <cell r="Y9">
            <v>157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30">
          <cell r="C30">
            <v>187.18103727031169</v>
          </cell>
          <cell r="D30">
            <v>187.18103727031169</v>
          </cell>
          <cell r="E30">
            <v>187.18103727031169</v>
          </cell>
          <cell r="F30">
            <v>187.18103727031169</v>
          </cell>
          <cell r="G30">
            <v>187.18103727031169</v>
          </cell>
          <cell r="H30">
            <v>187.18103727031169</v>
          </cell>
          <cell r="I30">
            <v>187.18103727031169</v>
          </cell>
          <cell r="J30">
            <v>187.18103727031169</v>
          </cell>
          <cell r="K30">
            <v>187.18103727031169</v>
          </cell>
          <cell r="L30">
            <v>187.18103727031169</v>
          </cell>
          <cell r="M30">
            <v>187.18103727031169</v>
          </cell>
          <cell r="N30">
            <v>187.18103727031169</v>
          </cell>
          <cell r="O30">
            <v>187.18103727031169</v>
          </cell>
          <cell r="P30">
            <v>187.18103727031169</v>
          </cell>
          <cell r="Q30">
            <v>187.18103727031169</v>
          </cell>
          <cell r="R30">
            <v>187.18103727031169</v>
          </cell>
          <cell r="S30">
            <v>187.18103727031169</v>
          </cell>
          <cell r="T30">
            <v>187.18103727031169</v>
          </cell>
          <cell r="U30">
            <v>187.18103727031169</v>
          </cell>
          <cell r="V30">
            <v>187.18103727031169</v>
          </cell>
          <cell r="W30">
            <v>187.18103727031169</v>
          </cell>
          <cell r="X30">
            <v>187.18103727031169</v>
          </cell>
          <cell r="Y30">
            <v>187.18103727031169</v>
          </cell>
        </row>
        <row r="31">
          <cell r="C31">
            <v>187.18103727031169</v>
          </cell>
          <cell r="D31">
            <v>187.18103727031169</v>
          </cell>
          <cell r="E31">
            <v>187.18103727031169</v>
          </cell>
          <cell r="F31">
            <v>187.18103727031169</v>
          </cell>
          <cell r="G31">
            <v>187.18103727031169</v>
          </cell>
          <cell r="H31">
            <v>187.18103727031169</v>
          </cell>
          <cell r="I31">
            <v>187.18103727031169</v>
          </cell>
          <cell r="J31">
            <v>187.18103727031169</v>
          </cell>
          <cell r="K31">
            <v>187.18103727031169</v>
          </cell>
          <cell r="L31">
            <v>187.18103727031169</v>
          </cell>
          <cell r="M31">
            <v>187.18103727031169</v>
          </cell>
          <cell r="N31">
            <v>187.18103727031169</v>
          </cell>
          <cell r="O31">
            <v>187.18103727031169</v>
          </cell>
          <cell r="P31">
            <v>187.18103727031169</v>
          </cell>
          <cell r="Q31">
            <v>187.18103727031169</v>
          </cell>
          <cell r="R31">
            <v>187.18103727031169</v>
          </cell>
          <cell r="S31">
            <v>187.18103727031169</v>
          </cell>
          <cell r="T31">
            <v>187.18103727031169</v>
          </cell>
          <cell r="U31">
            <v>187.18103727031169</v>
          </cell>
          <cell r="V31">
            <v>187.18103727031169</v>
          </cell>
          <cell r="W31">
            <v>187.18103727031169</v>
          </cell>
          <cell r="X31">
            <v>187.18103727031169</v>
          </cell>
          <cell r="Y31">
            <v>187.18103727031169</v>
          </cell>
        </row>
        <row r="32">
          <cell r="C32">
            <v>187.18103727031169</v>
          </cell>
          <cell r="D32">
            <v>187.18103727031169</v>
          </cell>
          <cell r="E32">
            <v>187.18103727031169</v>
          </cell>
          <cell r="F32">
            <v>187.18103727031169</v>
          </cell>
          <cell r="G32">
            <v>187.18103727031169</v>
          </cell>
          <cell r="H32">
            <v>187.18103727031169</v>
          </cell>
          <cell r="I32">
            <v>187.18103727031169</v>
          </cell>
          <cell r="J32">
            <v>187.18103727031169</v>
          </cell>
          <cell r="K32">
            <v>187.18103727031169</v>
          </cell>
          <cell r="L32">
            <v>187.18103727031169</v>
          </cell>
          <cell r="M32">
            <v>187.18103727031169</v>
          </cell>
          <cell r="N32">
            <v>187.18103727031169</v>
          </cell>
          <cell r="O32">
            <v>187.18103727031169</v>
          </cell>
          <cell r="P32">
            <v>187.18103727031169</v>
          </cell>
          <cell r="Q32">
            <v>187.18103727031169</v>
          </cell>
          <cell r="R32">
            <v>187.18103727031169</v>
          </cell>
          <cell r="S32">
            <v>187.18103727031169</v>
          </cell>
          <cell r="T32">
            <v>187.18103727031169</v>
          </cell>
          <cell r="U32">
            <v>187.18103727031169</v>
          </cell>
          <cell r="V32">
            <v>187.18103727031169</v>
          </cell>
          <cell r="W32">
            <v>187.18103727031169</v>
          </cell>
          <cell r="X32">
            <v>187.18103727031169</v>
          </cell>
          <cell r="Y32">
            <v>187.18103727031169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>
        <row r="3">
          <cell r="B3">
            <v>0</v>
          </cell>
        </row>
        <row r="4">
          <cell r="B4">
            <v>0</v>
          </cell>
        </row>
      </sheetData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>
        <row r="3">
          <cell r="B3">
            <v>0</v>
          </cell>
        </row>
      </sheetData>
      <sheetData sheetId="87">
        <row r="3">
          <cell r="B3">
            <v>0</v>
          </cell>
        </row>
      </sheetData>
      <sheetData sheetId="88">
        <row r="3">
          <cell r="B3">
            <v>0</v>
          </cell>
        </row>
      </sheetData>
      <sheetData sheetId="89">
        <row r="3">
          <cell r="B3">
            <v>0</v>
          </cell>
        </row>
      </sheetData>
      <sheetData sheetId="90">
        <row r="3">
          <cell r="B3">
            <v>0</v>
          </cell>
        </row>
      </sheetData>
      <sheetData sheetId="91">
        <row r="3">
          <cell r="B3">
            <v>0</v>
          </cell>
        </row>
      </sheetData>
      <sheetData sheetId="92">
        <row r="3">
          <cell r="B3">
            <v>0</v>
          </cell>
        </row>
      </sheetData>
      <sheetData sheetId="93">
        <row r="3">
          <cell r="B3">
            <v>0</v>
          </cell>
        </row>
      </sheetData>
      <sheetData sheetId="94">
        <row r="3">
          <cell r="B3">
            <v>0</v>
          </cell>
        </row>
      </sheetData>
      <sheetData sheetId="95">
        <row r="3">
          <cell r="B3">
            <v>0</v>
          </cell>
        </row>
      </sheetData>
      <sheetData sheetId="96">
        <row r="3">
          <cell r="B3">
            <v>0</v>
          </cell>
        </row>
      </sheetData>
      <sheetData sheetId="97">
        <row r="3">
          <cell r="B3">
            <v>0</v>
          </cell>
        </row>
      </sheetData>
      <sheetData sheetId="98">
        <row r="3">
          <cell r="B3">
            <v>0</v>
          </cell>
        </row>
      </sheetData>
      <sheetData sheetId="99">
        <row r="3">
          <cell r="B3">
            <v>0</v>
          </cell>
        </row>
      </sheetData>
      <sheetData sheetId="100">
        <row r="3">
          <cell r="B3">
            <v>0</v>
          </cell>
        </row>
      </sheetData>
      <sheetData sheetId="101">
        <row r="3">
          <cell r="B3">
            <v>0</v>
          </cell>
        </row>
      </sheetData>
      <sheetData sheetId="102">
        <row r="3">
          <cell r="B3">
            <v>0</v>
          </cell>
        </row>
      </sheetData>
      <sheetData sheetId="103">
        <row r="3">
          <cell r="B3">
            <v>0</v>
          </cell>
        </row>
      </sheetData>
      <sheetData sheetId="104">
        <row r="3">
          <cell r="B3">
            <v>0</v>
          </cell>
        </row>
      </sheetData>
      <sheetData sheetId="105">
        <row r="3">
          <cell r="B3">
            <v>0</v>
          </cell>
        </row>
      </sheetData>
      <sheetData sheetId="106">
        <row r="3">
          <cell r="B3">
            <v>0</v>
          </cell>
        </row>
      </sheetData>
      <sheetData sheetId="107">
        <row r="3">
          <cell r="B3">
            <v>0</v>
          </cell>
        </row>
      </sheetData>
      <sheetData sheetId="108">
        <row r="3">
          <cell r="B3">
            <v>0</v>
          </cell>
        </row>
      </sheetData>
      <sheetData sheetId="109">
        <row r="3">
          <cell r="B3">
            <v>0</v>
          </cell>
        </row>
      </sheetData>
      <sheetData sheetId="110">
        <row r="3">
          <cell r="B3">
            <v>0</v>
          </cell>
        </row>
      </sheetData>
      <sheetData sheetId="111">
        <row r="3">
          <cell r="B3">
            <v>0</v>
          </cell>
        </row>
      </sheetData>
      <sheetData sheetId="112">
        <row r="3">
          <cell r="B3">
            <v>0</v>
          </cell>
        </row>
      </sheetData>
      <sheetData sheetId="113">
        <row r="3">
          <cell r="B3">
            <v>0</v>
          </cell>
        </row>
      </sheetData>
      <sheetData sheetId="114">
        <row r="3">
          <cell r="B3">
            <v>0</v>
          </cell>
        </row>
      </sheetData>
      <sheetData sheetId="115">
        <row r="3">
          <cell r="B3">
            <v>0</v>
          </cell>
        </row>
      </sheetData>
      <sheetData sheetId="116">
        <row r="3">
          <cell r="B3">
            <v>0</v>
          </cell>
        </row>
      </sheetData>
      <sheetData sheetId="117">
        <row r="3">
          <cell r="B3">
            <v>0</v>
          </cell>
        </row>
      </sheetData>
      <sheetData sheetId="118">
        <row r="3">
          <cell r="B3">
            <v>0</v>
          </cell>
        </row>
      </sheetData>
      <sheetData sheetId="119">
        <row r="3">
          <cell r="B3">
            <v>0</v>
          </cell>
        </row>
      </sheetData>
      <sheetData sheetId="120">
        <row r="3">
          <cell r="B3">
            <v>0</v>
          </cell>
        </row>
      </sheetData>
      <sheetData sheetId="121">
        <row r="3">
          <cell r="B3">
            <v>0</v>
          </cell>
        </row>
      </sheetData>
      <sheetData sheetId="122">
        <row r="3">
          <cell r="B3">
            <v>0</v>
          </cell>
        </row>
      </sheetData>
      <sheetData sheetId="123">
        <row r="3">
          <cell r="B3">
            <v>0</v>
          </cell>
        </row>
      </sheetData>
      <sheetData sheetId="124">
        <row r="3">
          <cell r="B3">
            <v>0</v>
          </cell>
        </row>
      </sheetData>
      <sheetData sheetId="125">
        <row r="3">
          <cell r="B3">
            <v>0</v>
          </cell>
        </row>
      </sheetData>
      <sheetData sheetId="126">
        <row r="3">
          <cell r="B3">
            <v>0</v>
          </cell>
        </row>
      </sheetData>
      <sheetData sheetId="127">
        <row r="3">
          <cell r="B3">
            <v>0</v>
          </cell>
        </row>
      </sheetData>
      <sheetData sheetId="128">
        <row r="3">
          <cell r="B3">
            <v>0</v>
          </cell>
        </row>
      </sheetData>
      <sheetData sheetId="129">
        <row r="3">
          <cell r="B3">
            <v>0</v>
          </cell>
        </row>
      </sheetData>
      <sheetData sheetId="130">
        <row r="3">
          <cell r="B3">
            <v>0</v>
          </cell>
        </row>
      </sheetData>
      <sheetData sheetId="131">
        <row r="3">
          <cell r="B3">
            <v>0</v>
          </cell>
        </row>
      </sheetData>
      <sheetData sheetId="132">
        <row r="3">
          <cell r="B3">
            <v>0</v>
          </cell>
        </row>
      </sheetData>
      <sheetData sheetId="133">
        <row r="3">
          <cell r="B3">
            <v>0</v>
          </cell>
        </row>
      </sheetData>
      <sheetData sheetId="134">
        <row r="3">
          <cell r="B3">
            <v>0</v>
          </cell>
        </row>
      </sheetData>
      <sheetData sheetId="135">
        <row r="3">
          <cell r="B3">
            <v>0</v>
          </cell>
        </row>
      </sheetData>
      <sheetData sheetId="136">
        <row r="3">
          <cell r="B3">
            <v>0</v>
          </cell>
        </row>
      </sheetData>
      <sheetData sheetId="137">
        <row r="3">
          <cell r="B3">
            <v>0</v>
          </cell>
        </row>
      </sheetData>
      <sheetData sheetId="138">
        <row r="3">
          <cell r="B3">
            <v>0</v>
          </cell>
        </row>
      </sheetData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>
        <row r="6">
          <cell r="B6">
            <v>2009</v>
          </cell>
        </row>
      </sheetData>
      <sheetData sheetId="147">
        <row r="6">
          <cell r="B6">
            <v>2009</v>
          </cell>
        </row>
      </sheetData>
      <sheetData sheetId="148">
        <row r="6">
          <cell r="B6">
            <v>2009</v>
          </cell>
        </row>
      </sheetData>
      <sheetData sheetId="149">
        <row r="6">
          <cell r="B6">
            <v>2009</v>
          </cell>
        </row>
      </sheetData>
      <sheetData sheetId="150">
        <row r="6">
          <cell r="B6">
            <v>2009</v>
          </cell>
        </row>
      </sheetData>
      <sheetData sheetId="151">
        <row r="6">
          <cell r="B6">
            <v>2009</v>
          </cell>
        </row>
      </sheetData>
      <sheetData sheetId="152">
        <row r="6">
          <cell r="B6">
            <v>2009</v>
          </cell>
        </row>
      </sheetData>
      <sheetData sheetId="153"/>
      <sheetData sheetId="154"/>
      <sheetData sheetId="155"/>
      <sheetData sheetId="156"/>
      <sheetData sheetId="157">
        <row r="5">
          <cell r="C5">
            <v>2009</v>
          </cell>
        </row>
      </sheetData>
      <sheetData sheetId="158">
        <row r="5">
          <cell r="C5">
            <v>2009</v>
          </cell>
        </row>
      </sheetData>
      <sheetData sheetId="159">
        <row r="5">
          <cell r="C5">
            <v>2009</v>
          </cell>
        </row>
      </sheetData>
      <sheetData sheetId="160">
        <row r="5">
          <cell r="C5">
            <v>2009</v>
          </cell>
        </row>
      </sheetData>
      <sheetData sheetId="161">
        <row r="5">
          <cell r="C5">
            <v>2009</v>
          </cell>
        </row>
      </sheetData>
      <sheetData sheetId="162">
        <row r="5">
          <cell r="C5">
            <v>2009</v>
          </cell>
        </row>
      </sheetData>
      <sheetData sheetId="163">
        <row r="5">
          <cell r="C5">
            <v>2009</v>
          </cell>
        </row>
      </sheetData>
      <sheetData sheetId="164">
        <row r="5">
          <cell r="C5">
            <v>2009</v>
          </cell>
        </row>
      </sheetData>
      <sheetData sheetId="165">
        <row r="8">
          <cell r="C8">
            <v>157</v>
          </cell>
        </row>
      </sheetData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>
        <row r="3">
          <cell r="B3">
            <v>0</v>
          </cell>
        </row>
      </sheetData>
      <sheetData sheetId="183">
        <row r="3">
          <cell r="B3">
            <v>0</v>
          </cell>
        </row>
      </sheetData>
      <sheetData sheetId="184">
        <row r="3">
          <cell r="B3">
            <v>0</v>
          </cell>
        </row>
      </sheetData>
      <sheetData sheetId="185">
        <row r="3">
          <cell r="B3">
            <v>0</v>
          </cell>
        </row>
      </sheetData>
      <sheetData sheetId="186">
        <row r="3">
          <cell r="B3">
            <v>0</v>
          </cell>
        </row>
      </sheetData>
      <sheetData sheetId="187">
        <row r="3">
          <cell r="B3">
            <v>0</v>
          </cell>
        </row>
      </sheetData>
      <sheetData sheetId="188">
        <row r="3">
          <cell r="B3">
            <v>0</v>
          </cell>
        </row>
      </sheetData>
      <sheetData sheetId="189">
        <row r="3">
          <cell r="B3">
            <v>0</v>
          </cell>
        </row>
      </sheetData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бет"/>
      <sheetName val="Кредит"/>
    </sheetNames>
    <sheetDataSet>
      <sheetData sheetId="0" refreshError="1">
        <row r="7">
          <cell r="F7" t="str">
            <v>1.04.2003</v>
          </cell>
        </row>
      </sheetData>
      <sheetData sheetId="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History_"/>
      <sheetName val="History_MA"/>
      <sheetName val="CF_history"/>
      <sheetName val="CF"/>
      <sheetName val="setup_products"/>
      <sheetName val="НДПИ Рент налог"/>
      <sheetName val="QB"/>
      <sheetName val="Труба_КЗ"/>
      <sheetName val="Удельные_КТО"/>
      <sheetName val="Транснефть2012"/>
      <sheetName val="Труба СНГ_2012"/>
      <sheetName val="Потери Арман"/>
      <sheetName val="Потери КОА"/>
      <sheetName val="Потери ККМ"/>
      <sheetName val="Потери НПБ"/>
      <sheetName val="Потери ТП"/>
      <sheetName val="Оптимизация all"/>
      <sheetName val="Процессинг"/>
      <sheetName val="ФНПЗ процессинг_ЛУК"/>
      <sheetName val="ФНПЗ процессинг_УНГ"/>
      <sheetName val="ФНПЗ процессинг_цель"/>
      <sheetName val="Ново (Самара)"/>
      <sheetName val="Ново (Махачкала)"/>
      <sheetName val="Батуми НПБ"/>
      <sheetName val="Иарн Бузачи"/>
      <sheetName val="Китай (алашанькоу)"/>
      <sheetName val="Актау"/>
      <sheetName val="Узбекистан"/>
      <sheetName val="Приморск Бузачи"/>
      <sheetName val="Усть-Луга"/>
      <sheetName val="Приморск"/>
      <sheetName val="Венгрия"/>
      <sheetName val="Прииртышск"/>
      <sheetName val="Среднехулым ФНПЗ"/>
      <sheetName val="SWAP RF RK UZ"/>
      <sheetName val="Caspi Bitum"/>
      <sheetName val="КТК"/>
      <sheetName val="Актобе НП нефть ККМ"/>
      <sheetName val="Сагиз Петролеум"/>
      <sheetName val="Актобе НП нефть КОА"/>
      <sheetName val="Атырау нефть 3х лиц"/>
      <sheetName val="Арман"/>
      <sheetName val="КОА"/>
      <sheetName val="ТП (Кумколь)"/>
      <sheetName val="НПБ"/>
      <sheetName val="ККМ"/>
      <sheetName val="Сагиз"/>
      <sheetName val="Stress test"/>
    </sheetNames>
    <sheetDataSet>
      <sheetData sheetId="0" refreshError="1">
        <row r="13">
          <cell r="D13">
            <v>330.54</v>
          </cell>
        </row>
        <row r="14">
          <cell r="D14">
            <v>59.896099999999997</v>
          </cell>
        </row>
        <row r="15">
          <cell r="D15">
            <v>63.112499999999997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C5">
            <v>980</v>
          </cell>
        </row>
        <row r="17">
          <cell r="S17">
            <v>650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ал.тов"/>
      <sheetName val="План себст"/>
      <sheetName val="Металлолом"/>
      <sheetName val="Свод затрат"/>
      <sheetName val="Лист1 (2)"/>
      <sheetName val="Осн.пок"/>
      <sheetName val="дивиденды"/>
      <sheetName val="Расх пер УМЗ (2)"/>
      <sheetName val="Расход периода"/>
      <sheetName val="Себ толлинг"/>
      <sheetName val="кол-во"/>
      <sheetName val="кол-во (2)"/>
      <sheetName val="БАЛАНС"/>
      <sheetName val="СПЦ2.коэфф."/>
      <sheetName val="спц 2"/>
      <sheetName val="сорт"/>
      <sheetName val="перекат"/>
      <sheetName val="по стану"/>
      <sheetName val="тек.рем."/>
      <sheetName val="смен.об."/>
      <sheetName val="трансп."/>
      <sheetName val="пар от СИО"/>
      <sheetName val="катанка"/>
      <sheetName val="спц1 сорт"/>
      <sheetName val="кальк"/>
      <sheetName val=" по стану"/>
      <sheetName val="тек рем"/>
      <sheetName val="прочие рас"/>
      <sheetName val="транс"/>
      <sheetName val="всего спц1"/>
      <sheetName val="спц1 шары"/>
      <sheetName val="калькул"/>
      <sheetName val="по стану "/>
      <sheetName val="тек ремонт"/>
      <sheetName val="прочие"/>
      <sheetName val="транспорт"/>
      <sheetName val="спц1 шар 40"/>
      <sheetName val=" калькул"/>
      <sheetName val=" постану "/>
      <sheetName val=" тек рем"/>
      <sheetName val="почие, расх"/>
      <sheetName val="  транспорт"/>
      <sheetName val="спц1 шар 120"/>
      <sheetName val="кальку "/>
      <sheetName val=" по  стану"/>
      <sheetName val="тек рем."/>
      <sheetName val="почие расх"/>
      <sheetName val=" транспорт"/>
      <sheetName val="ALL"/>
      <sheetName val="Э.титул"/>
      <sheetName val="Э.кальк"/>
      <sheetName val="Э.передел"/>
      <sheetName val="Э.огнеуп"/>
      <sheetName val="Э.текущ"/>
      <sheetName val="Э.известь"/>
      <sheetName val="М.титул"/>
      <sheetName val="М.калькул"/>
      <sheetName val="М.передел"/>
      <sheetName val="М.текущ"/>
      <sheetName val="К.титул"/>
      <sheetName val="К.смета"/>
      <sheetName val="К.текущ"/>
      <sheetName val="атц"/>
      <sheetName val="ждц"/>
      <sheetName val="энергетический"/>
      <sheetName val="ккц"/>
      <sheetName val="цсип"/>
      <sheetName val="всего"/>
      <sheetName val="з упр"/>
      <sheetName val="омтс"/>
      <sheetName val="вво"/>
      <sheetName val="цлм"/>
      <sheetName val="вц"/>
      <sheetName val="цлк"/>
      <sheetName val="ппа"/>
      <sheetName val="связь"/>
      <sheetName val="прочее"/>
      <sheetName val="ЭнРЦ"/>
      <sheetName val="ЭлРЦ"/>
      <sheetName val="Э Т Л "/>
      <sheetName val="КИПиА"/>
      <sheetName val="ЦЛАМ"/>
      <sheetName val="РМЦ 1"/>
      <sheetName val="РМЦ 2"/>
      <sheetName val="ЦРМП"/>
      <sheetName val="ЦРМО"/>
      <sheetName val="РМЦ-1"/>
      <sheetName val="жидкая ст."/>
      <sheetName val="чугун в электр"/>
      <sheetName val="чугун в вагр"/>
      <sheetName val="стальное"/>
      <sheetName val="мульды"/>
      <sheetName val="бронза"/>
      <sheetName val="завалка"/>
      <sheetName val=" БР с отход"/>
      <sheetName val="Латунное литье"/>
      <sheetName val="БР. переплав"/>
      <sheetName val="БРОЦ"/>
      <sheetName val="Бр.стружка"/>
      <sheetName val="шл.4.5"/>
      <sheetName val="щл.11м"/>
      <sheetName val="ФОТ"/>
      <sheetName val="расчет пот."/>
      <sheetName val="факт"/>
      <sheetName val="Лист1"/>
      <sheetName val="механобр"/>
      <sheetName val="РМЦ-2"/>
      <sheetName val="рем.крист."/>
      <sheetName val="механ."/>
      <sheetName val="рем.сек."/>
      <sheetName val="терм."/>
      <sheetName val="поковка."/>
      <sheetName val="зар.пл."/>
      <sheetName val="себ. 1тн пок."/>
      <sheetName val="себест. 1 тн механ-ки"/>
      <sheetName val="расчет потреб."/>
      <sheetName val="спецмолоко"/>
      <sheetName val="зарплата"/>
      <sheetName val="зарплата (2)"/>
      <sheetName val="зарплата ОТК"/>
      <sheetName val="амортизация"/>
      <sheetName val="Техносаклам"/>
      <sheetName val="клинкер"/>
      <sheetName val="местное сырьё"/>
      <sheetName val="ТЭР2016"/>
      <sheetName val="сжатый воздух"/>
      <sheetName val="Помол"/>
      <sheetName val="прил.№6"/>
      <sheetName val=""/>
      <sheetName val="себестоимость на 2009 г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7">
          <cell r="C7">
            <v>1.0339137815126049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12">
          <cell r="C12">
            <v>1.0940000000000001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13">
          <cell r="C13">
            <v>1.071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13">
          <cell r="C13">
            <v>1.155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>
        <row r="13">
          <cell r="C13">
            <v>1.069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ГПРДальний"/>
      <sheetName val="добычаДальний"/>
      <sheetName val="ГПР Кальмакыр"/>
      <sheetName val="добыча Кальмакыр"/>
      <sheetName val="ГПР сары-чеку"/>
      <sheetName val="добыча Сары-Чеку"/>
      <sheetName val="добыча АРУ"/>
      <sheetName val="ЗИФ АРУ"/>
      <sheetName val="ДШУ АРУ"/>
      <sheetName val="добыча ЧРУ"/>
      <sheetName val="пер-ка ЧРУ"/>
      <sheetName val="добыча КРУ"/>
      <sheetName val="ДШУ КРУ"/>
      <sheetName val="МОФ2"/>
      <sheetName val="МОФ "/>
      <sheetName val="вскрыша изв."/>
      <sheetName val="добыча"/>
      <sheetName val="известь"/>
      <sheetName val="добыча Хандиза"/>
      <sheetName val="переработка Хандиза"/>
      <sheetName val=" конв.шлак кеки клинкер"/>
      <sheetName val="загрузка МОФ"/>
      <sheetName val="загрузка ЧРУ"/>
      <sheetName val="загрузка КРУ"/>
      <sheetName val="загрузка АРУ"/>
      <sheetName val="распред. затрат Хандиза"/>
      <sheetName val="медь"/>
      <sheetName val="катанка"/>
      <sheetName val="золото"/>
      <sheetName val="серебро"/>
      <sheetName val="эмальпровод"/>
      <sheetName val="проволока"/>
      <sheetName val="купорос"/>
      <sheetName val="серная МПЗ"/>
      <sheetName val="MO_ RE"/>
      <sheetName val="кислород"/>
      <sheetName val="СБА"/>
      <sheetName val="цинк собств."/>
      <sheetName val="усл. пер-ки цинка"/>
      <sheetName val="серная АЦЗ"/>
      <sheetName val="изменение НЗП"/>
      <sheetName val="УАТ_УПжТ"/>
      <sheetName val="ЭВВ ВР"/>
      <sheetName val="тепловая энергия"/>
      <sheetName val="промвода"/>
      <sheetName val="общецех."/>
      <sheetName val="транспорт"/>
      <sheetName val="свод ЭЭ"/>
      <sheetName val="амортиз."/>
      <sheetName val="аморт. сч."/>
      <sheetName val="ФОТ сборный"/>
      <sheetName val="МАТЕРИАЛЫ"/>
      <sheetName val="Баланс по пром воде"/>
      <sheetName val=" Баланс по ТЭнерг."/>
      <sheetName val="Баланс по ЭЭ"/>
      <sheetName val="Баланс по газу"/>
      <sheetName val="Диз.топ(по пробегу)"/>
      <sheetName val="Дизтопл."/>
      <sheetName val="ФОТ_осн"/>
      <sheetName val="шары"/>
      <sheetName val="Свод по ТЭР и МТР и ФОТ"/>
      <sheetName val="Исходные данные"/>
      <sheetName val="свод себестоимости"/>
      <sheetName val="выручка"/>
      <sheetName val="налоги на недра"/>
      <sheetName val="налоги в ГЦФ"/>
      <sheetName val="спецсчет  "/>
      <sheetName val="сверхпр.по меди"/>
      <sheetName val="РП"/>
      <sheetName val="Невыч.расх"/>
      <sheetName val="эконом.показатели"/>
      <sheetName val="расчет налог на прибыль"/>
      <sheetName val="смета затрат"/>
      <sheetName val="2012-2020экон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0_09_08"/>
      <sheetName val="01_10_08"/>
      <sheetName val="02_10_08"/>
      <sheetName val="03_10_08"/>
      <sheetName val="04_10_08"/>
      <sheetName val="05_10_08"/>
      <sheetName val="06_10_08"/>
      <sheetName val="07_10_08"/>
      <sheetName val="08_10_08"/>
      <sheetName val="09_10_08"/>
      <sheetName val="10_10_08"/>
      <sheetName val="11_10_08"/>
      <sheetName val="12_10_08_"/>
      <sheetName val="13_10_08_"/>
      <sheetName val="14_10_08_"/>
      <sheetName val="15_10_08_"/>
      <sheetName val="16_10_08_"/>
      <sheetName val="17_10_08_"/>
      <sheetName val="18_10_08_"/>
      <sheetName val="19_10_08_"/>
      <sheetName val="20_10_08_"/>
      <sheetName val="21_10_08_"/>
      <sheetName val="22_10_08_"/>
      <sheetName val="23_10_08_"/>
      <sheetName val="24_10_08_"/>
      <sheetName val="25_10_08_"/>
      <sheetName val="26_10_08_"/>
      <sheetName val="27_10_08_"/>
      <sheetName val="28_10_08_"/>
      <sheetName val="29_10_08_"/>
      <sheetName val="30_10_08_"/>
      <sheetName val="31_10_08_"/>
      <sheetName val="до ремонт"/>
      <sheetName val="после ремонта"/>
      <sheetName val="Месяц_"/>
      <sheetName val="паставка"/>
      <sheetName val="задание"/>
      <sheetName val="Реализация"/>
      <sheetName val="Реализация _2_"/>
      <sheetName val="Октябрь"/>
      <sheetName val="Октябрь."/>
      <sheetName val="Октябрь. (2)"/>
      <sheetName val="Октябрь. (3)"/>
      <sheetName val="нефть  акт сверка"/>
      <sheetName val="Акт г_конденсат октябрь 2008 "/>
      <sheetName val="Расшифровка"/>
      <sheetName val="Съем остаток"/>
      <sheetName val="Съем остаток."/>
      <sheetName val="Съем остаток технодогия"/>
      <sheetName val="Лист2"/>
      <sheetName val="до_ремонт"/>
      <sheetName val="свод себестоимости"/>
      <sheetName val="в тоннах 2009 год"/>
      <sheetName val="в тоннах 2008 г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301"/>
      <sheetName val="22004"/>
      <sheetName val="13301 821"/>
      <sheetName val="13301 710"/>
      <sheetName val="21604"/>
      <sheetName val="КУНЛИК"/>
      <sheetName val="16103"/>
      <sheetName val="Guidance"/>
      <sheetName val="Худуд"/>
      <sheetName val="банклар"/>
      <sheetName val="максади"/>
      <sheetName val="13301_821"/>
      <sheetName val="13301_710"/>
      <sheetName val="капитал_расчет"/>
      <sheetName val="План пр-ва"/>
      <sheetName val="13301_8211"/>
      <sheetName val="13301_7101"/>
      <sheetName val="План_пр-ва"/>
      <sheetName val="Лист2"/>
      <sheetName val="Дебет"/>
      <sheetName val="нефть  акт сверка"/>
      <sheetName val="дот"/>
      <sheetName val="Main"/>
      <sheetName val="Links"/>
      <sheetName val="ErrCheck"/>
      <sheetName val="13301_8212"/>
      <sheetName val="13301_7102"/>
      <sheetName val="План_пр-ва1"/>
      <sheetName val="пахта-галла-кунлик"/>
      <sheetName val="Форма №2а"/>
    </sheetNames>
    <sheetDataSet>
      <sheetData sheetId="0" refreshError="1">
        <row r="1">
          <cell r="A1">
            <v>32</v>
          </cell>
          <cell r="B1">
            <v>121320.77900000001</v>
          </cell>
          <cell r="E1">
            <v>32</v>
          </cell>
          <cell r="F1">
            <v>121320779.00000001</v>
          </cell>
          <cell r="H1">
            <v>0</v>
          </cell>
        </row>
        <row r="2">
          <cell r="A2">
            <v>34</v>
          </cell>
          <cell r="B2">
            <v>147992.307</v>
          </cell>
          <cell r="E2">
            <v>34</v>
          </cell>
          <cell r="F2">
            <v>147992307</v>
          </cell>
          <cell r="H2">
            <v>0</v>
          </cell>
        </row>
        <row r="3">
          <cell r="A3">
            <v>38</v>
          </cell>
          <cell r="B3">
            <v>789127.71910999995</v>
          </cell>
          <cell r="E3">
            <v>38</v>
          </cell>
          <cell r="F3">
            <v>789127719.1099999</v>
          </cell>
          <cell r="H3">
            <v>0</v>
          </cell>
        </row>
        <row r="4">
          <cell r="A4">
            <v>41</v>
          </cell>
          <cell r="B4">
            <v>563142.91313</v>
          </cell>
          <cell r="E4">
            <v>41</v>
          </cell>
          <cell r="F4">
            <v>563142913.13</v>
          </cell>
          <cell r="H4">
            <v>0</v>
          </cell>
        </row>
        <row r="5">
          <cell r="A5">
            <v>50</v>
          </cell>
          <cell r="B5">
            <v>148737.89850000004</v>
          </cell>
          <cell r="E5">
            <v>50</v>
          </cell>
          <cell r="F5">
            <v>148737898.50000003</v>
          </cell>
          <cell r="H5">
            <v>0</v>
          </cell>
        </row>
        <row r="6">
          <cell r="A6">
            <v>63</v>
          </cell>
          <cell r="B6">
            <v>357019.27551000001</v>
          </cell>
          <cell r="E6">
            <v>63</v>
          </cell>
          <cell r="F6">
            <v>357019275.50999999</v>
          </cell>
          <cell r="H6">
            <v>0</v>
          </cell>
        </row>
        <row r="7">
          <cell r="A7">
            <v>67</v>
          </cell>
          <cell r="B7">
            <v>521346.81602999999</v>
          </cell>
          <cell r="E7">
            <v>67</v>
          </cell>
          <cell r="F7">
            <v>521346816.02999997</v>
          </cell>
          <cell r="H7">
            <v>0</v>
          </cell>
        </row>
        <row r="8">
          <cell r="A8">
            <v>78</v>
          </cell>
          <cell r="B8">
            <v>235068.57204</v>
          </cell>
          <cell r="E8">
            <v>78</v>
          </cell>
          <cell r="F8">
            <v>235068572.03999999</v>
          </cell>
          <cell r="H8">
            <v>0</v>
          </cell>
        </row>
        <row r="9">
          <cell r="A9">
            <v>100</v>
          </cell>
          <cell r="B9">
            <v>1067758.1579700003</v>
          </cell>
          <cell r="E9">
            <v>100</v>
          </cell>
          <cell r="F9">
            <v>1067758157.9700003</v>
          </cell>
          <cell r="H9">
            <v>0</v>
          </cell>
        </row>
        <row r="10">
          <cell r="A10">
            <v>101</v>
          </cell>
          <cell r="B10">
            <v>1171856.1410899998</v>
          </cell>
          <cell r="E10">
            <v>101</v>
          </cell>
          <cell r="F10">
            <v>1171856141.0899999</v>
          </cell>
          <cell r="H10">
            <v>0</v>
          </cell>
        </row>
        <row r="11">
          <cell r="A11">
            <v>104</v>
          </cell>
          <cell r="B11">
            <v>85584.850420000002</v>
          </cell>
          <cell r="E11">
            <v>104</v>
          </cell>
          <cell r="F11">
            <v>85584850.420000002</v>
          </cell>
          <cell r="H11">
            <v>0</v>
          </cell>
        </row>
        <row r="12">
          <cell r="A12">
            <v>106</v>
          </cell>
          <cell r="B12">
            <v>282098.53589999996</v>
          </cell>
          <cell r="E12">
            <v>106</v>
          </cell>
          <cell r="F12">
            <v>282098535.89999998</v>
          </cell>
          <cell r="H12">
            <v>0</v>
          </cell>
        </row>
        <row r="13">
          <cell r="A13">
            <v>108</v>
          </cell>
          <cell r="B13">
            <v>427636.77209000004</v>
          </cell>
          <cell r="E13">
            <v>108</v>
          </cell>
          <cell r="F13">
            <v>427636772.09000003</v>
          </cell>
          <cell r="H13">
            <v>0</v>
          </cell>
        </row>
        <row r="14">
          <cell r="A14">
            <v>109</v>
          </cell>
          <cell r="B14">
            <v>287222.28036999999</v>
          </cell>
          <cell r="E14">
            <v>109</v>
          </cell>
          <cell r="F14">
            <v>287222280.37</v>
          </cell>
          <cell r="H14">
            <v>0</v>
          </cell>
        </row>
        <row r="15">
          <cell r="A15">
            <v>110</v>
          </cell>
          <cell r="B15">
            <v>321359.11301999999</v>
          </cell>
          <cell r="E15">
            <v>110</v>
          </cell>
          <cell r="F15">
            <v>321359113.01999998</v>
          </cell>
          <cell r="H15">
            <v>0</v>
          </cell>
        </row>
        <row r="16">
          <cell r="A16">
            <v>135</v>
          </cell>
          <cell r="B16">
            <v>1486140.8661700001</v>
          </cell>
          <cell r="E16">
            <v>135</v>
          </cell>
          <cell r="F16">
            <v>1486140866.1700001</v>
          </cell>
          <cell r="H16">
            <v>0</v>
          </cell>
        </row>
        <row r="17">
          <cell r="A17">
            <v>144</v>
          </cell>
          <cell r="B17">
            <v>2154860.8069700003</v>
          </cell>
          <cell r="E17">
            <v>144</v>
          </cell>
          <cell r="F17">
            <v>2154860806.9700003</v>
          </cell>
          <cell r="H17">
            <v>0</v>
          </cell>
        </row>
        <row r="18">
          <cell r="A18">
            <v>145</v>
          </cell>
          <cell r="B18">
            <v>495579.80703999999</v>
          </cell>
          <cell r="E18">
            <v>145</v>
          </cell>
          <cell r="F18">
            <v>495579807.03999996</v>
          </cell>
          <cell r="H18">
            <v>0</v>
          </cell>
        </row>
        <row r="19">
          <cell r="A19">
            <v>149</v>
          </cell>
          <cell r="B19">
            <v>627894.01114999992</v>
          </cell>
          <cell r="E19">
            <v>149</v>
          </cell>
          <cell r="F19">
            <v>627894011.14999998</v>
          </cell>
          <cell r="H19">
            <v>0</v>
          </cell>
        </row>
        <row r="20">
          <cell r="A20">
            <v>152</v>
          </cell>
          <cell r="B20">
            <v>2676631.0993199996</v>
          </cell>
          <cell r="E20">
            <v>152</v>
          </cell>
          <cell r="F20">
            <v>2676631099.3199997</v>
          </cell>
          <cell r="H20">
            <v>0</v>
          </cell>
        </row>
        <row r="21">
          <cell r="A21">
            <v>161</v>
          </cell>
          <cell r="B21">
            <v>387541.11366999999</v>
          </cell>
          <cell r="E21">
            <v>161</v>
          </cell>
          <cell r="F21">
            <v>387541113.67000002</v>
          </cell>
          <cell r="H21">
            <v>0</v>
          </cell>
        </row>
        <row r="22">
          <cell r="A22">
            <v>163</v>
          </cell>
          <cell r="B22">
            <v>463783.31227000005</v>
          </cell>
          <cell r="E22">
            <v>163</v>
          </cell>
          <cell r="F22">
            <v>463783312.27000004</v>
          </cell>
          <cell r="H22">
            <v>0</v>
          </cell>
        </row>
        <row r="23">
          <cell r="A23">
            <v>167</v>
          </cell>
          <cell r="B23">
            <v>574130.13928</v>
          </cell>
          <cell r="E23">
            <v>167</v>
          </cell>
          <cell r="F23">
            <v>574130139.27999997</v>
          </cell>
          <cell r="H23">
            <v>0</v>
          </cell>
        </row>
        <row r="24">
          <cell r="A24">
            <v>173</v>
          </cell>
          <cell r="B24">
            <v>628526.42103999993</v>
          </cell>
          <cell r="E24">
            <v>173</v>
          </cell>
          <cell r="F24">
            <v>628526421.03999996</v>
          </cell>
          <cell r="H24">
            <v>0</v>
          </cell>
        </row>
        <row r="25">
          <cell r="A25">
            <v>175</v>
          </cell>
          <cell r="B25">
            <v>2310031.1076699998</v>
          </cell>
          <cell r="E25">
            <v>175</v>
          </cell>
          <cell r="F25">
            <v>2310031107.6699996</v>
          </cell>
          <cell r="H25">
            <v>0</v>
          </cell>
        </row>
        <row r="26">
          <cell r="A26">
            <v>177</v>
          </cell>
          <cell r="B26">
            <v>20652.61</v>
          </cell>
          <cell r="E26">
            <v>177</v>
          </cell>
          <cell r="F26">
            <v>20652610</v>
          </cell>
          <cell r="H26">
            <v>0</v>
          </cell>
        </row>
        <row r="27">
          <cell r="A27">
            <v>182</v>
          </cell>
          <cell r="B27">
            <v>1245415.3843999999</v>
          </cell>
          <cell r="E27">
            <v>182</v>
          </cell>
          <cell r="F27">
            <v>1245415384.3999999</v>
          </cell>
          <cell r="H27">
            <v>0</v>
          </cell>
        </row>
        <row r="28">
          <cell r="A28">
            <v>188</v>
          </cell>
          <cell r="B28">
            <v>218575.64127999998</v>
          </cell>
          <cell r="E28">
            <v>188</v>
          </cell>
          <cell r="F28">
            <v>218575641.27999997</v>
          </cell>
          <cell r="H28">
            <v>0</v>
          </cell>
        </row>
        <row r="29">
          <cell r="A29">
            <v>198</v>
          </cell>
          <cell r="B29">
            <v>142604.76313000001</v>
          </cell>
          <cell r="E29">
            <v>198</v>
          </cell>
          <cell r="F29">
            <v>142604763.13</v>
          </cell>
          <cell r="H29">
            <v>0</v>
          </cell>
        </row>
        <row r="30">
          <cell r="A30">
            <v>211</v>
          </cell>
          <cell r="B30">
            <v>196094.94649999999</v>
          </cell>
          <cell r="E30">
            <v>211</v>
          </cell>
          <cell r="F30">
            <v>196094946.5</v>
          </cell>
          <cell r="H30">
            <v>0</v>
          </cell>
        </row>
        <row r="31">
          <cell r="A31">
            <v>213</v>
          </cell>
          <cell r="B31">
            <v>18147.597240000003</v>
          </cell>
          <cell r="E31">
            <v>213</v>
          </cell>
          <cell r="F31">
            <v>18147597.240000002</v>
          </cell>
          <cell r="H31">
            <v>0</v>
          </cell>
        </row>
        <row r="32">
          <cell r="A32">
            <v>233</v>
          </cell>
          <cell r="B32">
            <v>1143196.4929200001</v>
          </cell>
          <cell r="E32">
            <v>233</v>
          </cell>
          <cell r="F32">
            <v>1143196492.9200001</v>
          </cell>
          <cell r="H32">
            <v>0</v>
          </cell>
        </row>
        <row r="33">
          <cell r="A33">
            <v>239</v>
          </cell>
          <cell r="B33">
            <v>1096761.5101599998</v>
          </cell>
          <cell r="E33">
            <v>239</v>
          </cell>
          <cell r="F33">
            <v>1096761510.1599998</v>
          </cell>
          <cell r="H33">
            <v>0</v>
          </cell>
        </row>
        <row r="34">
          <cell r="A34">
            <v>250</v>
          </cell>
          <cell r="B34">
            <v>193862.04676999999</v>
          </cell>
          <cell r="E34">
            <v>250</v>
          </cell>
          <cell r="F34">
            <v>193862046.76999998</v>
          </cell>
          <cell r="H34">
            <v>0</v>
          </cell>
        </row>
        <row r="35">
          <cell r="A35">
            <v>254</v>
          </cell>
          <cell r="B35">
            <v>475262.25959000003</v>
          </cell>
          <cell r="E35">
            <v>254</v>
          </cell>
          <cell r="F35">
            <v>475262259.59000003</v>
          </cell>
          <cell r="H35">
            <v>0</v>
          </cell>
        </row>
        <row r="36">
          <cell r="A36">
            <v>260</v>
          </cell>
          <cell r="B36">
            <v>322812.47240000003</v>
          </cell>
          <cell r="E36">
            <v>260</v>
          </cell>
          <cell r="F36">
            <v>322812472.40000004</v>
          </cell>
          <cell r="H36">
            <v>0</v>
          </cell>
        </row>
        <row r="37">
          <cell r="A37">
            <v>266</v>
          </cell>
          <cell r="B37">
            <v>408853.25826999999</v>
          </cell>
          <cell r="E37">
            <v>266</v>
          </cell>
          <cell r="F37">
            <v>408853258.26999998</v>
          </cell>
          <cell r="H37">
            <v>0</v>
          </cell>
        </row>
        <row r="38">
          <cell r="A38">
            <v>268</v>
          </cell>
          <cell r="B38">
            <v>171373.24768</v>
          </cell>
          <cell r="E38">
            <v>268</v>
          </cell>
          <cell r="F38">
            <v>171373247.68000001</v>
          </cell>
          <cell r="H38">
            <v>0</v>
          </cell>
        </row>
        <row r="39">
          <cell r="A39">
            <v>281</v>
          </cell>
          <cell r="B39">
            <v>167867.57484000002</v>
          </cell>
          <cell r="E39">
            <v>281</v>
          </cell>
          <cell r="F39">
            <v>167867574.84</v>
          </cell>
          <cell r="H39">
            <v>0</v>
          </cell>
        </row>
        <row r="40">
          <cell r="A40">
            <v>289</v>
          </cell>
          <cell r="B40">
            <v>31930.762609999998</v>
          </cell>
          <cell r="E40">
            <v>289</v>
          </cell>
          <cell r="F40">
            <v>31930762.609999999</v>
          </cell>
          <cell r="H40">
            <v>0</v>
          </cell>
        </row>
        <row r="41">
          <cell r="A41">
            <v>298</v>
          </cell>
          <cell r="B41">
            <v>395807.15105999989</v>
          </cell>
          <cell r="E41">
            <v>298</v>
          </cell>
          <cell r="F41">
            <v>395807151.05999988</v>
          </cell>
          <cell r="H41">
            <v>0</v>
          </cell>
        </row>
        <row r="42">
          <cell r="A42">
            <v>315</v>
          </cell>
          <cell r="B42">
            <v>190209.68629999997</v>
          </cell>
          <cell r="E42">
            <v>315</v>
          </cell>
          <cell r="F42">
            <v>190209686.29999998</v>
          </cell>
          <cell r="H42">
            <v>0</v>
          </cell>
        </row>
        <row r="43">
          <cell r="A43">
            <v>326</v>
          </cell>
          <cell r="B43">
            <v>114988.49958999999</v>
          </cell>
          <cell r="E43">
            <v>326</v>
          </cell>
          <cell r="F43">
            <v>114988499.58999999</v>
          </cell>
          <cell r="H43">
            <v>0</v>
          </cell>
        </row>
        <row r="44">
          <cell r="A44">
            <v>333</v>
          </cell>
          <cell r="B44">
            <v>756660.9158099998</v>
          </cell>
          <cell r="E44">
            <v>333</v>
          </cell>
          <cell r="F44">
            <v>756660915.80999982</v>
          </cell>
          <cell r="H44">
            <v>0</v>
          </cell>
        </row>
        <row r="45">
          <cell r="A45">
            <v>335</v>
          </cell>
          <cell r="B45">
            <v>823913.37568000006</v>
          </cell>
          <cell r="E45">
            <v>335</v>
          </cell>
          <cell r="F45">
            <v>823913375.68000007</v>
          </cell>
          <cell r="H45">
            <v>0</v>
          </cell>
        </row>
        <row r="46">
          <cell r="A46">
            <v>338</v>
          </cell>
          <cell r="B46">
            <v>317541.32201</v>
          </cell>
          <cell r="E46">
            <v>338</v>
          </cell>
          <cell r="F46">
            <v>317541322.00999999</v>
          </cell>
          <cell r="H46">
            <v>0</v>
          </cell>
        </row>
        <row r="47">
          <cell r="A47">
            <v>342</v>
          </cell>
          <cell r="B47">
            <v>131471.80246000001</v>
          </cell>
          <cell r="E47">
            <v>342</v>
          </cell>
          <cell r="F47">
            <v>131471802.46000001</v>
          </cell>
          <cell r="H47">
            <v>0</v>
          </cell>
        </row>
        <row r="48">
          <cell r="A48">
            <v>344</v>
          </cell>
          <cell r="B48">
            <v>391213.27800999995</v>
          </cell>
          <cell r="E48">
            <v>344</v>
          </cell>
          <cell r="F48">
            <v>391213278.00999993</v>
          </cell>
          <cell r="H48">
            <v>0</v>
          </cell>
        </row>
        <row r="49">
          <cell r="A49">
            <v>346</v>
          </cell>
          <cell r="B49">
            <v>995781.49253000005</v>
          </cell>
          <cell r="E49">
            <v>346</v>
          </cell>
          <cell r="F49">
            <v>995781492.53000009</v>
          </cell>
          <cell r="H49">
            <v>0</v>
          </cell>
        </row>
        <row r="50">
          <cell r="A50">
            <v>348</v>
          </cell>
          <cell r="B50">
            <v>307089.51884999999</v>
          </cell>
          <cell r="E50">
            <v>348</v>
          </cell>
          <cell r="F50">
            <v>307089518.84999996</v>
          </cell>
          <cell r="H50">
            <v>0</v>
          </cell>
        </row>
        <row r="51">
          <cell r="A51">
            <v>350</v>
          </cell>
          <cell r="B51">
            <v>570554.14774000004</v>
          </cell>
          <cell r="E51">
            <v>350</v>
          </cell>
          <cell r="F51">
            <v>570554147.74000001</v>
          </cell>
          <cell r="H51">
            <v>0</v>
          </cell>
        </row>
        <row r="52">
          <cell r="A52">
            <v>361</v>
          </cell>
          <cell r="B52">
            <v>138370.75237</v>
          </cell>
          <cell r="E52">
            <v>361</v>
          </cell>
          <cell r="F52">
            <v>138370752.37</v>
          </cell>
          <cell r="H52">
            <v>0</v>
          </cell>
        </row>
        <row r="53">
          <cell r="A53">
            <v>366</v>
          </cell>
          <cell r="B53">
            <v>2737290.0722300005</v>
          </cell>
          <cell r="E53">
            <v>366</v>
          </cell>
          <cell r="F53">
            <v>2737290072.2300005</v>
          </cell>
          <cell r="H53">
            <v>0</v>
          </cell>
        </row>
        <row r="54">
          <cell r="A54">
            <v>376</v>
          </cell>
          <cell r="B54">
            <v>861041.15551999991</v>
          </cell>
          <cell r="E54">
            <v>376</v>
          </cell>
          <cell r="F54">
            <v>861041155.51999986</v>
          </cell>
          <cell r="H54">
            <v>0</v>
          </cell>
        </row>
        <row r="55">
          <cell r="A55">
            <v>384</v>
          </cell>
          <cell r="B55">
            <v>1344788.1462499998</v>
          </cell>
          <cell r="E55">
            <v>384</v>
          </cell>
          <cell r="F55">
            <v>1344788146.2499998</v>
          </cell>
          <cell r="H55">
            <v>0</v>
          </cell>
        </row>
        <row r="56">
          <cell r="A56">
            <v>455</v>
          </cell>
          <cell r="B56">
            <v>864358.23219999997</v>
          </cell>
          <cell r="E56">
            <v>455</v>
          </cell>
          <cell r="F56">
            <v>864358232.19999993</v>
          </cell>
          <cell r="H56">
            <v>0</v>
          </cell>
        </row>
        <row r="57">
          <cell r="A57">
            <v>458</v>
          </cell>
          <cell r="B57">
            <v>1573664.6727100003</v>
          </cell>
          <cell r="E57">
            <v>458</v>
          </cell>
          <cell r="F57">
            <v>1573664672.7100003</v>
          </cell>
          <cell r="H57">
            <v>0</v>
          </cell>
        </row>
        <row r="58">
          <cell r="A58">
            <v>473</v>
          </cell>
          <cell r="B58">
            <v>1133160.0839800003</v>
          </cell>
          <cell r="E58">
            <v>473</v>
          </cell>
          <cell r="F58">
            <v>1133160083.9800003</v>
          </cell>
          <cell r="H58">
            <v>0</v>
          </cell>
        </row>
        <row r="59">
          <cell r="A59">
            <v>496</v>
          </cell>
          <cell r="B59">
            <v>4274199.7590599991</v>
          </cell>
          <cell r="E59">
            <v>496</v>
          </cell>
          <cell r="F59">
            <v>4274199759.059999</v>
          </cell>
          <cell r="H59">
            <v>0</v>
          </cell>
        </row>
        <row r="60">
          <cell r="A60">
            <v>520</v>
          </cell>
          <cell r="B60">
            <v>149087.50017999997</v>
          </cell>
          <cell r="E60">
            <v>520</v>
          </cell>
          <cell r="F60">
            <v>149087500.17999998</v>
          </cell>
          <cell r="H60">
            <v>0</v>
          </cell>
        </row>
        <row r="61">
          <cell r="A61">
            <v>549</v>
          </cell>
          <cell r="B61">
            <v>604658.90794999991</v>
          </cell>
          <cell r="E61">
            <v>549</v>
          </cell>
          <cell r="F61">
            <v>604658907.94999993</v>
          </cell>
          <cell r="H61">
            <v>0</v>
          </cell>
        </row>
        <row r="62">
          <cell r="A62">
            <v>557</v>
          </cell>
          <cell r="B62">
            <v>204921.01332</v>
          </cell>
          <cell r="E62">
            <v>557</v>
          </cell>
          <cell r="F62">
            <v>204921013.31999999</v>
          </cell>
          <cell r="H62">
            <v>0</v>
          </cell>
        </row>
        <row r="63">
          <cell r="A63">
            <v>568</v>
          </cell>
          <cell r="B63">
            <v>480086.5393200001</v>
          </cell>
          <cell r="E63">
            <v>568</v>
          </cell>
          <cell r="F63">
            <v>480086539.32000011</v>
          </cell>
          <cell r="H63">
            <v>0</v>
          </cell>
        </row>
        <row r="64">
          <cell r="A64">
            <v>570</v>
          </cell>
          <cell r="B64">
            <v>186165.59193999998</v>
          </cell>
          <cell r="E64">
            <v>570</v>
          </cell>
          <cell r="F64">
            <v>186165591.94</v>
          </cell>
          <cell r="H64">
            <v>0</v>
          </cell>
        </row>
        <row r="65">
          <cell r="A65">
            <v>578</v>
          </cell>
          <cell r="B65">
            <v>217209.22886999999</v>
          </cell>
          <cell r="E65">
            <v>578</v>
          </cell>
          <cell r="F65">
            <v>217209228.87</v>
          </cell>
          <cell r="H65">
            <v>0</v>
          </cell>
        </row>
        <row r="66">
          <cell r="A66">
            <v>584</v>
          </cell>
          <cell r="B66">
            <v>2216315.8634200003</v>
          </cell>
          <cell r="E66">
            <v>584</v>
          </cell>
          <cell r="F66">
            <v>2216315863.4200001</v>
          </cell>
          <cell r="H66">
            <v>0</v>
          </cell>
        </row>
        <row r="67">
          <cell r="A67">
            <v>599</v>
          </cell>
          <cell r="B67">
            <v>633051.37587000022</v>
          </cell>
          <cell r="E67">
            <v>599</v>
          </cell>
          <cell r="F67">
            <v>633051375.87000024</v>
          </cell>
          <cell r="H67">
            <v>0</v>
          </cell>
        </row>
        <row r="68">
          <cell r="A68">
            <v>620</v>
          </cell>
          <cell r="B68">
            <v>185874.16121000002</v>
          </cell>
          <cell r="E68">
            <v>620</v>
          </cell>
          <cell r="F68">
            <v>185874161.21000001</v>
          </cell>
          <cell r="H68">
            <v>0</v>
          </cell>
        </row>
        <row r="69">
          <cell r="A69">
            <v>1044</v>
          </cell>
          <cell r="B69">
            <v>516851.98493999999</v>
          </cell>
          <cell r="E69">
            <v>1044</v>
          </cell>
          <cell r="F69">
            <v>516851984.94</v>
          </cell>
          <cell r="H69">
            <v>0</v>
          </cell>
        </row>
        <row r="70">
          <cell r="A70">
            <v>1047</v>
          </cell>
          <cell r="B70">
            <v>532507.36851000006</v>
          </cell>
          <cell r="E70">
            <v>1047</v>
          </cell>
          <cell r="F70">
            <v>532507368.51000005</v>
          </cell>
          <cell r="H70">
            <v>0</v>
          </cell>
        </row>
        <row r="71">
          <cell r="A71">
            <v>1049</v>
          </cell>
          <cell r="B71">
            <v>230970.83981</v>
          </cell>
          <cell r="E71">
            <v>1049</v>
          </cell>
          <cell r="F71">
            <v>230970839.81</v>
          </cell>
          <cell r="H71">
            <v>0</v>
          </cell>
        </row>
        <row r="72">
          <cell r="A72">
            <v>1052</v>
          </cell>
          <cell r="B72">
            <v>695925.40812000004</v>
          </cell>
          <cell r="E72">
            <v>1052</v>
          </cell>
          <cell r="F72">
            <v>695925408.12</v>
          </cell>
          <cell r="H72">
            <v>0</v>
          </cell>
        </row>
        <row r="73">
          <cell r="A73">
            <v>1055</v>
          </cell>
          <cell r="B73">
            <v>933873.95700000029</v>
          </cell>
          <cell r="E73">
            <v>1055</v>
          </cell>
          <cell r="F73">
            <v>933873957.00000024</v>
          </cell>
          <cell r="H73">
            <v>0</v>
          </cell>
        </row>
        <row r="74">
          <cell r="A74">
            <v>1058</v>
          </cell>
          <cell r="B74">
            <v>434015.11108000006</v>
          </cell>
          <cell r="E74">
            <v>1058</v>
          </cell>
          <cell r="F74">
            <v>434015111.08000004</v>
          </cell>
          <cell r="H7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/>
      <sheetData sheetId="15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 и конденсат"/>
      <sheetName val="Лист3"/>
      <sheetName val="Лист1"/>
      <sheetName val="Расчеты"/>
      <sheetName val="Данные"/>
    </sheetNames>
    <sheetDataSet>
      <sheetData sheetId="0"/>
      <sheetData sheetId="1"/>
      <sheetData sheetId="2">
        <row r="11">
          <cell r="R11">
            <v>0.97155101701197411</v>
          </cell>
        </row>
        <row r="16">
          <cell r="R16">
            <v>0.90861330523822648</v>
          </cell>
        </row>
        <row r="17">
          <cell r="R17">
            <v>0.9488767638634118</v>
          </cell>
        </row>
      </sheetData>
      <sheetData sheetId="3" refreshError="1"/>
      <sheetData sheetId="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가공투자전제"/>
      <sheetName val="가공비교"/>
      <sheetName val="가공투자비"/>
      <sheetName val="조립전제및 투자비"/>
      <sheetName val="MHver0p8"/>
      <sheetName val="Data입력"/>
      <sheetName val="종합표"/>
      <sheetName val="MH_생산"/>
      <sheetName val="직급별인건비"/>
      <sheetName val="Gene Chart"/>
      <sheetName val="1.변경범위"/>
      <sheetName val="부품LIST"/>
      <sheetName val="장비이력목록추출"/>
      <sheetName val="안내"/>
      <sheetName val="전체개별장비지수열람"/>
      <sheetName val="일자부하시간추출"/>
      <sheetName val="스페어추출"/>
      <sheetName val="계약내역서"/>
      <sheetName val="0F Safety"/>
      <sheetName val="주소(한문)"/>
      <sheetName val="차체"/>
      <sheetName val="Proposal"/>
      <sheetName val="목표치"/>
      <sheetName val="CFLOW"/>
      <sheetName val="Car Input"/>
      <sheetName val="Passenger"/>
      <sheetName val="Pole"/>
      <sheetName val="Side"/>
      <sheetName val="Sheet1"/>
      <sheetName val="626TD(COLOR)"/>
      <sheetName val="군산공장추가구매"/>
      <sheetName val="Macro1"/>
      <sheetName val="Salary 03"/>
      <sheetName val="LL"/>
      <sheetName val="0C N&amp;V_PIT GAP"/>
      <sheetName val="년도별"/>
      <sheetName val="GM Master"/>
      <sheetName val="0E Energy"/>
      <sheetName val="견적 집계"/>
      <sheetName val="Overview GBP"/>
      <sheetName val="GENTRA"/>
      <sheetName val="LACETTI"/>
      <sheetName val="TOSCA"/>
      <sheetName val="ORIGIN"/>
      <sheetName val="TOTAL"/>
      <sheetName val="R&amp;R010312"/>
      <sheetName val="Z41,Z42 이외total"/>
      <sheetName val="DWMC"/>
      <sheetName val="#REF"/>
      <sheetName val="계산program"/>
      <sheetName val="해외생산"/>
      <sheetName val="TCA"/>
      <sheetName val="PILOT품"/>
      <sheetName val="M96현황-동아"/>
      <sheetName val="FX Codes"/>
      <sheetName val="Year"/>
      <sheetName val="Sch1-5"/>
      <sheetName val="result0927"/>
      <sheetName val="대우자동차용역비"/>
      <sheetName val="엔진조립"/>
      <sheetName val="MA"/>
      <sheetName val="평가자13"/>
      <sheetName val="??(??)"/>
      <sheetName val="??"/>
      <sheetName val="????"/>
      <sheetName val="Data"/>
      <sheetName val="장적산출"/>
      <sheetName val="PAKAGE4362"/>
      <sheetName val="Level 1-3 Change Overview"/>
      <sheetName val="LEGAN"/>
      <sheetName val="CASE ASM"/>
      <sheetName val="효율계획(당월)"/>
      <sheetName val="전체실적"/>
      <sheetName val="BID"/>
      <sheetName val="GXS00-원본"/>
      <sheetName val="Main"/>
      <sheetName val="조립전제및_투자비"/>
      <sheetName val="Gene_Chart"/>
      <sheetName val="0F_Safety"/>
      <sheetName val="1_변경범위"/>
      <sheetName val="Car_Input"/>
      <sheetName val="Salary_03"/>
      <sheetName val="견적_집계"/>
      <sheetName val="0C_N&amp;V_PIT_GAP"/>
      <sheetName val="0E_Energy"/>
      <sheetName val="Overview_GBP"/>
      <sheetName val="GM_Master"/>
      <sheetName val="Z41,Z42_이외total"/>
      <sheetName val="FX_Codes"/>
      <sheetName val="Level_1-3_Change_Overview"/>
      <sheetName val="세계수요종합OK"/>
      <sheetName val="T진도"/>
      <sheetName val="Cost Template"/>
      <sheetName val="DEVALUATION"/>
      <sheetName val="조립전제및_투자비1"/>
      <sheetName val="Gene_Chart1"/>
      <sheetName val="0F_Safety1"/>
      <sheetName val="1_변경범위1"/>
      <sheetName val="Car_Input1"/>
      <sheetName val="Salary_031"/>
      <sheetName val="0C_N&amp;V_PIT_GAP1"/>
      <sheetName val="견적_집계1"/>
      <sheetName val="GM_Master1"/>
      <sheetName val="0E_Energy1"/>
      <sheetName val="Overview_GBP1"/>
      <sheetName val="Z41,Z42_이외total1"/>
      <sheetName val="FX_Codes1"/>
      <sheetName val="Start"/>
      <sheetName val="GuV"/>
      <sheetName val="Salaries"/>
      <sheetName val="BS"/>
      <sheetName val="99정부과제종합"/>
      <sheetName val="TOP Sheet (2)"/>
      <sheetName val="초기화면"/>
      <sheetName val="입찰안"/>
      <sheetName val="Assumption"/>
      <sheetName val="Show Car Costs"/>
      <sheetName val="Total Machine Cost"/>
      <sheetName val="조립전제및_투자비2"/>
      <sheetName val="Gene_Chart2"/>
      <sheetName val="1_변경범위2"/>
      <sheetName val="0F_Safety2"/>
      <sheetName val="Car_Input2"/>
      <sheetName val="Salary_032"/>
      <sheetName val="0C_N&amp;V_PIT_GAP2"/>
      <sheetName val="GM_Master2"/>
      <sheetName val="0E_Energy2"/>
      <sheetName val="견적_집계2"/>
      <sheetName val="Overview_GBP2"/>
      <sheetName val="Z41,Z42_이외total2"/>
      <sheetName val="FX_Codes2"/>
      <sheetName val="Level_1-3_Change_Overview1"/>
      <sheetName val="CASE_ASM"/>
      <sheetName val="Cost_Template"/>
      <sheetName val="TOP_Sheet_(2)"/>
      <sheetName val="CAUDIT"/>
      <sheetName val="Расчеты"/>
      <sheetName val="Inside"/>
      <sheetName val="Данные"/>
      <sheetName val="Team 종합"/>
      <sheetName val="Inputs"/>
      <sheetName val="BRAKE"/>
      <sheetName val="VXX"/>
      <sheetName val="NI 98"/>
      <sheetName val="Custom"/>
      <sheetName val="4.Design&amp;PreProdBuild"/>
      <sheetName val="10.PPAP&amp;Pilot"/>
      <sheetName val="1.Program Overview"/>
      <sheetName val="Plant Data"/>
      <sheetName val="가격인하"/>
      <sheetName val="A-100전제"/>
      <sheetName val="AR_by_EGM"/>
      <sheetName val="GG S&amp;O List"/>
      <sheetName val="4_Design&amp;PreProdBuild"/>
      <sheetName val="10_PPAP&amp;Pilot"/>
      <sheetName val="1_Program_Overview"/>
      <sheetName val="Plant_Data"/>
      <sheetName val="NI_98"/>
      <sheetName val="LY7 vs 3800SC PMT Coding"/>
      <sheetName val="3800SC Costbook"/>
      <sheetName val="3월"/>
      <sheetName val="일위대가"/>
      <sheetName val="공사비집계"/>
      <sheetName val="RDLEVLST"/>
      <sheetName val="MHver0p8.xls"/>
      <sheetName val="데이타"/>
      <sheetName val="14301"/>
      <sheetName val="__(__)"/>
      <sheetName val="__"/>
      <sheetName val="____"/>
      <sheetName val="진행 DATA (2)"/>
      <sheetName val="단중표"/>
      <sheetName val="2000 (원본)"/>
      <sheetName val="일위대가목차"/>
      <sheetName val=""/>
      <sheetName val="??????"/>
    </sheetNames>
    <definedNames>
      <definedName name="gethering" refersTo="#ССЫЛКА!"/>
      <definedName name="goto_managemant" refersTo="#ССЫЛКА!"/>
      <definedName name="printing" refersTo="#ССЫЛКА!" sheetId="0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/>
      <sheetData sheetId="17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АКТИВ"/>
      <sheetName val="ПАССИВ"/>
      <sheetName val="Форма №2"/>
      <sheetName val="Платежи "/>
      <sheetName val="Форма №2а"/>
      <sheetName val="Форма №3"/>
      <sheetName val="Форма №4"/>
      <sheetName val="Валюта"/>
      <sheetName val="Форма №5"/>
      <sheetName val="Форма №6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Лист25"/>
      <sheetName val="копланмай"/>
      <sheetName val="фориш свод"/>
      <sheetName val="Фориш 2003"/>
      <sheetName val="Жиззах янги раз"/>
      <sheetName val="Лист1"/>
      <sheetName val="табли 4 местний совет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-жадвал Свод"/>
      <sheetName val="2.1-жад"/>
      <sheetName val="2.2-жад"/>
      <sheetName val="2.3-жад"/>
      <sheetName val="2.4-жад"/>
      <sheetName val="2.5-жад"/>
      <sheetName val="2.6-жад "/>
      <sheetName val="2.7-жад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0"/>
      <sheetName val="G1"/>
      <sheetName val="G2"/>
      <sheetName val="ФО_СГ"/>
      <sheetName val="ФО_ПГ"/>
      <sheetName val="ФО_НП"/>
      <sheetName val="ДгФОНП"/>
      <sheetName val="ДгФОПГ"/>
      <sheetName val="Кред"/>
      <sheetName val="Фин_рес"/>
      <sheetName val="БДС1"/>
      <sheetName val="БДС2"/>
      <sheetName val="ГРР"/>
      <sheetName val="СКВ"/>
      <sheetName val="Лист1"/>
      <sheetName val="А1"/>
      <sheetName val="А2"/>
      <sheetName val="А3"/>
      <sheetName val="Н1"/>
      <sheetName val="Экспорт"/>
      <sheetName val="Обл"/>
      <sheetName val="Силовики"/>
      <sheetName val="ДгДП"/>
      <sheetName val="ДП_газ"/>
      <sheetName val="ОНП_п"/>
      <sheetName val="НП_НГД_п"/>
      <sheetName val="УзТГ_УМГ"/>
      <sheetName val="УргТГ"/>
      <sheetName val="БКГ"/>
      <sheetName val="Refinery"/>
      <sheetName val="БНПЗ"/>
      <sheetName val="ФНПЗ"/>
      <sheetName val="ШГХК"/>
      <sheetName val="Mining"/>
      <sheetName val="МубНГ"/>
      <sheetName val="ШурНГ"/>
      <sheetName val="МГПЗ"/>
      <sheetName val="УстГ"/>
      <sheetName val="ФерН"/>
      <sheetName val="АндН"/>
      <sheetName val="ТУХА"/>
      <sheetName val="ДжарН"/>
      <sheetName val="ГзлТГД"/>
      <sheetName val="УзМал"/>
      <sheetName val="УзПЕК"/>
      <sheetName val="APX1"/>
      <sheetName val="APX2"/>
      <sheetName val="APX3"/>
      <sheetName val="APX4"/>
      <sheetName val="APX5"/>
      <sheetName val="ИТОГИ"/>
      <sheetName val="ДгДПНП"/>
      <sheetName val="ДгДПНП_2"/>
      <sheetName val="ДгДПНП_3"/>
      <sheetName val="ДгДПНП_4"/>
      <sheetName val="ДгДППГ"/>
      <sheetName val="ДгДППГ_2"/>
      <sheetName val="ДгДППГ_3"/>
      <sheetName val="ДгДППГ_4"/>
    </sheetNames>
    <sheetDataSet>
      <sheetData sheetId="0" refreshError="1"/>
      <sheetData sheetId="1">
        <row r="3">
          <cell r="D3">
            <v>1</v>
          </cell>
          <cell r="H3">
            <v>8</v>
          </cell>
        </row>
        <row r="5">
          <cell r="D5">
            <v>12</v>
          </cell>
        </row>
        <row r="7">
          <cell r="C7">
            <v>36526</v>
          </cell>
          <cell r="H7" t="str">
            <v>январь</v>
          </cell>
        </row>
        <row r="8">
          <cell r="C8">
            <v>36557</v>
          </cell>
          <cell r="H8" t="str">
            <v>февраль</v>
          </cell>
        </row>
        <row r="9">
          <cell r="C9">
            <v>36586</v>
          </cell>
          <cell r="H9" t="str">
            <v>март</v>
          </cell>
        </row>
        <row r="10">
          <cell r="C10">
            <v>36617</v>
          </cell>
          <cell r="H10" t="str">
            <v>апрель</v>
          </cell>
        </row>
        <row r="11">
          <cell r="C11">
            <v>36647</v>
          </cell>
          <cell r="H11" t="str">
            <v>май</v>
          </cell>
        </row>
        <row r="12">
          <cell r="C12">
            <v>36678</v>
          </cell>
          <cell r="H12" t="str">
            <v>июнь</v>
          </cell>
        </row>
        <row r="13">
          <cell r="C13">
            <v>36708</v>
          </cell>
          <cell r="H13" t="str">
            <v>июль</v>
          </cell>
        </row>
        <row r="14">
          <cell r="C14">
            <v>36739</v>
          </cell>
          <cell r="H14" t="str">
            <v>август</v>
          </cell>
        </row>
        <row r="15">
          <cell r="C15">
            <v>36770</v>
          </cell>
          <cell r="H15" t="str">
            <v>сентябрь</v>
          </cell>
        </row>
        <row r="16">
          <cell r="C16">
            <v>36800</v>
          </cell>
          <cell r="H16" t="str">
            <v>октябрь</v>
          </cell>
        </row>
        <row r="17">
          <cell r="C17">
            <v>36831</v>
          </cell>
          <cell r="H17" t="str">
            <v>ноябрь</v>
          </cell>
        </row>
        <row r="18">
          <cell r="C18">
            <v>36861</v>
          </cell>
          <cell r="H18" t="str">
            <v>декабрь</v>
          </cell>
        </row>
        <row r="19">
          <cell r="H19" t="e">
            <v>#REF!</v>
          </cell>
        </row>
        <row r="20">
          <cell r="D20">
            <v>12</v>
          </cell>
          <cell r="H20" t="str">
            <v>среднее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улдиришга"/>
      <sheetName val="тулдиришга (2)"/>
      <sheetName val="тулдиришга (3)"/>
      <sheetName val="Лист2"/>
      <sheetName val="Вазирликлар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D3" t="str">
            <v xml:space="preserve"> Халқ таълими бошқармаси</v>
          </cell>
        </row>
        <row r="4">
          <cell r="D4" t="str">
            <v xml:space="preserve"> Мактабгача таълим бошқармаси</v>
          </cell>
        </row>
        <row r="5">
          <cell r="D5" t="str">
            <v>Ўрта махсус касб ҳунар таълим бошқармаси</v>
          </cell>
        </row>
        <row r="6">
          <cell r="D6" t="str">
            <v xml:space="preserve"> Соғлиқни сақлаш бошқармаси</v>
          </cell>
        </row>
        <row r="7">
          <cell r="D7" t="str">
            <v xml:space="preserve"> Маданият бошқармаси</v>
          </cell>
        </row>
        <row r="8">
          <cell r="D8" t="str">
            <v xml:space="preserve"> Жисмоний тарбия ва спорт бошқармаси</v>
          </cell>
        </row>
        <row r="9">
          <cell r="D9" t="str">
            <v>Уй-жой коммунал хизмат кўрсатиш бошқармаси</v>
          </cell>
        </row>
        <row r="10">
          <cell r="D10" t="str">
            <v>Қишлоқ хўжалиги бошқармаси</v>
          </cell>
        </row>
        <row r="11">
          <cell r="D11" t="str">
            <v>Ирригация тизимлари ҳавза бошқармаси</v>
          </cell>
        </row>
        <row r="12">
          <cell r="D12" t="str">
            <v xml:space="preserve"> Ўрмон хўжалик бошқармаси</v>
          </cell>
        </row>
        <row r="13">
          <cell r="D13" t="str">
            <v>Транспорт департаменти</v>
          </cell>
        </row>
        <row r="14">
          <cell r="D14" t="str">
            <v xml:space="preserve"> Экология ва атроф муҳитни ҳимоя қилиш бошқармаси</v>
          </cell>
        </row>
        <row r="15">
          <cell r="D15" t="str">
            <v>Инвестициялар бош бошқармаси</v>
          </cell>
        </row>
        <row r="16">
          <cell r="D16" t="str">
            <v>Туризмни ривожлантириш департаменти</v>
          </cell>
        </row>
        <row r="17">
          <cell r="D17" t="str">
            <v xml:space="preserve"> Ветеринария бошқармаси</v>
          </cell>
        </row>
        <row r="18">
          <cell r="D18" t="str">
            <v>Ўзбекистон Республикаси Хусусийлаштирилган корхоналарга кўмаклашиш ва рақобатни ривожлантириш Давлат қўмитаси  ҳудудий бошқармаси</v>
          </cell>
        </row>
        <row r="19">
          <cell r="D19" t="str">
            <v>Кимматли когозлар бозорини мувофиклаштириш ва ривожлантириш марказининг  худудий бошкармаси</v>
          </cell>
        </row>
        <row r="20">
          <cell r="D20" t="str">
            <v>Меҳнат бош бошқармаси</v>
          </cell>
        </row>
        <row r="21">
          <cell r="D21" t="str">
            <v>Қурилиш бош бошқармаси</v>
          </cell>
        </row>
        <row r="22">
          <cell r="D22" t="str">
            <v xml:space="preserve"> Адлия бошқармаси</v>
          </cell>
        </row>
        <row r="23">
          <cell r="D23" t="str">
            <v>Иктисодиёт ва худудларни комплекс ривожлантириш бош бошкармаси</v>
          </cell>
        </row>
        <row r="24">
          <cell r="D24" t="str">
            <v>Молия бош бошқармаси</v>
          </cell>
        </row>
        <row r="25">
          <cell r="D25" t="str">
            <v xml:space="preserve"> Ободонлаштириш бошқармаси</v>
          </cell>
        </row>
        <row r="26">
          <cell r="D26" t="str">
            <v>Давлат ҳокимият органлари</v>
          </cell>
        </row>
        <row r="28">
          <cell r="D28" t="str">
            <v xml:space="preserve">Нуроний жағармаси </v>
          </cell>
        </row>
        <row r="29">
          <cell r="D29" t="str">
            <v xml:space="preserve"> Ер ресурслари ва давлат кадастри бошқармаси</v>
          </cell>
        </row>
        <row r="30">
          <cell r="D30" t="str">
            <v>Монолияга карши курашиш бошкармаси</v>
          </cell>
        </row>
        <row r="31">
          <cell r="D31" t="str">
            <v xml:space="preserve">Автомобил йўллар бошқармаси </v>
          </cell>
        </row>
        <row r="32">
          <cell r="D32" t="str">
            <v>Узбекистон Республикаси Вазирлар Махкамаси хузуридаги Агросаноат мажмуи устидан назорат килиш инспецияси ҳудудий бошқармалари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ControlSheet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21bis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1 old"/>
      <sheetName val="tab32"/>
      <sheetName val="tab33"/>
      <sheetName val="tab34"/>
      <sheetName val="tab35"/>
      <sheetName val="tab36"/>
      <sheetName val="tab37"/>
      <sheetName val="tab38"/>
      <sheetName val="tab40"/>
      <sheetName val="#ССЫЛКА"/>
      <sheetName val="TAB113"/>
      <sheetName val="TAB110"/>
      <sheetName val="Пост по регион (2)"/>
      <sheetName val="TAB111"/>
      <sheetName val="TAB104"/>
      <sheetName val="Лист1"/>
      <sheetName val="TAB151"/>
      <sheetName val="Тегишилмасин"/>
      <sheetName val="Sheet"/>
      <sheetName val="tab31_old"/>
      <sheetName val="Пост_по_регион_(2)"/>
      <sheetName val="ЭСЛАТМА!!"/>
      <sheetName val="Лист2"/>
      <sheetName val="TAB158"/>
      <sheetName val="Сабаб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ы_нефтепродуктов"/>
      <sheetName val="оборотка_общая"/>
      <sheetName val="дв_1С"/>
      <sheetName val="справочник"/>
      <sheetName val="оборотка_собствен"/>
      <sheetName val="оборотка_давалч"/>
      <sheetName val="оборотка_толлинг"/>
      <sheetName val="коэф_попутка"/>
      <sheetName val="распред_деклар"/>
      <sheetName val="ПТО_ТОЛЛИНГ"/>
      <sheetName val="расчет_процессов"/>
      <sheetName val="услуги переработки"/>
      <sheetName val="ПТО"/>
      <sheetName val="ПТО_СМЕШЕНИЕ"/>
      <sheetName val="сч20"/>
      <sheetName val="расходы_цехов"/>
      <sheetName val="Расходы_периода "/>
      <sheetName val="декал_свод_контроль"/>
      <sheetName val="расчет_топлива"/>
      <sheetName val="реестр_распр"/>
      <sheetName val="калькуляция"/>
      <sheetName val="калькуляция_свод"/>
      <sheetName val="распределениеРП"/>
      <sheetName val="анализ_цен_свод"/>
      <sheetName val="параметры_процессов"/>
      <sheetName val="свод_затрат"/>
      <sheetName val="д_154"/>
      <sheetName val="п_154"/>
      <sheetName val="д_155"/>
      <sheetName val="п_155"/>
      <sheetName val="д_156"/>
      <sheetName val="п_156"/>
      <sheetName val="д_157"/>
      <sheetName val="п_157"/>
      <sheetName val="д_158"/>
      <sheetName val="п_158"/>
      <sheetName val="д_159"/>
      <sheetName val="п_159"/>
      <sheetName val="д_160"/>
      <sheetName val="п_160"/>
      <sheetName val="д_161"/>
      <sheetName val="п_161"/>
      <sheetName val="д_162"/>
      <sheetName val="п_162"/>
      <sheetName val="д_163"/>
      <sheetName val="п_163"/>
      <sheetName val="д_164"/>
      <sheetName val="п_164"/>
      <sheetName val="д_165"/>
      <sheetName val="п_165"/>
      <sheetName val="д_166"/>
      <sheetName val="п_166"/>
      <sheetName val="д_167"/>
      <sheetName val="п_167"/>
      <sheetName val="д_168"/>
      <sheetName val="п_168"/>
      <sheetName val="д_170"/>
      <sheetName val="п_170"/>
      <sheetName val="д_171"/>
      <sheetName val="п_171"/>
      <sheetName val="д_172"/>
      <sheetName val="п_172"/>
      <sheetName val="д_173"/>
      <sheetName val="п_173"/>
      <sheetName val="д_275"/>
      <sheetName val="п_275"/>
      <sheetName val="д_237"/>
      <sheetName val="п_237"/>
      <sheetName val="д_235"/>
      <sheetName val="п_235"/>
      <sheetName val="д_245"/>
      <sheetName val="п_245"/>
      <sheetName val="д_174"/>
      <sheetName val="п_174"/>
      <sheetName val="д_246"/>
      <sheetName val="п_246"/>
      <sheetName val="д_247"/>
      <sheetName val="п_247"/>
      <sheetName val="д_248"/>
      <sheetName val="п_248"/>
      <sheetName val="д_249"/>
      <sheetName val="п_249"/>
      <sheetName val="д_288"/>
      <sheetName val="п_288"/>
      <sheetName val="д_289"/>
      <sheetName val="п_289"/>
      <sheetName val="д_250"/>
      <sheetName val="п_250"/>
      <sheetName val="д_282"/>
      <sheetName val="п_282"/>
      <sheetName val="д_251"/>
      <sheetName val="п_251"/>
      <sheetName val="д_55"/>
      <sheetName val="п_55"/>
      <sheetName val="д_15"/>
      <sheetName val="п_15"/>
      <sheetName val="д_68"/>
      <sheetName val="п_68"/>
      <sheetName val="д_287"/>
      <sheetName val="п_287"/>
      <sheetName val="д_18"/>
      <sheetName val="п_18"/>
      <sheetName val="д_19"/>
      <sheetName val="п_19"/>
      <sheetName val="д_17"/>
      <sheetName val="п_17"/>
      <sheetName val="д_61"/>
      <sheetName val="п_61"/>
      <sheetName val="д_16"/>
      <sheetName val="п_16"/>
      <sheetName val="мат_о_1С"/>
      <sheetName val="проверка"/>
      <sheetName val="проверка_сум"/>
    </sheetNames>
    <sheetDataSet>
      <sheetData sheetId="0" refreshError="1"/>
      <sheetData sheetId="1" refreshError="1"/>
      <sheetData sheetId="2" refreshError="1"/>
      <sheetData sheetId="3" refreshError="1">
        <row r="3">
          <cell r="B3">
            <v>1</v>
          </cell>
          <cell r="Q3" t="str">
            <v>с1</v>
          </cell>
        </row>
        <row r="4">
          <cell r="B4">
            <v>2</v>
          </cell>
          <cell r="Q4" t="str">
            <v>с2</v>
          </cell>
        </row>
        <row r="5">
          <cell r="B5">
            <v>3</v>
          </cell>
          <cell r="Q5" t="str">
            <v>с3</v>
          </cell>
        </row>
        <row r="6">
          <cell r="B6">
            <v>4</v>
          </cell>
          <cell r="Q6" t="str">
            <v>с4</v>
          </cell>
        </row>
        <row r="7">
          <cell r="B7">
            <v>5</v>
          </cell>
          <cell r="Q7" t="str">
            <v>с5</v>
          </cell>
        </row>
        <row r="8">
          <cell r="B8">
            <v>6</v>
          </cell>
          <cell r="Q8" t="str">
            <v>с6</v>
          </cell>
        </row>
        <row r="9">
          <cell r="B9">
            <v>7</v>
          </cell>
          <cell r="Q9" t="str">
            <v>с7</v>
          </cell>
        </row>
        <row r="10">
          <cell r="B10">
            <v>8</v>
          </cell>
          <cell r="Q10" t="str">
            <v>с8</v>
          </cell>
        </row>
        <row r="11">
          <cell r="B11">
            <v>9</v>
          </cell>
          <cell r="Q11" t="str">
            <v>с9</v>
          </cell>
        </row>
        <row r="12">
          <cell r="B12">
            <v>10</v>
          </cell>
          <cell r="Q12" t="str">
            <v>с10</v>
          </cell>
        </row>
        <row r="13">
          <cell r="B13">
            <v>11</v>
          </cell>
          <cell r="Q13" t="str">
            <v>с11</v>
          </cell>
        </row>
        <row r="14">
          <cell r="B14">
            <v>12</v>
          </cell>
          <cell r="Q14" t="str">
            <v>с12</v>
          </cell>
        </row>
        <row r="15">
          <cell r="B15">
            <v>221</v>
          </cell>
          <cell r="Q15" t="str">
            <v>с221</v>
          </cell>
        </row>
        <row r="16">
          <cell r="B16">
            <v>222</v>
          </cell>
          <cell r="Q16" t="str">
            <v>с222</v>
          </cell>
        </row>
        <row r="17">
          <cell r="B17">
            <v>223</v>
          </cell>
          <cell r="Q17" t="str">
            <v>с223</v>
          </cell>
        </row>
        <row r="18">
          <cell r="B18">
            <v>224</v>
          </cell>
          <cell r="Q18" t="str">
            <v>с224</v>
          </cell>
        </row>
        <row r="19">
          <cell r="B19">
            <v>274</v>
          </cell>
          <cell r="Q19" t="str">
            <v>с274</v>
          </cell>
        </row>
        <row r="20">
          <cell r="B20">
            <v>276</v>
          </cell>
          <cell r="Q20" t="str">
            <v>с276</v>
          </cell>
        </row>
        <row r="21">
          <cell r="B21">
            <v>299</v>
          </cell>
          <cell r="Q21" t="str">
            <v>с276</v>
          </cell>
        </row>
        <row r="22">
          <cell r="B22">
            <v>304</v>
          </cell>
          <cell r="Q22" t="str">
            <v>с276</v>
          </cell>
        </row>
        <row r="23">
          <cell r="B23">
            <v>309</v>
          </cell>
        </row>
        <row r="24">
          <cell r="B24">
            <v>310</v>
          </cell>
        </row>
        <row r="25">
          <cell r="B25">
            <v>312</v>
          </cell>
        </row>
        <row r="26">
          <cell r="B26">
            <v>13</v>
          </cell>
          <cell r="Q26">
            <v>1</v>
          </cell>
        </row>
        <row r="27">
          <cell r="B27">
            <v>14</v>
          </cell>
          <cell r="Q27">
            <v>11</v>
          </cell>
        </row>
        <row r="28">
          <cell r="B28">
            <v>15</v>
          </cell>
          <cell r="Q28">
            <v>13</v>
          </cell>
        </row>
        <row r="29">
          <cell r="B29">
            <v>16</v>
          </cell>
        </row>
        <row r="30">
          <cell r="B30">
            <v>17</v>
          </cell>
          <cell r="Q30">
            <v>158</v>
          </cell>
        </row>
        <row r="31">
          <cell r="B31">
            <v>18</v>
          </cell>
          <cell r="Q31">
            <v>140</v>
          </cell>
        </row>
        <row r="32">
          <cell r="B32">
            <v>19</v>
          </cell>
          <cell r="Q32">
            <v>141</v>
          </cell>
        </row>
        <row r="33">
          <cell r="B33">
            <v>20</v>
          </cell>
          <cell r="Q33">
            <v>93</v>
          </cell>
        </row>
        <row r="34">
          <cell r="B34">
            <v>21</v>
          </cell>
          <cell r="Q34">
            <v>142</v>
          </cell>
        </row>
        <row r="35">
          <cell r="B35">
            <v>22</v>
          </cell>
          <cell r="Q35">
            <v>114</v>
          </cell>
        </row>
        <row r="36">
          <cell r="B36">
            <v>23</v>
          </cell>
          <cell r="Q36">
            <v>32</v>
          </cell>
        </row>
        <row r="37">
          <cell r="B37">
            <v>24</v>
          </cell>
          <cell r="Q37">
            <v>67</v>
          </cell>
        </row>
        <row r="38">
          <cell r="B38">
            <v>25</v>
          </cell>
          <cell r="Q38">
            <v>33</v>
          </cell>
        </row>
        <row r="39">
          <cell r="B39">
            <v>26</v>
          </cell>
          <cell r="Q39">
            <v>34</v>
          </cell>
        </row>
        <row r="40">
          <cell r="B40">
            <v>27</v>
          </cell>
          <cell r="Q40">
            <v>35</v>
          </cell>
        </row>
        <row r="41">
          <cell r="B41">
            <v>28</v>
          </cell>
          <cell r="Q41">
            <v>36</v>
          </cell>
        </row>
        <row r="42">
          <cell r="B42">
            <v>29</v>
          </cell>
          <cell r="Q42">
            <v>40</v>
          </cell>
        </row>
        <row r="43">
          <cell r="B43">
            <v>30</v>
          </cell>
          <cell r="Q43">
            <v>39</v>
          </cell>
        </row>
        <row r="44">
          <cell r="B44">
            <v>31</v>
          </cell>
        </row>
        <row r="45">
          <cell r="B45">
            <v>32</v>
          </cell>
        </row>
        <row r="46">
          <cell r="B46">
            <v>33</v>
          </cell>
          <cell r="Q46">
            <v>41</v>
          </cell>
        </row>
        <row r="47">
          <cell r="B47">
            <v>34</v>
          </cell>
        </row>
        <row r="48">
          <cell r="B48">
            <v>35</v>
          </cell>
          <cell r="Q48">
            <v>21</v>
          </cell>
        </row>
        <row r="49">
          <cell r="B49">
            <v>36</v>
          </cell>
          <cell r="Q49">
            <v>29</v>
          </cell>
        </row>
        <row r="50">
          <cell r="B50">
            <v>37</v>
          </cell>
          <cell r="Q50">
            <v>30</v>
          </cell>
        </row>
        <row r="51">
          <cell r="B51">
            <v>38</v>
          </cell>
          <cell r="Q51">
            <v>45</v>
          </cell>
        </row>
        <row r="52">
          <cell r="B52">
            <v>39</v>
          </cell>
        </row>
        <row r="53">
          <cell r="B53">
            <v>40</v>
          </cell>
        </row>
        <row r="54">
          <cell r="B54">
            <v>41</v>
          </cell>
        </row>
        <row r="55">
          <cell r="B55">
            <v>42</v>
          </cell>
        </row>
        <row r="56">
          <cell r="B56">
            <v>43</v>
          </cell>
        </row>
        <row r="57">
          <cell r="B57">
            <v>44</v>
          </cell>
        </row>
        <row r="58">
          <cell r="B58">
            <v>45</v>
          </cell>
          <cell r="Q58">
            <v>126</v>
          </cell>
        </row>
        <row r="59">
          <cell r="B59">
            <v>46</v>
          </cell>
          <cell r="Q59">
            <v>46</v>
          </cell>
        </row>
        <row r="60">
          <cell r="B60">
            <v>243</v>
          </cell>
          <cell r="Q60">
            <v>94</v>
          </cell>
        </row>
        <row r="61">
          <cell r="B61">
            <v>281</v>
          </cell>
          <cell r="Q61">
            <v>167</v>
          </cell>
        </row>
        <row r="62">
          <cell r="B62">
            <v>263</v>
          </cell>
          <cell r="Q62">
            <v>125</v>
          </cell>
        </row>
        <row r="63">
          <cell r="B63">
            <v>47</v>
          </cell>
          <cell r="Q63">
            <v>4</v>
          </cell>
        </row>
        <row r="64">
          <cell r="B64">
            <v>48</v>
          </cell>
          <cell r="Q64">
            <v>19</v>
          </cell>
        </row>
        <row r="65">
          <cell r="B65">
            <v>49</v>
          </cell>
          <cell r="Q65">
            <v>17</v>
          </cell>
        </row>
        <row r="66">
          <cell r="B66">
            <v>50</v>
          </cell>
          <cell r="Q66">
            <v>31</v>
          </cell>
        </row>
        <row r="67">
          <cell r="B67">
            <v>51</v>
          </cell>
        </row>
        <row r="68">
          <cell r="B68">
            <v>53</v>
          </cell>
        </row>
        <row r="69">
          <cell r="B69">
            <v>54</v>
          </cell>
        </row>
        <row r="70">
          <cell r="B70">
            <v>61</v>
          </cell>
          <cell r="Q70">
            <v>6</v>
          </cell>
        </row>
        <row r="71">
          <cell r="B71">
            <v>291</v>
          </cell>
        </row>
        <row r="72">
          <cell r="B72">
            <v>298</v>
          </cell>
        </row>
        <row r="73">
          <cell r="B73">
            <v>183</v>
          </cell>
        </row>
        <row r="74">
          <cell r="B74">
            <v>55</v>
          </cell>
          <cell r="Q74">
            <v>9</v>
          </cell>
        </row>
        <row r="75">
          <cell r="B75">
            <v>56</v>
          </cell>
          <cell r="Q75">
            <v>143</v>
          </cell>
        </row>
        <row r="76">
          <cell r="B76">
            <v>57</v>
          </cell>
          <cell r="Q76">
            <v>2</v>
          </cell>
        </row>
        <row r="77">
          <cell r="B77">
            <v>58</v>
          </cell>
        </row>
        <row r="78">
          <cell r="B78">
            <v>59</v>
          </cell>
          <cell r="Q78">
            <v>138</v>
          </cell>
        </row>
        <row r="79">
          <cell r="B79">
            <v>60</v>
          </cell>
          <cell r="Q79">
            <v>144</v>
          </cell>
        </row>
        <row r="80">
          <cell r="B80">
            <v>61</v>
          </cell>
          <cell r="Q80">
            <v>6</v>
          </cell>
        </row>
        <row r="81">
          <cell r="B81">
            <v>62</v>
          </cell>
          <cell r="Q81">
            <v>83</v>
          </cell>
        </row>
        <row r="82">
          <cell r="B82">
            <v>63</v>
          </cell>
          <cell r="Q82">
            <v>7</v>
          </cell>
        </row>
        <row r="83">
          <cell r="B83">
            <v>64</v>
          </cell>
          <cell r="Q83">
            <v>3</v>
          </cell>
        </row>
        <row r="84">
          <cell r="B84">
            <v>277</v>
          </cell>
          <cell r="Q84">
            <v>162</v>
          </cell>
        </row>
        <row r="85">
          <cell r="B85">
            <v>280</v>
          </cell>
          <cell r="Q85">
            <v>166</v>
          </cell>
        </row>
        <row r="86">
          <cell r="B86">
            <v>52</v>
          </cell>
          <cell r="Q86">
            <v>139</v>
          </cell>
        </row>
        <row r="87">
          <cell r="B87">
            <v>65</v>
          </cell>
          <cell r="Q87">
            <v>145</v>
          </cell>
        </row>
        <row r="88">
          <cell r="B88">
            <v>66</v>
          </cell>
          <cell r="Q88">
            <v>137</v>
          </cell>
        </row>
        <row r="89">
          <cell r="B89">
            <v>67</v>
          </cell>
          <cell r="Q89">
            <v>37</v>
          </cell>
        </row>
        <row r="90">
          <cell r="B90">
            <v>68</v>
          </cell>
          <cell r="Q90">
            <v>130</v>
          </cell>
        </row>
        <row r="91">
          <cell r="B91">
            <v>69</v>
          </cell>
          <cell r="Q91">
            <v>131</v>
          </cell>
        </row>
        <row r="92">
          <cell r="B92">
            <v>70</v>
          </cell>
          <cell r="Q92">
            <v>132</v>
          </cell>
        </row>
        <row r="93">
          <cell r="B93">
            <v>71</v>
          </cell>
          <cell r="Q93">
            <v>109</v>
          </cell>
        </row>
        <row r="94">
          <cell r="B94">
            <v>285</v>
          </cell>
          <cell r="Q94">
            <v>163</v>
          </cell>
        </row>
        <row r="95">
          <cell r="B95">
            <v>185</v>
          </cell>
        </row>
        <row r="96">
          <cell r="B96">
            <v>186</v>
          </cell>
        </row>
        <row r="97">
          <cell r="B97">
            <v>190</v>
          </cell>
        </row>
        <row r="98">
          <cell r="B98">
            <v>192</v>
          </cell>
        </row>
        <row r="99">
          <cell r="B99">
            <v>193</v>
          </cell>
        </row>
        <row r="100">
          <cell r="B100">
            <v>194</v>
          </cell>
        </row>
        <row r="101">
          <cell r="B101">
            <v>195</v>
          </cell>
        </row>
        <row r="102">
          <cell r="B102">
            <v>199</v>
          </cell>
        </row>
        <row r="103">
          <cell r="B103">
            <v>200</v>
          </cell>
        </row>
        <row r="104">
          <cell r="B104">
            <v>204</v>
          </cell>
        </row>
        <row r="105">
          <cell r="B105">
            <v>206</v>
          </cell>
        </row>
        <row r="106">
          <cell r="B106">
            <v>207</v>
          </cell>
        </row>
        <row r="107">
          <cell r="B107">
            <v>208</v>
          </cell>
        </row>
        <row r="108">
          <cell r="B108">
            <v>209</v>
          </cell>
        </row>
        <row r="109">
          <cell r="B109">
            <v>210</v>
          </cell>
        </row>
        <row r="110">
          <cell r="B110">
            <v>220</v>
          </cell>
        </row>
        <row r="111">
          <cell r="B111">
            <v>311</v>
          </cell>
        </row>
        <row r="112">
          <cell r="B112">
            <v>72</v>
          </cell>
          <cell r="Q112">
            <v>47</v>
          </cell>
        </row>
        <row r="113">
          <cell r="B113">
            <v>73</v>
          </cell>
          <cell r="Q113">
            <v>48</v>
          </cell>
        </row>
        <row r="114">
          <cell r="B114">
            <v>74</v>
          </cell>
        </row>
        <row r="115">
          <cell r="B115">
            <v>75</v>
          </cell>
        </row>
        <row r="116">
          <cell r="B116">
            <v>76</v>
          </cell>
          <cell r="Q116">
            <v>20</v>
          </cell>
        </row>
        <row r="117">
          <cell r="B117">
            <v>77</v>
          </cell>
          <cell r="Q117">
            <v>8</v>
          </cell>
        </row>
        <row r="118">
          <cell r="B118">
            <v>78</v>
          </cell>
          <cell r="Q118">
            <v>38</v>
          </cell>
        </row>
        <row r="119">
          <cell r="B119">
            <v>79</v>
          </cell>
          <cell r="Q119">
            <v>26</v>
          </cell>
        </row>
        <row r="120">
          <cell r="B120">
            <v>80</v>
          </cell>
          <cell r="Q120">
            <v>28</v>
          </cell>
        </row>
        <row r="121">
          <cell r="B121">
            <v>81</v>
          </cell>
          <cell r="Q121">
            <v>15</v>
          </cell>
        </row>
        <row r="122">
          <cell r="B122">
            <v>82</v>
          </cell>
        </row>
        <row r="123">
          <cell r="B123">
            <v>83</v>
          </cell>
          <cell r="Q123">
            <v>14</v>
          </cell>
        </row>
        <row r="124">
          <cell r="B124">
            <v>84</v>
          </cell>
          <cell r="Q124">
            <v>16</v>
          </cell>
        </row>
        <row r="125">
          <cell r="B125">
            <v>85</v>
          </cell>
          <cell r="Q125">
            <v>172</v>
          </cell>
        </row>
        <row r="126">
          <cell r="B126">
            <v>225</v>
          </cell>
          <cell r="Q126">
            <v>18</v>
          </cell>
        </row>
        <row r="127">
          <cell r="B127">
            <v>86</v>
          </cell>
          <cell r="Q127">
            <v>24</v>
          </cell>
        </row>
        <row r="128">
          <cell r="B128">
            <v>87</v>
          </cell>
          <cell r="Q128">
            <v>27</v>
          </cell>
        </row>
        <row r="129">
          <cell r="B129">
            <v>211</v>
          </cell>
        </row>
        <row r="130">
          <cell r="B130">
            <v>88</v>
          </cell>
        </row>
        <row r="131">
          <cell r="B131">
            <v>89</v>
          </cell>
          <cell r="Q131">
            <v>49</v>
          </cell>
        </row>
        <row r="132">
          <cell r="B132">
            <v>90</v>
          </cell>
          <cell r="Q132">
            <v>50</v>
          </cell>
        </row>
        <row r="133">
          <cell r="B133">
            <v>91</v>
          </cell>
          <cell r="Q133">
            <v>51</v>
          </cell>
        </row>
        <row r="134">
          <cell r="B134">
            <v>92</v>
          </cell>
          <cell r="Q134">
            <v>52</v>
          </cell>
        </row>
        <row r="135">
          <cell r="B135">
            <v>93</v>
          </cell>
          <cell r="Q135">
            <v>59</v>
          </cell>
        </row>
        <row r="136">
          <cell r="B136">
            <v>94</v>
          </cell>
          <cell r="Q136">
            <v>53</v>
          </cell>
        </row>
        <row r="137">
          <cell r="B137">
            <v>95</v>
          </cell>
          <cell r="Q137">
            <v>56</v>
          </cell>
        </row>
        <row r="138">
          <cell r="B138">
            <v>96</v>
          </cell>
          <cell r="Q138">
            <v>58</v>
          </cell>
        </row>
        <row r="139">
          <cell r="B139">
            <v>97</v>
          </cell>
          <cell r="Q139">
            <v>54</v>
          </cell>
        </row>
        <row r="140">
          <cell r="B140">
            <v>98</v>
          </cell>
        </row>
        <row r="141">
          <cell r="B141">
            <v>99</v>
          </cell>
          <cell r="Q141">
            <v>57</v>
          </cell>
        </row>
        <row r="142">
          <cell r="B142">
            <v>100</v>
          </cell>
          <cell r="Q142">
            <v>55</v>
          </cell>
        </row>
        <row r="143">
          <cell r="B143">
            <v>284</v>
          </cell>
          <cell r="Q143">
            <v>169</v>
          </cell>
        </row>
        <row r="144">
          <cell r="B144">
            <v>101</v>
          </cell>
          <cell r="Q144">
            <v>42</v>
          </cell>
        </row>
        <row r="145">
          <cell r="B145">
            <v>102</v>
          </cell>
          <cell r="Q145">
            <v>177</v>
          </cell>
        </row>
        <row r="146">
          <cell r="B146">
            <v>217</v>
          </cell>
        </row>
        <row r="147">
          <cell r="B147">
            <v>213</v>
          </cell>
        </row>
        <row r="148">
          <cell r="B148">
            <v>214</v>
          </cell>
        </row>
        <row r="149">
          <cell r="B149">
            <v>103</v>
          </cell>
          <cell r="Q149">
            <v>61</v>
          </cell>
        </row>
        <row r="150">
          <cell r="B150">
            <v>104</v>
          </cell>
          <cell r="Q150">
            <v>60</v>
          </cell>
        </row>
        <row r="151">
          <cell r="B151">
            <v>105</v>
          </cell>
          <cell r="Q151">
            <v>62</v>
          </cell>
        </row>
        <row r="152">
          <cell r="B152">
            <v>106</v>
          </cell>
          <cell r="Q152">
            <v>64</v>
          </cell>
        </row>
        <row r="153">
          <cell r="B153">
            <v>107</v>
          </cell>
          <cell r="Q153">
            <v>65</v>
          </cell>
        </row>
        <row r="154">
          <cell r="B154">
            <v>108</v>
          </cell>
          <cell r="Q154">
            <v>63</v>
          </cell>
        </row>
        <row r="155">
          <cell r="B155">
            <v>109</v>
          </cell>
          <cell r="Q155">
            <v>66</v>
          </cell>
        </row>
        <row r="156">
          <cell r="B156">
            <v>110</v>
          </cell>
        </row>
        <row r="157">
          <cell r="B157">
            <v>111</v>
          </cell>
        </row>
        <row r="158">
          <cell r="B158">
            <v>112</v>
          </cell>
          <cell r="Q158">
            <v>173</v>
          </cell>
        </row>
        <row r="159">
          <cell r="B159">
            <v>113</v>
          </cell>
        </row>
        <row r="160">
          <cell r="B160">
            <v>114</v>
          </cell>
          <cell r="Q160">
            <v>69</v>
          </cell>
        </row>
        <row r="161">
          <cell r="B161">
            <v>115</v>
          </cell>
          <cell r="Q161">
            <v>68</v>
          </cell>
        </row>
        <row r="162">
          <cell r="B162">
            <v>307</v>
          </cell>
          <cell r="Q162">
            <v>186</v>
          </cell>
        </row>
        <row r="163">
          <cell r="B163">
            <v>116</v>
          </cell>
          <cell r="Q163">
            <v>85</v>
          </cell>
        </row>
        <row r="164">
          <cell r="B164">
            <v>117</v>
          </cell>
          <cell r="Q164">
            <v>91</v>
          </cell>
        </row>
        <row r="165">
          <cell r="B165">
            <v>118</v>
          </cell>
          <cell r="Q165">
            <v>87</v>
          </cell>
        </row>
        <row r="166">
          <cell r="B166">
            <v>119</v>
          </cell>
          <cell r="Q166">
            <v>88</v>
          </cell>
        </row>
        <row r="167">
          <cell r="B167">
            <v>120</v>
          </cell>
          <cell r="Q167">
            <v>89</v>
          </cell>
        </row>
        <row r="168">
          <cell r="B168">
            <v>121</v>
          </cell>
          <cell r="Q168">
            <v>22</v>
          </cell>
        </row>
        <row r="169">
          <cell r="B169">
            <v>122</v>
          </cell>
          <cell r="Q169">
            <v>43</v>
          </cell>
        </row>
        <row r="170">
          <cell r="B170">
            <v>123</v>
          </cell>
          <cell r="Q170">
            <v>133</v>
          </cell>
        </row>
        <row r="171">
          <cell r="B171">
            <v>305</v>
          </cell>
          <cell r="Q171">
            <v>133</v>
          </cell>
        </row>
        <row r="172">
          <cell r="B172">
            <v>237</v>
          </cell>
          <cell r="Q172">
            <v>92</v>
          </cell>
        </row>
        <row r="173">
          <cell r="B173">
            <v>276</v>
          </cell>
        </row>
        <row r="174">
          <cell r="B174">
            <v>124</v>
          </cell>
          <cell r="Q174">
            <v>135</v>
          </cell>
        </row>
        <row r="175">
          <cell r="B175">
            <v>293</v>
          </cell>
          <cell r="Q175">
            <v>174</v>
          </cell>
        </row>
        <row r="176">
          <cell r="B176">
            <v>212</v>
          </cell>
        </row>
        <row r="177">
          <cell r="B177">
            <v>125</v>
          </cell>
          <cell r="Q177">
            <v>71</v>
          </cell>
        </row>
        <row r="178">
          <cell r="B178">
            <v>126</v>
          </cell>
          <cell r="Q178">
            <v>72</v>
          </cell>
        </row>
        <row r="179">
          <cell r="B179">
            <v>127</v>
          </cell>
          <cell r="Q179">
            <v>73</v>
          </cell>
        </row>
        <row r="180">
          <cell r="B180">
            <v>128</v>
          </cell>
          <cell r="Q180">
            <v>74</v>
          </cell>
        </row>
        <row r="181">
          <cell r="B181">
            <v>129</v>
          </cell>
          <cell r="Q181">
            <v>75</v>
          </cell>
        </row>
        <row r="182">
          <cell r="B182">
            <v>130</v>
          </cell>
          <cell r="Q182">
            <v>76</v>
          </cell>
        </row>
        <row r="183">
          <cell r="B183">
            <v>131</v>
          </cell>
          <cell r="Q183">
            <v>77</v>
          </cell>
        </row>
        <row r="184">
          <cell r="B184">
            <v>132</v>
          </cell>
        </row>
        <row r="185">
          <cell r="B185">
            <v>133</v>
          </cell>
        </row>
        <row r="186">
          <cell r="B186">
            <v>134</v>
          </cell>
          <cell r="Q186">
            <v>80</v>
          </cell>
        </row>
        <row r="187">
          <cell r="B187">
            <v>135</v>
          </cell>
        </row>
        <row r="188">
          <cell r="B188">
            <v>136</v>
          </cell>
          <cell r="Q188">
            <v>78</v>
          </cell>
        </row>
        <row r="189">
          <cell r="B189">
            <v>137</v>
          </cell>
          <cell r="Q189">
            <v>79</v>
          </cell>
        </row>
        <row r="190">
          <cell r="B190">
            <v>306</v>
          </cell>
          <cell r="Q190">
            <v>187</v>
          </cell>
        </row>
        <row r="191">
          <cell r="B191">
            <v>308</v>
          </cell>
          <cell r="Q191">
            <v>188</v>
          </cell>
        </row>
        <row r="192">
          <cell r="B192">
            <v>138</v>
          </cell>
          <cell r="Q192">
            <v>44</v>
          </cell>
        </row>
        <row r="193">
          <cell r="B193">
            <v>139</v>
          </cell>
          <cell r="Q193">
            <v>134</v>
          </cell>
        </row>
        <row r="194">
          <cell r="B194">
            <v>70</v>
          </cell>
          <cell r="Q194">
            <v>132</v>
          </cell>
        </row>
        <row r="195">
          <cell r="B195">
            <v>227</v>
          </cell>
          <cell r="Q195">
            <v>124</v>
          </cell>
        </row>
        <row r="196">
          <cell r="B196">
            <v>292</v>
          </cell>
        </row>
        <row r="197">
          <cell r="B197">
            <v>140</v>
          </cell>
          <cell r="Q197" t="str">
            <v>пр140</v>
          </cell>
        </row>
        <row r="198">
          <cell r="B198">
            <v>141</v>
          </cell>
          <cell r="Q198" t="str">
            <v>пр141</v>
          </cell>
        </row>
        <row r="199">
          <cell r="B199">
            <v>142</v>
          </cell>
          <cell r="Q199" t="str">
            <v>пр142</v>
          </cell>
        </row>
        <row r="200">
          <cell r="B200">
            <v>143</v>
          </cell>
          <cell r="Q200" t="str">
            <v>пр143</v>
          </cell>
        </row>
        <row r="201">
          <cell r="B201">
            <v>144</v>
          </cell>
          <cell r="Q201" t="str">
            <v>пр144</v>
          </cell>
        </row>
        <row r="202">
          <cell r="B202">
            <v>145</v>
          </cell>
          <cell r="Q202" t="str">
            <v>пр145</v>
          </cell>
        </row>
        <row r="203">
          <cell r="B203">
            <v>146</v>
          </cell>
          <cell r="Q203" t="str">
            <v>пр146</v>
          </cell>
        </row>
        <row r="204">
          <cell r="B204">
            <v>147</v>
          </cell>
          <cell r="Q204" t="str">
            <v>пр147</v>
          </cell>
        </row>
        <row r="205">
          <cell r="B205">
            <v>148</v>
          </cell>
          <cell r="Q205" t="str">
            <v>пр148</v>
          </cell>
        </row>
        <row r="206">
          <cell r="B206">
            <v>149</v>
          </cell>
          <cell r="Q206" t="str">
            <v>пр149</v>
          </cell>
        </row>
        <row r="207">
          <cell r="B207">
            <v>150</v>
          </cell>
          <cell r="Q207" t="str">
            <v>пр150</v>
          </cell>
        </row>
        <row r="208">
          <cell r="B208">
            <v>151</v>
          </cell>
          <cell r="Q208" t="str">
            <v>пр151</v>
          </cell>
        </row>
        <row r="209">
          <cell r="B209">
            <v>152</v>
          </cell>
          <cell r="Q209" t="str">
            <v>пр152</v>
          </cell>
        </row>
        <row r="210">
          <cell r="B210">
            <v>153</v>
          </cell>
          <cell r="Q210" t="str">
            <v>пр153</v>
          </cell>
        </row>
        <row r="211">
          <cell r="B211">
            <v>219</v>
          </cell>
          <cell r="Q211" t="str">
            <v>пр219</v>
          </cell>
        </row>
        <row r="212">
          <cell r="B212">
            <v>205</v>
          </cell>
          <cell r="Q212" t="str">
            <v>пр205</v>
          </cell>
        </row>
        <row r="213">
          <cell r="B213">
            <v>188</v>
          </cell>
          <cell r="Q213" t="str">
            <v>пр188</v>
          </cell>
        </row>
        <row r="214">
          <cell r="B214">
            <v>218</v>
          </cell>
          <cell r="Q214" t="str">
            <v>пр218</v>
          </cell>
        </row>
        <row r="215">
          <cell r="B215">
            <v>216</v>
          </cell>
          <cell r="Q215" t="str">
            <v>пр216</v>
          </cell>
        </row>
        <row r="216">
          <cell r="B216">
            <v>184</v>
          </cell>
          <cell r="Q216" t="str">
            <v>пр184</v>
          </cell>
        </row>
        <row r="217">
          <cell r="B217">
            <v>182</v>
          </cell>
          <cell r="Q217" t="str">
            <v>пр182</v>
          </cell>
        </row>
        <row r="218">
          <cell r="B218">
            <v>198</v>
          </cell>
          <cell r="Q218" t="str">
            <v>пр198</v>
          </cell>
        </row>
        <row r="219">
          <cell r="B219">
            <v>187</v>
          </cell>
          <cell r="Q219" t="str">
            <v>пр187</v>
          </cell>
        </row>
        <row r="220">
          <cell r="B220">
            <v>290</v>
          </cell>
          <cell r="Q220" t="str">
            <v>пр187</v>
          </cell>
        </row>
        <row r="221">
          <cell r="B221">
            <v>294</v>
          </cell>
        </row>
        <row r="222">
          <cell r="B222">
            <v>154</v>
          </cell>
          <cell r="Q222">
            <v>159</v>
          </cell>
        </row>
        <row r="223">
          <cell r="B223">
            <v>155</v>
          </cell>
          <cell r="Q223">
            <v>161</v>
          </cell>
        </row>
        <row r="224">
          <cell r="B224">
            <v>156</v>
          </cell>
          <cell r="Q224">
            <v>150</v>
          </cell>
        </row>
        <row r="225">
          <cell r="B225">
            <v>157</v>
          </cell>
        </row>
        <row r="226">
          <cell r="B226">
            <v>158</v>
          </cell>
          <cell r="Q226">
            <v>151</v>
          </cell>
        </row>
        <row r="227">
          <cell r="B227">
            <v>159</v>
          </cell>
          <cell r="Q227">
            <v>152</v>
          </cell>
        </row>
        <row r="228">
          <cell r="B228">
            <v>160</v>
          </cell>
          <cell r="Q228">
            <v>154</v>
          </cell>
        </row>
        <row r="229">
          <cell r="B229">
            <v>161</v>
          </cell>
          <cell r="Q229">
            <v>99</v>
          </cell>
          <cell r="R229" t="str">
            <v>n625</v>
          </cell>
        </row>
        <row r="230">
          <cell r="B230">
            <v>162</v>
          </cell>
          <cell r="Q230">
            <v>170</v>
          </cell>
        </row>
        <row r="231">
          <cell r="B231">
            <v>163</v>
          </cell>
          <cell r="Q231">
            <v>155</v>
          </cell>
        </row>
        <row r="232">
          <cell r="B232">
            <v>164</v>
          </cell>
          <cell r="Q232">
            <v>147</v>
          </cell>
        </row>
        <row r="233">
          <cell r="B233">
            <v>165</v>
          </cell>
          <cell r="Q233">
            <v>148</v>
          </cell>
        </row>
        <row r="234">
          <cell r="B234">
            <v>166</v>
          </cell>
          <cell r="Q234" t="str">
            <v>n480</v>
          </cell>
        </row>
        <row r="235">
          <cell r="B235">
            <v>166</v>
          </cell>
          <cell r="Q235">
            <v>176</v>
          </cell>
        </row>
        <row r="236">
          <cell r="B236">
            <v>167</v>
          </cell>
          <cell r="Q236">
            <v>106</v>
          </cell>
        </row>
        <row r="237">
          <cell r="B237">
            <v>168</v>
          </cell>
          <cell r="Q237">
            <v>110</v>
          </cell>
        </row>
        <row r="238">
          <cell r="B238">
            <v>169</v>
          </cell>
          <cell r="Q238">
            <v>96</v>
          </cell>
        </row>
        <row r="239">
          <cell r="B239">
            <v>170</v>
          </cell>
        </row>
        <row r="240">
          <cell r="B240">
            <v>171</v>
          </cell>
          <cell r="Q240">
            <v>149</v>
          </cell>
        </row>
        <row r="241">
          <cell r="B241">
            <v>172</v>
          </cell>
          <cell r="Q241">
            <v>146</v>
          </cell>
        </row>
        <row r="242">
          <cell r="B242">
            <v>173</v>
          </cell>
          <cell r="Q242">
            <v>153</v>
          </cell>
        </row>
        <row r="243">
          <cell r="B243">
            <v>174</v>
          </cell>
        </row>
        <row r="244">
          <cell r="B244">
            <v>175</v>
          </cell>
          <cell r="Q244">
            <v>103</v>
          </cell>
          <cell r="R244" t="str">
            <v>n661</v>
          </cell>
        </row>
        <row r="245">
          <cell r="B245">
            <v>176</v>
          </cell>
          <cell r="Q245">
            <v>136</v>
          </cell>
        </row>
        <row r="246">
          <cell r="B246">
            <v>177</v>
          </cell>
          <cell r="Q246">
            <v>168</v>
          </cell>
        </row>
        <row r="247">
          <cell r="B247">
            <v>178</v>
          </cell>
          <cell r="Q247">
            <v>171</v>
          </cell>
        </row>
        <row r="248">
          <cell r="B248">
            <v>232</v>
          </cell>
          <cell r="Q248" t="str">
            <v>n568</v>
          </cell>
        </row>
        <row r="249">
          <cell r="B249">
            <v>233</v>
          </cell>
          <cell r="Q249">
            <v>101</v>
          </cell>
        </row>
        <row r="250">
          <cell r="B250">
            <v>234</v>
          </cell>
          <cell r="Q250">
            <v>102</v>
          </cell>
        </row>
        <row r="251">
          <cell r="B251">
            <v>235</v>
          </cell>
          <cell r="Q251">
            <v>104</v>
          </cell>
        </row>
        <row r="252">
          <cell r="B252">
            <v>236</v>
          </cell>
          <cell r="Q252">
            <v>105</v>
          </cell>
        </row>
        <row r="253">
          <cell r="B253">
            <v>244</v>
          </cell>
          <cell r="Q253">
            <v>160</v>
          </cell>
        </row>
        <row r="254">
          <cell r="B254">
            <v>245</v>
          </cell>
          <cell r="Q254">
            <v>115</v>
          </cell>
        </row>
        <row r="255">
          <cell r="B255">
            <v>275</v>
          </cell>
          <cell r="Q255">
            <v>161</v>
          </cell>
        </row>
        <row r="256">
          <cell r="B256">
            <v>283</v>
          </cell>
          <cell r="Q256">
            <v>156</v>
          </cell>
        </row>
        <row r="257">
          <cell r="B257">
            <v>296</v>
          </cell>
        </row>
        <row r="258">
          <cell r="B258">
            <v>301</v>
          </cell>
          <cell r="Q258">
            <v>183</v>
          </cell>
        </row>
        <row r="259">
          <cell r="B259">
            <v>302</v>
          </cell>
          <cell r="Q259">
            <v>184</v>
          </cell>
        </row>
        <row r="260">
          <cell r="B260">
            <v>303</v>
          </cell>
          <cell r="Q260">
            <v>185</v>
          </cell>
        </row>
        <row r="261">
          <cell r="B261">
            <v>179</v>
          </cell>
          <cell r="Q261">
            <v>90</v>
          </cell>
          <cell r="R261" t="str">
            <v>о41</v>
          </cell>
        </row>
        <row r="262">
          <cell r="B262">
            <v>180</v>
          </cell>
          <cell r="Q262" t="str">
            <v>с180</v>
          </cell>
        </row>
        <row r="263">
          <cell r="B263">
            <v>181</v>
          </cell>
        </row>
        <row r="264">
          <cell r="B264">
            <v>203</v>
          </cell>
        </row>
        <row r="265">
          <cell r="B265">
            <v>201</v>
          </cell>
        </row>
        <row r="266">
          <cell r="B266">
            <v>202</v>
          </cell>
        </row>
        <row r="267">
          <cell r="B267">
            <v>226</v>
          </cell>
          <cell r="Q267">
            <v>25</v>
          </cell>
        </row>
        <row r="268">
          <cell r="B268">
            <v>228</v>
          </cell>
          <cell r="Q268">
            <v>84</v>
          </cell>
        </row>
        <row r="269">
          <cell r="B269">
            <v>229</v>
          </cell>
          <cell r="Q269">
            <v>95</v>
          </cell>
        </row>
        <row r="270">
          <cell r="B270">
            <v>230</v>
          </cell>
          <cell r="Q270">
            <v>97</v>
          </cell>
        </row>
        <row r="271">
          <cell r="B271">
            <v>231</v>
          </cell>
          <cell r="Q271">
            <v>98</v>
          </cell>
        </row>
        <row r="272">
          <cell r="B272">
            <v>238</v>
          </cell>
          <cell r="Q272">
            <v>107</v>
          </cell>
        </row>
        <row r="273">
          <cell r="B273">
            <v>239</v>
          </cell>
          <cell r="Q273">
            <v>108</v>
          </cell>
        </row>
        <row r="274">
          <cell r="B274">
            <v>240</v>
          </cell>
          <cell r="Q274">
            <v>111</v>
          </cell>
        </row>
        <row r="275">
          <cell r="B275">
            <v>241</v>
          </cell>
          <cell r="Q275">
            <v>112</v>
          </cell>
        </row>
        <row r="276">
          <cell r="B276">
            <v>242</v>
          </cell>
          <cell r="Q276">
            <v>113</v>
          </cell>
        </row>
        <row r="277">
          <cell r="B277">
            <v>254</v>
          </cell>
        </row>
        <row r="278">
          <cell r="B278">
            <v>261</v>
          </cell>
        </row>
        <row r="279">
          <cell r="B279">
            <v>262</v>
          </cell>
        </row>
        <row r="280">
          <cell r="B280">
            <v>273</v>
          </cell>
        </row>
        <row r="281">
          <cell r="B281">
            <v>278</v>
          </cell>
          <cell r="Q281">
            <v>165</v>
          </cell>
        </row>
        <row r="282">
          <cell r="B282">
            <v>279</v>
          </cell>
          <cell r="Q282">
            <v>164</v>
          </cell>
        </row>
        <row r="283">
          <cell r="B283">
            <v>196</v>
          </cell>
          <cell r="Q283" t="str">
            <v>пр196</v>
          </cell>
        </row>
        <row r="284">
          <cell r="B284">
            <v>197</v>
          </cell>
          <cell r="Q284" t="str">
            <v>пр197</v>
          </cell>
        </row>
        <row r="285">
          <cell r="B285">
            <v>191</v>
          </cell>
          <cell r="Q285" t="str">
            <v>пр191</v>
          </cell>
        </row>
        <row r="286">
          <cell r="B286">
            <v>246</v>
          </cell>
          <cell r="Q286" t="str">
            <v>n30</v>
          </cell>
        </row>
        <row r="287">
          <cell r="B287">
            <v>247</v>
          </cell>
        </row>
        <row r="288">
          <cell r="B288">
            <v>248</v>
          </cell>
          <cell r="Q288" t="str">
            <v>n39</v>
          </cell>
        </row>
        <row r="289">
          <cell r="B289">
            <v>249</v>
          </cell>
          <cell r="Q289" t="str">
            <v>n44</v>
          </cell>
        </row>
        <row r="290">
          <cell r="B290">
            <v>282</v>
          </cell>
          <cell r="Q290" t="str">
            <v>n28</v>
          </cell>
        </row>
        <row r="291">
          <cell r="B291">
            <v>250</v>
          </cell>
        </row>
        <row r="292">
          <cell r="B292">
            <v>251</v>
          </cell>
          <cell r="Q292" t="str">
            <v>n57</v>
          </cell>
        </row>
        <row r="293">
          <cell r="B293">
            <v>189</v>
          </cell>
          <cell r="Q293" t="str">
            <v>пр189</v>
          </cell>
        </row>
        <row r="294">
          <cell r="B294">
            <v>215</v>
          </cell>
          <cell r="Q294" t="str">
            <v>пр215</v>
          </cell>
        </row>
        <row r="295">
          <cell r="B295">
            <v>255</v>
          </cell>
          <cell r="Q295">
            <v>81</v>
          </cell>
        </row>
        <row r="296">
          <cell r="B296">
            <v>256</v>
          </cell>
        </row>
        <row r="297">
          <cell r="B297">
            <v>257</v>
          </cell>
          <cell r="Q297" t="str">
            <v>с257</v>
          </cell>
        </row>
        <row r="298">
          <cell r="B298">
            <v>258</v>
          </cell>
          <cell r="Q298">
            <v>82</v>
          </cell>
        </row>
        <row r="299">
          <cell r="B299">
            <v>259</v>
          </cell>
          <cell r="Q299">
            <v>19222</v>
          </cell>
        </row>
        <row r="300">
          <cell r="B300">
            <v>260</v>
          </cell>
          <cell r="Q300">
            <v>70</v>
          </cell>
        </row>
        <row r="301">
          <cell r="B301">
            <v>252</v>
          </cell>
          <cell r="Q301">
            <v>23</v>
          </cell>
        </row>
        <row r="302">
          <cell r="B302">
            <v>253</v>
          </cell>
          <cell r="Q302" t="str">
            <v>n424</v>
          </cell>
        </row>
        <row r="303">
          <cell r="B303">
            <v>300</v>
          </cell>
          <cell r="Q303">
            <v>178</v>
          </cell>
        </row>
        <row r="304">
          <cell r="B304">
            <v>264</v>
          </cell>
          <cell r="Q304">
            <v>127</v>
          </cell>
        </row>
        <row r="305">
          <cell r="B305">
            <v>265</v>
          </cell>
          <cell r="Q305">
            <v>128</v>
          </cell>
        </row>
        <row r="306">
          <cell r="B306">
            <v>266</v>
          </cell>
          <cell r="Q306">
            <v>116</v>
          </cell>
        </row>
        <row r="307">
          <cell r="B307">
            <v>267</v>
          </cell>
          <cell r="Q307">
            <v>118</v>
          </cell>
        </row>
        <row r="308">
          <cell r="B308">
            <v>268</v>
          </cell>
          <cell r="Q308">
            <v>119</v>
          </cell>
        </row>
        <row r="309">
          <cell r="B309">
            <v>269</v>
          </cell>
          <cell r="Q309">
            <v>120</v>
          </cell>
        </row>
        <row r="310">
          <cell r="B310">
            <v>270</v>
          </cell>
          <cell r="Q310">
            <v>121</v>
          </cell>
        </row>
        <row r="311">
          <cell r="B311">
            <v>271</v>
          </cell>
          <cell r="Q311">
            <v>122</v>
          </cell>
        </row>
        <row r="312">
          <cell r="B312">
            <v>272</v>
          </cell>
          <cell r="Q312">
            <v>123</v>
          </cell>
        </row>
        <row r="313">
          <cell r="B313">
            <v>297</v>
          </cell>
        </row>
        <row r="314">
          <cell r="B314">
            <v>287</v>
          </cell>
        </row>
        <row r="315">
          <cell r="B315">
            <v>295</v>
          </cell>
        </row>
        <row r="316">
          <cell r="B316">
            <v>288</v>
          </cell>
        </row>
        <row r="317">
          <cell r="B317">
            <v>289</v>
          </cell>
        </row>
        <row r="379">
          <cell r="B379">
            <v>350</v>
          </cell>
          <cell r="C379" t="str">
            <v>УСТАHОВКА АВТ-1</v>
          </cell>
          <cell r="D379">
            <v>250101</v>
          </cell>
        </row>
        <row r="380">
          <cell r="B380">
            <v>351</v>
          </cell>
          <cell r="C380" t="str">
            <v>УСТАHОВКА АВТ-2</v>
          </cell>
          <cell r="D380">
            <v>250201</v>
          </cell>
        </row>
        <row r="381">
          <cell r="B381">
            <v>352</v>
          </cell>
          <cell r="C381" t="str">
            <v>УСТАHОВКА АВТ-3</v>
          </cell>
          <cell r="D381">
            <v>250301</v>
          </cell>
        </row>
        <row r="382">
          <cell r="B382">
            <v>353</v>
          </cell>
          <cell r="C382" t="str">
            <v>УСТАHОВКА АВТ-4</v>
          </cell>
          <cell r="D382">
            <v>250401</v>
          </cell>
        </row>
        <row r="383">
          <cell r="B383">
            <v>354</v>
          </cell>
          <cell r="C383" t="str">
            <v>Вторич. пер. г/кон</v>
          </cell>
          <cell r="D383">
            <v>250701</v>
          </cell>
        </row>
        <row r="384">
          <cell r="B384">
            <v>355</v>
          </cell>
          <cell r="C384" t="str">
            <v>АТП- АТ-ЭЛОУ -1</v>
          </cell>
          <cell r="D384">
            <v>256001</v>
          </cell>
        </row>
        <row r="385">
          <cell r="B385">
            <v>356</v>
          </cell>
          <cell r="C385" t="str">
            <v>АТП- АТ-ЭЛОУ -2</v>
          </cell>
          <cell r="D385">
            <v>256002</v>
          </cell>
        </row>
        <row r="386">
          <cell r="B386">
            <v>357</v>
          </cell>
          <cell r="C386" t="str">
            <v>АТП- АТ-3</v>
          </cell>
          <cell r="D386">
            <v>256003</v>
          </cell>
        </row>
        <row r="387">
          <cell r="B387">
            <v>358</v>
          </cell>
          <cell r="C387" t="str">
            <v>УСТАHОВКА Л 35/11-300</v>
          </cell>
          <cell r="D387">
            <v>250501</v>
          </cell>
        </row>
        <row r="388">
          <cell r="B388">
            <v>359</v>
          </cell>
          <cell r="C388" t="str">
            <v>Вторич.пер. бензина</v>
          </cell>
          <cell r="D388">
            <v>251301</v>
          </cell>
        </row>
        <row r="389">
          <cell r="B389">
            <v>360</v>
          </cell>
          <cell r="C389" t="str">
            <v>УСТАHОВКА ЛЧ 35/11-600</v>
          </cell>
          <cell r="D389">
            <v>250601</v>
          </cell>
        </row>
        <row r="390">
          <cell r="B390">
            <v>361</v>
          </cell>
          <cell r="C390" t="str">
            <v>УСТАHОВКА 35/2</v>
          </cell>
          <cell r="D390">
            <v>250801</v>
          </cell>
        </row>
        <row r="391">
          <cell r="B391">
            <v>362</v>
          </cell>
          <cell r="C391" t="str">
            <v>Этановый блок</v>
          </cell>
          <cell r="D391">
            <v>250901</v>
          </cell>
        </row>
        <row r="392">
          <cell r="B392">
            <v>363</v>
          </cell>
          <cell r="C392" t="str">
            <v>УСТАHОВКА ГФУ</v>
          </cell>
          <cell r="D392">
            <v>252401</v>
          </cell>
        </row>
        <row r="393">
          <cell r="B393">
            <v>364</v>
          </cell>
          <cell r="C393" t="str">
            <v>АТП- ГФУ</v>
          </cell>
          <cell r="D393">
            <v>256003</v>
          </cell>
        </row>
        <row r="394">
          <cell r="B394">
            <v>365</v>
          </cell>
          <cell r="C394" t="str">
            <v>АТ-5 блок защелачивания</v>
          </cell>
          <cell r="D394">
            <v>251401</v>
          </cell>
        </row>
        <row r="395">
          <cell r="B395">
            <v>366</v>
          </cell>
          <cell r="C395" t="str">
            <v>УПГК защелачивание</v>
          </cell>
          <cell r="D395">
            <v>251001</v>
          </cell>
        </row>
        <row r="396">
          <cell r="B396">
            <v>367</v>
          </cell>
          <cell r="C396" t="str">
            <v>УСТАHОВКА ГДС</v>
          </cell>
          <cell r="D396">
            <v>252201</v>
          </cell>
        </row>
        <row r="397">
          <cell r="B397">
            <v>368</v>
          </cell>
          <cell r="C397" t="str">
            <v>УСТАHОВКА 36/1</v>
          </cell>
          <cell r="D397">
            <v>251802</v>
          </cell>
        </row>
        <row r="398">
          <cell r="B398">
            <v>369</v>
          </cell>
          <cell r="C398" t="str">
            <v>УСТАHОВКА 36/3</v>
          </cell>
          <cell r="D398">
            <v>251902</v>
          </cell>
        </row>
        <row r="399">
          <cell r="B399">
            <v>370</v>
          </cell>
          <cell r="C399" t="str">
            <v>УСТАHОВКА 36/5</v>
          </cell>
          <cell r="D399">
            <v>252002</v>
          </cell>
        </row>
        <row r="400">
          <cell r="B400">
            <v>371</v>
          </cell>
          <cell r="C400" t="str">
            <v>УСТАHОВКА 21/10-300</v>
          </cell>
          <cell r="D400">
            <v>251602</v>
          </cell>
        </row>
        <row r="401">
          <cell r="B401">
            <v>372</v>
          </cell>
          <cell r="C401" t="str">
            <v>УСТАHОВКА 21/10-600</v>
          </cell>
          <cell r="D401">
            <v>251702</v>
          </cell>
        </row>
        <row r="402">
          <cell r="B402">
            <v>373</v>
          </cell>
          <cell r="C402" t="str">
            <v>УСТАHОВКА 19/3</v>
          </cell>
          <cell r="D402">
            <v>251502</v>
          </cell>
        </row>
        <row r="403">
          <cell r="B403">
            <v>374</v>
          </cell>
          <cell r="C403" t="str">
            <v>УСТАHОВКА ПHК</v>
          </cell>
          <cell r="D403">
            <v>252102</v>
          </cell>
        </row>
        <row r="404">
          <cell r="B404">
            <v>375</v>
          </cell>
          <cell r="C404" t="str">
            <v>УСТАHОВКА 37/1-2</v>
          </cell>
          <cell r="D404">
            <v>252603</v>
          </cell>
        </row>
        <row r="405">
          <cell r="B405">
            <v>376</v>
          </cell>
          <cell r="C405" t="str">
            <v>УСТАHОВКА А-37/1</v>
          </cell>
          <cell r="D405">
            <v>252803</v>
          </cell>
        </row>
        <row r="406">
          <cell r="B406">
            <v>377</v>
          </cell>
          <cell r="C406" t="str">
            <v>УСТАHОВКА А-37/3</v>
          </cell>
          <cell r="D406">
            <v>252903</v>
          </cell>
        </row>
        <row r="407">
          <cell r="B407">
            <v>378</v>
          </cell>
          <cell r="C407" t="str">
            <v>УСТАHОВКА Г-24</v>
          </cell>
          <cell r="D407">
            <v>253003</v>
          </cell>
        </row>
        <row r="408">
          <cell r="B408">
            <v>379</v>
          </cell>
          <cell r="C408" t="str">
            <v>УСТАHОВКА 42/2</v>
          </cell>
          <cell r="D408">
            <v>253103</v>
          </cell>
        </row>
        <row r="409">
          <cell r="B409">
            <v>380</v>
          </cell>
          <cell r="C409" t="str">
            <v>УСТАHОВКА 39/1</v>
          </cell>
          <cell r="D409">
            <v>254105</v>
          </cell>
        </row>
        <row r="410">
          <cell r="B410">
            <v>381</v>
          </cell>
          <cell r="C410" t="str">
            <v>УСТАHОВКА 39/6</v>
          </cell>
          <cell r="D410">
            <v>254205</v>
          </cell>
        </row>
        <row r="411">
          <cell r="B411">
            <v>382</v>
          </cell>
          <cell r="C411" t="str">
            <v>УСТАHОВКА 39/7-1</v>
          </cell>
          <cell r="D411">
            <v>254305</v>
          </cell>
        </row>
        <row r="412">
          <cell r="B412">
            <v>383</v>
          </cell>
          <cell r="C412" t="str">
            <v>УСТАHОВКА 39/7-2</v>
          </cell>
          <cell r="D412">
            <v>254405</v>
          </cell>
        </row>
        <row r="413">
          <cell r="B413">
            <v>384</v>
          </cell>
          <cell r="C413" t="str">
            <v>УСТАHОВКА 39/8</v>
          </cell>
          <cell r="D413">
            <v>254505</v>
          </cell>
        </row>
        <row r="414">
          <cell r="B414">
            <v>385</v>
          </cell>
          <cell r="C414" t="str">
            <v>УСТАHОВКА 40/2</v>
          </cell>
          <cell r="D414">
            <v>254705</v>
          </cell>
        </row>
        <row r="415">
          <cell r="B415">
            <v>386</v>
          </cell>
          <cell r="C415" t="str">
            <v>УСТАHОВКА 57</v>
          </cell>
          <cell r="D415">
            <v>253203</v>
          </cell>
        </row>
        <row r="416">
          <cell r="B416">
            <v>387</v>
          </cell>
          <cell r="C416" t="str">
            <v>УСТАHОВКА ЭСУ</v>
          </cell>
          <cell r="D416">
            <v>251206</v>
          </cell>
        </row>
        <row r="417">
          <cell r="B417">
            <v>388</v>
          </cell>
          <cell r="C417" t="str">
            <v>Фергана</v>
          </cell>
        </row>
        <row r="418">
          <cell r="B418">
            <v>389</v>
          </cell>
          <cell r="C418" t="str">
            <v>АТП</v>
          </cell>
        </row>
        <row r="419">
          <cell r="B419">
            <v>390</v>
          </cell>
          <cell r="C419" t="str">
            <v>Ангрен</v>
          </cell>
        </row>
        <row r="420">
          <cell r="B420">
            <v>391</v>
          </cell>
          <cell r="C420" t="str">
            <v>АТП -  установка  417</v>
          </cell>
          <cell r="D420" t="str">
            <v>А 417</v>
          </cell>
        </row>
        <row r="421">
          <cell r="B421">
            <v>392</v>
          </cell>
          <cell r="C421" t="str">
            <v>АТП -  установка  ТК-2</v>
          </cell>
          <cell r="D421" t="str">
            <v>ТК-2</v>
          </cell>
        </row>
        <row r="422">
          <cell r="B422">
            <v>393</v>
          </cell>
          <cell r="C422" t="str">
            <v>АТП -  установка  ХЛ - 2</v>
          </cell>
          <cell r="D422">
            <v>206004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65">
          <cell r="E65">
            <v>873544746.82000005</v>
          </cell>
          <cell r="F65">
            <v>1084526461.75</v>
          </cell>
          <cell r="H65">
            <v>8380071144.6899996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BS Workings"/>
      <sheetName val="New Stock"/>
      <sheetName val="Cash Flow"/>
      <sheetName val="Used and Demo"/>
      <sheetName val="Acc &amp; Opt"/>
      <sheetName val="Accessories"/>
      <sheetName val="Options"/>
      <sheetName val="Sales Forecast"/>
      <sheetName val="Outlet Data"/>
      <sheetName val="Motorshow"/>
      <sheetName val="Car Centres"/>
      <sheetName val="Halfords"/>
      <sheetName val="Portbury"/>
      <sheetName val="Price Structure"/>
      <sheetName val="GP Generic"/>
      <sheetName val="Output"/>
      <sheetName val="GP Retail"/>
      <sheetName val="GP Fleet"/>
      <sheetName val="GP Sister Co"/>
      <sheetName val="Veh Cost Motab"/>
      <sheetName val="Veh Cost Own Units"/>
      <sheetName val="Rental COS"/>
      <sheetName val="Prod Profit"/>
      <sheetName val="Fleet and Rental"/>
      <sheetName val="Motability"/>
      <sheetName val="SCOP"/>
      <sheetName val="Sister Co"/>
      <sheetName val="Variance"/>
      <sheetName val="Personnel"/>
      <sheetName val="Overheads"/>
      <sheetName val="Next Year"/>
      <sheetName val="Korean Format"/>
      <sheetName val="Korean 2"/>
      <sheetName val="Specials"/>
      <sheetName val="Financial Statements"/>
      <sheetName val="Nov5 Old,New"/>
      <sheetName val="FCJAN05"/>
      <sheetName val="(ROUTING)"/>
      <sheetName val="61 210 289"/>
      <sheetName val="BS_Workings"/>
      <sheetName val="New_Stock"/>
      <sheetName val="Cash_Flow"/>
      <sheetName val="Used_and_Demo"/>
      <sheetName val="Acc_&amp;_Opt"/>
      <sheetName val="Sales_Forecast"/>
      <sheetName val="Outlet_Data"/>
      <sheetName val="Car_Centres"/>
      <sheetName val="Price_Structure"/>
      <sheetName val="GP_Generic"/>
      <sheetName val="GP_Retail"/>
      <sheetName val="GP_Fleet"/>
      <sheetName val="GP_Sister_Co"/>
      <sheetName val="Veh_Cost_Motab"/>
      <sheetName val="Veh_Cost_Own_Units"/>
      <sheetName val="Rental_COS"/>
      <sheetName val="Prod_Profit"/>
      <sheetName val="Fleet_and_Rental"/>
      <sheetName val="Sister_Co"/>
      <sheetName val="Next_Year"/>
      <sheetName val="Korean_Format"/>
      <sheetName val="Korean_2"/>
      <sheetName val="Financial_Statements"/>
      <sheetName val="Nov5_Old,New"/>
      <sheetName val="Форма №2-2003"/>
      <sheetName val="2-жадвал Свод"/>
    </sheetNames>
    <sheetDataSet>
      <sheetData sheetId="0" refreshError="1">
        <row r="2">
          <cell r="B2" t="str">
            <v>Daewoo Cars Limited</v>
          </cell>
        </row>
        <row r="4">
          <cell r="B4" t="str">
            <v>1996 Forecast</v>
          </cell>
        </row>
        <row r="6">
          <cell r="B6" t="str">
            <v xml:space="preserve">Summary 1 </v>
          </cell>
        </row>
        <row r="11">
          <cell r="T11" t="str">
            <v>1996</v>
          </cell>
          <cell r="W11" t="str">
            <v>BUSINESS</v>
          </cell>
          <cell r="Y11" t="str">
            <v>VAR</v>
          </cell>
          <cell r="AA11" t="str">
            <v>PRIOR</v>
          </cell>
          <cell r="AC11" t="str">
            <v>VAR</v>
          </cell>
        </row>
        <row r="12">
          <cell r="G12" t="str">
            <v>Jan</v>
          </cell>
          <cell r="H12" t="str">
            <v>Feb</v>
          </cell>
          <cell r="I12" t="str">
            <v>Mar</v>
          </cell>
          <cell r="J12" t="str">
            <v>Apr</v>
          </cell>
          <cell r="K12" t="str">
            <v>May</v>
          </cell>
          <cell r="L12" t="str">
            <v>Jun</v>
          </cell>
          <cell r="M12" t="str">
            <v>Jul</v>
          </cell>
          <cell r="N12" t="str">
            <v>Aug</v>
          </cell>
          <cell r="O12" t="str">
            <v>Sep</v>
          </cell>
          <cell r="P12" t="str">
            <v>Oct</v>
          </cell>
          <cell r="Q12" t="str">
            <v>Nov</v>
          </cell>
          <cell r="R12" t="str">
            <v>Dec</v>
          </cell>
          <cell r="T12" t="str">
            <v>TOTAL</v>
          </cell>
          <cell r="W12" t="str">
            <v>PLAN</v>
          </cell>
          <cell r="Y12" t="str">
            <v>vs PLAN</v>
          </cell>
          <cell r="AA12" t="str">
            <v>FORECAST</v>
          </cell>
          <cell r="AC12" t="str">
            <v>vs FCST</v>
          </cell>
        </row>
        <row r="16">
          <cell r="B16" t="str">
            <v>OUTLETS OPEN</v>
          </cell>
          <cell r="C16" t="str">
            <v>Motor Shows</v>
          </cell>
          <cell r="G16">
            <v>7</v>
          </cell>
          <cell r="H16">
            <v>7</v>
          </cell>
          <cell r="I16">
            <v>8</v>
          </cell>
          <cell r="J16">
            <v>9</v>
          </cell>
          <cell r="K16">
            <v>9</v>
          </cell>
          <cell r="L16">
            <v>10</v>
          </cell>
          <cell r="M16">
            <v>10</v>
          </cell>
          <cell r="N16">
            <v>10</v>
          </cell>
          <cell r="O16">
            <v>11</v>
          </cell>
          <cell r="P16">
            <v>11</v>
          </cell>
          <cell r="Q16">
            <v>11</v>
          </cell>
          <cell r="R16">
            <v>13</v>
          </cell>
          <cell r="T16">
            <v>13</v>
          </cell>
          <cell r="W16">
            <v>15</v>
          </cell>
          <cell r="Y16">
            <v>-2</v>
          </cell>
          <cell r="AA16">
            <v>7</v>
          </cell>
          <cell r="AC16">
            <v>6</v>
          </cell>
        </row>
        <row r="17">
          <cell r="C17" t="str">
            <v>Car Centres</v>
          </cell>
          <cell r="G17">
            <v>12</v>
          </cell>
          <cell r="H17">
            <v>12</v>
          </cell>
          <cell r="I17">
            <v>15</v>
          </cell>
          <cell r="J17">
            <v>15</v>
          </cell>
          <cell r="K17">
            <v>15</v>
          </cell>
          <cell r="L17">
            <v>17</v>
          </cell>
          <cell r="M17">
            <v>18</v>
          </cell>
          <cell r="N17">
            <v>18</v>
          </cell>
          <cell r="O17">
            <v>18</v>
          </cell>
          <cell r="P17">
            <v>24</v>
          </cell>
          <cell r="Q17">
            <v>24</v>
          </cell>
          <cell r="R17">
            <v>27</v>
          </cell>
          <cell r="T17">
            <v>27</v>
          </cell>
          <cell r="W17">
            <v>24</v>
          </cell>
          <cell r="Y17">
            <v>3</v>
          </cell>
          <cell r="AA17">
            <v>13</v>
          </cell>
          <cell r="AC17">
            <v>14</v>
          </cell>
        </row>
        <row r="18">
          <cell r="C18" t="str">
            <v>Support Centres with Showrooms</v>
          </cell>
          <cell r="G18">
            <v>9</v>
          </cell>
          <cell r="H18">
            <v>12</v>
          </cell>
          <cell r="I18">
            <v>13</v>
          </cell>
          <cell r="J18">
            <v>13</v>
          </cell>
          <cell r="K18">
            <v>13</v>
          </cell>
          <cell r="L18">
            <v>14</v>
          </cell>
          <cell r="M18">
            <v>14</v>
          </cell>
          <cell r="N18">
            <v>14</v>
          </cell>
          <cell r="O18">
            <v>14</v>
          </cell>
          <cell r="P18">
            <v>14</v>
          </cell>
          <cell r="Q18">
            <v>14</v>
          </cell>
          <cell r="R18">
            <v>14</v>
          </cell>
          <cell r="T18">
            <v>14</v>
          </cell>
          <cell r="W18">
            <v>14</v>
          </cell>
          <cell r="Y18">
            <v>0</v>
          </cell>
          <cell r="AA18">
            <v>10</v>
          </cell>
          <cell r="AC18">
            <v>4</v>
          </cell>
        </row>
        <row r="19">
          <cell r="C19" t="str">
            <v>Other Support Centres</v>
          </cell>
          <cell r="G19">
            <v>127</v>
          </cell>
          <cell r="H19">
            <v>124</v>
          </cell>
          <cell r="I19">
            <v>124</v>
          </cell>
          <cell r="J19">
            <v>124</v>
          </cell>
          <cell r="K19">
            <v>124</v>
          </cell>
          <cell r="L19">
            <v>123</v>
          </cell>
          <cell r="M19">
            <v>123</v>
          </cell>
          <cell r="N19">
            <v>123</v>
          </cell>
          <cell r="O19">
            <v>123</v>
          </cell>
          <cell r="P19">
            <v>123</v>
          </cell>
          <cell r="Q19">
            <v>123</v>
          </cell>
          <cell r="R19">
            <v>123</v>
          </cell>
          <cell r="T19">
            <v>123</v>
          </cell>
          <cell r="W19">
            <v>121</v>
          </cell>
          <cell r="Y19">
            <v>2</v>
          </cell>
          <cell r="AA19">
            <v>126</v>
          </cell>
          <cell r="AC19">
            <v>-3</v>
          </cell>
        </row>
        <row r="22">
          <cell r="C22" t="str">
            <v>TOTAL</v>
          </cell>
          <cell r="G22">
            <v>155</v>
          </cell>
          <cell r="H22">
            <v>155</v>
          </cell>
          <cell r="I22">
            <v>160</v>
          </cell>
          <cell r="J22">
            <v>161</v>
          </cell>
          <cell r="K22">
            <v>161</v>
          </cell>
          <cell r="L22">
            <v>164</v>
          </cell>
          <cell r="M22">
            <v>165</v>
          </cell>
          <cell r="N22">
            <v>165</v>
          </cell>
          <cell r="O22">
            <v>166</v>
          </cell>
          <cell r="P22">
            <v>172</v>
          </cell>
          <cell r="Q22">
            <v>172</v>
          </cell>
          <cell r="R22">
            <v>177</v>
          </cell>
          <cell r="T22">
            <v>177</v>
          </cell>
          <cell r="W22">
            <v>174</v>
          </cell>
          <cell r="Y22">
            <v>3</v>
          </cell>
          <cell r="AA22">
            <v>156</v>
          </cell>
          <cell r="AC22">
            <v>21</v>
          </cell>
        </row>
        <row r="26">
          <cell r="B26" t="str">
            <v>RETAIL UNITS</v>
          </cell>
          <cell r="C26" t="str">
            <v>Through Motor Shows</v>
          </cell>
          <cell r="G26">
            <v>354.9</v>
          </cell>
          <cell r="H26">
            <v>262.62599999999998</v>
          </cell>
          <cell r="I26">
            <v>381.26400000000001</v>
          </cell>
          <cell r="J26">
            <v>355.91399999999999</v>
          </cell>
          <cell r="K26">
            <v>355.91399999999999</v>
          </cell>
          <cell r="L26">
            <v>344.76</v>
          </cell>
          <cell r="M26">
            <v>96.33</v>
          </cell>
          <cell r="N26">
            <v>1206.6600000000001</v>
          </cell>
          <cell r="O26">
            <v>423.85199999999998</v>
          </cell>
          <cell r="P26">
            <v>368.08200000000005</v>
          </cell>
          <cell r="Q26">
            <v>373.65899999999999</v>
          </cell>
          <cell r="R26">
            <v>276.822</v>
          </cell>
          <cell r="T26">
            <v>4800.7829999999994</v>
          </cell>
          <cell r="W26">
            <v>6723</v>
          </cell>
          <cell r="Y26">
            <v>-1922.2170000000006</v>
          </cell>
          <cell r="AA26">
            <v>1456</v>
          </cell>
          <cell r="AC26">
            <v>3344.7829999999994</v>
          </cell>
        </row>
        <row r="27">
          <cell r="C27" t="str">
            <v>Through Car Centres</v>
          </cell>
          <cell r="G27">
            <v>217.2</v>
          </cell>
          <cell r="H27">
            <v>160.72800000000001</v>
          </cell>
          <cell r="I27">
            <v>238.196</v>
          </cell>
          <cell r="J27">
            <v>197.65200000000002</v>
          </cell>
          <cell r="K27">
            <v>197.65200000000002</v>
          </cell>
          <cell r="L27">
            <v>196.92800000000003</v>
          </cell>
          <cell r="M27">
            <v>55.024000000000001</v>
          </cell>
          <cell r="N27">
            <v>689.24799999999993</v>
          </cell>
          <cell r="O27">
            <v>220.096</v>
          </cell>
          <cell r="P27">
            <v>262.81200000000001</v>
          </cell>
          <cell r="Q27">
            <v>266.79400000000004</v>
          </cell>
          <cell r="R27">
            <v>174.846</v>
          </cell>
          <cell r="T27">
            <v>2877.1759999999999</v>
          </cell>
          <cell r="W27">
            <v>5001</v>
          </cell>
          <cell r="Y27">
            <v>-2123.8240000000001</v>
          </cell>
          <cell r="AA27">
            <v>1710</v>
          </cell>
          <cell r="AC27">
            <v>1167.1759999999999</v>
          </cell>
        </row>
        <row r="28">
          <cell r="C28" t="str">
            <v>Through Support Centres</v>
          </cell>
          <cell r="G28">
            <v>294</v>
          </cell>
          <cell r="H28">
            <v>230</v>
          </cell>
          <cell r="I28">
            <v>299</v>
          </cell>
          <cell r="J28">
            <v>248</v>
          </cell>
          <cell r="K28">
            <v>248</v>
          </cell>
          <cell r="L28">
            <v>220</v>
          </cell>
          <cell r="M28">
            <v>61</v>
          </cell>
          <cell r="N28">
            <v>770</v>
          </cell>
          <cell r="O28">
            <v>246</v>
          </cell>
          <cell r="P28">
            <v>214</v>
          </cell>
          <cell r="Q28">
            <v>217</v>
          </cell>
          <cell r="R28">
            <v>136</v>
          </cell>
          <cell r="T28">
            <v>3183</v>
          </cell>
          <cell r="W28">
            <v>2897</v>
          </cell>
          <cell r="Y28">
            <v>286</v>
          </cell>
          <cell r="AA28">
            <v>802</v>
          </cell>
          <cell r="AC28">
            <v>2381</v>
          </cell>
        </row>
        <row r="31">
          <cell r="C31" t="str">
            <v>TOTAL</v>
          </cell>
          <cell r="G31">
            <v>866.09999999999991</v>
          </cell>
          <cell r="H31">
            <v>653.35400000000004</v>
          </cell>
          <cell r="I31">
            <v>918.46</v>
          </cell>
          <cell r="J31">
            <v>801.56600000000003</v>
          </cell>
          <cell r="K31">
            <v>801.56600000000003</v>
          </cell>
          <cell r="L31">
            <v>761.68799999999999</v>
          </cell>
          <cell r="M31">
            <v>212.35399999999998</v>
          </cell>
          <cell r="N31">
            <v>2665.9079999999999</v>
          </cell>
          <cell r="O31">
            <v>889.94799999999998</v>
          </cell>
          <cell r="P31">
            <v>844.89400000000001</v>
          </cell>
          <cell r="Q31">
            <v>857.45299999999997</v>
          </cell>
          <cell r="R31">
            <v>587.66800000000001</v>
          </cell>
          <cell r="T31">
            <v>10860.958999999999</v>
          </cell>
          <cell r="W31">
            <v>14621</v>
          </cell>
          <cell r="Y31">
            <v>-3760.0410000000011</v>
          </cell>
          <cell r="AA31">
            <v>3968</v>
          </cell>
          <cell r="AC31">
            <v>6892.9589999999989</v>
          </cell>
        </row>
        <row r="35">
          <cell r="B35" t="str">
            <v>FLEET UNITS</v>
          </cell>
          <cell r="C35" t="str">
            <v>Through Motor Shows</v>
          </cell>
          <cell r="G35">
            <v>77.7</v>
          </cell>
          <cell r="H35">
            <v>57.498000000000005</v>
          </cell>
          <cell r="I35">
            <v>83.471999999999994</v>
          </cell>
          <cell r="J35">
            <v>77.921999999999997</v>
          </cell>
          <cell r="K35">
            <v>77.921999999999997</v>
          </cell>
          <cell r="L35">
            <v>75.48</v>
          </cell>
          <cell r="M35">
            <v>21.09</v>
          </cell>
          <cell r="N35">
            <v>264.18</v>
          </cell>
          <cell r="O35">
            <v>92.795999999999992</v>
          </cell>
          <cell r="P35">
            <v>80.586000000000013</v>
          </cell>
          <cell r="Q35">
            <v>81.807000000000002</v>
          </cell>
          <cell r="R35">
            <v>60.606000000000002</v>
          </cell>
          <cell r="T35">
            <v>1051.059</v>
          </cell>
          <cell r="W35">
            <v>1060</v>
          </cell>
          <cell r="Y35">
            <v>-8.9410000000000309</v>
          </cell>
          <cell r="AA35">
            <v>97</v>
          </cell>
          <cell r="AC35">
            <v>954.05899999999997</v>
          </cell>
        </row>
        <row r="36">
          <cell r="C36" t="str">
            <v>Through Car Centres</v>
          </cell>
          <cell r="G36">
            <v>47.1</v>
          </cell>
          <cell r="H36">
            <v>34.853999999999999</v>
          </cell>
          <cell r="I36">
            <v>51.653000000000006</v>
          </cell>
          <cell r="J36">
            <v>42.861000000000004</v>
          </cell>
          <cell r="K36">
            <v>42.861000000000004</v>
          </cell>
          <cell r="L36">
            <v>42.704000000000001</v>
          </cell>
          <cell r="M36">
            <v>11.932</v>
          </cell>
          <cell r="N36">
            <v>149.464</v>
          </cell>
          <cell r="O36">
            <v>47.728000000000002</v>
          </cell>
          <cell r="P36">
            <v>56.991</v>
          </cell>
          <cell r="Q36">
            <v>57.854500000000002</v>
          </cell>
          <cell r="R36">
            <v>37.915500000000002</v>
          </cell>
          <cell r="T36">
            <v>623.91800000000001</v>
          </cell>
          <cell r="W36">
            <v>948</v>
          </cell>
          <cell r="Y36">
            <v>-324.08199999999999</v>
          </cell>
          <cell r="AA36">
            <v>90</v>
          </cell>
          <cell r="AC36">
            <v>533.91800000000001</v>
          </cell>
        </row>
        <row r="37">
          <cell r="C37" t="str">
            <v>Through Support Centres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T37">
            <v>0</v>
          </cell>
          <cell r="W37">
            <v>0</v>
          </cell>
          <cell r="Y37">
            <v>0</v>
          </cell>
          <cell r="AA37">
            <v>0</v>
          </cell>
          <cell r="AC37">
            <v>0</v>
          </cell>
        </row>
        <row r="40">
          <cell r="C40" t="str">
            <v>TOTAL</v>
          </cell>
          <cell r="G40">
            <v>124.80000000000001</v>
          </cell>
          <cell r="H40">
            <v>92.352000000000004</v>
          </cell>
          <cell r="I40">
            <v>135.125</v>
          </cell>
          <cell r="J40">
            <v>120.783</v>
          </cell>
          <cell r="K40">
            <v>120.783</v>
          </cell>
          <cell r="L40">
            <v>118.184</v>
          </cell>
          <cell r="M40">
            <v>33.021999999999998</v>
          </cell>
          <cell r="N40">
            <v>413.64400000000001</v>
          </cell>
          <cell r="O40">
            <v>140.524</v>
          </cell>
          <cell r="P40">
            <v>137.577</v>
          </cell>
          <cell r="Q40">
            <v>139.66149999999999</v>
          </cell>
          <cell r="R40">
            <v>98.521500000000003</v>
          </cell>
          <cell r="T40">
            <v>1674.9770000000001</v>
          </cell>
          <cell r="W40">
            <v>2008</v>
          </cell>
          <cell r="Y40">
            <v>-333.02299999999991</v>
          </cell>
          <cell r="AA40">
            <v>187</v>
          </cell>
          <cell r="AC40">
            <v>1487.9770000000001</v>
          </cell>
        </row>
        <row r="44">
          <cell r="B44" t="str">
            <v>SPECIAL SALES</v>
          </cell>
          <cell r="C44" t="str">
            <v>Aggressive Marketing</v>
          </cell>
          <cell r="G44">
            <v>0</v>
          </cell>
          <cell r="H44">
            <v>0</v>
          </cell>
          <cell r="I44">
            <v>0</v>
          </cell>
          <cell r="J44">
            <v>100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T44">
            <v>100</v>
          </cell>
          <cell r="W44">
            <v>0</v>
          </cell>
          <cell r="Y44">
            <v>100</v>
          </cell>
          <cell r="AA44">
            <v>2603</v>
          </cell>
          <cell r="AC44">
            <v>-2503</v>
          </cell>
        </row>
        <row r="45">
          <cell r="C45" t="str">
            <v>Company Registrations</v>
          </cell>
          <cell r="G45">
            <v>382</v>
          </cell>
          <cell r="H45">
            <v>175</v>
          </cell>
          <cell r="I45">
            <v>58</v>
          </cell>
          <cell r="J45">
            <v>25</v>
          </cell>
          <cell r="K45">
            <v>0</v>
          </cell>
          <cell r="L45">
            <v>75</v>
          </cell>
          <cell r="M45">
            <v>0</v>
          </cell>
          <cell r="N45">
            <v>428</v>
          </cell>
          <cell r="O45">
            <v>153</v>
          </cell>
          <cell r="P45">
            <v>98</v>
          </cell>
          <cell r="Q45">
            <v>0</v>
          </cell>
          <cell r="R45">
            <v>47</v>
          </cell>
          <cell r="T45">
            <v>1441</v>
          </cell>
          <cell r="W45">
            <v>1682</v>
          </cell>
          <cell r="Y45">
            <v>-241</v>
          </cell>
          <cell r="AA45">
            <v>1422</v>
          </cell>
          <cell r="AC45">
            <v>19</v>
          </cell>
        </row>
        <row r="46">
          <cell r="C46" t="str">
            <v>Motability</v>
          </cell>
          <cell r="G46">
            <v>602</v>
          </cell>
          <cell r="H46">
            <v>798</v>
          </cell>
          <cell r="I46">
            <v>350</v>
          </cell>
          <cell r="J46">
            <v>0</v>
          </cell>
          <cell r="K46">
            <v>0</v>
          </cell>
          <cell r="L46">
            <v>350</v>
          </cell>
          <cell r="M46">
            <v>0</v>
          </cell>
          <cell r="N46">
            <v>700</v>
          </cell>
          <cell r="O46">
            <v>700</v>
          </cell>
          <cell r="P46">
            <v>0</v>
          </cell>
          <cell r="Q46">
            <v>0</v>
          </cell>
          <cell r="R46">
            <v>0</v>
          </cell>
          <cell r="T46">
            <v>3500</v>
          </cell>
          <cell r="W46">
            <v>2000</v>
          </cell>
          <cell r="Y46">
            <v>1500</v>
          </cell>
          <cell r="AA46">
            <v>1900</v>
          </cell>
          <cell r="AC46">
            <v>1600</v>
          </cell>
        </row>
        <row r="47">
          <cell r="C47" t="str">
            <v>SCOP Cars</v>
          </cell>
          <cell r="G47">
            <v>371</v>
          </cell>
          <cell r="H47">
            <v>145</v>
          </cell>
          <cell r="I47">
            <v>27</v>
          </cell>
          <cell r="J47">
            <v>25</v>
          </cell>
          <cell r="K47">
            <v>25</v>
          </cell>
          <cell r="L47">
            <v>25</v>
          </cell>
          <cell r="M47">
            <v>21</v>
          </cell>
          <cell r="N47">
            <v>354</v>
          </cell>
          <cell r="O47">
            <v>345</v>
          </cell>
          <cell r="P47">
            <v>25</v>
          </cell>
          <cell r="Q47">
            <v>25</v>
          </cell>
          <cell r="R47">
            <v>23</v>
          </cell>
          <cell r="T47">
            <v>1411</v>
          </cell>
          <cell r="W47">
            <v>1204</v>
          </cell>
          <cell r="Y47">
            <v>207</v>
          </cell>
          <cell r="AA47">
            <v>535</v>
          </cell>
          <cell r="AC47">
            <v>876</v>
          </cell>
        </row>
        <row r="48">
          <cell r="C48" t="str">
            <v>Sister Company Sales</v>
          </cell>
          <cell r="G48">
            <v>42</v>
          </cell>
          <cell r="H48">
            <v>47</v>
          </cell>
          <cell r="I48">
            <v>12</v>
          </cell>
          <cell r="J48">
            <v>9</v>
          </cell>
          <cell r="K48">
            <v>9</v>
          </cell>
          <cell r="L48">
            <v>9</v>
          </cell>
          <cell r="M48">
            <v>0</v>
          </cell>
          <cell r="N48">
            <v>105</v>
          </cell>
          <cell r="O48">
            <v>79</v>
          </cell>
          <cell r="P48">
            <v>7</v>
          </cell>
          <cell r="Q48">
            <v>7</v>
          </cell>
          <cell r="R48">
            <v>4</v>
          </cell>
          <cell r="T48">
            <v>330</v>
          </cell>
          <cell r="W48">
            <v>558</v>
          </cell>
          <cell r="Y48">
            <v>-228</v>
          </cell>
          <cell r="AA48">
            <v>237</v>
          </cell>
          <cell r="AC48">
            <v>93</v>
          </cell>
        </row>
        <row r="49">
          <cell r="C49" t="str">
            <v>Rental</v>
          </cell>
          <cell r="G49">
            <v>171.875</v>
          </cell>
          <cell r="H49">
            <v>250.25</v>
          </cell>
          <cell r="I49">
            <v>578.875</v>
          </cell>
          <cell r="J49">
            <v>481.25</v>
          </cell>
          <cell r="K49">
            <v>481.25</v>
          </cell>
          <cell r="L49">
            <v>419.375</v>
          </cell>
          <cell r="M49">
            <v>118.25</v>
          </cell>
          <cell r="N49">
            <v>1464.375</v>
          </cell>
          <cell r="O49">
            <v>467.5</v>
          </cell>
          <cell r="P49">
            <v>407</v>
          </cell>
          <cell r="Q49">
            <v>412.5</v>
          </cell>
          <cell r="R49">
            <v>247.5</v>
          </cell>
          <cell r="T49">
            <v>5500</v>
          </cell>
          <cell r="W49">
            <v>3450</v>
          </cell>
          <cell r="Y49">
            <v>2050</v>
          </cell>
          <cell r="AA49">
            <v>4325</v>
          </cell>
          <cell r="AC49">
            <v>1175</v>
          </cell>
        </row>
        <row r="53">
          <cell r="B53" t="str">
            <v>TOTAL NEW REGISTRATIONS</v>
          </cell>
          <cell r="G53">
            <v>2559.7749999999996</v>
          </cell>
          <cell r="H53">
            <v>2160.9560000000001</v>
          </cell>
          <cell r="I53">
            <v>2079.46</v>
          </cell>
          <cell r="J53">
            <v>1562.5990000000002</v>
          </cell>
          <cell r="K53">
            <v>1437.5990000000002</v>
          </cell>
          <cell r="L53">
            <v>1758.2469999999998</v>
          </cell>
          <cell r="M53">
            <v>384.62599999999998</v>
          </cell>
          <cell r="N53">
            <v>6130.9269999999997</v>
          </cell>
          <cell r="O53">
            <v>2774.9719999999998</v>
          </cell>
          <cell r="P53">
            <v>1519.471</v>
          </cell>
          <cell r="Q53">
            <v>1441.6144999999999</v>
          </cell>
          <cell r="R53">
            <v>1007.6895</v>
          </cell>
          <cell r="T53">
            <v>24817.936000000002</v>
          </cell>
          <cell r="W53">
            <v>25523</v>
          </cell>
          <cell r="Y53">
            <v>-705.06399999999849</v>
          </cell>
          <cell r="AA53">
            <v>15177</v>
          </cell>
          <cell r="AC53">
            <v>9640.9360000000015</v>
          </cell>
        </row>
        <row r="57">
          <cell r="B57" t="str">
            <v>TOTAL NEW SALES</v>
          </cell>
          <cell r="G57">
            <v>1806.7749999999996</v>
          </cell>
          <cell r="H57">
            <v>1840.9560000000001</v>
          </cell>
          <cell r="I57">
            <v>1994.46</v>
          </cell>
          <cell r="J57">
            <v>1412.5990000000002</v>
          </cell>
          <cell r="K57">
            <v>1412.5990000000002</v>
          </cell>
          <cell r="L57">
            <v>1658.2469999999998</v>
          </cell>
          <cell r="M57">
            <v>363.62599999999998</v>
          </cell>
          <cell r="N57">
            <v>5348.9269999999997</v>
          </cell>
          <cell r="O57">
            <v>2276.9719999999998</v>
          </cell>
          <cell r="P57">
            <v>1396.471</v>
          </cell>
          <cell r="Q57">
            <v>1416.6144999999999</v>
          </cell>
          <cell r="R57">
            <v>937.68949999999995</v>
          </cell>
          <cell r="T57">
            <v>21865.936000000002</v>
          </cell>
          <cell r="W57">
            <v>22637</v>
          </cell>
          <cell r="Y57">
            <v>-771.06399999999849</v>
          </cell>
          <cell r="AA57">
            <v>13553</v>
          </cell>
          <cell r="AC57">
            <v>8312.9360000000015</v>
          </cell>
        </row>
        <row r="75">
          <cell r="B75" t="str">
            <v>USED CARS</v>
          </cell>
          <cell r="C75" t="str">
            <v>Retail</v>
          </cell>
          <cell r="G75">
            <v>189</v>
          </cell>
          <cell r="H75">
            <v>189</v>
          </cell>
          <cell r="I75">
            <v>264</v>
          </cell>
          <cell r="J75">
            <v>264</v>
          </cell>
          <cell r="K75">
            <v>281.5</v>
          </cell>
          <cell r="L75">
            <v>301.5</v>
          </cell>
          <cell r="M75">
            <v>334</v>
          </cell>
          <cell r="N75">
            <v>334</v>
          </cell>
          <cell r="O75">
            <v>334</v>
          </cell>
          <cell r="P75">
            <v>394</v>
          </cell>
          <cell r="Q75">
            <v>394</v>
          </cell>
          <cell r="R75">
            <v>358</v>
          </cell>
          <cell r="T75">
            <v>3637</v>
          </cell>
          <cell r="W75">
            <v>4034</v>
          </cell>
          <cell r="Y75">
            <v>-397</v>
          </cell>
          <cell r="AA75">
            <v>454</v>
          </cell>
          <cell r="AC75">
            <v>3183</v>
          </cell>
        </row>
        <row r="76">
          <cell r="C76" t="str">
            <v>Traded</v>
          </cell>
          <cell r="G76">
            <v>317.5</v>
          </cell>
          <cell r="H76">
            <v>256.75</v>
          </cell>
          <cell r="I76">
            <v>265.875</v>
          </cell>
          <cell r="J76">
            <v>252.9375</v>
          </cell>
          <cell r="K76">
            <v>246.46875</v>
          </cell>
          <cell r="L76">
            <v>237.234375</v>
          </cell>
          <cell r="M76">
            <v>199.6171875</v>
          </cell>
          <cell r="N76">
            <v>499.80859375</v>
          </cell>
          <cell r="O76">
            <v>383.404296875</v>
          </cell>
          <cell r="P76">
            <v>318.2021484375</v>
          </cell>
          <cell r="Q76">
            <v>287.60107421875</v>
          </cell>
          <cell r="R76">
            <v>231.800537109375</v>
          </cell>
          <cell r="T76">
            <v>3497.199462890625</v>
          </cell>
          <cell r="W76">
            <v>4214</v>
          </cell>
          <cell r="Y76">
            <v>-716.800537109375</v>
          </cell>
          <cell r="AA76">
            <v>1122</v>
          </cell>
          <cell r="AC76">
            <v>2375.199462890625</v>
          </cell>
        </row>
        <row r="77">
          <cell r="C77" t="str">
            <v>Ex Company Cars</v>
          </cell>
          <cell r="G77">
            <v>63</v>
          </cell>
          <cell r="H77">
            <v>63</v>
          </cell>
          <cell r="I77">
            <v>88</v>
          </cell>
          <cell r="J77">
            <v>88</v>
          </cell>
          <cell r="K77">
            <v>93.833333333333343</v>
          </cell>
          <cell r="L77">
            <v>100.5</v>
          </cell>
          <cell r="M77">
            <v>111.33333333333334</v>
          </cell>
          <cell r="N77">
            <v>111.33333333333334</v>
          </cell>
          <cell r="O77">
            <v>137.99999999999997</v>
          </cell>
          <cell r="P77">
            <v>197</v>
          </cell>
          <cell r="Q77">
            <v>197</v>
          </cell>
          <cell r="R77">
            <v>234.5</v>
          </cell>
          <cell r="T77">
            <v>1485.5</v>
          </cell>
          <cell r="W77">
            <v>2143</v>
          </cell>
          <cell r="Y77">
            <v>-657.5</v>
          </cell>
          <cell r="AA77">
            <v>19</v>
          </cell>
          <cell r="AC77">
            <v>1466.5</v>
          </cell>
        </row>
        <row r="78">
          <cell r="C78" t="str">
            <v>Ex Rental</v>
          </cell>
          <cell r="G78">
            <v>63</v>
          </cell>
          <cell r="H78">
            <v>63</v>
          </cell>
          <cell r="I78">
            <v>88</v>
          </cell>
          <cell r="J78">
            <v>88</v>
          </cell>
          <cell r="K78">
            <v>93.833333333333343</v>
          </cell>
          <cell r="L78">
            <v>100.5</v>
          </cell>
          <cell r="M78">
            <v>111.33333333333329</v>
          </cell>
          <cell r="N78">
            <v>111.33333333333329</v>
          </cell>
          <cell r="O78">
            <v>138.00000000000003</v>
          </cell>
          <cell r="P78">
            <v>197</v>
          </cell>
          <cell r="Q78">
            <v>197</v>
          </cell>
          <cell r="R78">
            <v>345.5</v>
          </cell>
          <cell r="T78">
            <v>1596.5</v>
          </cell>
          <cell r="W78">
            <v>4983</v>
          </cell>
          <cell r="Y78">
            <v>-3386.5</v>
          </cell>
          <cell r="AA78">
            <v>411</v>
          </cell>
          <cell r="AC78">
            <v>1185.5</v>
          </cell>
        </row>
        <row r="79">
          <cell r="C79" t="str">
            <v>Ex 2 for 1 Cars</v>
          </cell>
          <cell r="G79">
            <v>63</v>
          </cell>
          <cell r="H79">
            <v>63</v>
          </cell>
          <cell r="I79">
            <v>88</v>
          </cell>
          <cell r="J79">
            <v>88</v>
          </cell>
          <cell r="K79">
            <v>93.833333333333329</v>
          </cell>
          <cell r="L79">
            <v>100.5</v>
          </cell>
          <cell r="M79">
            <v>111.33333333333333</v>
          </cell>
          <cell r="N79">
            <v>111.33333333333333</v>
          </cell>
          <cell r="O79">
            <v>58.000000000000043</v>
          </cell>
          <cell r="P79">
            <v>0</v>
          </cell>
          <cell r="Q79">
            <v>0</v>
          </cell>
          <cell r="R79">
            <v>0</v>
          </cell>
          <cell r="T79">
            <v>777</v>
          </cell>
          <cell r="W79">
            <v>0</v>
          </cell>
          <cell r="Y79">
            <v>777</v>
          </cell>
          <cell r="AA79">
            <v>901</v>
          </cell>
          <cell r="AC79">
            <v>-124</v>
          </cell>
        </row>
        <row r="82">
          <cell r="C82" t="str">
            <v>TOTAL DELIVERIES</v>
          </cell>
          <cell r="G82">
            <v>695.5</v>
          </cell>
          <cell r="H82">
            <v>634.75</v>
          </cell>
          <cell r="I82">
            <v>793.875</v>
          </cell>
          <cell r="J82">
            <v>780.9375</v>
          </cell>
          <cell r="K82">
            <v>809.46875000000011</v>
          </cell>
          <cell r="L82">
            <v>840.234375</v>
          </cell>
          <cell r="M82">
            <v>867.6171875</v>
          </cell>
          <cell r="N82">
            <v>1167.80859375</v>
          </cell>
          <cell r="O82">
            <v>1051.404296875</v>
          </cell>
          <cell r="P82">
            <v>1106.2021484375</v>
          </cell>
          <cell r="Q82">
            <v>1075.60107421875</v>
          </cell>
          <cell r="R82">
            <v>1169.800537109375</v>
          </cell>
          <cell r="T82">
            <v>10993.199462890625</v>
          </cell>
          <cell r="W82">
            <v>15374</v>
          </cell>
          <cell r="Y82">
            <v>-4380.800537109375</v>
          </cell>
          <cell r="AA82">
            <v>2907</v>
          </cell>
          <cell r="AC82">
            <v>8086.199462890625</v>
          </cell>
        </row>
        <row r="84">
          <cell r="B84" t="str">
            <v>Memo:</v>
          </cell>
          <cell r="C84" t="str">
            <v>Total Retail Used</v>
          </cell>
          <cell r="G84">
            <v>378</v>
          </cell>
          <cell r="H84">
            <v>378</v>
          </cell>
          <cell r="I84">
            <v>528</v>
          </cell>
          <cell r="J84">
            <v>528</v>
          </cell>
          <cell r="K84">
            <v>563.00000000000011</v>
          </cell>
          <cell r="L84">
            <v>603</v>
          </cell>
          <cell r="M84">
            <v>668</v>
          </cell>
          <cell r="N84">
            <v>668</v>
          </cell>
          <cell r="O84">
            <v>668</v>
          </cell>
          <cell r="P84">
            <v>788</v>
          </cell>
          <cell r="Q84">
            <v>788</v>
          </cell>
          <cell r="R84">
            <v>938</v>
          </cell>
          <cell r="T84">
            <v>7496</v>
          </cell>
          <cell r="W84">
            <v>11160</v>
          </cell>
          <cell r="Y84">
            <v>-3664</v>
          </cell>
          <cell r="AA84">
            <v>1785</v>
          </cell>
          <cell r="AC84">
            <v>5711</v>
          </cell>
        </row>
        <row r="86">
          <cell r="B86" t="str">
            <v>Daewoo Cars Limited</v>
          </cell>
        </row>
        <row r="88">
          <cell r="B88" t="str">
            <v>1996 Business Plan</v>
          </cell>
        </row>
        <row r="90">
          <cell r="B90" t="str">
            <v>Summary 2 ( ?000 )</v>
          </cell>
        </row>
        <row r="95">
          <cell r="T95" t="str">
            <v>1996</v>
          </cell>
          <cell r="W95" t="str">
            <v>BUSINESS</v>
          </cell>
          <cell r="Y95" t="str">
            <v>VARIANCE</v>
          </cell>
          <cell r="AA95">
            <v>1995</v>
          </cell>
          <cell r="AC95" t="str">
            <v>VARIANCE</v>
          </cell>
        </row>
        <row r="96">
          <cell r="G96" t="str">
            <v>Jan</v>
          </cell>
          <cell r="H96" t="str">
            <v>Feb</v>
          </cell>
          <cell r="I96" t="str">
            <v>Mar</v>
          </cell>
          <cell r="J96" t="str">
            <v>Apr</v>
          </cell>
          <cell r="K96" t="str">
            <v>May</v>
          </cell>
          <cell r="L96" t="str">
            <v>Jun</v>
          </cell>
          <cell r="M96" t="str">
            <v>Jul</v>
          </cell>
          <cell r="N96" t="str">
            <v>Aug</v>
          </cell>
          <cell r="O96" t="str">
            <v>Sep</v>
          </cell>
          <cell r="P96" t="str">
            <v>Oct</v>
          </cell>
          <cell r="Q96" t="str">
            <v>Nov</v>
          </cell>
          <cell r="R96" t="str">
            <v>Dec</v>
          </cell>
          <cell r="T96" t="str">
            <v>TOTAL</v>
          </cell>
          <cell r="W96" t="str">
            <v>PLAN</v>
          </cell>
          <cell r="Y96" t="str">
            <v>vs PLAN</v>
          </cell>
          <cell r="AA96" t="str">
            <v>FORECAST</v>
          </cell>
          <cell r="AC96" t="str">
            <v>vs FCST</v>
          </cell>
        </row>
        <row r="99">
          <cell r="B99" t="str">
            <v>RETAIL SALES</v>
          </cell>
          <cell r="C99" t="str">
            <v>Through Motor Shows</v>
          </cell>
          <cell r="G99">
            <v>3154.7940425531915</v>
          </cell>
          <cell r="H99">
            <v>2334.5640255319145</v>
          </cell>
          <cell r="I99">
            <v>3389.1495489361705</v>
          </cell>
          <cell r="J99">
            <v>3213.7379319148936</v>
          </cell>
          <cell r="K99">
            <v>3213.7379319148936</v>
          </cell>
          <cell r="L99">
            <v>3113.0355744680851</v>
          </cell>
          <cell r="M99">
            <v>869.80863829787233</v>
          </cell>
          <cell r="N99">
            <v>10895.582382978722</v>
          </cell>
          <cell r="O99">
            <v>3827.195455319149</v>
          </cell>
          <cell r="P99">
            <v>3323.6009446808521</v>
          </cell>
          <cell r="Q99">
            <v>3373.9847191489357</v>
          </cell>
          <cell r="R99">
            <v>2499.5780510638301</v>
          </cell>
          <cell r="T99">
            <v>43208.769246808515</v>
          </cell>
          <cell r="W99">
            <v>60957</v>
          </cell>
          <cell r="Y99">
            <v>-17748.230753191485</v>
          </cell>
          <cell r="AA99">
            <v>11762</v>
          </cell>
          <cell r="AC99">
            <v>31446.769246808515</v>
          </cell>
        </row>
        <row r="100">
          <cell r="C100" t="str">
            <v>Through Car Centres</v>
          </cell>
          <cell r="G100">
            <v>1930.7434042553189</v>
          </cell>
          <cell r="H100">
            <v>1428.7407999999998</v>
          </cell>
          <cell r="I100">
            <v>2117.4077276595744</v>
          </cell>
          <cell r="J100">
            <v>1784.6877106382979</v>
          </cell>
          <cell r="K100">
            <v>1784.6877106382979</v>
          </cell>
          <cell r="L100">
            <v>1778.17365106383</v>
          </cell>
          <cell r="M100">
            <v>496.8157617021277</v>
          </cell>
          <cell r="N100">
            <v>6223.5825021276596</v>
          </cell>
          <cell r="O100">
            <v>1987.3616000000004</v>
          </cell>
          <cell r="P100">
            <v>2373.0664340425533</v>
          </cell>
          <cell r="Q100">
            <v>2409.0152085106392</v>
          </cell>
          <cell r="R100">
            <v>1578.7829191489363</v>
          </cell>
          <cell r="T100">
            <v>25893.065429787235</v>
          </cell>
          <cell r="W100">
            <v>45458</v>
          </cell>
          <cell r="Y100">
            <v>-19564.934570212765</v>
          </cell>
          <cell r="AA100">
            <v>14910</v>
          </cell>
          <cell r="AC100">
            <v>10983.065429787235</v>
          </cell>
        </row>
        <row r="101">
          <cell r="C101" t="str">
            <v>Through Support Centres</v>
          </cell>
          <cell r="G101">
            <v>2686.7906808510634</v>
          </cell>
          <cell r="H101">
            <v>2101.9127574468084</v>
          </cell>
          <cell r="I101">
            <v>2732.4700382978722</v>
          </cell>
          <cell r="J101">
            <v>2266.4065191489358</v>
          </cell>
          <cell r="K101">
            <v>2266.4065191489358</v>
          </cell>
          <cell r="L101">
            <v>2010.5131063829785</v>
          </cell>
          <cell r="M101">
            <v>557.45671914893626</v>
          </cell>
          <cell r="N101">
            <v>7036.8200085106382</v>
          </cell>
          <cell r="O101">
            <v>2248.1307148936166</v>
          </cell>
          <cell r="P101">
            <v>1955.69954893617</v>
          </cell>
          <cell r="Q101">
            <v>1983.1095531914891</v>
          </cell>
          <cell r="R101">
            <v>1242.879829787234</v>
          </cell>
          <cell r="T101">
            <v>29088.595995744679</v>
          </cell>
          <cell r="W101">
            <v>26336</v>
          </cell>
          <cell r="Y101">
            <v>2752.5959957446794</v>
          </cell>
          <cell r="AA101">
            <v>6954</v>
          </cell>
          <cell r="AC101">
            <v>22134.595995744679</v>
          </cell>
        </row>
        <row r="104">
          <cell r="C104" t="str">
            <v>TOTAL</v>
          </cell>
          <cell r="G104">
            <v>7772.3281276595735</v>
          </cell>
          <cell r="H104">
            <v>5865.2175829787229</v>
          </cell>
          <cell r="I104">
            <v>8239.0273148936176</v>
          </cell>
          <cell r="J104">
            <v>7264.8321617021265</v>
          </cell>
          <cell r="K104">
            <v>7264.8321617021265</v>
          </cell>
          <cell r="L104">
            <v>6901.7223319148934</v>
          </cell>
          <cell r="M104">
            <v>1924.0811191489365</v>
          </cell>
          <cell r="N104">
            <v>24155.984893617016</v>
          </cell>
          <cell r="O104">
            <v>8062.6877702127658</v>
          </cell>
          <cell r="P104">
            <v>7652.3669276595747</v>
          </cell>
          <cell r="Q104">
            <v>7766.1094808510643</v>
          </cell>
          <cell r="R104">
            <v>5321.2408000000005</v>
          </cell>
          <cell r="T104">
            <v>98190.430672340415</v>
          </cell>
          <cell r="W104">
            <v>132751</v>
          </cell>
          <cell r="Y104">
            <v>-34560.569327659585</v>
          </cell>
          <cell r="AA104">
            <v>33626</v>
          </cell>
          <cell r="AC104">
            <v>64564.430672340415</v>
          </cell>
        </row>
        <row r="108">
          <cell r="B108" t="str">
            <v>RETAIL COST</v>
          </cell>
          <cell r="C108" t="str">
            <v>Through Motor Shows</v>
          </cell>
          <cell r="G108">
            <v>2125.3546146999997</v>
          </cell>
          <cell r="H108">
            <v>1572.7749354999996</v>
          </cell>
          <cell r="I108">
            <v>2283.2404818</v>
          </cell>
          <cell r="J108">
            <v>2147.3233969000003</v>
          </cell>
          <cell r="K108">
            <v>2175.0313351</v>
          </cell>
          <cell r="L108">
            <v>2106.8739447999997</v>
          </cell>
          <cell r="M108">
            <v>588.67874659999995</v>
          </cell>
          <cell r="N108">
            <v>7374.0401908000003</v>
          </cell>
          <cell r="O108">
            <v>2590.2105234000001</v>
          </cell>
          <cell r="P108">
            <v>2312.4235769200004</v>
          </cell>
          <cell r="Q108">
            <v>2347.4780883900003</v>
          </cell>
          <cell r="R108">
            <v>1739.1062340200001</v>
          </cell>
          <cell r="T108">
            <v>29362.53606893</v>
          </cell>
          <cell r="W108">
            <v>41983</v>
          </cell>
          <cell r="Y108">
            <v>12620.46393107</v>
          </cell>
          <cell r="AA108">
            <v>8008</v>
          </cell>
          <cell r="AC108">
            <v>-21354.53606893</v>
          </cell>
        </row>
        <row r="109">
          <cell r="B109" t="str">
            <v>OF SALES</v>
          </cell>
          <cell r="C109" t="str">
            <v>Through Car Centres</v>
          </cell>
          <cell r="G109">
            <v>1300.7251071999999</v>
          </cell>
          <cell r="H109">
            <v>962.53010959999995</v>
          </cell>
          <cell r="I109">
            <v>1426.4790211</v>
          </cell>
          <cell r="J109">
            <v>1192.4721264999998</v>
          </cell>
          <cell r="K109">
            <v>1207.8591585999998</v>
          </cell>
          <cell r="L109">
            <v>1203.4548508</v>
          </cell>
          <cell r="M109">
            <v>336.24173240000005</v>
          </cell>
          <cell r="N109">
            <v>4212.0705346999994</v>
          </cell>
          <cell r="O109">
            <v>1345.0270051000002</v>
          </cell>
          <cell r="P109">
            <v>1651.08651212</v>
          </cell>
          <cell r="Q109">
            <v>1676.0974752400002</v>
          </cell>
          <cell r="R109">
            <v>1098.4538845600002</v>
          </cell>
          <cell r="T109">
            <v>17612.497517920001</v>
          </cell>
          <cell r="W109">
            <v>31329</v>
          </cell>
          <cell r="Y109">
            <v>13716.502482079999</v>
          </cell>
          <cell r="AA109">
            <v>10235</v>
          </cell>
          <cell r="AC109">
            <v>-7377.497517920001</v>
          </cell>
        </row>
        <row r="110">
          <cell r="C110" t="str">
            <v>Through Support Centres</v>
          </cell>
          <cell r="G110">
            <v>1836.2041635</v>
          </cell>
          <cell r="H110">
            <v>1436.4887351</v>
          </cell>
          <cell r="I110">
            <v>1867.4222893000001</v>
          </cell>
          <cell r="J110">
            <v>1548.9053122999999</v>
          </cell>
          <cell r="K110">
            <v>1548.9053122999999</v>
          </cell>
          <cell r="L110">
            <v>1374.0227477999999</v>
          </cell>
          <cell r="M110">
            <v>380.97557760000001</v>
          </cell>
          <cell r="N110">
            <v>4809.0900549000007</v>
          </cell>
          <cell r="O110">
            <v>1536.4146092000001</v>
          </cell>
          <cell r="P110">
            <v>1336.5605156999998</v>
          </cell>
          <cell r="Q110">
            <v>1355.2953251000001</v>
          </cell>
          <cell r="R110">
            <v>849.40537100000006</v>
          </cell>
          <cell r="T110">
            <v>19879.690013800002</v>
          </cell>
          <cell r="W110">
            <v>18151</v>
          </cell>
          <cell r="Y110">
            <v>-1728.6900138000019</v>
          </cell>
          <cell r="AA110">
            <v>4770</v>
          </cell>
          <cell r="AC110">
            <v>-15109.690013800002</v>
          </cell>
        </row>
        <row r="113">
          <cell r="C113" t="str">
            <v>TOTAL</v>
          </cell>
          <cell r="G113">
            <v>5262.2838854000001</v>
          </cell>
          <cell r="H113">
            <v>3971.7937801999997</v>
          </cell>
          <cell r="I113">
            <v>5577.1417922000001</v>
          </cell>
          <cell r="J113">
            <v>4888.7008356999995</v>
          </cell>
          <cell r="K113">
            <v>4931.7958060000001</v>
          </cell>
          <cell r="L113">
            <v>4684.3515433999992</v>
          </cell>
          <cell r="M113">
            <v>1305.8960566000001</v>
          </cell>
          <cell r="N113">
            <v>16395.200780399999</v>
          </cell>
          <cell r="O113">
            <v>5471.6521377000008</v>
          </cell>
          <cell r="P113">
            <v>5300.0706047399999</v>
          </cell>
          <cell r="Q113">
            <v>5378.8708887300008</v>
          </cell>
          <cell r="R113">
            <v>3686.9654895800004</v>
          </cell>
          <cell r="T113">
            <v>66854.723600650002</v>
          </cell>
          <cell r="W113">
            <v>91463</v>
          </cell>
          <cell r="Y113">
            <v>24608.276399349998</v>
          </cell>
          <cell r="AA113">
            <v>23013</v>
          </cell>
          <cell r="AC113">
            <v>-43841.723600650002</v>
          </cell>
        </row>
        <row r="117">
          <cell r="B117" t="str">
            <v>RETAIL</v>
          </cell>
          <cell r="C117" t="str">
            <v>Through Motor Shows</v>
          </cell>
          <cell r="G117">
            <v>1029.4394278531918</v>
          </cell>
          <cell r="H117">
            <v>761.78909003191484</v>
          </cell>
          <cell r="I117">
            <v>1105.9090671361705</v>
          </cell>
          <cell r="J117">
            <v>1066.4145350148933</v>
          </cell>
          <cell r="K117">
            <v>1038.7065968148936</v>
          </cell>
          <cell r="L117">
            <v>1006.1616296680854</v>
          </cell>
          <cell r="M117">
            <v>281.12989169787238</v>
          </cell>
          <cell r="N117">
            <v>3521.542192178722</v>
          </cell>
          <cell r="O117">
            <v>1236.9849319191489</v>
          </cell>
          <cell r="P117">
            <v>1011.1773677608517</v>
          </cell>
          <cell r="Q117">
            <v>1026.5066307589354</v>
          </cell>
          <cell r="R117">
            <v>760.47181704383001</v>
          </cell>
          <cell r="T117">
            <v>13846.233177878508</v>
          </cell>
          <cell r="W117">
            <v>18974</v>
          </cell>
          <cell r="Y117">
            <v>-5127.7668221214917</v>
          </cell>
          <cell r="AA117">
            <v>3754</v>
          </cell>
          <cell r="AC117">
            <v>10092.233177878508</v>
          </cell>
        </row>
        <row r="118">
          <cell r="B118" t="str">
            <v>GROSS MARGIN</v>
          </cell>
          <cell r="C118" t="str">
            <v>Through Car Centres</v>
          </cell>
          <cell r="G118">
            <v>630.01829705531895</v>
          </cell>
          <cell r="H118">
            <v>466.21069039999986</v>
          </cell>
          <cell r="I118">
            <v>690.92870655957449</v>
          </cell>
          <cell r="J118">
            <v>592.21558413829803</v>
          </cell>
          <cell r="K118">
            <v>576.82855203829808</v>
          </cell>
          <cell r="L118">
            <v>574.71880026382996</v>
          </cell>
          <cell r="M118">
            <v>160.57402930212766</v>
          </cell>
          <cell r="N118">
            <v>2011.5119674276602</v>
          </cell>
          <cell r="O118">
            <v>642.33459490000018</v>
          </cell>
          <cell r="P118">
            <v>721.97992192255333</v>
          </cell>
          <cell r="Q118">
            <v>732.91773327063902</v>
          </cell>
          <cell r="R118">
            <v>480.32903458893611</v>
          </cell>
          <cell r="T118">
            <v>8280.567911867236</v>
          </cell>
          <cell r="W118">
            <v>14129</v>
          </cell>
          <cell r="Y118">
            <v>-5848.432088132764</v>
          </cell>
          <cell r="AA118">
            <v>4675</v>
          </cell>
          <cell r="AC118">
            <v>3605.567911867236</v>
          </cell>
        </row>
        <row r="119">
          <cell r="C119" t="str">
            <v>Through Support Centres</v>
          </cell>
          <cell r="G119">
            <v>850.58651735106332</v>
          </cell>
          <cell r="H119">
            <v>665.42402234680844</v>
          </cell>
          <cell r="I119">
            <v>865.04774899787208</v>
          </cell>
          <cell r="J119">
            <v>717.50120684893591</v>
          </cell>
          <cell r="K119">
            <v>717.50120684893591</v>
          </cell>
          <cell r="L119">
            <v>636.49035858297862</v>
          </cell>
          <cell r="M119">
            <v>176.48114154893625</v>
          </cell>
          <cell r="N119">
            <v>2227.7299536106375</v>
          </cell>
          <cell r="O119">
            <v>711.71610569361656</v>
          </cell>
          <cell r="P119">
            <v>619.13903323617023</v>
          </cell>
          <cell r="Q119">
            <v>627.81422809148899</v>
          </cell>
          <cell r="R119">
            <v>393.47445878723397</v>
          </cell>
          <cell r="T119">
            <v>9208.9059819446775</v>
          </cell>
          <cell r="W119">
            <v>8186</v>
          </cell>
          <cell r="Y119">
            <v>1022.9059819446775</v>
          </cell>
          <cell r="AA119">
            <v>2184</v>
          </cell>
          <cell r="AC119">
            <v>7024.9059819446775</v>
          </cell>
        </row>
        <row r="122">
          <cell r="C122" t="str">
            <v>TOTAL</v>
          </cell>
          <cell r="G122">
            <v>2510.0442422595743</v>
          </cell>
          <cell r="H122">
            <v>1893.423802778723</v>
          </cell>
          <cell r="I122">
            <v>2661.8855226936171</v>
          </cell>
          <cell r="J122">
            <v>2376.131326002127</v>
          </cell>
          <cell r="K122">
            <v>2333.0363557021274</v>
          </cell>
          <cell r="L122">
            <v>2217.3707885148942</v>
          </cell>
          <cell r="M122">
            <v>618.18506254893623</v>
          </cell>
          <cell r="N122">
            <v>7760.7841132170197</v>
          </cell>
          <cell r="O122">
            <v>2591.0356325127659</v>
          </cell>
          <cell r="P122">
            <v>2352.2963229195752</v>
          </cell>
          <cell r="Q122">
            <v>2387.2385921210634</v>
          </cell>
          <cell r="R122">
            <v>1634.2753104200001</v>
          </cell>
          <cell r="T122">
            <v>31335.70707169042</v>
          </cell>
          <cell r="W122">
            <v>41289</v>
          </cell>
          <cell r="Y122">
            <v>-9953.29292830958</v>
          </cell>
          <cell r="AA122">
            <v>10613</v>
          </cell>
          <cell r="AC122">
            <v>20722.70707169042</v>
          </cell>
        </row>
        <row r="126">
          <cell r="B126" t="str">
            <v>RETAIL</v>
          </cell>
          <cell r="C126" t="str">
            <v>Through Motor Shows</v>
          </cell>
          <cell r="G126">
            <v>32.630955110466132</v>
          </cell>
          <cell r="H126">
            <v>32.630893036156777</v>
          </cell>
          <cell r="I126">
            <v>32.630872470154273</v>
          </cell>
          <cell r="J126">
            <v>33.182996174783739</v>
          </cell>
          <cell r="K126">
            <v>32.320824498467559</v>
          </cell>
          <cell r="L126">
            <v>32.320916533053278</v>
          </cell>
          <cell r="M126">
            <v>32.320889827906882</v>
          </cell>
          <cell r="N126">
            <v>32.320825710795773</v>
          </cell>
          <cell r="O126">
            <v>32.320923933998479</v>
          </cell>
          <cell r="P126">
            <v>30.424150931210836</v>
          </cell>
          <cell r="Q126">
            <v>30.424163598994149</v>
          </cell>
          <cell r="R126">
            <v>30.424007632815076</v>
          </cell>
          <cell r="T126">
            <v>32.044960824477123</v>
          </cell>
          <cell r="W126">
            <v>31.126859917646865</v>
          </cell>
          <cell r="Y126">
            <v>0.91810090683025791</v>
          </cell>
          <cell r="AA126">
            <v>31.916340758374428</v>
          </cell>
          <cell r="AC126">
            <v>0.12862006610269461</v>
          </cell>
        </row>
        <row r="127">
          <cell r="B127" t="str">
            <v>GROSS MARGIN %</v>
          </cell>
          <cell r="C127" t="str">
            <v>Through Car Centres</v>
          </cell>
          <cell r="G127">
            <v>32.63086620763648</v>
          </cell>
          <cell r="H127">
            <v>32.630879610913325</v>
          </cell>
          <cell r="I127">
            <v>32.630876780792519</v>
          </cell>
          <cell r="J127">
            <v>33.183149108282407</v>
          </cell>
          <cell r="K127">
            <v>32.3209796649518</v>
          </cell>
          <cell r="L127">
            <v>32.320735374747692</v>
          </cell>
          <cell r="M127">
            <v>32.320639094055529</v>
          </cell>
          <cell r="N127">
            <v>32.320805046610751</v>
          </cell>
          <cell r="O127">
            <v>32.320972434004972</v>
          </cell>
          <cell r="P127">
            <v>30.423923728618501</v>
          </cell>
          <cell r="Q127">
            <v>30.423956257368818</v>
          </cell>
          <cell r="R127">
            <v>30.424007554367499</v>
          </cell>
          <cell r="T127">
            <v>31.979867097316788</v>
          </cell>
          <cell r="W127">
            <v>31.081437810726385</v>
          </cell>
          <cell r="Y127">
            <v>0.89842928659040311</v>
          </cell>
          <cell r="AA127">
            <v>31.354795439302478</v>
          </cell>
          <cell r="AC127">
            <v>0.62507165801430986</v>
          </cell>
        </row>
        <row r="128">
          <cell r="C128" t="str">
            <v>Through Support Centres</v>
          </cell>
          <cell r="G128">
            <v>31.658086482629638</v>
          </cell>
          <cell r="H128">
            <v>31.658022912192529</v>
          </cell>
          <cell r="I128">
            <v>31.658087257078698</v>
          </cell>
          <cell r="J128">
            <v>31.658098438508137</v>
          </cell>
          <cell r="K128">
            <v>31.658098438508137</v>
          </cell>
          <cell r="L128">
            <v>31.658105414097946</v>
          </cell>
          <cell r="M128">
            <v>31.658267895374603</v>
          </cell>
          <cell r="N128">
            <v>31.658191497243404</v>
          </cell>
          <cell r="O128">
            <v>31.658128283136577</v>
          </cell>
          <cell r="P128">
            <v>31.658187658373166</v>
          </cell>
          <cell r="Q128">
            <v>31.65807088575238</v>
          </cell>
          <cell r="R128">
            <v>31.658286614450247</v>
          </cell>
          <cell r="T128">
            <v>31.65813153474933</v>
          </cell>
          <cell r="W128">
            <v>31.082928311057106</v>
          </cell>
          <cell r="Y128">
            <v>0.57520322369222399</v>
          </cell>
          <cell r="AA128">
            <v>31.406384814495254</v>
          </cell>
          <cell r="AC128">
            <v>0.25174672025407574</v>
          </cell>
        </row>
        <row r="131">
          <cell r="C131" t="str">
            <v>TOTAL</v>
          </cell>
          <cell r="G131">
            <v>32.294625252979458</v>
          </cell>
          <cell r="H131">
            <v>32.282243173272427</v>
          </cell>
          <cell r="I131">
            <v>32.308249760038422</v>
          </cell>
          <cell r="J131">
            <v>32.707312063289393</v>
          </cell>
          <cell r="K131">
            <v>32.114112257144072</v>
          </cell>
          <cell r="L131">
            <v>32.127789005091451</v>
          </cell>
          <cell r="M131">
            <v>32.128846148772205</v>
          </cell>
          <cell r="N131">
            <v>32.127790058635661</v>
          </cell>
          <cell r="O131">
            <v>32.136127633333757</v>
          </cell>
          <cell r="P131">
            <v>30.739460681337317</v>
          </cell>
          <cell r="Q131">
            <v>30.739182830312785</v>
          </cell>
          <cell r="R131">
            <v>30.71229759833458</v>
          </cell>
          <cell r="T131">
            <v>31.913198523649495</v>
          </cell>
          <cell r="W131">
            <v>31.102590564289535</v>
          </cell>
          <cell r="Y131">
            <v>0.81060795935995955</v>
          </cell>
          <cell r="AA131">
            <v>31.5618866353417</v>
          </cell>
          <cell r="AC131">
            <v>0.35131188830779436</v>
          </cell>
        </row>
        <row r="135">
          <cell r="B135" t="str">
            <v>FLEET SALES</v>
          </cell>
          <cell r="C135" t="str">
            <v>Through Motor Shows</v>
          </cell>
          <cell r="G135">
            <v>582.89757978723412</v>
          </cell>
          <cell r="H135">
            <v>431.33388191489365</v>
          </cell>
          <cell r="I135">
            <v>626.17922978723402</v>
          </cell>
          <cell r="J135">
            <v>593.46101021276593</v>
          </cell>
          <cell r="K135">
            <v>593.46101021276593</v>
          </cell>
          <cell r="L135">
            <v>574.8678506382978</v>
          </cell>
          <cell r="M135">
            <v>160.63481872340427</v>
          </cell>
          <cell r="N135">
            <v>2011.9936902127661</v>
          </cell>
          <cell r="O135">
            <v>706.73534042553194</v>
          </cell>
          <cell r="P135">
            <v>613.75572297872361</v>
          </cell>
          <cell r="Q135">
            <v>623.04246382978727</v>
          </cell>
          <cell r="R135">
            <v>461.57279106382981</v>
          </cell>
          <cell r="T135">
            <v>7979.9353897872334</v>
          </cell>
          <cell r="W135">
            <v>8436</v>
          </cell>
          <cell r="Y135">
            <v>-456.06461021276664</v>
          </cell>
          <cell r="AA135">
            <v>743</v>
          </cell>
          <cell r="AC135">
            <v>7236.9353897872334</v>
          </cell>
        </row>
        <row r="136">
          <cell r="C136" t="str">
            <v>Through Car Centres</v>
          </cell>
          <cell r="G136">
            <v>353.25561170212768</v>
          </cell>
          <cell r="H136">
            <v>261.44715000000008</v>
          </cell>
          <cell r="I136">
            <v>387.47089893617022</v>
          </cell>
          <cell r="J136">
            <v>326.41928553191491</v>
          </cell>
          <cell r="K136">
            <v>326.41928553191491</v>
          </cell>
          <cell r="L136">
            <v>325.22335829787238</v>
          </cell>
          <cell r="M136">
            <v>90.859819148936168</v>
          </cell>
          <cell r="N136">
            <v>1138.2796187234046</v>
          </cell>
          <cell r="O136">
            <v>363.52847063829785</v>
          </cell>
          <cell r="P136">
            <v>434.02672170212759</v>
          </cell>
          <cell r="Q136">
            <v>440.60641404255324</v>
          </cell>
          <cell r="R136">
            <v>288.78998978723405</v>
          </cell>
          <cell r="T136">
            <v>4736.3266240425537</v>
          </cell>
          <cell r="W136">
            <v>7619</v>
          </cell>
          <cell r="Y136">
            <v>-2882.6733759574463</v>
          </cell>
          <cell r="AA136">
            <v>956</v>
          </cell>
          <cell r="AC136">
            <v>3780.3266240425537</v>
          </cell>
        </row>
        <row r="137">
          <cell r="C137" t="str">
            <v>Through Support Centres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T137">
            <v>0</v>
          </cell>
          <cell r="W137">
            <v>0</v>
          </cell>
          <cell r="Y137">
            <v>0</v>
          </cell>
          <cell r="AA137">
            <v>0</v>
          </cell>
          <cell r="AC137">
            <v>0</v>
          </cell>
        </row>
        <row r="140">
          <cell r="C140" t="str">
            <v>TOTAL</v>
          </cell>
          <cell r="G140">
            <v>936.1531914893618</v>
          </cell>
          <cell r="H140">
            <v>692.78103191489367</v>
          </cell>
          <cell r="I140">
            <v>1013.6501287234042</v>
          </cell>
          <cell r="J140">
            <v>919.88029574468078</v>
          </cell>
          <cell r="K140">
            <v>919.88029574468078</v>
          </cell>
          <cell r="L140">
            <v>900.09120893617023</v>
          </cell>
          <cell r="M140">
            <v>251.49463787234043</v>
          </cell>
          <cell r="N140">
            <v>3150.2733089361709</v>
          </cell>
          <cell r="O140">
            <v>1070.2638110638297</v>
          </cell>
          <cell r="P140">
            <v>1047.7824446808513</v>
          </cell>
          <cell r="Q140">
            <v>1063.6488778723406</v>
          </cell>
          <cell r="R140">
            <v>750.36278085106392</v>
          </cell>
          <cell r="T140">
            <v>12716.262013829786</v>
          </cell>
          <cell r="W140">
            <v>16055</v>
          </cell>
          <cell r="Y140">
            <v>-3338.7379861702138</v>
          </cell>
          <cell r="AA140">
            <v>1699</v>
          </cell>
          <cell r="AC140">
            <v>11017.262013829786</v>
          </cell>
        </row>
        <row r="144">
          <cell r="B144" t="str">
            <v>FLEET COST</v>
          </cell>
          <cell r="C144" t="str">
            <v>Through Motor Shows</v>
          </cell>
          <cell r="G144">
            <v>444.81678290000002</v>
          </cell>
          <cell r="H144">
            <v>329.15573969999997</v>
          </cell>
          <cell r="I144">
            <v>477.84741389999994</v>
          </cell>
          <cell r="J144">
            <v>450.06411149999997</v>
          </cell>
          <cell r="K144">
            <v>455.88292409999997</v>
          </cell>
          <cell r="L144">
            <v>441.59523389999998</v>
          </cell>
          <cell r="M144">
            <v>123.3933964</v>
          </cell>
          <cell r="N144">
            <v>1545.5540913</v>
          </cell>
          <cell r="O144">
            <v>542.89291530000003</v>
          </cell>
          <cell r="P144">
            <v>484.71131245999999</v>
          </cell>
          <cell r="Q144">
            <v>492.0427969700001</v>
          </cell>
          <cell r="R144">
            <v>364.52473876000005</v>
          </cell>
          <cell r="T144">
            <v>6152.4814571899997</v>
          </cell>
          <cell r="W144">
            <v>6576</v>
          </cell>
          <cell r="Y144">
            <v>423.51854281000033</v>
          </cell>
          <cell r="AA144">
            <v>575</v>
          </cell>
          <cell r="AC144">
            <v>-5577.4814571899997</v>
          </cell>
        </row>
        <row r="145">
          <cell r="B145" t="str">
            <v>OF SALES</v>
          </cell>
          <cell r="C145" t="str">
            <v>Through Car Centres</v>
          </cell>
          <cell r="G145">
            <v>269.57567389999997</v>
          </cell>
          <cell r="H145">
            <v>199.51342630000002</v>
          </cell>
          <cell r="I145">
            <v>295.68975360000007</v>
          </cell>
          <cell r="J145">
            <v>247.54417759999998</v>
          </cell>
          <cell r="K145">
            <v>250.74465110000003</v>
          </cell>
          <cell r="L145">
            <v>249.82533560000002</v>
          </cell>
          <cell r="M145">
            <v>69.797366100000005</v>
          </cell>
          <cell r="N145">
            <v>874.39609540000004</v>
          </cell>
          <cell r="O145">
            <v>279.2502571</v>
          </cell>
          <cell r="P145">
            <v>342.76883340000001</v>
          </cell>
          <cell r="Q145">
            <v>347.96481640000002</v>
          </cell>
          <cell r="R145">
            <v>228.0704729</v>
          </cell>
          <cell r="T145">
            <v>3655.1408594</v>
          </cell>
          <cell r="W145">
            <v>5929</v>
          </cell>
          <cell r="Y145">
            <v>2273.8591406</v>
          </cell>
          <cell r="AA145">
            <v>670</v>
          </cell>
          <cell r="AC145">
            <v>-2985.1408594</v>
          </cell>
        </row>
        <row r="146">
          <cell r="C146" t="str">
            <v>Through Support Centres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T146">
            <v>0</v>
          </cell>
          <cell r="W146">
            <v>0</v>
          </cell>
          <cell r="Y146">
            <v>0</v>
          </cell>
          <cell r="AA146">
            <v>0</v>
          </cell>
          <cell r="AC146">
            <v>0</v>
          </cell>
        </row>
        <row r="149">
          <cell r="C149" t="str">
            <v>TOTAL</v>
          </cell>
          <cell r="G149">
            <v>714.39245679999999</v>
          </cell>
          <cell r="H149">
            <v>528.66916600000002</v>
          </cell>
          <cell r="I149">
            <v>773.53716750000001</v>
          </cell>
          <cell r="J149">
            <v>697.60828909999998</v>
          </cell>
          <cell r="K149">
            <v>706.62757520000002</v>
          </cell>
          <cell r="L149">
            <v>691.42056950000006</v>
          </cell>
          <cell r="M149">
            <v>193.19076250000001</v>
          </cell>
          <cell r="N149">
            <v>2419.9501866999999</v>
          </cell>
          <cell r="O149">
            <v>822.14317240000003</v>
          </cell>
          <cell r="P149">
            <v>827.48014585999999</v>
          </cell>
          <cell r="Q149">
            <v>840.00761337000017</v>
          </cell>
          <cell r="R149">
            <v>592.59521166000002</v>
          </cell>
          <cell r="T149">
            <v>9807.6223165899992</v>
          </cell>
          <cell r="W149">
            <v>12505</v>
          </cell>
          <cell r="Y149">
            <v>2697.3776834100008</v>
          </cell>
          <cell r="AA149">
            <v>1245</v>
          </cell>
          <cell r="AC149">
            <v>-8562.6223165899992</v>
          </cell>
        </row>
        <row r="153">
          <cell r="B153" t="str">
            <v>FLEET</v>
          </cell>
          <cell r="C153" t="str">
            <v>Through Motor Shows</v>
          </cell>
          <cell r="G153">
            <v>138.0807968872341</v>
          </cell>
          <cell r="H153">
            <v>102.17814221489368</v>
          </cell>
          <cell r="I153">
            <v>148.33181588723409</v>
          </cell>
          <cell r="J153">
            <v>143.39689871276596</v>
          </cell>
          <cell r="K153">
            <v>137.57808611276596</v>
          </cell>
          <cell r="L153">
            <v>133.27261673829781</v>
          </cell>
          <cell r="M153">
            <v>37.241422323404265</v>
          </cell>
          <cell r="N153">
            <v>466.43959891276609</v>
          </cell>
          <cell r="O153">
            <v>163.84242512553192</v>
          </cell>
          <cell r="P153">
            <v>129.04441051872362</v>
          </cell>
          <cell r="Q153">
            <v>130.99966685978717</v>
          </cell>
          <cell r="R153">
            <v>97.048052303829763</v>
          </cell>
          <cell r="T153">
            <v>1827.4539325972337</v>
          </cell>
          <cell r="W153">
            <v>1860</v>
          </cell>
          <cell r="Y153">
            <v>-32.546067402766312</v>
          </cell>
          <cell r="AA153">
            <v>168</v>
          </cell>
          <cell r="AC153">
            <v>1659.4539325972337</v>
          </cell>
        </row>
        <row r="154">
          <cell r="B154" t="str">
            <v>GROSS MARGIN</v>
          </cell>
          <cell r="C154" t="str">
            <v>Through Car Centres</v>
          </cell>
          <cell r="G154">
            <v>83.679937802127711</v>
          </cell>
          <cell r="H154">
            <v>61.933723700000058</v>
          </cell>
          <cell r="I154">
            <v>91.781145336170141</v>
          </cell>
          <cell r="J154">
            <v>78.875107931914926</v>
          </cell>
          <cell r="K154">
            <v>75.674634431914882</v>
          </cell>
          <cell r="L154">
            <v>75.398022697872364</v>
          </cell>
          <cell r="M154">
            <v>21.062453048936163</v>
          </cell>
          <cell r="N154">
            <v>263.88352332340457</v>
          </cell>
          <cell r="O154">
            <v>84.278213538297848</v>
          </cell>
          <cell r="P154">
            <v>91.257888302127583</v>
          </cell>
          <cell r="Q154">
            <v>92.641597642553222</v>
          </cell>
          <cell r="R154">
            <v>60.71951688723405</v>
          </cell>
          <cell r="T154">
            <v>1081.1857646425537</v>
          </cell>
          <cell r="W154">
            <v>1690</v>
          </cell>
          <cell r="Y154">
            <v>-608.81423535744625</v>
          </cell>
          <cell r="AA154">
            <v>286</v>
          </cell>
          <cell r="AC154">
            <v>795.18576464255375</v>
          </cell>
        </row>
        <row r="155">
          <cell r="C155" t="str">
            <v>Through Support Centres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T155">
            <v>0</v>
          </cell>
          <cell r="W155">
            <v>0</v>
          </cell>
          <cell r="Y155">
            <v>0</v>
          </cell>
          <cell r="AA155">
            <v>0</v>
          </cell>
          <cell r="AC155">
            <v>0</v>
          </cell>
        </row>
        <row r="158">
          <cell r="C158" t="str">
            <v>TOTAL</v>
          </cell>
          <cell r="G158">
            <v>221.76073468936181</v>
          </cell>
          <cell r="H158">
            <v>164.11186591489374</v>
          </cell>
          <cell r="I158">
            <v>240.11296122340423</v>
          </cell>
          <cell r="J158">
            <v>222.27200664468089</v>
          </cell>
          <cell r="K158">
            <v>213.25272054468084</v>
          </cell>
          <cell r="L158">
            <v>208.67063943617018</v>
          </cell>
          <cell r="M158">
            <v>58.303875372340428</v>
          </cell>
          <cell r="N158">
            <v>730.32312223617066</v>
          </cell>
          <cell r="O158">
            <v>248.12063866382977</v>
          </cell>
          <cell r="P158">
            <v>220.30229882085121</v>
          </cell>
          <cell r="Q158">
            <v>223.64126450234039</v>
          </cell>
          <cell r="R158">
            <v>157.76756919106381</v>
          </cell>
          <cell r="T158">
            <v>2908.6396972397874</v>
          </cell>
          <cell r="W158">
            <v>3550</v>
          </cell>
          <cell r="Y158">
            <v>-641.36030276021256</v>
          </cell>
          <cell r="AA158">
            <v>454</v>
          </cell>
          <cell r="AC158">
            <v>2454.6396972397874</v>
          </cell>
        </row>
        <row r="162">
          <cell r="B162" t="str">
            <v>FLEET</v>
          </cell>
          <cell r="C162" t="str">
            <v>Through Motor Shows</v>
          </cell>
          <cell r="G162">
            <v>23.688689347043702</v>
          </cell>
          <cell r="H162">
            <v>23.688874558445754</v>
          </cell>
          <cell r="I162">
            <v>23.688396042397468</v>
          </cell>
          <cell r="J162">
            <v>24.162817143009228</v>
          </cell>
          <cell r="K162">
            <v>23.182329377197309</v>
          </cell>
          <cell r="L162">
            <v>23.18317446180372</v>
          </cell>
          <cell r="M162">
            <v>23.183904099602437</v>
          </cell>
          <cell r="N162">
            <v>23.182955353276512</v>
          </cell>
          <cell r="O162">
            <v>23.182995918511853</v>
          </cell>
          <cell r="P162">
            <v>21.02536981528025</v>
          </cell>
          <cell r="Q162">
            <v>21.025800722240302</v>
          </cell>
          <cell r="R162">
            <v>21.025514108003222</v>
          </cell>
          <cell r="T162">
            <v>22.90061063572043</v>
          </cell>
          <cell r="W162">
            <v>22.048364153627311</v>
          </cell>
          <cell r="Y162">
            <v>0.85224648209311837</v>
          </cell>
          <cell r="AA162">
            <v>22.611036339165544</v>
          </cell>
          <cell r="AC162">
            <v>0.28957429655488554</v>
          </cell>
        </row>
        <row r="163">
          <cell r="B163" t="str">
            <v>GROSS MARGIN %</v>
          </cell>
          <cell r="C163" t="str">
            <v>Through Car Centres</v>
          </cell>
          <cell r="G163">
            <v>23.688211886832907</v>
          </cell>
          <cell r="H163">
            <v>23.688811945358761</v>
          </cell>
          <cell r="I163">
            <v>23.687235760972506</v>
          </cell>
          <cell r="J163">
            <v>24.163740142799586</v>
          </cell>
          <cell r="K163">
            <v>23.18326085071832</v>
          </cell>
          <cell r="L163">
            <v>23.183458621325485</v>
          </cell>
          <cell r="M163">
            <v>23.181262351415072</v>
          </cell>
          <cell r="N163">
            <v>23.18266258859606</v>
          </cell>
          <cell r="O163">
            <v>23.183387367244933</v>
          </cell>
          <cell r="P163">
            <v>21.025868624917948</v>
          </cell>
          <cell r="Q163">
            <v>21.025930329195347</v>
          </cell>
          <cell r="R163">
            <v>21.025492238137872</v>
          </cell>
          <cell r="T163">
            <v>22.827516986565826</v>
          </cell>
          <cell r="W163">
            <v>22.18138863367896</v>
          </cell>
          <cell r="Y163">
            <v>0.64612835288686554</v>
          </cell>
          <cell r="AA163">
            <v>29.916317991631797</v>
          </cell>
          <cell r="AC163">
            <v>-7.0888010050659709</v>
          </cell>
        </row>
        <row r="164">
          <cell r="C164" t="str">
            <v>Through Support Centres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T164">
            <v>0</v>
          </cell>
          <cell r="W164">
            <v>0</v>
          </cell>
          <cell r="Y164">
            <v>0</v>
          </cell>
          <cell r="AA164">
            <v>0</v>
          </cell>
          <cell r="AC164">
            <v>0</v>
          </cell>
        </row>
        <row r="165">
          <cell r="C165" t="str">
            <v/>
          </cell>
        </row>
        <row r="167">
          <cell r="C167" t="str">
            <v>TOTAL</v>
          </cell>
          <cell r="G167">
            <v>23.688509178348706</v>
          </cell>
          <cell r="H167">
            <v>23.688850929026945</v>
          </cell>
          <cell r="I167">
            <v>23.687952521231722</v>
          </cell>
          <cell r="J167">
            <v>24.163144669246623</v>
          </cell>
          <cell r="K167">
            <v>23.182659910335836</v>
          </cell>
          <cell r="L167">
            <v>23.183277135080651</v>
          </cell>
          <cell r="M167">
            <v>23.18294969053602</v>
          </cell>
          <cell r="N167">
            <v>23.18284956941709</v>
          </cell>
          <cell r="O167">
            <v>23.1831288789631</v>
          </cell>
          <cell r="P167">
            <v>21.025576439005338</v>
          </cell>
          <cell r="Q167">
            <v>21.02585441068663</v>
          </cell>
          <cell r="R167">
            <v>21.025505691010331</v>
          </cell>
          <cell r="T167">
            <v>22.873386016082769</v>
          </cell>
          <cell r="W167">
            <v>22.111491747119278</v>
          </cell>
          <cell r="Y167">
            <v>0.76189426896349133</v>
          </cell>
          <cell r="AA167">
            <v>26.721600941730429</v>
          </cell>
          <cell r="AC167">
            <v>-3.8482149256476603</v>
          </cell>
        </row>
        <row r="171">
          <cell r="B171" t="str">
            <v>SISTER COMPANY CARS</v>
          </cell>
        </row>
        <row r="172">
          <cell r="C172" t="str">
            <v>Sales</v>
          </cell>
          <cell r="G172">
            <v>394</v>
          </cell>
          <cell r="H172">
            <v>441</v>
          </cell>
          <cell r="I172">
            <v>113</v>
          </cell>
          <cell r="J172">
            <v>86</v>
          </cell>
          <cell r="K172">
            <v>86</v>
          </cell>
          <cell r="L172">
            <v>86</v>
          </cell>
          <cell r="M172">
            <v>0</v>
          </cell>
          <cell r="N172">
            <v>1001</v>
          </cell>
          <cell r="O172">
            <v>753</v>
          </cell>
          <cell r="P172">
            <v>67</v>
          </cell>
          <cell r="Q172">
            <v>67</v>
          </cell>
          <cell r="R172">
            <v>38</v>
          </cell>
          <cell r="T172">
            <v>3132</v>
          </cell>
          <cell r="W172">
            <v>4497</v>
          </cell>
          <cell r="Y172">
            <v>-1365</v>
          </cell>
          <cell r="AA172">
            <v>1832</v>
          </cell>
          <cell r="AC172">
            <v>1300</v>
          </cell>
        </row>
        <row r="173">
          <cell r="C173" t="str">
            <v>Cost of Sales</v>
          </cell>
          <cell r="G173">
            <v>265</v>
          </cell>
          <cell r="H173">
            <v>297</v>
          </cell>
          <cell r="I173">
            <v>76</v>
          </cell>
          <cell r="J173">
            <v>57</v>
          </cell>
          <cell r="K173">
            <v>58</v>
          </cell>
          <cell r="L173">
            <v>58</v>
          </cell>
          <cell r="M173">
            <v>0</v>
          </cell>
          <cell r="N173">
            <v>677</v>
          </cell>
          <cell r="O173">
            <v>509</v>
          </cell>
          <cell r="P173">
            <v>47</v>
          </cell>
          <cell r="Q173">
            <v>47</v>
          </cell>
          <cell r="R173">
            <v>26</v>
          </cell>
          <cell r="T173">
            <v>2117</v>
          </cell>
          <cell r="W173">
            <v>3421</v>
          </cell>
          <cell r="Y173">
            <v>1304</v>
          </cell>
          <cell r="AA173">
            <v>1371</v>
          </cell>
          <cell r="AC173">
            <v>-746</v>
          </cell>
        </row>
        <row r="176">
          <cell r="C176" t="str">
            <v>Gross Profit</v>
          </cell>
          <cell r="G176">
            <v>129</v>
          </cell>
          <cell r="H176">
            <v>144</v>
          </cell>
          <cell r="I176">
            <v>37</v>
          </cell>
          <cell r="J176">
            <v>29</v>
          </cell>
          <cell r="K176">
            <v>28</v>
          </cell>
          <cell r="L176">
            <v>28</v>
          </cell>
          <cell r="M176">
            <v>0</v>
          </cell>
          <cell r="N176">
            <v>324</v>
          </cell>
          <cell r="O176">
            <v>244</v>
          </cell>
          <cell r="P176">
            <v>20</v>
          </cell>
          <cell r="Q176">
            <v>20</v>
          </cell>
          <cell r="R176">
            <v>12</v>
          </cell>
          <cell r="T176">
            <v>1015</v>
          </cell>
          <cell r="W176">
            <v>1076</v>
          </cell>
          <cell r="Y176">
            <v>-61</v>
          </cell>
          <cell r="AA176">
            <v>461</v>
          </cell>
          <cell r="AC176">
            <v>554</v>
          </cell>
        </row>
        <row r="181">
          <cell r="B181" t="str">
            <v>Daewoo Cars Limited</v>
          </cell>
        </row>
        <row r="183">
          <cell r="B183" t="str">
            <v>1996 Business Plan</v>
          </cell>
        </row>
        <row r="185">
          <cell r="B185" t="str">
            <v>Summary 3 ( ?000 )</v>
          </cell>
        </row>
        <row r="190">
          <cell r="T190" t="str">
            <v>1996</v>
          </cell>
          <cell r="W190" t="str">
            <v>BUSINESS</v>
          </cell>
          <cell r="Y190" t="str">
            <v>VARIANCE</v>
          </cell>
          <cell r="AA190">
            <v>1995</v>
          </cell>
          <cell r="AC190" t="str">
            <v>VARIANCE</v>
          </cell>
        </row>
        <row r="191">
          <cell r="G191" t="str">
            <v>Jan</v>
          </cell>
          <cell r="H191" t="str">
            <v>Feb</v>
          </cell>
          <cell r="I191" t="str">
            <v>Mar</v>
          </cell>
          <cell r="J191" t="str">
            <v>Apr</v>
          </cell>
          <cell r="K191" t="str">
            <v>May</v>
          </cell>
          <cell r="L191" t="str">
            <v>Jun</v>
          </cell>
          <cell r="M191" t="str">
            <v>Jul</v>
          </cell>
          <cell r="N191" t="str">
            <v>Aug</v>
          </cell>
          <cell r="O191" t="str">
            <v>Sep</v>
          </cell>
          <cell r="P191" t="str">
            <v>Oct</v>
          </cell>
          <cell r="Q191" t="str">
            <v>Nov</v>
          </cell>
          <cell r="R191" t="str">
            <v>Dec</v>
          </cell>
          <cell r="T191" t="str">
            <v>TOTAL</v>
          </cell>
          <cell r="W191" t="str">
            <v>PLAN</v>
          </cell>
          <cell r="Y191" t="str">
            <v>vs PLAN</v>
          </cell>
          <cell r="AA191" t="str">
            <v>FORECAST</v>
          </cell>
          <cell r="AC191" t="str">
            <v>vs FCST</v>
          </cell>
        </row>
        <row r="195">
          <cell r="B195" t="str">
            <v>SPECIAL SALES</v>
          </cell>
          <cell r="C195" t="str">
            <v>Sales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T195">
            <v>0</v>
          </cell>
          <cell r="W195">
            <v>0</v>
          </cell>
          <cell r="Y195">
            <v>0</v>
          </cell>
          <cell r="AA195">
            <v>20869</v>
          </cell>
          <cell r="AC195">
            <v>-20869</v>
          </cell>
        </row>
        <row r="196">
          <cell r="C196" t="str">
            <v>Cost of Sales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T196">
            <v>0</v>
          </cell>
          <cell r="W196">
            <v>0</v>
          </cell>
          <cell r="Y196">
            <v>0</v>
          </cell>
          <cell r="AA196">
            <v>15630</v>
          </cell>
          <cell r="AC196">
            <v>15630</v>
          </cell>
        </row>
        <row r="199">
          <cell r="C199" t="str">
            <v>GROSS MARGIN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T199">
            <v>0</v>
          </cell>
          <cell r="W199">
            <v>0</v>
          </cell>
          <cell r="Y199">
            <v>0</v>
          </cell>
          <cell r="AA199">
            <v>5240</v>
          </cell>
          <cell r="AC199">
            <v>-5240</v>
          </cell>
        </row>
        <row r="203">
          <cell r="B203" t="str">
            <v>RENTAL INCOME</v>
          </cell>
          <cell r="C203" t="str">
            <v>Income + Delivery</v>
          </cell>
          <cell r="G203">
            <v>232.61907132386111</v>
          </cell>
          <cell r="H203">
            <v>191.52986460322464</v>
          </cell>
          <cell r="I203">
            <v>248.80817403461933</v>
          </cell>
          <cell r="J203">
            <v>265.69893830554383</v>
          </cell>
          <cell r="K203">
            <v>282.99909962190935</v>
          </cell>
          <cell r="L203">
            <v>304.13200600287348</v>
          </cell>
          <cell r="M203">
            <v>274.49672715339943</v>
          </cell>
          <cell r="N203">
            <v>436.42476593976886</v>
          </cell>
          <cell r="O203">
            <v>380.29732200851669</v>
          </cell>
          <cell r="P203">
            <v>369.62028249166713</v>
          </cell>
          <cell r="Q203">
            <v>369.247215714378</v>
          </cell>
          <cell r="R203">
            <v>372.98815623297452</v>
          </cell>
          <cell r="T203">
            <v>3728.8616234327369</v>
          </cell>
          <cell r="W203">
            <v>1756</v>
          </cell>
          <cell r="Y203">
            <v>1972.8616234327369</v>
          </cell>
          <cell r="AA203">
            <v>2682</v>
          </cell>
          <cell r="AC203">
            <v>1046.8616234327369</v>
          </cell>
        </row>
        <row r="204">
          <cell r="C204" t="str">
            <v>Cost of Sale</v>
          </cell>
          <cell r="G204">
            <v>36.027578124999998</v>
          </cell>
          <cell r="H204">
            <v>28.700546875000001</v>
          </cell>
          <cell r="I204">
            <v>35.034999999999997</v>
          </cell>
          <cell r="J204">
            <v>38.632343749999997</v>
          </cell>
          <cell r="K204">
            <v>41.411562500000002</v>
          </cell>
          <cell r="L204">
            <v>45.381875000000001</v>
          </cell>
          <cell r="M204">
            <v>43.264375000000001</v>
          </cell>
          <cell r="N204">
            <v>57.469270833333333</v>
          </cell>
          <cell r="O204">
            <v>57.248697916666664</v>
          </cell>
          <cell r="P204">
            <v>56.057604166666664</v>
          </cell>
          <cell r="Q204">
            <v>55.947317708333337</v>
          </cell>
          <cell r="R204">
            <v>58.020703124999997</v>
          </cell>
          <cell r="T204">
            <v>553.19687499999998</v>
          </cell>
          <cell r="W204">
            <v>569</v>
          </cell>
          <cell r="Y204">
            <v>15.803125000000023</v>
          </cell>
          <cell r="AA204">
            <v>837</v>
          </cell>
          <cell r="AC204">
            <v>283.80312500000002</v>
          </cell>
        </row>
        <row r="207">
          <cell r="C207" t="str">
            <v>GROSS MARGIN</v>
          </cell>
          <cell r="G207">
            <v>196.59149319886112</v>
          </cell>
          <cell r="H207">
            <v>162.82931772822462</v>
          </cell>
          <cell r="I207">
            <v>213.77317403461933</v>
          </cell>
          <cell r="J207">
            <v>227.06659455554384</v>
          </cell>
          <cell r="K207">
            <v>241.58753712190935</v>
          </cell>
          <cell r="L207">
            <v>258.7501310028735</v>
          </cell>
          <cell r="M207">
            <v>231.23235215339943</v>
          </cell>
          <cell r="N207">
            <v>378.95549510643554</v>
          </cell>
          <cell r="O207">
            <v>323.04862409185</v>
          </cell>
          <cell r="P207">
            <v>313.56267832500043</v>
          </cell>
          <cell r="Q207">
            <v>313.29989800604466</v>
          </cell>
          <cell r="R207">
            <v>314.96745310797451</v>
          </cell>
          <cell r="T207">
            <v>3175.6647484327368</v>
          </cell>
          <cell r="W207">
            <v>1187</v>
          </cell>
          <cell r="Y207">
            <v>1988.6647484327368</v>
          </cell>
          <cell r="AA207">
            <v>1845</v>
          </cell>
          <cell r="AC207">
            <v>1330.6647484327368</v>
          </cell>
        </row>
        <row r="211">
          <cell r="B211" t="str">
            <v>MOTABILITY</v>
          </cell>
          <cell r="C211" t="str">
            <v>Sales</v>
          </cell>
          <cell r="G211">
            <v>3873</v>
          </cell>
          <cell r="H211">
            <v>5134</v>
          </cell>
          <cell r="I211">
            <v>2252</v>
          </cell>
          <cell r="J211">
            <v>0</v>
          </cell>
          <cell r="K211">
            <v>0</v>
          </cell>
          <cell r="L211">
            <v>2252</v>
          </cell>
          <cell r="M211">
            <v>0</v>
          </cell>
          <cell r="N211">
            <v>4503</v>
          </cell>
          <cell r="O211">
            <v>4503</v>
          </cell>
          <cell r="P211">
            <v>0</v>
          </cell>
          <cell r="Q211">
            <v>0</v>
          </cell>
          <cell r="R211">
            <v>0</v>
          </cell>
          <cell r="T211">
            <v>22517</v>
          </cell>
          <cell r="W211">
            <v>12309</v>
          </cell>
          <cell r="Y211">
            <v>10208</v>
          </cell>
          <cell r="AA211">
            <v>11336</v>
          </cell>
          <cell r="AC211">
            <v>11181</v>
          </cell>
        </row>
        <row r="212">
          <cell r="C212" t="str">
            <v>Cost of Sales</v>
          </cell>
          <cell r="G212">
            <v>3256</v>
          </cell>
          <cell r="H212">
            <v>4316</v>
          </cell>
          <cell r="I212">
            <v>1893</v>
          </cell>
          <cell r="J212">
            <v>0</v>
          </cell>
          <cell r="K212">
            <v>0</v>
          </cell>
          <cell r="L212">
            <v>1893</v>
          </cell>
          <cell r="M212">
            <v>0</v>
          </cell>
          <cell r="N212">
            <v>3786</v>
          </cell>
          <cell r="O212">
            <v>3786</v>
          </cell>
          <cell r="P212">
            <v>0</v>
          </cell>
          <cell r="Q212">
            <v>0</v>
          </cell>
          <cell r="R212">
            <v>0</v>
          </cell>
          <cell r="T212">
            <v>18930</v>
          </cell>
          <cell r="W212">
            <v>10813</v>
          </cell>
          <cell r="Y212">
            <v>-8117</v>
          </cell>
          <cell r="AA212">
            <v>9654</v>
          </cell>
          <cell r="AC212">
            <v>-9276</v>
          </cell>
        </row>
        <row r="215">
          <cell r="C215" t="str">
            <v>GROSS MARGIN</v>
          </cell>
          <cell r="G215">
            <v>617</v>
          </cell>
          <cell r="H215">
            <v>818</v>
          </cell>
          <cell r="I215">
            <v>359</v>
          </cell>
          <cell r="J215">
            <v>0</v>
          </cell>
          <cell r="K215">
            <v>0</v>
          </cell>
          <cell r="L215">
            <v>359</v>
          </cell>
          <cell r="M215">
            <v>0</v>
          </cell>
          <cell r="N215">
            <v>717</v>
          </cell>
          <cell r="O215">
            <v>717</v>
          </cell>
          <cell r="P215">
            <v>0</v>
          </cell>
          <cell r="Q215">
            <v>0</v>
          </cell>
          <cell r="R215">
            <v>0</v>
          </cell>
          <cell r="T215">
            <v>3587</v>
          </cell>
          <cell r="W215">
            <v>1496</v>
          </cell>
          <cell r="Y215">
            <v>2091</v>
          </cell>
          <cell r="AA215">
            <v>1682</v>
          </cell>
          <cell r="AC215">
            <v>1905</v>
          </cell>
        </row>
        <row r="219">
          <cell r="B219" t="str">
            <v>SCOP</v>
          </cell>
          <cell r="C219" t="str">
            <v>Sales</v>
          </cell>
          <cell r="G219">
            <v>55</v>
          </cell>
          <cell r="H219">
            <v>55</v>
          </cell>
          <cell r="I219">
            <v>55</v>
          </cell>
          <cell r="J219">
            <v>55</v>
          </cell>
          <cell r="K219">
            <v>55</v>
          </cell>
          <cell r="L219">
            <v>55</v>
          </cell>
          <cell r="M219">
            <v>55</v>
          </cell>
          <cell r="N219">
            <v>55</v>
          </cell>
          <cell r="O219">
            <v>55</v>
          </cell>
          <cell r="P219">
            <v>55</v>
          </cell>
          <cell r="Q219">
            <v>55</v>
          </cell>
          <cell r="R219">
            <v>55</v>
          </cell>
          <cell r="T219">
            <v>660</v>
          </cell>
          <cell r="W219">
            <v>830</v>
          </cell>
          <cell r="Y219">
            <v>-170</v>
          </cell>
          <cell r="AA219">
            <v>11336</v>
          </cell>
          <cell r="AC219">
            <v>-10676</v>
          </cell>
        </row>
        <row r="220">
          <cell r="C220" t="str">
            <v>Cost of Sales</v>
          </cell>
          <cell r="G220">
            <v>27</v>
          </cell>
          <cell r="H220">
            <v>27</v>
          </cell>
          <cell r="I220">
            <v>27</v>
          </cell>
          <cell r="J220">
            <v>27</v>
          </cell>
          <cell r="K220">
            <v>27</v>
          </cell>
          <cell r="L220">
            <v>27</v>
          </cell>
          <cell r="M220">
            <v>27</v>
          </cell>
          <cell r="N220">
            <v>27</v>
          </cell>
          <cell r="O220">
            <v>27</v>
          </cell>
          <cell r="P220">
            <v>27</v>
          </cell>
          <cell r="Q220">
            <v>27</v>
          </cell>
          <cell r="R220">
            <v>27</v>
          </cell>
          <cell r="T220">
            <v>324</v>
          </cell>
          <cell r="W220">
            <v>403</v>
          </cell>
          <cell r="Y220">
            <v>79</v>
          </cell>
          <cell r="AA220">
            <v>9654</v>
          </cell>
          <cell r="AC220">
            <v>9330</v>
          </cell>
        </row>
        <row r="223">
          <cell r="C223" t="str">
            <v>GROSS MARGIN</v>
          </cell>
          <cell r="G223">
            <v>28</v>
          </cell>
          <cell r="H223">
            <v>28</v>
          </cell>
          <cell r="I223">
            <v>28</v>
          </cell>
          <cell r="J223">
            <v>28</v>
          </cell>
          <cell r="K223">
            <v>28</v>
          </cell>
          <cell r="L223">
            <v>28</v>
          </cell>
          <cell r="M223">
            <v>28</v>
          </cell>
          <cell r="N223">
            <v>28</v>
          </cell>
          <cell r="O223">
            <v>28</v>
          </cell>
          <cell r="P223">
            <v>28</v>
          </cell>
          <cell r="Q223">
            <v>28</v>
          </cell>
          <cell r="R223">
            <v>28</v>
          </cell>
          <cell r="T223">
            <v>336</v>
          </cell>
          <cell r="W223">
            <v>427</v>
          </cell>
          <cell r="Y223">
            <v>-91</v>
          </cell>
          <cell r="AA223">
            <v>1682</v>
          </cell>
          <cell r="AC223">
            <v>-1346</v>
          </cell>
        </row>
        <row r="228">
          <cell r="B228" t="str">
            <v>USED CARS</v>
          </cell>
          <cell r="C228" t="str">
            <v>Retail</v>
          </cell>
          <cell r="G228">
            <v>1232.0909999999999</v>
          </cell>
          <cell r="H228">
            <v>1232.0909999999999</v>
          </cell>
          <cell r="I228">
            <v>1721.0160000000001</v>
          </cell>
          <cell r="J228">
            <v>1721.0160000000001</v>
          </cell>
          <cell r="K228">
            <v>1835.0985000000001</v>
          </cell>
          <cell r="L228">
            <v>1965.4784999999999</v>
          </cell>
          <cell r="M228">
            <v>2177.346</v>
          </cell>
          <cell r="N228">
            <v>2177.346</v>
          </cell>
          <cell r="O228">
            <v>2177.346</v>
          </cell>
          <cell r="P228">
            <v>2568.4859999999999</v>
          </cell>
          <cell r="Q228">
            <v>2568.4859999999999</v>
          </cell>
          <cell r="R228">
            <v>2333.8020000000001</v>
          </cell>
          <cell r="T228">
            <v>23709.602999999999</v>
          </cell>
          <cell r="W228">
            <v>26653</v>
          </cell>
          <cell r="Y228">
            <v>-2943.3970000000008</v>
          </cell>
          <cell r="AA228">
            <v>2957</v>
          </cell>
          <cell r="AC228">
            <v>20752.602999999999</v>
          </cell>
        </row>
        <row r="229">
          <cell r="B229" t="str">
            <v>TURNOVER</v>
          </cell>
          <cell r="C229" t="str">
            <v>Traded</v>
          </cell>
          <cell r="G229">
            <v>986.234375</v>
          </cell>
          <cell r="H229">
            <v>797.52968750000002</v>
          </cell>
          <cell r="I229">
            <v>825.87421874999995</v>
          </cell>
          <cell r="J229">
            <v>785.68710937499998</v>
          </cell>
          <cell r="K229">
            <v>765.59355468750005</v>
          </cell>
          <cell r="L229">
            <v>736.90927734374998</v>
          </cell>
          <cell r="M229">
            <v>620.06088867187498</v>
          </cell>
          <cell r="N229">
            <v>1552.5304443359375</v>
          </cell>
          <cell r="O229">
            <v>1190.9495971679687</v>
          </cell>
          <cell r="P229">
            <v>988.41542358398442</v>
          </cell>
          <cell r="Q229">
            <v>893.36083679199214</v>
          </cell>
          <cell r="R229">
            <v>720.03041839599609</v>
          </cell>
          <cell r="T229">
            <v>10863.175831604003</v>
          </cell>
          <cell r="W229">
            <v>13090</v>
          </cell>
          <cell r="Y229">
            <v>-2226.8241683959968</v>
          </cell>
          <cell r="AA229">
            <v>2699</v>
          </cell>
          <cell r="AC229">
            <v>8164.1758316040032</v>
          </cell>
        </row>
        <row r="230">
          <cell r="C230" t="str">
            <v>Ex 2 for 1</v>
          </cell>
          <cell r="G230">
            <v>517.52294999999992</v>
          </cell>
          <cell r="H230">
            <v>517.52294999999992</v>
          </cell>
          <cell r="I230">
            <v>722.88919999999996</v>
          </cell>
          <cell r="J230">
            <v>722.88919999999996</v>
          </cell>
          <cell r="K230">
            <v>770.80799166666657</v>
          </cell>
          <cell r="L230">
            <v>825.57232499999998</v>
          </cell>
          <cell r="M230">
            <v>914.56436666666661</v>
          </cell>
          <cell r="N230">
            <v>914.56436666666661</v>
          </cell>
          <cell r="O230">
            <v>476.44970000000029</v>
          </cell>
          <cell r="P230">
            <v>0</v>
          </cell>
          <cell r="Q230">
            <v>0</v>
          </cell>
          <cell r="R230">
            <v>0</v>
          </cell>
          <cell r="T230">
            <v>6382.78305</v>
          </cell>
          <cell r="W230">
            <v>0</v>
          </cell>
          <cell r="Y230">
            <v>6382.78305</v>
          </cell>
          <cell r="AA230">
            <v>7317</v>
          </cell>
          <cell r="AC230">
            <v>-934.21695</v>
          </cell>
        </row>
        <row r="231">
          <cell r="C231" t="str">
            <v>Ex Company Cars</v>
          </cell>
          <cell r="G231">
            <v>517.52294999999992</v>
          </cell>
          <cell r="H231">
            <v>517.52294999999992</v>
          </cell>
          <cell r="I231">
            <v>722.88919999999996</v>
          </cell>
          <cell r="J231">
            <v>722.88919999999996</v>
          </cell>
          <cell r="K231">
            <v>770.80799166666668</v>
          </cell>
          <cell r="L231">
            <v>825.57232499999998</v>
          </cell>
          <cell r="M231">
            <v>914.56436666666673</v>
          </cell>
          <cell r="N231">
            <v>914.56436666666673</v>
          </cell>
          <cell r="O231">
            <v>1133.6216999999997</v>
          </cell>
          <cell r="P231">
            <v>1618.2860499999997</v>
          </cell>
          <cell r="Q231">
            <v>1618.2860499999997</v>
          </cell>
          <cell r="R231">
            <v>1926.3354249999998</v>
          </cell>
          <cell r="T231">
            <v>12202.862574999997</v>
          </cell>
          <cell r="W231">
            <v>17892</v>
          </cell>
          <cell r="Y231">
            <v>-5689.1374250000026</v>
          </cell>
          <cell r="AA231">
            <v>140</v>
          </cell>
          <cell r="AC231">
            <v>12062.862574999997</v>
          </cell>
        </row>
        <row r="232">
          <cell r="C232" t="str">
            <v>Ex Rental</v>
          </cell>
          <cell r="G232">
            <v>500.32709999999997</v>
          </cell>
          <cell r="H232">
            <v>500.32709999999997</v>
          </cell>
          <cell r="I232">
            <v>698.86959999999999</v>
          </cell>
          <cell r="J232">
            <v>698.86959999999999</v>
          </cell>
          <cell r="K232">
            <v>745.19618333333335</v>
          </cell>
          <cell r="L232">
            <v>798.14085</v>
          </cell>
          <cell r="M232">
            <v>884.17593333333286</v>
          </cell>
          <cell r="N232">
            <v>884.17593333333286</v>
          </cell>
          <cell r="O232">
            <v>1095.9546</v>
          </cell>
          <cell r="P232">
            <v>1564.5148999999999</v>
          </cell>
          <cell r="Q232">
            <v>1564.5148999999999</v>
          </cell>
          <cell r="R232">
            <v>2743.8573500000002</v>
          </cell>
          <cell r="T232">
            <v>12678.92405</v>
          </cell>
          <cell r="W232">
            <v>38618</v>
          </cell>
          <cell r="Y232">
            <v>-25939.075949999999</v>
          </cell>
          <cell r="AA232">
            <v>3021</v>
          </cell>
          <cell r="AC232">
            <v>9657.9240499999996</v>
          </cell>
        </row>
        <row r="235">
          <cell r="C235" t="str">
            <v>TOTAL</v>
          </cell>
          <cell r="G235">
            <v>3753.6983749999999</v>
          </cell>
          <cell r="H235">
            <v>3564.9936874999999</v>
          </cell>
          <cell r="I235">
            <v>4691.5382187499999</v>
          </cell>
          <cell r="J235">
            <v>4651.3511093750003</v>
          </cell>
          <cell r="K235">
            <v>4887.5042213541665</v>
          </cell>
          <cell r="L235">
            <v>5151.6732773437498</v>
          </cell>
          <cell r="M235">
            <v>5510.7115553385411</v>
          </cell>
          <cell r="N235">
            <v>6443.1811110026038</v>
          </cell>
          <cell r="O235">
            <v>6074.3215971679683</v>
          </cell>
          <cell r="P235">
            <v>6739.7023735839839</v>
          </cell>
          <cell r="Q235">
            <v>6644.6477867919921</v>
          </cell>
          <cell r="R235">
            <v>7724.0251933959962</v>
          </cell>
          <cell r="T235">
            <v>65837.348506604001</v>
          </cell>
          <cell r="W235">
            <v>96253</v>
          </cell>
          <cell r="Y235">
            <v>-30415.651493395999</v>
          </cell>
          <cell r="AA235">
            <v>16134</v>
          </cell>
          <cell r="AC235">
            <v>49703.348506604001</v>
          </cell>
        </row>
        <row r="239">
          <cell r="B239" t="str">
            <v>USED CARS</v>
          </cell>
          <cell r="C239" t="str">
            <v>Retail</v>
          </cell>
          <cell r="G239">
            <v>1099.7507872340425</v>
          </cell>
          <cell r="H239">
            <v>1099.7507872340425</v>
          </cell>
          <cell r="I239">
            <v>1536.159829787234</v>
          </cell>
          <cell r="J239">
            <v>1536.159829787234</v>
          </cell>
          <cell r="K239">
            <v>1637.9886063829786</v>
          </cell>
          <cell r="L239">
            <v>1754.3643510638299</v>
          </cell>
          <cell r="M239">
            <v>1943.4749361702127</v>
          </cell>
          <cell r="N239">
            <v>1943.4749361702127</v>
          </cell>
          <cell r="O239">
            <v>1943.4749361702127</v>
          </cell>
          <cell r="P239">
            <v>2292.6021702127659</v>
          </cell>
          <cell r="Q239">
            <v>2292.6021702127659</v>
          </cell>
          <cell r="R239">
            <v>2083.1258297872341</v>
          </cell>
          <cell r="T239">
            <v>21162.929170212767</v>
          </cell>
          <cell r="W239">
            <v>23828</v>
          </cell>
          <cell r="Y239">
            <v>2665.0708297872334</v>
          </cell>
          <cell r="AA239">
            <v>2681</v>
          </cell>
          <cell r="AC239">
            <v>-18481.929170212767</v>
          </cell>
        </row>
        <row r="240">
          <cell r="B240" t="str">
            <v>COST OF SALES</v>
          </cell>
          <cell r="C240" t="str">
            <v>Traded</v>
          </cell>
          <cell r="G240">
            <v>970.29182180851069</v>
          </cell>
          <cell r="H240">
            <v>784.63755984042552</v>
          </cell>
          <cell r="I240">
            <v>812.52389960106382</v>
          </cell>
          <cell r="J240">
            <v>772.98641788563828</v>
          </cell>
          <cell r="K240">
            <v>753.21767702792545</v>
          </cell>
          <cell r="L240">
            <v>724.99708319481385</v>
          </cell>
          <cell r="M240">
            <v>610.03755755485372</v>
          </cell>
          <cell r="N240">
            <v>1527.4336723944482</v>
          </cell>
          <cell r="O240">
            <v>1171.6978069419049</v>
          </cell>
          <cell r="P240">
            <v>972.43761357733547</v>
          </cell>
          <cell r="Q240">
            <v>878.91959136313585</v>
          </cell>
          <cell r="R240">
            <v>708.39107227731267</v>
          </cell>
          <cell r="T240">
            <v>10687.571773467367</v>
          </cell>
          <cell r="W240">
            <v>12878</v>
          </cell>
          <cell r="Y240">
            <v>2190.4282265326328</v>
          </cell>
          <cell r="AA240">
            <v>2670</v>
          </cell>
          <cell r="AC240">
            <v>-8017.5717734673672</v>
          </cell>
        </row>
        <row r="241">
          <cell r="C241" t="str">
            <v>Ex 2 for 1</v>
          </cell>
          <cell r="G241">
            <v>467.11356702127665</v>
          </cell>
          <cell r="H241">
            <v>467.11356702127665</v>
          </cell>
          <cell r="I241">
            <v>652.47609361702132</v>
          </cell>
          <cell r="J241">
            <v>652.47609361702132</v>
          </cell>
          <cell r="K241">
            <v>695.72734982269503</v>
          </cell>
          <cell r="L241">
            <v>745.15735691489363</v>
          </cell>
          <cell r="M241">
            <v>825.48111843971628</v>
          </cell>
          <cell r="N241">
            <v>825.48111843971628</v>
          </cell>
          <cell r="O241">
            <v>430.04106170212799</v>
          </cell>
          <cell r="P241">
            <v>0</v>
          </cell>
          <cell r="Q241">
            <v>0</v>
          </cell>
          <cell r="R241">
            <v>0</v>
          </cell>
          <cell r="T241">
            <v>5761.0673265957448</v>
          </cell>
          <cell r="W241">
            <v>0</v>
          </cell>
          <cell r="Y241">
            <v>-5761.0673265957448</v>
          </cell>
          <cell r="AA241">
            <v>6492</v>
          </cell>
          <cell r="AC241">
            <v>730.93267340425518</v>
          </cell>
        </row>
        <row r="242">
          <cell r="C242" t="str">
            <v>Ex Company Cars</v>
          </cell>
          <cell r="G242">
            <v>467.11356702127665</v>
          </cell>
          <cell r="H242">
            <v>467.11356702127665</v>
          </cell>
          <cell r="I242">
            <v>652.47609361702132</v>
          </cell>
          <cell r="J242">
            <v>652.47609361702132</v>
          </cell>
          <cell r="K242">
            <v>695.72734982269515</v>
          </cell>
          <cell r="L242">
            <v>745.15735691489363</v>
          </cell>
          <cell r="M242">
            <v>825.4811184397164</v>
          </cell>
          <cell r="N242">
            <v>825.4811184397164</v>
          </cell>
          <cell r="O242">
            <v>1023.2011468085104</v>
          </cell>
          <cell r="P242">
            <v>1460.6567095744681</v>
          </cell>
          <cell r="Q242">
            <v>1460.6567095744681</v>
          </cell>
          <cell r="R242">
            <v>1738.7004994680851</v>
          </cell>
          <cell r="T242">
            <v>11014.24133031915</v>
          </cell>
          <cell r="W242">
            <v>16112</v>
          </cell>
          <cell r="Y242">
            <v>5097.7586696808503</v>
          </cell>
          <cell r="AA242">
            <v>132</v>
          </cell>
          <cell r="AC242">
            <v>-10882.24133031915</v>
          </cell>
        </row>
        <row r="243">
          <cell r="C243" t="str">
            <v>Ex Rental</v>
          </cell>
          <cell r="G243">
            <v>469.63698510638301</v>
          </cell>
          <cell r="H243">
            <v>469.63698510638301</v>
          </cell>
          <cell r="I243">
            <v>656.0008680851065</v>
          </cell>
          <cell r="J243">
            <v>656.0008680851065</v>
          </cell>
          <cell r="K243">
            <v>699.48577411347526</v>
          </cell>
          <cell r="L243">
            <v>749.18280957446814</v>
          </cell>
          <cell r="M243">
            <v>829.94049219858107</v>
          </cell>
          <cell r="N243">
            <v>829.94049219858107</v>
          </cell>
          <cell r="O243">
            <v>1028.7286340425533</v>
          </cell>
          <cell r="P243">
            <v>1468.5473978723403</v>
          </cell>
          <cell r="Q243">
            <v>1468.5473978723403</v>
          </cell>
          <cell r="R243">
            <v>2575.5488627659574</v>
          </cell>
          <cell r="T243">
            <v>11901.197567021278</v>
          </cell>
          <cell r="W243">
            <v>36210</v>
          </cell>
          <cell r="Y243">
            <v>24308.802432978722</v>
          </cell>
          <cell r="AA243">
            <v>2978</v>
          </cell>
          <cell r="AC243">
            <v>-8923.1975670212778</v>
          </cell>
        </row>
        <row r="244">
          <cell r="C244" t="str">
            <v>Stocking Charges</v>
          </cell>
          <cell r="G244">
            <v>39.509500000000003</v>
          </cell>
          <cell r="H244">
            <v>45.921400000000006</v>
          </cell>
          <cell r="I244">
            <v>51.922675000000005</v>
          </cell>
          <cell r="J244">
            <v>50.182875000000003</v>
          </cell>
          <cell r="K244">
            <v>50.991318750000005</v>
          </cell>
          <cell r="L244">
            <v>47.54746875</v>
          </cell>
          <cell r="M244">
            <v>44.329079687499998</v>
          </cell>
          <cell r="N244">
            <v>53.149814843750008</v>
          </cell>
          <cell r="O244">
            <v>64.898777343749998</v>
          </cell>
          <cell r="P244">
            <v>66.435209960937499</v>
          </cell>
          <cell r="Q244">
            <v>63.157069335937507</v>
          </cell>
          <cell r="R244">
            <v>56.782089990234383</v>
          </cell>
          <cell r="T244">
            <v>634.82727866210939</v>
          </cell>
          <cell r="W244">
            <v>313</v>
          </cell>
        </row>
        <row r="246">
          <cell r="C246" t="str">
            <v>TOTAL</v>
          </cell>
          <cell r="G246">
            <v>3513.4162281914896</v>
          </cell>
          <cell r="H246">
            <v>3334.1738662234047</v>
          </cell>
          <cell r="I246">
            <v>4361.5594597074469</v>
          </cell>
          <cell r="J246">
            <v>4320.2821779920214</v>
          </cell>
          <cell r="K246">
            <v>4533.1380759197691</v>
          </cell>
          <cell r="L246">
            <v>4766.4064264128992</v>
          </cell>
          <cell r="M246">
            <v>5078.7443024905797</v>
          </cell>
          <cell r="N246">
            <v>6004.9611524864258</v>
          </cell>
          <cell r="O246">
            <v>5662.04236300906</v>
          </cell>
          <cell r="P246">
            <v>6260.6791011978476</v>
          </cell>
          <cell r="Q246">
            <v>6163.8829383586472</v>
          </cell>
          <cell r="R246">
            <v>7162.5483542888232</v>
          </cell>
          <cell r="T246">
            <v>61161.834446278415</v>
          </cell>
          <cell r="W246">
            <v>89341</v>
          </cell>
          <cell r="Y246">
            <v>28179.165553721585</v>
          </cell>
          <cell r="AA246">
            <v>14953</v>
          </cell>
          <cell r="AC246">
            <v>-46208.834446278415</v>
          </cell>
        </row>
        <row r="250">
          <cell r="B250" t="str">
            <v>USED CARS</v>
          </cell>
          <cell r="C250" t="str">
            <v>Retail</v>
          </cell>
          <cell r="G250">
            <v>132.3402127659574</v>
          </cell>
          <cell r="H250">
            <v>132.3402127659574</v>
          </cell>
          <cell r="I250">
            <v>184.85617021276607</v>
          </cell>
          <cell r="J250">
            <v>184.85617021276607</v>
          </cell>
          <cell r="K250">
            <v>197.1098936170215</v>
          </cell>
          <cell r="L250">
            <v>211.11414893617007</v>
          </cell>
          <cell r="M250">
            <v>233.87106382978732</v>
          </cell>
          <cell r="N250">
            <v>233.87106382978732</v>
          </cell>
          <cell r="O250">
            <v>233.87106382978732</v>
          </cell>
          <cell r="P250">
            <v>275.88382978723394</v>
          </cell>
          <cell r="Q250">
            <v>275.88382978723394</v>
          </cell>
          <cell r="R250">
            <v>250.67617021276601</v>
          </cell>
          <cell r="T250">
            <v>2546.6738297872325</v>
          </cell>
          <cell r="W250">
            <v>2825</v>
          </cell>
          <cell r="Y250">
            <v>-278.32617021276747</v>
          </cell>
          <cell r="AA250">
            <v>276</v>
          </cell>
          <cell r="AC250">
            <v>2270.6738297872325</v>
          </cell>
        </row>
        <row r="251">
          <cell r="B251" t="str">
            <v>GROSS PROFIT</v>
          </cell>
          <cell r="C251" t="str">
            <v>Traded</v>
          </cell>
          <cell r="G251">
            <v>15.94255319148931</v>
          </cell>
          <cell r="H251">
            <v>12.892127659574498</v>
          </cell>
          <cell r="I251">
            <v>13.350319148936137</v>
          </cell>
          <cell r="J251">
            <v>12.700691489361702</v>
          </cell>
          <cell r="K251">
            <v>12.375877659574599</v>
          </cell>
          <cell r="L251">
            <v>11.912194148936123</v>
          </cell>
          <cell r="M251">
            <v>10.023331117021257</v>
          </cell>
          <cell r="N251">
            <v>25.096771941489351</v>
          </cell>
          <cell r="O251">
            <v>19.251790226063804</v>
          </cell>
          <cell r="P251">
            <v>15.977810006648951</v>
          </cell>
          <cell r="Q251">
            <v>14.441245428856291</v>
          </cell>
          <cell r="R251">
            <v>11.63934611868342</v>
          </cell>
          <cell r="T251">
            <v>175.60405813663601</v>
          </cell>
          <cell r="W251">
            <v>212</v>
          </cell>
          <cell r="Y251">
            <v>-36.395941863363987</v>
          </cell>
          <cell r="AA251">
            <v>29</v>
          </cell>
          <cell r="AC251">
            <v>146.60405813663601</v>
          </cell>
        </row>
        <row r="252">
          <cell r="C252" t="str">
            <v>Ex 2 for 1</v>
          </cell>
          <cell r="G252">
            <v>50.409382978723272</v>
          </cell>
          <cell r="H252">
            <v>50.409382978723272</v>
          </cell>
          <cell r="I252">
            <v>70.41310638297864</v>
          </cell>
          <cell r="J252">
            <v>70.41310638297864</v>
          </cell>
          <cell r="K252">
            <v>75.080641843971534</v>
          </cell>
          <cell r="L252">
            <v>80.414968085106352</v>
          </cell>
          <cell r="M252">
            <v>89.083248226950332</v>
          </cell>
          <cell r="N252">
            <v>89.083248226950332</v>
          </cell>
          <cell r="O252">
            <v>46.408638297872301</v>
          </cell>
          <cell r="P252">
            <v>0</v>
          </cell>
          <cell r="Q252">
            <v>0</v>
          </cell>
          <cell r="R252">
            <v>0</v>
          </cell>
          <cell r="T252">
            <v>621.71572340425519</v>
          </cell>
          <cell r="W252">
            <v>0</v>
          </cell>
          <cell r="Y252">
            <v>621.71572340425519</v>
          </cell>
          <cell r="AA252">
            <v>825</v>
          </cell>
          <cell r="AC252">
            <v>-203.28427659574481</v>
          </cell>
        </row>
        <row r="253">
          <cell r="C253" t="str">
            <v>Ex Company Cars</v>
          </cell>
          <cell r="G253">
            <v>50.409382978723272</v>
          </cell>
          <cell r="H253">
            <v>50.409382978723272</v>
          </cell>
          <cell r="I253">
            <v>70.41310638297864</v>
          </cell>
          <cell r="J253">
            <v>70.41310638297864</v>
          </cell>
          <cell r="K253">
            <v>75.080641843971534</v>
          </cell>
          <cell r="L253">
            <v>80.414968085106352</v>
          </cell>
          <cell r="M253">
            <v>89.083248226950332</v>
          </cell>
          <cell r="N253">
            <v>89.083248226950332</v>
          </cell>
          <cell r="O253">
            <v>110.42055319148926</v>
          </cell>
          <cell r="P253">
            <v>157.62934042553161</v>
          </cell>
          <cell r="Q253">
            <v>157.62934042553161</v>
          </cell>
          <cell r="R253">
            <v>187.63492553191463</v>
          </cell>
          <cell r="T253">
            <v>1188.6212446808477</v>
          </cell>
          <cell r="W253">
            <v>1780</v>
          </cell>
          <cell r="Y253">
            <v>-591.37875531915233</v>
          </cell>
          <cell r="AA253">
            <v>8</v>
          </cell>
          <cell r="AC253">
            <v>1180.6212446808477</v>
          </cell>
        </row>
        <row r="254">
          <cell r="C254" t="str">
            <v>Ex Rental</v>
          </cell>
          <cell r="G254">
            <v>30.690114893616965</v>
          </cell>
          <cell r="H254">
            <v>30.690114893616965</v>
          </cell>
          <cell r="I254">
            <v>42.868731914893488</v>
          </cell>
          <cell r="J254">
            <v>42.868731914893488</v>
          </cell>
          <cell r="K254">
            <v>45.710409219858093</v>
          </cell>
          <cell r="L254">
            <v>48.958040425531863</v>
          </cell>
          <cell r="M254">
            <v>54.235441134751795</v>
          </cell>
          <cell r="N254">
            <v>54.235441134751795</v>
          </cell>
          <cell r="O254">
            <v>67.225965957446761</v>
          </cell>
          <cell r="P254">
            <v>95.9675021276596</v>
          </cell>
          <cell r="Q254">
            <v>95.9675021276596</v>
          </cell>
          <cell r="R254">
            <v>168.30848723404279</v>
          </cell>
          <cell r="T254">
            <v>777.72648297872183</v>
          </cell>
          <cell r="W254">
            <v>2408</v>
          </cell>
          <cell r="Y254">
            <v>-1630.2735170212782</v>
          </cell>
          <cell r="AA254">
            <v>43</v>
          </cell>
          <cell r="AC254">
            <v>734.72648297872183</v>
          </cell>
        </row>
        <row r="255">
          <cell r="C255" t="str">
            <v>Stocking Charges</v>
          </cell>
          <cell r="G255">
            <v>-39.509500000000003</v>
          </cell>
          <cell r="H255">
            <v>-45.921400000000006</v>
          </cell>
          <cell r="I255">
            <v>-51.922675000000005</v>
          </cell>
          <cell r="J255">
            <v>-50.182875000000003</v>
          </cell>
          <cell r="K255">
            <v>-50.991318750000005</v>
          </cell>
          <cell r="L255">
            <v>-47.54746875</v>
          </cell>
          <cell r="M255">
            <v>-44.329079687499998</v>
          </cell>
          <cell r="N255">
            <v>-53.149814843750008</v>
          </cell>
          <cell r="O255">
            <v>-64.898777343749998</v>
          </cell>
          <cell r="P255">
            <v>-66.435209960937499</v>
          </cell>
          <cell r="Q255">
            <v>-63.157069335937507</v>
          </cell>
          <cell r="R255">
            <v>-56.782089990234383</v>
          </cell>
          <cell r="T255">
            <v>-634.82727866210939</v>
          </cell>
          <cell r="W255">
            <v>-313</v>
          </cell>
          <cell r="Y255">
            <v>-321.82727866210939</v>
          </cell>
          <cell r="AA255">
            <v>0</v>
          </cell>
          <cell r="AC255">
            <v>-634.82727866210939</v>
          </cell>
        </row>
        <row r="257">
          <cell r="C257" t="str">
            <v>TOTAL</v>
          </cell>
          <cell r="G257">
            <v>240.28214680851033</v>
          </cell>
          <cell r="H257">
            <v>230.81982127659512</v>
          </cell>
          <cell r="I257">
            <v>329.97875904255307</v>
          </cell>
          <cell r="J257">
            <v>331.06893138297892</v>
          </cell>
          <cell r="K257">
            <v>354.36614543439737</v>
          </cell>
          <cell r="L257">
            <v>385.26685093085052</v>
          </cell>
          <cell r="M257">
            <v>431.96725284796139</v>
          </cell>
          <cell r="N257">
            <v>438.21995851617794</v>
          </cell>
          <cell r="O257">
            <v>412.27923415890837</v>
          </cell>
          <cell r="P257">
            <v>479.02327238613634</v>
          </cell>
          <cell r="Q257">
            <v>480.76484843334492</v>
          </cell>
          <cell r="R257">
            <v>561.47683910717296</v>
          </cell>
          <cell r="T257">
            <v>4675.5140603255859</v>
          </cell>
          <cell r="W257">
            <v>6912</v>
          </cell>
          <cell r="Y257">
            <v>-2236.4859396744141</v>
          </cell>
          <cell r="AA257">
            <v>1181</v>
          </cell>
          <cell r="AC257">
            <v>3494.5140603255859</v>
          </cell>
        </row>
        <row r="261">
          <cell r="B261" t="str">
            <v>USED CARS</v>
          </cell>
          <cell r="C261" t="str">
            <v>Retail</v>
          </cell>
          <cell r="G261">
            <v>700.21276595744655</v>
          </cell>
          <cell r="H261">
            <v>700.21276595744655</v>
          </cell>
          <cell r="I261">
            <v>700.21276595744735</v>
          </cell>
          <cell r="J261">
            <v>700.21276595744735</v>
          </cell>
          <cell r="K261">
            <v>700.21276595744769</v>
          </cell>
          <cell r="L261">
            <v>700.21276595744632</v>
          </cell>
          <cell r="M261">
            <v>700.21276595744712</v>
          </cell>
          <cell r="N261">
            <v>700.21276595744712</v>
          </cell>
          <cell r="O261">
            <v>700.21276595744712</v>
          </cell>
          <cell r="P261">
            <v>700.21276595744655</v>
          </cell>
          <cell r="Q261">
            <v>700.21276595744655</v>
          </cell>
          <cell r="R261">
            <v>700.212765957447</v>
          </cell>
          <cell r="T261">
            <v>700.21276595744644</v>
          </cell>
          <cell r="W261">
            <v>700</v>
          </cell>
          <cell r="Y261">
            <v>0.212765957446436</v>
          </cell>
          <cell r="AA261">
            <v>607</v>
          </cell>
          <cell r="AC261">
            <v>93.212765957446436</v>
          </cell>
        </row>
        <row r="262">
          <cell r="B262" t="str">
            <v>PROFIT PER UNIT</v>
          </cell>
          <cell r="C262" t="str">
            <v>Traded</v>
          </cell>
          <cell r="G262">
            <v>50.212765957446642</v>
          </cell>
          <cell r="H262">
            <v>50.212765957446926</v>
          </cell>
          <cell r="I262">
            <v>50.212765957446685</v>
          </cell>
          <cell r="J262">
            <v>50.212765957446805</v>
          </cell>
          <cell r="K262">
            <v>50.212765957447338</v>
          </cell>
          <cell r="L262">
            <v>50.212765957446614</v>
          </cell>
          <cell r="M262">
            <v>50.212765957446713</v>
          </cell>
          <cell r="N262">
            <v>50.212765957446791</v>
          </cell>
          <cell r="O262">
            <v>50.212765957446742</v>
          </cell>
          <cell r="P262">
            <v>50.212765957446855</v>
          </cell>
          <cell r="Q262">
            <v>50.212765957446493</v>
          </cell>
          <cell r="R262">
            <v>50.212765957446422</v>
          </cell>
          <cell r="T262">
            <v>50.212765957446912</v>
          </cell>
          <cell r="W262">
            <v>50</v>
          </cell>
          <cell r="Y262">
            <v>0.21276595744691207</v>
          </cell>
          <cell r="AA262">
            <v>26</v>
          </cell>
          <cell r="AC262">
            <v>24.212765957446912</v>
          </cell>
        </row>
        <row r="263">
          <cell r="B263" t="str">
            <v>EXCLUDING STOCK</v>
          </cell>
          <cell r="C263" t="str">
            <v>Ex Company Cars</v>
          </cell>
          <cell r="G263">
            <v>800.14893617021062</v>
          </cell>
          <cell r="H263">
            <v>800.14893617021062</v>
          </cell>
          <cell r="I263">
            <v>800.14893617021175</v>
          </cell>
          <cell r="J263">
            <v>800.14893617021175</v>
          </cell>
          <cell r="K263">
            <v>800.14893617021164</v>
          </cell>
          <cell r="L263">
            <v>800.14893617021244</v>
          </cell>
          <cell r="M263">
            <v>800.14893617021255</v>
          </cell>
          <cell r="N263">
            <v>800.14893617021255</v>
          </cell>
          <cell r="O263">
            <v>800.14893617021221</v>
          </cell>
          <cell r="P263">
            <v>800.14893617021119</v>
          </cell>
          <cell r="Q263">
            <v>800.14893617021119</v>
          </cell>
          <cell r="R263">
            <v>800.14893617021164</v>
          </cell>
          <cell r="T263">
            <v>800.14893617021039</v>
          </cell>
          <cell r="W263">
            <v>830</v>
          </cell>
          <cell r="Y263">
            <v>-29.851063829789609</v>
          </cell>
          <cell r="AA263">
            <v>416</v>
          </cell>
          <cell r="AC263">
            <v>384.14893617021039</v>
          </cell>
        </row>
        <row r="264">
          <cell r="B264" t="str">
            <v>CHARGES</v>
          </cell>
          <cell r="C264" t="str">
            <v>Ex Rental</v>
          </cell>
          <cell r="G264">
            <v>487.14468085106296</v>
          </cell>
          <cell r="H264">
            <v>487.14468085106296</v>
          </cell>
          <cell r="I264">
            <v>487.14468085106239</v>
          </cell>
          <cell r="J264">
            <v>487.14468085106239</v>
          </cell>
          <cell r="K264">
            <v>487.14468085106313</v>
          </cell>
          <cell r="L264">
            <v>487.1446808510633</v>
          </cell>
          <cell r="M264">
            <v>487.14468085106421</v>
          </cell>
          <cell r="N264">
            <v>487.14468085106421</v>
          </cell>
          <cell r="O264">
            <v>487.14468085106336</v>
          </cell>
          <cell r="P264">
            <v>487.14468085106392</v>
          </cell>
          <cell r="Q264">
            <v>487.14468085106392</v>
          </cell>
          <cell r="R264">
            <v>487.14468085106449</v>
          </cell>
          <cell r="T264">
            <v>487.14468085106284</v>
          </cell>
          <cell r="W264">
            <v>483</v>
          </cell>
          <cell r="Y264">
            <v>4.1446808510628443</v>
          </cell>
          <cell r="AA264">
            <v>105</v>
          </cell>
          <cell r="AC264">
            <v>382.14468085106284</v>
          </cell>
        </row>
        <row r="267">
          <cell r="C267" t="str">
            <v>TOTAL</v>
          </cell>
          <cell r="G267">
            <v>345.48116004099256</v>
          </cell>
          <cell r="H267">
            <v>363.63894647750317</v>
          </cell>
          <cell r="I267">
            <v>415.65581362626745</v>
          </cell>
          <cell r="J267">
            <v>423.93780729313022</v>
          </cell>
          <cell r="K267">
            <v>437.77619016718967</v>
          </cell>
          <cell r="L267">
            <v>458.52307688655384</v>
          </cell>
          <cell r="M267">
            <v>497.87770352112972</v>
          </cell>
          <cell r="N267">
            <v>375.2498147911304</v>
          </cell>
          <cell r="O267">
            <v>392.12245506727629</v>
          </cell>
          <cell r="P267">
            <v>433.03411863984547</v>
          </cell>
          <cell r="Q267">
            <v>446.9731947623265</v>
          </cell>
          <cell r="R267">
            <v>479.97656121325201</v>
          </cell>
          <cell r="T267">
            <v>425.309672230415</v>
          </cell>
          <cell r="W267">
            <v>449</v>
          </cell>
          <cell r="Y267">
            <v>-23.690327769584997</v>
          </cell>
          <cell r="AA267">
            <v>407</v>
          </cell>
          <cell r="AC267">
            <v>18.309672230415003</v>
          </cell>
        </row>
        <row r="271">
          <cell r="B271" t="str">
            <v>Daewoo Cars Limited</v>
          </cell>
        </row>
        <row r="273">
          <cell r="B273" t="str">
            <v>1996 Business Plan</v>
          </cell>
        </row>
        <row r="275">
          <cell r="B275" t="str">
            <v>Summary 4  ( ?' 000 )</v>
          </cell>
        </row>
        <row r="280">
          <cell r="T280" t="str">
            <v>1996</v>
          </cell>
          <cell r="W280" t="str">
            <v>BUSINESS</v>
          </cell>
          <cell r="Y280" t="str">
            <v>VARIANCE</v>
          </cell>
          <cell r="AA280">
            <v>1995</v>
          </cell>
          <cell r="AC280" t="str">
            <v>VARIANCE</v>
          </cell>
        </row>
        <row r="281">
          <cell r="G281" t="str">
            <v>Jan</v>
          </cell>
          <cell r="H281" t="str">
            <v>Feb</v>
          </cell>
          <cell r="I281" t="str">
            <v>Mar</v>
          </cell>
          <cell r="J281" t="str">
            <v>Apr</v>
          </cell>
          <cell r="K281" t="str">
            <v>May</v>
          </cell>
          <cell r="L281" t="str">
            <v>Jun</v>
          </cell>
          <cell r="M281" t="str">
            <v>Jul</v>
          </cell>
          <cell r="N281" t="str">
            <v>Aug</v>
          </cell>
          <cell r="O281" t="str">
            <v>Sep</v>
          </cell>
          <cell r="P281" t="str">
            <v>Oct</v>
          </cell>
          <cell r="Q281" t="str">
            <v>Nov</v>
          </cell>
          <cell r="R281" t="str">
            <v>Dec</v>
          </cell>
          <cell r="T281" t="str">
            <v>TOTAL</v>
          </cell>
          <cell r="W281" t="str">
            <v>PLAN</v>
          </cell>
          <cell r="Y281" t="str">
            <v>vs PLAN</v>
          </cell>
          <cell r="AA281" t="str">
            <v>FORECAST</v>
          </cell>
          <cell r="AC281" t="str">
            <v>vs FCST</v>
          </cell>
        </row>
        <row r="286">
          <cell r="B286" t="str">
            <v>ACCESSORIES</v>
          </cell>
          <cell r="C286" t="str">
            <v>Sales</v>
          </cell>
          <cell r="G286">
            <v>383</v>
          </cell>
          <cell r="H286">
            <v>359</v>
          </cell>
          <cell r="I286">
            <v>347</v>
          </cell>
          <cell r="J286">
            <v>241</v>
          </cell>
          <cell r="K286">
            <v>241</v>
          </cell>
          <cell r="L286">
            <v>300</v>
          </cell>
          <cell r="M286">
            <v>64</v>
          </cell>
          <cell r="N286">
            <v>950</v>
          </cell>
          <cell r="O286">
            <v>414</v>
          </cell>
          <cell r="P286">
            <v>255</v>
          </cell>
          <cell r="Q286">
            <v>259</v>
          </cell>
          <cell r="R286">
            <v>178</v>
          </cell>
          <cell r="T286">
            <v>3991</v>
          </cell>
          <cell r="W286">
            <v>3465</v>
          </cell>
          <cell r="Y286">
            <v>526</v>
          </cell>
          <cell r="AA286">
            <v>583</v>
          </cell>
          <cell r="AC286">
            <v>3408</v>
          </cell>
        </row>
        <row r="287">
          <cell r="C287" t="str">
            <v>Cost of Sales</v>
          </cell>
          <cell r="G287">
            <v>350</v>
          </cell>
          <cell r="H287">
            <v>347</v>
          </cell>
          <cell r="I287">
            <v>299</v>
          </cell>
          <cell r="J287">
            <v>188</v>
          </cell>
          <cell r="K287">
            <v>188</v>
          </cell>
          <cell r="L287">
            <v>263</v>
          </cell>
          <cell r="M287">
            <v>50</v>
          </cell>
          <cell r="N287">
            <v>801</v>
          </cell>
          <cell r="O287">
            <v>383</v>
          </cell>
          <cell r="P287">
            <v>199</v>
          </cell>
          <cell r="Q287">
            <v>202</v>
          </cell>
          <cell r="R287">
            <v>139</v>
          </cell>
          <cell r="T287">
            <v>3409</v>
          </cell>
          <cell r="W287">
            <v>1928</v>
          </cell>
          <cell r="Y287">
            <v>-1481</v>
          </cell>
          <cell r="AA287">
            <v>465</v>
          </cell>
          <cell r="AC287">
            <v>-2944</v>
          </cell>
        </row>
        <row r="290">
          <cell r="C290" t="str">
            <v>Gross Margin</v>
          </cell>
          <cell r="G290">
            <v>33</v>
          </cell>
          <cell r="H290">
            <v>12</v>
          </cell>
          <cell r="I290">
            <v>48</v>
          </cell>
          <cell r="J290">
            <v>53</v>
          </cell>
          <cell r="K290">
            <v>53</v>
          </cell>
          <cell r="L290">
            <v>37</v>
          </cell>
          <cell r="M290">
            <v>14</v>
          </cell>
          <cell r="N290">
            <v>149</v>
          </cell>
          <cell r="O290">
            <v>31</v>
          </cell>
          <cell r="P290">
            <v>56</v>
          </cell>
          <cell r="Q290">
            <v>57</v>
          </cell>
          <cell r="R290">
            <v>39</v>
          </cell>
          <cell r="T290">
            <v>582</v>
          </cell>
          <cell r="W290">
            <v>1537</v>
          </cell>
          <cell r="Y290">
            <v>-955</v>
          </cell>
          <cell r="AA290">
            <v>118</v>
          </cell>
          <cell r="AC290">
            <v>464</v>
          </cell>
        </row>
        <row r="294">
          <cell r="B294" t="str">
            <v>AFTERSALES</v>
          </cell>
          <cell r="C294" t="str">
            <v>Sales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0.41249999999999998</v>
          </cell>
          <cell r="L294">
            <v>11.077500000000001</v>
          </cell>
          <cell r="M294">
            <v>11.895</v>
          </cell>
          <cell r="N294">
            <v>64.95</v>
          </cell>
          <cell r="O294">
            <v>62.6175</v>
          </cell>
          <cell r="P294">
            <v>32.58</v>
          </cell>
          <cell r="Q294">
            <v>38.685000000000002</v>
          </cell>
          <cell r="R294">
            <v>40.725000000000001</v>
          </cell>
          <cell r="T294">
            <v>262.94250000000005</v>
          </cell>
          <cell r="W294">
            <v>263</v>
          </cell>
          <cell r="Y294">
            <v>-5.7499999999947704E-2</v>
          </cell>
          <cell r="AA294">
            <v>487</v>
          </cell>
          <cell r="AC294">
            <v>-224.05749999999995</v>
          </cell>
        </row>
        <row r="295">
          <cell r="C295" t="str">
            <v>Cost of Sales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0.15890000000000001</v>
          </cell>
          <cell r="L295">
            <v>4.2903000000000002</v>
          </cell>
          <cell r="M295">
            <v>4.6081000000000003</v>
          </cell>
          <cell r="N295">
            <v>25.344549999999998</v>
          </cell>
          <cell r="O295">
            <v>24.391150000000003</v>
          </cell>
          <cell r="P295">
            <v>12.712</v>
          </cell>
          <cell r="Q295">
            <v>15.095499999999999</v>
          </cell>
          <cell r="R295">
            <v>15.89</v>
          </cell>
          <cell r="T295">
            <v>102.4905</v>
          </cell>
          <cell r="W295">
            <v>102</v>
          </cell>
          <cell r="Y295">
            <v>-0.49049999999999727</v>
          </cell>
          <cell r="AA295">
            <v>144</v>
          </cell>
          <cell r="AC295">
            <v>41.509500000000003</v>
          </cell>
        </row>
        <row r="298">
          <cell r="C298" t="str">
            <v>Gross Margin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0.25359999999999994</v>
          </cell>
          <cell r="L298">
            <v>6.7872000000000003</v>
          </cell>
          <cell r="M298">
            <v>7.2868999999999993</v>
          </cell>
          <cell r="N298">
            <v>39.605450000000005</v>
          </cell>
          <cell r="O298">
            <v>38.226349999999996</v>
          </cell>
          <cell r="P298">
            <v>19.867999999999999</v>
          </cell>
          <cell r="Q298">
            <v>23.589500000000001</v>
          </cell>
          <cell r="R298">
            <v>24.835000000000001</v>
          </cell>
          <cell r="T298">
            <v>160.45200000000003</v>
          </cell>
          <cell r="W298">
            <v>160</v>
          </cell>
          <cell r="Y298">
            <v>0.4520000000000266</v>
          </cell>
          <cell r="AA298">
            <v>343</v>
          </cell>
          <cell r="AC298">
            <v>-182.54799999999997</v>
          </cell>
        </row>
        <row r="302">
          <cell r="B302" t="str">
            <v>PARTS</v>
          </cell>
          <cell r="C302" t="str">
            <v>Sales</v>
          </cell>
          <cell r="G302">
            <v>99.826999999999998</v>
          </cell>
          <cell r="H302">
            <v>108.95699999999999</v>
          </cell>
          <cell r="I302">
            <v>118.49</v>
          </cell>
          <cell r="J302">
            <v>127.83199999999999</v>
          </cell>
          <cell r="K302">
            <v>138.982</v>
          </cell>
          <cell r="L302">
            <v>150.102</v>
          </cell>
          <cell r="M302">
            <v>156.24600000000001</v>
          </cell>
          <cell r="N302">
            <v>194.72</v>
          </cell>
          <cell r="O302">
            <v>207.55799999999999</v>
          </cell>
          <cell r="P302">
            <v>218.761</v>
          </cell>
          <cell r="Q302">
            <v>229.727</v>
          </cell>
          <cell r="R302">
            <v>237.25700000000001</v>
          </cell>
          <cell r="T302">
            <v>1988.4590000000001</v>
          </cell>
          <cell r="W302">
            <v>1988</v>
          </cell>
          <cell r="Y302">
            <v>0.45900000000006003</v>
          </cell>
          <cell r="AA302">
            <v>72</v>
          </cell>
          <cell r="AC302">
            <v>1916.4590000000001</v>
          </cell>
        </row>
        <row r="303">
          <cell r="C303" t="str">
            <v>Cost of Sales</v>
          </cell>
          <cell r="G303">
            <v>58.272999999999996</v>
          </cell>
          <cell r="H303">
            <v>63.601999999999997</v>
          </cell>
          <cell r="I303">
            <v>69.167000000000002</v>
          </cell>
          <cell r="J303">
            <v>74.61999999999999</v>
          </cell>
          <cell r="K303">
            <v>81.128999999999991</v>
          </cell>
          <cell r="L303">
            <v>87.62</v>
          </cell>
          <cell r="M303">
            <v>91.207000000000008</v>
          </cell>
          <cell r="N303">
            <v>113.66499999999999</v>
          </cell>
          <cell r="O303">
            <v>121.15899999999999</v>
          </cell>
          <cell r="P303">
            <v>127.699</v>
          </cell>
          <cell r="Q303">
            <v>134.10000000000002</v>
          </cell>
          <cell r="R303">
            <v>138.49600000000001</v>
          </cell>
          <cell r="T303">
            <v>1160.7370000000001</v>
          </cell>
          <cell r="W303">
            <v>1161</v>
          </cell>
          <cell r="Y303">
            <v>0.26299999999991996</v>
          </cell>
          <cell r="AA303">
            <v>29</v>
          </cell>
          <cell r="AC303">
            <v>-1131.7370000000001</v>
          </cell>
        </row>
        <row r="306">
          <cell r="C306" t="str">
            <v>Gross Margin</v>
          </cell>
          <cell r="G306">
            <v>41.554000000000002</v>
          </cell>
          <cell r="H306">
            <v>45.354999999999997</v>
          </cell>
          <cell r="I306">
            <v>49.323</v>
          </cell>
          <cell r="J306">
            <v>53.212000000000003</v>
          </cell>
          <cell r="K306">
            <v>57.853000000000002</v>
          </cell>
          <cell r="L306">
            <v>62.481999999999999</v>
          </cell>
          <cell r="M306">
            <v>65.039000000000001</v>
          </cell>
          <cell r="N306">
            <v>81.055000000000007</v>
          </cell>
          <cell r="O306">
            <v>86.399000000000001</v>
          </cell>
          <cell r="P306">
            <v>91.061999999999998</v>
          </cell>
          <cell r="Q306">
            <v>95.626999999999995</v>
          </cell>
          <cell r="R306">
            <v>98.760999999999996</v>
          </cell>
          <cell r="T306">
            <v>827.72199999999998</v>
          </cell>
          <cell r="W306">
            <v>828</v>
          </cell>
          <cell r="Y306">
            <v>-0.27800000000002001</v>
          </cell>
          <cell r="AA306">
            <v>43</v>
          </cell>
          <cell r="AC306">
            <v>784.72199999999998</v>
          </cell>
        </row>
        <row r="310">
          <cell r="B310" t="str">
            <v>FINANCE INCOME</v>
          </cell>
          <cell r="C310" t="str">
            <v>Commission</v>
          </cell>
          <cell r="G310">
            <v>116</v>
          </cell>
          <cell r="H310">
            <v>88</v>
          </cell>
          <cell r="I310">
            <v>115</v>
          </cell>
          <cell r="J310">
            <v>104</v>
          </cell>
          <cell r="K310">
            <v>98</v>
          </cell>
          <cell r="L310">
            <v>114</v>
          </cell>
          <cell r="M310">
            <v>46</v>
          </cell>
          <cell r="N310">
            <v>393</v>
          </cell>
          <cell r="O310">
            <v>133</v>
          </cell>
          <cell r="P310">
            <v>141</v>
          </cell>
          <cell r="Q310">
            <v>145</v>
          </cell>
          <cell r="R310">
            <v>110</v>
          </cell>
          <cell r="T310">
            <v>1603</v>
          </cell>
          <cell r="W310">
            <v>2453</v>
          </cell>
          <cell r="Y310">
            <v>-850</v>
          </cell>
          <cell r="AA310">
            <v>277</v>
          </cell>
          <cell r="AC310">
            <v>1326</v>
          </cell>
        </row>
        <row r="311">
          <cell r="C311" t="str">
            <v>Profit Share</v>
          </cell>
        </row>
        <row r="312">
          <cell r="C312" t="str">
            <v>Volume Bonus</v>
          </cell>
        </row>
        <row r="315">
          <cell r="C315" t="str">
            <v>Total</v>
          </cell>
          <cell r="G315">
            <v>116</v>
          </cell>
          <cell r="H315">
            <v>88</v>
          </cell>
          <cell r="I315">
            <v>115</v>
          </cell>
          <cell r="J315">
            <v>104</v>
          </cell>
          <cell r="K315">
            <v>98</v>
          </cell>
          <cell r="L315">
            <v>114</v>
          </cell>
          <cell r="M315">
            <v>46</v>
          </cell>
          <cell r="N315">
            <v>393</v>
          </cell>
          <cell r="O315">
            <v>133</v>
          </cell>
          <cell r="P315">
            <v>141</v>
          </cell>
          <cell r="Q315">
            <v>145</v>
          </cell>
          <cell r="R315">
            <v>110</v>
          </cell>
          <cell r="T315">
            <v>1603</v>
          </cell>
          <cell r="W315">
            <v>2453</v>
          </cell>
          <cell r="Y315">
            <v>-850</v>
          </cell>
          <cell r="AA315">
            <v>277</v>
          </cell>
          <cell r="AC315">
            <v>1326</v>
          </cell>
        </row>
        <row r="319">
          <cell r="B319" t="str">
            <v>PORTBURY FIXED COST</v>
          </cell>
          <cell r="G319">
            <v>117.41666666666667</v>
          </cell>
          <cell r="H319">
            <v>117.41666666666667</v>
          </cell>
          <cell r="I319">
            <v>117.41666666666667</v>
          </cell>
          <cell r="J319">
            <v>117.41666666666667</v>
          </cell>
          <cell r="K319">
            <v>117.41666666666667</v>
          </cell>
          <cell r="L319">
            <v>117.41666666666667</v>
          </cell>
          <cell r="M319">
            <v>117.41666666666667</v>
          </cell>
          <cell r="N319">
            <v>117.41666666666667</v>
          </cell>
          <cell r="O319">
            <v>117.41666666666667</v>
          </cell>
          <cell r="P319">
            <v>117.41666666666667</v>
          </cell>
          <cell r="Q319">
            <v>117.41666666666667</v>
          </cell>
          <cell r="R319">
            <v>117.41666666666667</v>
          </cell>
          <cell r="T319">
            <v>1409.0000000000002</v>
          </cell>
          <cell r="W319">
            <v>0</v>
          </cell>
          <cell r="Y319">
            <v>1409.0000000000002</v>
          </cell>
          <cell r="AA319">
            <v>0</v>
          </cell>
          <cell r="AC319">
            <v>1409.0000000000002</v>
          </cell>
        </row>
        <row r="323">
          <cell r="B323" t="str">
            <v>SUMMARY</v>
          </cell>
          <cell r="C323" t="str">
            <v>Sales</v>
          </cell>
          <cell r="G323">
            <v>17615.625765472796</v>
          </cell>
          <cell r="H323">
            <v>16500.47916699684</v>
          </cell>
          <cell r="I323">
            <v>17193.513836401638</v>
          </cell>
          <cell r="J323">
            <v>13715.594505127352</v>
          </cell>
          <cell r="K323">
            <v>13974.610278422884</v>
          </cell>
          <cell r="L323">
            <v>16225.798324197687</v>
          </cell>
          <cell r="M323">
            <v>8293.9250395132185</v>
          </cell>
          <cell r="N323">
            <v>41347.534079495555</v>
          </cell>
          <cell r="O323">
            <v>21715.74600045308</v>
          </cell>
          <cell r="P323">
            <v>16578.813028416076</v>
          </cell>
          <cell r="Q323">
            <v>16638.065361229776</v>
          </cell>
          <cell r="R323">
            <v>14827.598930480033</v>
          </cell>
          <cell r="T323">
            <v>214627.30431620692</v>
          </cell>
          <cell r="W323">
            <v>272620</v>
          </cell>
          <cell r="Y323">
            <v>-57992.695683793077</v>
          </cell>
          <cell r="AA323">
            <v>100933</v>
          </cell>
          <cell r="AC323">
            <v>113694.30431620692</v>
          </cell>
        </row>
        <row r="324">
          <cell r="C324" t="str">
            <v>Cost of Sales</v>
          </cell>
          <cell r="G324">
            <v>13599.809815183155</v>
          </cell>
          <cell r="H324">
            <v>13031.356025965069</v>
          </cell>
          <cell r="I324">
            <v>13228.857086074111</v>
          </cell>
          <cell r="J324">
            <v>10409.260313208688</v>
          </cell>
          <cell r="K324">
            <v>10684.677586286436</v>
          </cell>
          <cell r="L324">
            <v>12637.887380979566</v>
          </cell>
          <cell r="M324">
            <v>6911.327263257248</v>
          </cell>
          <cell r="N324">
            <v>30425.00760708642</v>
          </cell>
          <cell r="O324">
            <v>16981.053187692392</v>
          </cell>
          <cell r="P324">
            <v>12975.115122631179</v>
          </cell>
          <cell r="Q324">
            <v>12981.32092483365</v>
          </cell>
          <cell r="R324">
            <v>11963.932425320489</v>
          </cell>
          <cell r="T324">
            <v>165829.60473851842</v>
          </cell>
          <cell r="W324">
            <v>211705</v>
          </cell>
          <cell r="Y324">
            <v>45875.395261481579</v>
          </cell>
          <cell r="AA324">
            <v>76994</v>
          </cell>
          <cell r="AC324">
            <v>-88835.604738518421</v>
          </cell>
        </row>
        <row r="327">
          <cell r="C327" t="str">
            <v>Gross Profit</v>
          </cell>
          <cell r="G327">
            <v>4015.815950289641</v>
          </cell>
          <cell r="H327">
            <v>3469.12314103177</v>
          </cell>
          <cell r="I327">
            <v>3964.6567503275269</v>
          </cell>
          <cell r="J327">
            <v>3306.3341919186641</v>
          </cell>
          <cell r="K327">
            <v>3289.9326921364486</v>
          </cell>
          <cell r="L327">
            <v>3587.9109432181217</v>
          </cell>
          <cell r="M327">
            <v>1382.5977762559708</v>
          </cell>
          <cell r="N327">
            <v>10922.526472409136</v>
          </cell>
          <cell r="O327">
            <v>4734.692812760687</v>
          </cell>
          <cell r="P327">
            <v>3603.6979057848966</v>
          </cell>
          <cell r="Q327">
            <v>3656.7444363961267</v>
          </cell>
          <cell r="R327">
            <v>2863.6665051595446</v>
          </cell>
          <cell r="T327">
            <v>48797.699577688531</v>
          </cell>
          <cell r="W327">
            <v>60915</v>
          </cell>
          <cell r="Y327">
            <v>-12117.300422311469</v>
          </cell>
          <cell r="AA327">
            <v>23939</v>
          </cell>
          <cell r="AC327">
            <v>24858.699577688531</v>
          </cell>
        </row>
        <row r="331">
          <cell r="B331" t="str">
            <v>Daewoo Cars Limited</v>
          </cell>
        </row>
        <row r="333">
          <cell r="B333" t="str">
            <v>1996 Business Plan</v>
          </cell>
        </row>
        <row r="335">
          <cell r="B335" t="str">
            <v>Summary 5  ( ?' 000 )</v>
          </cell>
        </row>
        <row r="340">
          <cell r="T340" t="str">
            <v>1996</v>
          </cell>
          <cell r="W340" t="str">
            <v>BUSINESS</v>
          </cell>
          <cell r="Y340" t="str">
            <v>VARIANCE</v>
          </cell>
          <cell r="AA340">
            <v>1995</v>
          </cell>
          <cell r="AC340" t="str">
            <v>VARIANCE</v>
          </cell>
        </row>
        <row r="341">
          <cell r="G341" t="str">
            <v>Jan</v>
          </cell>
          <cell r="H341" t="str">
            <v>Feb</v>
          </cell>
          <cell r="I341" t="str">
            <v>Mar</v>
          </cell>
          <cell r="J341" t="str">
            <v>Apr</v>
          </cell>
          <cell r="K341" t="str">
            <v>May</v>
          </cell>
          <cell r="L341" t="str">
            <v>Jun</v>
          </cell>
          <cell r="M341" t="str">
            <v>Jul</v>
          </cell>
          <cell r="N341" t="str">
            <v>Aug</v>
          </cell>
          <cell r="O341" t="str">
            <v>Sep</v>
          </cell>
          <cell r="P341" t="str">
            <v>Oct</v>
          </cell>
          <cell r="Q341" t="str">
            <v>Nov</v>
          </cell>
          <cell r="R341" t="str">
            <v>Dec</v>
          </cell>
          <cell r="T341" t="str">
            <v>TOTAL</v>
          </cell>
          <cell r="W341" t="str">
            <v>PLAN</v>
          </cell>
          <cell r="Y341" t="str">
            <v>vs PLAN</v>
          </cell>
          <cell r="AA341" t="str">
            <v>FORECAST</v>
          </cell>
          <cell r="AC341" t="str">
            <v>vs FCST</v>
          </cell>
        </row>
        <row r="346">
          <cell r="B346" t="str">
            <v>SUMMARY</v>
          </cell>
          <cell r="C346" t="str">
            <v>Sales</v>
          </cell>
          <cell r="G346">
            <v>17615.625765472796</v>
          </cell>
          <cell r="H346">
            <v>16500.47916699684</v>
          </cell>
          <cell r="I346">
            <v>17193.513836401638</v>
          </cell>
          <cell r="J346">
            <v>13715.594505127352</v>
          </cell>
          <cell r="K346">
            <v>13974.610278422884</v>
          </cell>
          <cell r="L346">
            <v>16225.798324197687</v>
          </cell>
          <cell r="M346">
            <v>8293.9250395132185</v>
          </cell>
          <cell r="N346">
            <v>41347.534079495555</v>
          </cell>
          <cell r="O346">
            <v>21715.74600045308</v>
          </cell>
          <cell r="P346">
            <v>16578.813028416076</v>
          </cell>
          <cell r="Q346">
            <v>16638.065361229776</v>
          </cell>
          <cell r="R346">
            <v>14827.598930480033</v>
          </cell>
          <cell r="T346">
            <v>214627.30431620692</v>
          </cell>
          <cell r="W346">
            <v>272620</v>
          </cell>
          <cell r="Y346">
            <v>-57992.695683793077</v>
          </cell>
          <cell r="AA346">
            <v>100933</v>
          </cell>
          <cell r="AC346">
            <v>113694.30431620692</v>
          </cell>
        </row>
        <row r="347">
          <cell r="C347" t="str">
            <v>Cost of Sales</v>
          </cell>
          <cell r="G347">
            <v>13599.809815183155</v>
          </cell>
          <cell r="H347">
            <v>13031.356025965069</v>
          </cell>
          <cell r="I347">
            <v>13228.857086074111</v>
          </cell>
          <cell r="J347">
            <v>10409.260313208688</v>
          </cell>
          <cell r="K347">
            <v>10684.677586286436</v>
          </cell>
          <cell r="L347">
            <v>12637.887380979566</v>
          </cell>
          <cell r="M347">
            <v>6911.327263257248</v>
          </cell>
          <cell r="N347">
            <v>30425.00760708642</v>
          </cell>
          <cell r="O347">
            <v>16981.053187692392</v>
          </cell>
          <cell r="P347">
            <v>12975.115122631179</v>
          </cell>
          <cell r="Q347">
            <v>12981.32092483365</v>
          </cell>
          <cell r="R347">
            <v>11963.932425320489</v>
          </cell>
          <cell r="T347">
            <v>165829.60473851842</v>
          </cell>
          <cell r="W347">
            <v>211705</v>
          </cell>
          <cell r="Y347">
            <v>45875.395261481579</v>
          </cell>
          <cell r="AA347">
            <v>76994</v>
          </cell>
          <cell r="AC347">
            <v>-88835.604738518421</v>
          </cell>
        </row>
        <row r="350">
          <cell r="C350" t="str">
            <v>Gross Profit</v>
          </cell>
          <cell r="G350">
            <v>4015.815950289641</v>
          </cell>
          <cell r="H350">
            <v>3469.12314103177</v>
          </cell>
          <cell r="I350">
            <v>3964.6567503275269</v>
          </cell>
          <cell r="J350">
            <v>3306.3341919186641</v>
          </cell>
          <cell r="K350">
            <v>3289.9326921364486</v>
          </cell>
          <cell r="L350">
            <v>3587.9109432181217</v>
          </cell>
          <cell r="M350">
            <v>1382.5977762559708</v>
          </cell>
          <cell r="N350">
            <v>10922.526472409136</v>
          </cell>
          <cell r="O350">
            <v>4734.692812760687</v>
          </cell>
          <cell r="P350">
            <v>3603.6979057848966</v>
          </cell>
          <cell r="Q350">
            <v>3656.7444363961267</v>
          </cell>
          <cell r="R350">
            <v>2863.6665051595446</v>
          </cell>
          <cell r="T350">
            <v>48797.699577688531</v>
          </cell>
          <cell r="W350">
            <v>60915</v>
          </cell>
          <cell r="Y350">
            <v>-12117.300422311469</v>
          </cell>
          <cell r="AA350">
            <v>23939</v>
          </cell>
          <cell r="AC350">
            <v>24858.699577688531</v>
          </cell>
        </row>
        <row r="355">
          <cell r="B355" t="str">
            <v>DIRECT COSTS</v>
          </cell>
          <cell r="C355" t="str">
            <v>Motor Shows</v>
          </cell>
          <cell r="G355">
            <v>532.30399999999997</v>
          </cell>
          <cell r="H355">
            <v>609.79499999999996</v>
          </cell>
          <cell r="I355">
            <v>677.14400000000001</v>
          </cell>
          <cell r="J355">
            <v>687.29100000000005</v>
          </cell>
          <cell r="K355">
            <v>764.78399999999999</v>
          </cell>
          <cell r="L355">
            <v>764.78399999999999</v>
          </cell>
          <cell r="M355">
            <v>774.93100000000004</v>
          </cell>
          <cell r="N355">
            <v>842.27700000000004</v>
          </cell>
          <cell r="O355">
            <v>842.27700000000004</v>
          </cell>
          <cell r="P355">
            <v>852.42499999999995</v>
          </cell>
          <cell r="Q355">
            <v>987.11300000000006</v>
          </cell>
          <cell r="R355">
            <v>987.11300000000006</v>
          </cell>
          <cell r="T355">
            <v>9322.2379999999994</v>
          </cell>
          <cell r="W355">
            <v>8806</v>
          </cell>
          <cell r="Y355">
            <v>-516.23799999999937</v>
          </cell>
          <cell r="AA355">
            <v>3521</v>
          </cell>
          <cell r="AC355">
            <v>-5801.2379999999994</v>
          </cell>
        </row>
        <row r="356">
          <cell r="C356" t="str">
            <v>Car Centres</v>
          </cell>
          <cell r="G356">
            <v>693.15499999999997</v>
          </cell>
          <cell r="H356">
            <v>856.923</v>
          </cell>
          <cell r="I356">
            <v>856.923</v>
          </cell>
          <cell r="J356">
            <v>873.24099999999999</v>
          </cell>
          <cell r="K356">
            <v>978.79700000000003</v>
          </cell>
          <cell r="L356">
            <v>1031.5730000000001</v>
          </cell>
          <cell r="M356">
            <v>1042.451</v>
          </cell>
          <cell r="N356">
            <v>1047.8900000000001</v>
          </cell>
          <cell r="O356">
            <v>1364.548</v>
          </cell>
          <cell r="P356">
            <v>1364.548</v>
          </cell>
          <cell r="Q356">
            <v>1555.518</v>
          </cell>
          <cell r="R356">
            <v>1555.518</v>
          </cell>
          <cell r="T356">
            <v>13221.085000000003</v>
          </cell>
          <cell r="W356">
            <v>12803</v>
          </cell>
          <cell r="Y356">
            <v>-418.08500000000276</v>
          </cell>
          <cell r="AA356">
            <v>4261</v>
          </cell>
          <cell r="AC356">
            <v>-8960.0850000000028</v>
          </cell>
        </row>
        <row r="357">
          <cell r="C357" t="str">
            <v>Support Centres with Showrooms</v>
          </cell>
          <cell r="G357">
            <v>191.26</v>
          </cell>
          <cell r="H357">
            <v>207.196</v>
          </cell>
          <cell r="I357">
            <v>207.196</v>
          </cell>
          <cell r="J357">
            <v>207.196</v>
          </cell>
          <cell r="K357">
            <v>223.14</v>
          </cell>
          <cell r="L357">
            <v>223.14</v>
          </cell>
          <cell r="M357">
            <v>223.14</v>
          </cell>
          <cell r="N357">
            <v>223.14</v>
          </cell>
          <cell r="O357">
            <v>223.14</v>
          </cell>
          <cell r="P357">
            <v>223.14</v>
          </cell>
          <cell r="Q357">
            <v>223.14</v>
          </cell>
          <cell r="R357">
            <v>223.14</v>
          </cell>
          <cell r="T357">
            <v>2597.9679999999994</v>
          </cell>
          <cell r="W357">
            <v>1423</v>
          </cell>
          <cell r="Y357">
            <v>-1174.9679999999994</v>
          </cell>
          <cell r="AA357">
            <v>343</v>
          </cell>
          <cell r="AC357">
            <v>-2254.9679999999994</v>
          </cell>
        </row>
        <row r="358">
          <cell r="C358" t="str">
            <v>Other Support Centres</v>
          </cell>
          <cell r="G358">
            <v>558.49099999999999</v>
          </cell>
          <cell r="H358">
            <v>558.49099999999999</v>
          </cell>
          <cell r="I358">
            <v>558.49099999999999</v>
          </cell>
          <cell r="J358">
            <v>558.49099999999999</v>
          </cell>
          <cell r="K358">
            <v>553.99099999999999</v>
          </cell>
          <cell r="L358">
            <v>553.99099999999999</v>
          </cell>
          <cell r="M358">
            <v>553.99099999999999</v>
          </cell>
          <cell r="N358">
            <v>553.99099999999999</v>
          </cell>
          <cell r="O358">
            <v>553.99099999999999</v>
          </cell>
          <cell r="P358">
            <v>553.99099999999999</v>
          </cell>
          <cell r="Q358">
            <v>553.99099999999999</v>
          </cell>
          <cell r="R358">
            <v>553.99099999999999</v>
          </cell>
          <cell r="T358">
            <v>6665.8919999999998</v>
          </cell>
          <cell r="W358">
            <v>6164</v>
          </cell>
          <cell r="Y358">
            <v>-501.89199999999983</v>
          </cell>
          <cell r="AA358">
            <v>4275</v>
          </cell>
          <cell r="AC358">
            <v>-2390.8919999999998</v>
          </cell>
        </row>
        <row r="359">
          <cell r="T359">
            <v>0</v>
          </cell>
          <cell r="W359">
            <v>0</v>
          </cell>
          <cell r="Y359">
            <v>0</v>
          </cell>
          <cell r="AA359">
            <v>0</v>
          </cell>
          <cell r="AC359">
            <v>0</v>
          </cell>
        </row>
        <row r="362">
          <cell r="C362" t="str">
            <v>Total</v>
          </cell>
          <cell r="G362">
            <v>1975.2099999999998</v>
          </cell>
          <cell r="H362">
            <v>2232.4049999999997</v>
          </cell>
          <cell r="I362">
            <v>2299.7539999999999</v>
          </cell>
          <cell r="J362">
            <v>2326.2190000000001</v>
          </cell>
          <cell r="K362">
            <v>2520.712</v>
          </cell>
          <cell r="L362">
            <v>2573.4879999999998</v>
          </cell>
          <cell r="M362">
            <v>2594.5129999999999</v>
          </cell>
          <cell r="N362">
            <v>2667.2980000000002</v>
          </cell>
          <cell r="O362">
            <v>2983.9559999999997</v>
          </cell>
          <cell r="P362">
            <v>2994.1039999999998</v>
          </cell>
          <cell r="Q362">
            <v>3319.7620000000002</v>
          </cell>
          <cell r="R362">
            <v>3319.7620000000002</v>
          </cell>
          <cell r="T362">
            <v>31807.182999999994</v>
          </cell>
          <cell r="W362">
            <v>29196</v>
          </cell>
          <cell r="Y362">
            <v>-2611.1829999999936</v>
          </cell>
          <cell r="AA362">
            <v>12400</v>
          </cell>
          <cell r="AC362">
            <v>-19407.182999999994</v>
          </cell>
        </row>
        <row r="366">
          <cell r="B366" t="str">
            <v>ADVERTISING</v>
          </cell>
          <cell r="G366">
            <v>3532.8989999999999</v>
          </cell>
          <cell r="H366">
            <v>1431.8779999999999</v>
          </cell>
          <cell r="I366">
            <v>2972.0129999999999</v>
          </cell>
          <cell r="J366">
            <v>2394.915</v>
          </cell>
          <cell r="K366">
            <v>2284.8690000000001</v>
          </cell>
          <cell r="L366">
            <v>2150.866</v>
          </cell>
          <cell r="M366">
            <v>1700.373</v>
          </cell>
          <cell r="N366">
            <v>1693.624</v>
          </cell>
          <cell r="O366">
            <v>1395.2280000000001</v>
          </cell>
          <cell r="P366">
            <v>1941.239</v>
          </cell>
          <cell r="Q366">
            <v>741.68799999999999</v>
          </cell>
          <cell r="R366">
            <v>760.40800000000002</v>
          </cell>
          <cell r="T366">
            <v>23000</v>
          </cell>
          <cell r="W366">
            <v>1387</v>
          </cell>
          <cell r="Y366">
            <v>-21613</v>
          </cell>
          <cell r="AA366">
            <v>862</v>
          </cell>
          <cell r="AC366">
            <v>-22138</v>
          </cell>
        </row>
        <row r="367">
          <cell r="B367" t="str">
            <v>/MARKETING</v>
          </cell>
        </row>
        <row r="371">
          <cell r="B371" t="str">
            <v>CENTRAL</v>
          </cell>
          <cell r="C371" t="str">
            <v>Commercial Operations</v>
          </cell>
          <cell r="G371">
            <v>149.99565139439119</v>
          </cell>
          <cell r="H371">
            <v>156.0335340060368</v>
          </cell>
          <cell r="I371">
            <v>156.0335340060368</v>
          </cell>
          <cell r="J371">
            <v>156.0335340060368</v>
          </cell>
          <cell r="K371">
            <v>156.0335340060368</v>
          </cell>
          <cell r="L371">
            <v>159.22957645298561</v>
          </cell>
          <cell r="M371">
            <v>159.22957645298561</v>
          </cell>
          <cell r="N371">
            <v>165.82759005725319</v>
          </cell>
          <cell r="O371">
            <v>165.82759005725319</v>
          </cell>
          <cell r="P371">
            <v>165.82759005725319</v>
          </cell>
          <cell r="Q371">
            <v>165.82759005725319</v>
          </cell>
          <cell r="R371">
            <v>167.2996994464774</v>
          </cell>
          <cell r="T371">
            <v>1923.1990000000001</v>
          </cell>
          <cell r="W371">
            <v>1387</v>
          </cell>
          <cell r="Y371">
            <v>-536.19900000000007</v>
          </cell>
          <cell r="AA371">
            <v>862</v>
          </cell>
          <cell r="AC371">
            <v>-1061.1990000000001</v>
          </cell>
        </row>
        <row r="372">
          <cell r="B372" t="str">
            <v>OVERHEADS</v>
          </cell>
          <cell r="C372" t="str">
            <v>Customer Operations</v>
          </cell>
          <cell r="G372">
            <v>257.96558333333337</v>
          </cell>
          <cell r="H372">
            <v>257.96558333333337</v>
          </cell>
          <cell r="I372">
            <v>257.96558333333337</v>
          </cell>
          <cell r="J372">
            <v>257.96558333333337</v>
          </cell>
          <cell r="K372">
            <v>257.96558333333337</v>
          </cell>
          <cell r="L372">
            <v>257.96558333333337</v>
          </cell>
          <cell r="M372">
            <v>257.96558333333337</v>
          </cell>
          <cell r="N372">
            <v>257.96558333333337</v>
          </cell>
          <cell r="O372">
            <v>257.96558333333337</v>
          </cell>
          <cell r="P372">
            <v>257.96558333333337</v>
          </cell>
          <cell r="Q372">
            <v>257.96558333333337</v>
          </cell>
          <cell r="R372">
            <v>257.96558333333337</v>
          </cell>
          <cell r="T372">
            <v>3095.5870000000014</v>
          </cell>
          <cell r="W372">
            <v>58</v>
          </cell>
          <cell r="Y372">
            <v>-3037.5870000000014</v>
          </cell>
          <cell r="AA372">
            <v>553</v>
          </cell>
          <cell r="AC372">
            <v>-2542.5870000000014</v>
          </cell>
        </row>
        <row r="373">
          <cell r="C373" t="str">
            <v>Finance</v>
          </cell>
          <cell r="G373">
            <v>94.419000000000025</v>
          </cell>
          <cell r="H373">
            <v>94.419000000000025</v>
          </cell>
          <cell r="I373">
            <v>94.419000000000025</v>
          </cell>
          <cell r="J373">
            <v>94.419000000000025</v>
          </cell>
          <cell r="K373">
            <v>94.419000000000025</v>
          </cell>
          <cell r="L373">
            <v>94.419000000000025</v>
          </cell>
          <cell r="M373">
            <v>94.419000000000025</v>
          </cell>
          <cell r="N373">
            <v>94.419000000000025</v>
          </cell>
          <cell r="O373">
            <v>94.419000000000025</v>
          </cell>
          <cell r="P373">
            <v>94.419000000000025</v>
          </cell>
          <cell r="Q373">
            <v>94.419000000000025</v>
          </cell>
          <cell r="R373">
            <v>94.419000000000025</v>
          </cell>
          <cell r="T373">
            <v>1133.0280000000002</v>
          </cell>
          <cell r="W373">
            <v>1133</v>
          </cell>
          <cell r="Y373">
            <v>-2.8000000000247383E-2</v>
          </cell>
          <cell r="AA373">
            <v>2838</v>
          </cell>
          <cell r="AC373">
            <v>1704.9719999999998</v>
          </cell>
        </row>
        <row r="374">
          <cell r="C374" t="str">
            <v>General Management</v>
          </cell>
          <cell r="G374">
            <v>278.97280555555557</v>
          </cell>
          <cell r="H374">
            <v>280.29291666666666</v>
          </cell>
          <cell r="I374">
            <v>282.51591666666661</v>
          </cell>
          <cell r="J374">
            <v>285.82191666666665</v>
          </cell>
          <cell r="K374">
            <v>289.01691666666665</v>
          </cell>
          <cell r="L374">
            <v>291.89258333333333</v>
          </cell>
          <cell r="M374">
            <v>294.45458333333329</v>
          </cell>
          <cell r="N374">
            <v>295.41358333333329</v>
          </cell>
          <cell r="O374">
            <v>295.83058333333332</v>
          </cell>
          <cell r="P374">
            <v>296.2475833333333</v>
          </cell>
          <cell r="Q374">
            <v>296.66458333333333</v>
          </cell>
          <cell r="R374">
            <v>297.0815833333333</v>
          </cell>
          <cell r="T374">
            <v>3484.2055555555553</v>
          </cell>
          <cell r="W374">
            <v>3485</v>
          </cell>
          <cell r="Y374">
            <v>0.79444444444470719</v>
          </cell>
          <cell r="AA374">
            <v>1402</v>
          </cell>
          <cell r="AC374">
            <v>-2082.2055555555553</v>
          </cell>
        </row>
        <row r="375">
          <cell r="C375" t="str">
            <v>Information Systems</v>
          </cell>
          <cell r="G375">
            <v>120.70666666666666</v>
          </cell>
          <cell r="H375">
            <v>120.70666666666666</v>
          </cell>
          <cell r="I375">
            <v>120.70666666666666</v>
          </cell>
          <cell r="J375">
            <v>120.70666666666666</v>
          </cell>
          <cell r="K375">
            <v>120.70666666666666</v>
          </cell>
          <cell r="L375">
            <v>120.70666666666666</v>
          </cell>
          <cell r="M375">
            <v>120.70666666666666</v>
          </cell>
          <cell r="N375">
            <v>120.70666666666666</v>
          </cell>
          <cell r="O375">
            <v>120.70666666666666</v>
          </cell>
          <cell r="P375">
            <v>120.70666666666666</v>
          </cell>
          <cell r="Q375">
            <v>120.70666666666666</v>
          </cell>
          <cell r="R375">
            <v>120.70666666666666</v>
          </cell>
          <cell r="T375">
            <v>1448.4800000000002</v>
          </cell>
          <cell r="W375">
            <v>1448</v>
          </cell>
          <cell r="Y375">
            <v>-0.48000000000024556</v>
          </cell>
          <cell r="AA375">
            <v>621</v>
          </cell>
          <cell r="AC375">
            <v>-827.48000000000025</v>
          </cell>
        </row>
        <row r="376">
          <cell r="C376" t="str">
            <v>Marketing</v>
          </cell>
          <cell r="G376">
            <v>56.5</v>
          </cell>
          <cell r="H376">
            <v>56.5</v>
          </cell>
          <cell r="I376">
            <v>56.5</v>
          </cell>
          <cell r="J376">
            <v>56.5</v>
          </cell>
          <cell r="K376">
            <v>56.5</v>
          </cell>
          <cell r="L376">
            <v>56.5</v>
          </cell>
          <cell r="M376">
            <v>56.5</v>
          </cell>
          <cell r="N376">
            <v>56.5</v>
          </cell>
          <cell r="O376">
            <v>56.5</v>
          </cell>
          <cell r="P376">
            <v>56.5</v>
          </cell>
          <cell r="Q376">
            <v>56.5</v>
          </cell>
          <cell r="R376">
            <v>56.5</v>
          </cell>
          <cell r="T376">
            <v>678</v>
          </cell>
          <cell r="W376">
            <v>678</v>
          </cell>
          <cell r="Y376">
            <v>0</v>
          </cell>
          <cell r="AA376">
            <v>1314</v>
          </cell>
          <cell r="AC376">
            <v>636</v>
          </cell>
        </row>
        <row r="377">
          <cell r="C377" t="str">
            <v>Facilities</v>
          </cell>
          <cell r="G377">
            <v>135.24999999999997</v>
          </cell>
          <cell r="H377">
            <v>135.24999999999997</v>
          </cell>
          <cell r="I377">
            <v>135.24999999999997</v>
          </cell>
          <cell r="J377">
            <v>135.24999999999997</v>
          </cell>
          <cell r="K377">
            <v>135.24999999999997</v>
          </cell>
          <cell r="L377">
            <v>135.24999999999997</v>
          </cell>
          <cell r="M377">
            <v>135.24999999999997</v>
          </cell>
          <cell r="N377">
            <v>135.24999999999997</v>
          </cell>
          <cell r="O377">
            <v>135.24999999999997</v>
          </cell>
          <cell r="P377">
            <v>135.24999999999997</v>
          </cell>
          <cell r="Q377">
            <v>135.24999999999997</v>
          </cell>
          <cell r="R377">
            <v>135.24999999999997</v>
          </cell>
          <cell r="T377">
            <v>1622.9999999999998</v>
          </cell>
          <cell r="W377">
            <v>1623</v>
          </cell>
          <cell r="Y377">
            <v>2.2737367544323206E-13</v>
          </cell>
          <cell r="AA377">
            <v>1002</v>
          </cell>
          <cell r="AC377">
            <v>-620.99999999999977</v>
          </cell>
        </row>
        <row r="378">
          <cell r="C378" t="str">
            <v>Human Resources</v>
          </cell>
          <cell r="G378">
            <v>118.04033333333331</v>
          </cell>
          <cell r="H378">
            <v>118.04033333333331</v>
          </cell>
          <cell r="I378">
            <v>118.04033333333331</v>
          </cell>
          <cell r="J378">
            <v>118.04033333333331</v>
          </cell>
          <cell r="K378">
            <v>118.04033333333331</v>
          </cell>
          <cell r="L378">
            <v>118.04033333333331</v>
          </cell>
          <cell r="M378">
            <v>118.04033333333331</v>
          </cell>
          <cell r="N378">
            <v>118.04033333333331</v>
          </cell>
          <cell r="O378">
            <v>118.04033333333331</v>
          </cell>
          <cell r="P378">
            <v>118.04033333333331</v>
          </cell>
          <cell r="Q378">
            <v>118.04033333333331</v>
          </cell>
          <cell r="R378">
            <v>118.04033333333331</v>
          </cell>
          <cell r="T378">
            <v>1416.4840000000002</v>
          </cell>
          <cell r="W378">
            <v>1416</v>
          </cell>
          <cell r="Y378">
            <v>-0.48400000000015098</v>
          </cell>
          <cell r="AA378">
            <v>279</v>
          </cell>
          <cell r="AC378">
            <v>-1137.4840000000002</v>
          </cell>
        </row>
        <row r="379">
          <cell r="C379" t="str">
            <v>Start Up Costs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T379">
            <v>0</v>
          </cell>
          <cell r="W379">
            <v>0</v>
          </cell>
          <cell r="Y379">
            <v>0</v>
          </cell>
          <cell r="AA379">
            <v>0</v>
          </cell>
          <cell r="AC379">
            <v>0</v>
          </cell>
        </row>
        <row r="382">
          <cell r="C382" t="str">
            <v>Total</v>
          </cell>
          <cell r="G382">
            <v>1211.8500402832801</v>
          </cell>
          <cell r="H382">
            <v>1219.208034006037</v>
          </cell>
          <cell r="I382">
            <v>1221.431034006037</v>
          </cell>
          <cell r="J382">
            <v>1224.737034006037</v>
          </cell>
          <cell r="K382">
            <v>1227.9320340060369</v>
          </cell>
          <cell r="L382">
            <v>1234.0037431196524</v>
          </cell>
          <cell r="M382">
            <v>1236.5657431196523</v>
          </cell>
          <cell r="N382">
            <v>1244.12275672392</v>
          </cell>
          <cell r="O382">
            <v>1244.5397567239199</v>
          </cell>
          <cell r="P382">
            <v>1244.9567567239199</v>
          </cell>
          <cell r="Q382">
            <v>1245.37375672392</v>
          </cell>
          <cell r="R382">
            <v>1247.2628661131441</v>
          </cell>
          <cell r="T382">
            <v>14801.983555555556</v>
          </cell>
          <cell r="W382">
            <v>11228</v>
          </cell>
          <cell r="Y382">
            <v>-3573.9835555555564</v>
          </cell>
          <cell r="AA382">
            <v>8871</v>
          </cell>
          <cell r="AC382">
            <v>-5930.9835555555564</v>
          </cell>
        </row>
        <row r="386">
          <cell r="B386" t="str">
            <v>NET PROFIT</v>
          </cell>
          <cell r="C386" t="str">
            <v>Before Interest</v>
          </cell>
          <cell r="G386">
            <v>-2704.1430899936386</v>
          </cell>
          <cell r="H386">
            <v>-1414.3678929742666</v>
          </cell>
          <cell r="I386">
            <v>-2528.5412836785099</v>
          </cell>
          <cell r="J386">
            <v>-2639.5368420873729</v>
          </cell>
          <cell r="K386">
            <v>-2743.5803418695887</v>
          </cell>
          <cell r="L386">
            <v>-2370.4467999015305</v>
          </cell>
          <cell r="M386">
            <v>-4148.8539668636813</v>
          </cell>
          <cell r="N386">
            <v>5317.481715685215</v>
          </cell>
          <cell r="O386">
            <v>-889.03094396323263</v>
          </cell>
          <cell r="P386">
            <v>-2576.6018509390233</v>
          </cell>
          <cell r="Q386">
            <v>-1650.0793203277935</v>
          </cell>
          <cell r="R386">
            <v>-2463.7663609535994</v>
          </cell>
          <cell r="T386">
            <v>-20811.466977867021</v>
          </cell>
          <cell r="W386">
            <v>20491</v>
          </cell>
          <cell r="Y386">
            <v>-41302.466977867021</v>
          </cell>
          <cell r="AA386">
            <v>2668</v>
          </cell>
          <cell r="AC386">
            <v>-23479.466977867021</v>
          </cell>
        </row>
        <row r="387">
          <cell r="C387" t="str">
            <v>Interest Charges - Daewoo Creditor</v>
          </cell>
          <cell r="G387">
            <v>-787.64414959865496</v>
          </cell>
          <cell r="H387">
            <v>-774.60439491323837</v>
          </cell>
          <cell r="I387">
            <v>-672.85188145698851</v>
          </cell>
          <cell r="J387">
            <v>-812.93853256115494</v>
          </cell>
          <cell r="K387">
            <v>-837.63962815907166</v>
          </cell>
          <cell r="L387">
            <v>-804.07365191948838</v>
          </cell>
          <cell r="M387">
            <v>-637.72469747346508</v>
          </cell>
          <cell r="N387">
            <v>-578.67698787263203</v>
          </cell>
          <cell r="O387">
            <v>-645.39227793619284</v>
          </cell>
          <cell r="P387">
            <v>-504.66333706507646</v>
          </cell>
          <cell r="Q387">
            <v>-544.64803164400178</v>
          </cell>
          <cell r="R387">
            <v>-585.42992895283328</v>
          </cell>
          <cell r="T387">
            <v>-8186.2874995527982</v>
          </cell>
          <cell r="W387">
            <v>-6139</v>
          </cell>
          <cell r="Y387">
            <v>-2047.2874995527982</v>
          </cell>
          <cell r="AA387">
            <v>-3736</v>
          </cell>
          <cell r="AC387">
            <v>-4450.2874995527982</v>
          </cell>
        </row>
        <row r="388">
          <cell r="C388" t="str">
            <v>Interest Charges - External Borrowings</v>
          </cell>
          <cell r="G388">
            <v>-207.08692166993896</v>
          </cell>
          <cell r="H388">
            <v>-199.0217928686001</v>
          </cell>
          <cell r="I388">
            <v>-229.37108946233582</v>
          </cell>
          <cell r="J388">
            <v>-235.98650497721758</v>
          </cell>
          <cell r="K388">
            <v>-232.75942361482214</v>
          </cell>
          <cell r="L388">
            <v>-316.7237153767536</v>
          </cell>
          <cell r="M388">
            <v>-342.61856117730815</v>
          </cell>
          <cell r="N388">
            <v>-255.46039936044218</v>
          </cell>
          <cell r="O388">
            <v>-256.20254121133007</v>
          </cell>
          <cell r="P388">
            <v>-431.5347396059945</v>
          </cell>
          <cell r="Q388">
            <v>-532.43656199178872</v>
          </cell>
          <cell r="R388">
            <v>-629.96047177094306</v>
          </cell>
          <cell r="T388">
            <v>-3869.1627230874751</v>
          </cell>
          <cell r="W388">
            <v>-5240</v>
          </cell>
          <cell r="Y388">
            <v>-1370.8372769125249</v>
          </cell>
          <cell r="AA388">
            <v>-3290</v>
          </cell>
          <cell r="AC388">
            <v>579.16272308747511</v>
          </cell>
        </row>
        <row r="389">
          <cell r="C389" t="str">
            <v>Interest Received - Cash on Deposit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T389">
            <v>0</v>
          </cell>
          <cell r="W389">
            <v>0</v>
          </cell>
          <cell r="Y389">
            <v>0</v>
          </cell>
          <cell r="AA389">
            <v>0</v>
          </cell>
          <cell r="AC389">
            <v>0</v>
          </cell>
        </row>
        <row r="390">
          <cell r="C390" t="str">
            <v>Marketing Support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T390">
            <v>0</v>
          </cell>
          <cell r="W390">
            <v>0</v>
          </cell>
          <cell r="Y390">
            <v>0</v>
          </cell>
          <cell r="AA390">
            <v>9959</v>
          </cell>
          <cell r="AC390">
            <v>-9959</v>
          </cell>
        </row>
        <row r="393">
          <cell r="C393" t="str">
            <v>After Interest</v>
          </cell>
          <cell r="G393">
            <v>-3698.8741612622325</v>
          </cell>
          <cell r="H393">
            <v>-2387.9940807561052</v>
          </cell>
          <cell r="I393">
            <v>-3430.7642545978342</v>
          </cell>
          <cell r="J393">
            <v>-3688.461879625745</v>
          </cell>
          <cell r="K393">
            <v>-3813.9793936434821</v>
          </cell>
          <cell r="L393">
            <v>-3491.2441671977726</v>
          </cell>
          <cell r="M393">
            <v>-5129.1972255144547</v>
          </cell>
          <cell r="N393">
            <v>4483.3443284521409</v>
          </cell>
          <cell r="O393">
            <v>-1790.6257631107555</v>
          </cell>
          <cell r="P393">
            <v>-3512.7999276100945</v>
          </cell>
          <cell r="Q393">
            <v>-2727.1639139635845</v>
          </cell>
          <cell r="R393">
            <v>-3679.1567616773759</v>
          </cell>
          <cell r="T393">
            <v>-32866.917200507298</v>
          </cell>
          <cell r="W393">
            <v>9112</v>
          </cell>
          <cell r="Y393">
            <v>-41978.917200507298</v>
          </cell>
          <cell r="AA393">
            <v>5601</v>
          </cell>
          <cell r="AC393">
            <v>-38467.917200507298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tivity 3 Yrs"/>
      <sheetName val="60 - 100K"/>
      <sheetName val="100k"/>
      <sheetName val="Costing"/>
      <sheetName val="Retail Value"/>
      <sheetName val="Lookup"/>
      <sheetName val="Mileage"/>
      <sheetName val="Summary"/>
      <sheetName val="Sensitivity 2 Yrs "/>
      <sheetName val="Sensitivity 1 Yr "/>
      <sheetName val="dbase"/>
      <sheetName val="Pivot table1"/>
      <sheetName val="Sum Accg Format"/>
      <sheetName val="HCCE01"/>
      <sheetName val="Financial Statements"/>
      <sheetName val="#REF"/>
      <sheetName val="A-A"/>
      <sheetName val="DATA"/>
      <sheetName val="대외공문"/>
      <sheetName val="2.대외공문"/>
      <sheetName val="계산정보"/>
      <sheetName val="Sensitivity_3_Yrs"/>
      <sheetName val="60_-_100K"/>
      <sheetName val="Retail_Value"/>
      <sheetName val="Sensitivity_2_Yrs_"/>
      <sheetName val="Sensitivity_1_Yr_"/>
      <sheetName val="Pivot_table1"/>
      <sheetName val="Sum_Accg_Format"/>
      <sheetName val="Financial_Statements"/>
    </sheetNames>
    <sheetDataSet>
      <sheetData sheetId="0" refreshError="1">
        <row r="5">
          <cell r="A5" t="str">
            <v>NEXIA</v>
          </cell>
        </row>
        <row r="7">
          <cell r="C7" t="str">
            <v>Car Centre</v>
          </cell>
          <cell r="D7" t="str">
            <v>Halfords</v>
          </cell>
          <cell r="E7" t="str">
            <v xml:space="preserve">Car Centre </v>
          </cell>
          <cell r="F7" t="str">
            <v>Halfords</v>
          </cell>
          <cell r="G7" t="str">
            <v>weighted</v>
          </cell>
          <cell r="I7" t="str">
            <v>3 Yr Mileage</v>
          </cell>
        </row>
        <row r="8">
          <cell r="A8" t="str">
            <v>Labour</v>
          </cell>
          <cell r="C8">
            <v>10</v>
          </cell>
          <cell r="D8">
            <v>35</v>
          </cell>
          <cell r="E8">
            <v>0.4</v>
          </cell>
          <cell r="F8">
            <v>0.6</v>
          </cell>
        </row>
        <row r="9">
          <cell r="A9" t="str">
            <v>ALL THREE YEARS OF COST</v>
          </cell>
        </row>
        <row r="10">
          <cell r="A10" t="str">
            <v>Mileage p.a</v>
          </cell>
        </row>
        <row r="11">
          <cell r="A11">
            <v>1000</v>
          </cell>
          <cell r="C11">
            <v>30.005380000000002</v>
          </cell>
          <cell r="D11">
            <v>74.591293999999991</v>
          </cell>
          <cell r="E11">
            <v>12.002152000000002</v>
          </cell>
          <cell r="F11">
            <v>44.75477639999999</v>
          </cell>
          <cell r="G11">
            <v>56.756928399999993</v>
          </cell>
          <cell r="I11">
            <v>20000</v>
          </cell>
        </row>
        <row r="12">
          <cell r="A12">
            <v>2000</v>
          </cell>
          <cell r="C12">
            <v>30.005380000000002</v>
          </cell>
          <cell r="D12">
            <v>74.591293999999991</v>
          </cell>
          <cell r="E12">
            <v>12.002152000000002</v>
          </cell>
          <cell r="F12">
            <v>44.75477639999999</v>
          </cell>
          <cell r="G12">
            <v>56.756928399999993</v>
          </cell>
        </row>
        <row r="13">
          <cell r="A13">
            <v>3000</v>
          </cell>
          <cell r="C13">
            <v>30.005380000000002</v>
          </cell>
          <cell r="D13">
            <v>74.591293999999991</v>
          </cell>
          <cell r="E13">
            <v>12.002152000000002</v>
          </cell>
          <cell r="F13">
            <v>44.75477639999999</v>
          </cell>
          <cell r="G13">
            <v>56.756928399999993</v>
          </cell>
        </row>
        <row r="14">
          <cell r="A14">
            <v>4000</v>
          </cell>
          <cell r="C14">
            <v>59.245040000000003</v>
          </cell>
          <cell r="D14">
            <v>144.31245200000001</v>
          </cell>
          <cell r="E14">
            <v>23.698016000000003</v>
          </cell>
          <cell r="F14">
            <v>86.587471199999996</v>
          </cell>
          <cell r="G14">
            <v>110.28548720000001</v>
          </cell>
          <cell r="I14">
            <v>20000</v>
          </cell>
        </row>
        <row r="15">
          <cell r="A15">
            <v>5000</v>
          </cell>
          <cell r="C15">
            <v>59.245040000000003</v>
          </cell>
          <cell r="D15">
            <v>144.31245200000001</v>
          </cell>
          <cell r="E15">
            <v>23.698016000000003</v>
          </cell>
          <cell r="F15">
            <v>86.587471199999996</v>
          </cell>
          <cell r="G15">
            <v>110.28548720000001</v>
          </cell>
        </row>
        <row r="16">
          <cell r="A16">
            <v>6000</v>
          </cell>
          <cell r="C16">
            <v>59.245040000000003</v>
          </cell>
          <cell r="D16">
            <v>144.31245200000001</v>
          </cell>
          <cell r="E16">
            <v>23.698016000000003</v>
          </cell>
          <cell r="F16">
            <v>86.587471199999996</v>
          </cell>
          <cell r="G16">
            <v>110.28548720000001</v>
          </cell>
        </row>
        <row r="17">
          <cell r="A17">
            <v>7000</v>
          </cell>
          <cell r="C17">
            <v>128.72282000000001</v>
          </cell>
          <cell r="D17">
            <v>302.21306600000003</v>
          </cell>
          <cell r="E17">
            <v>51.489128000000008</v>
          </cell>
          <cell r="F17">
            <v>181.3278396</v>
          </cell>
          <cell r="G17">
            <v>232.8169676</v>
          </cell>
          <cell r="I17">
            <v>20000</v>
          </cell>
        </row>
        <row r="18">
          <cell r="A18">
            <v>8000</v>
          </cell>
          <cell r="C18">
            <v>128.72282000000001</v>
          </cell>
          <cell r="D18">
            <v>302.21306600000003</v>
          </cell>
          <cell r="E18">
            <v>51.489128000000008</v>
          </cell>
          <cell r="F18">
            <v>181.3278396</v>
          </cell>
          <cell r="G18">
            <v>232.8169676</v>
          </cell>
        </row>
        <row r="19">
          <cell r="A19">
            <v>9000</v>
          </cell>
          <cell r="C19">
            <v>128.72282000000001</v>
          </cell>
          <cell r="D19">
            <v>302.21306600000003</v>
          </cell>
          <cell r="E19">
            <v>51.489128000000008</v>
          </cell>
          <cell r="F19">
            <v>181.3278396</v>
          </cell>
          <cell r="G19">
            <v>232.8169676</v>
          </cell>
        </row>
        <row r="20">
          <cell r="A20">
            <v>10000</v>
          </cell>
          <cell r="C20">
            <v>206.82875999999999</v>
          </cell>
          <cell r="D20">
            <v>462.29708799999997</v>
          </cell>
          <cell r="E20">
            <v>82.731504000000001</v>
          </cell>
          <cell r="F20">
            <v>277.37825279999998</v>
          </cell>
          <cell r="G20">
            <v>360.10975680000001</v>
          </cell>
          <cell r="I20">
            <v>30000</v>
          </cell>
        </row>
        <row r="21">
          <cell r="A21">
            <v>11000</v>
          </cell>
          <cell r="C21">
            <v>206.82875999999999</v>
          </cell>
          <cell r="D21">
            <v>462.29708799999997</v>
          </cell>
          <cell r="E21">
            <v>82.731504000000001</v>
          </cell>
          <cell r="F21">
            <v>277.37825279999998</v>
          </cell>
          <cell r="G21">
            <v>360.10975680000001</v>
          </cell>
        </row>
        <row r="22">
          <cell r="A22">
            <v>12000</v>
          </cell>
          <cell r="C22">
            <v>206.82875999999999</v>
          </cell>
          <cell r="D22">
            <v>462.29708799999997</v>
          </cell>
          <cell r="E22">
            <v>82.731504000000001</v>
          </cell>
          <cell r="F22">
            <v>277.37825279999998</v>
          </cell>
          <cell r="G22">
            <v>360.10975680000001</v>
          </cell>
        </row>
        <row r="23">
          <cell r="A23">
            <v>13000</v>
          </cell>
          <cell r="C23">
            <v>206.82875999999999</v>
          </cell>
          <cell r="D23">
            <v>462.29708799999997</v>
          </cell>
          <cell r="E23">
            <v>82.731504000000001</v>
          </cell>
          <cell r="F23">
            <v>277.37825279999998</v>
          </cell>
          <cell r="G23">
            <v>360.10975680000001</v>
          </cell>
        </row>
        <row r="24">
          <cell r="A24">
            <v>14000</v>
          </cell>
          <cell r="C24">
            <v>274.24564000000004</v>
          </cell>
          <cell r="D24">
            <v>607.94883200000004</v>
          </cell>
          <cell r="E24">
            <v>109.69825600000001</v>
          </cell>
          <cell r="F24">
            <v>364.76929920000003</v>
          </cell>
          <cell r="G24">
            <v>474.46755520000005</v>
          </cell>
          <cell r="I24">
            <v>40000</v>
          </cell>
        </row>
        <row r="25">
          <cell r="A25">
            <v>15000</v>
          </cell>
          <cell r="C25">
            <v>274.24564000000004</v>
          </cell>
          <cell r="D25">
            <v>607.94883200000004</v>
          </cell>
          <cell r="E25">
            <v>109.69825600000001</v>
          </cell>
          <cell r="F25">
            <v>364.76929920000003</v>
          </cell>
          <cell r="G25">
            <v>474.46755520000005</v>
          </cell>
        </row>
        <row r="26">
          <cell r="A26">
            <v>16000</v>
          </cell>
          <cell r="C26">
            <v>274.24564000000004</v>
          </cell>
          <cell r="D26">
            <v>607.94883200000004</v>
          </cell>
          <cell r="E26">
            <v>109.69825600000001</v>
          </cell>
          <cell r="F26">
            <v>364.76929920000003</v>
          </cell>
          <cell r="G26">
            <v>474.46755520000005</v>
          </cell>
        </row>
        <row r="27">
          <cell r="A27">
            <v>17000</v>
          </cell>
          <cell r="C27">
            <v>336.70864000000006</v>
          </cell>
          <cell r="D27">
            <v>742.864732</v>
          </cell>
          <cell r="E27">
            <v>134.68345600000004</v>
          </cell>
          <cell r="F27">
            <v>445.71883919999999</v>
          </cell>
          <cell r="G27">
            <v>580.40229520000003</v>
          </cell>
          <cell r="I27">
            <v>50000</v>
          </cell>
        </row>
        <row r="28">
          <cell r="A28">
            <v>18000</v>
          </cell>
          <cell r="C28">
            <v>336.70864000000006</v>
          </cell>
          <cell r="D28">
            <v>742.864732</v>
          </cell>
          <cell r="E28">
            <v>134.68345600000004</v>
          </cell>
          <cell r="F28">
            <v>445.71883919999999</v>
          </cell>
          <cell r="G28">
            <v>580.40229520000003</v>
          </cell>
        </row>
        <row r="29">
          <cell r="A29">
            <v>19000</v>
          </cell>
          <cell r="C29">
            <v>336.70864000000006</v>
          </cell>
          <cell r="D29">
            <v>742.864732</v>
          </cell>
          <cell r="E29">
            <v>134.68345600000004</v>
          </cell>
          <cell r="F29">
            <v>445.71883919999999</v>
          </cell>
          <cell r="G29">
            <v>580.40229520000003</v>
          </cell>
        </row>
        <row r="30">
          <cell r="A30">
            <v>20000</v>
          </cell>
          <cell r="C30">
            <v>371.03664000000003</v>
          </cell>
          <cell r="D30">
            <v>832.13673200000005</v>
          </cell>
          <cell r="E30">
            <v>148.41465600000001</v>
          </cell>
          <cell r="F30">
            <v>499.28203919999999</v>
          </cell>
          <cell r="G30">
            <v>647.69669520000002</v>
          </cell>
          <cell r="I30">
            <v>60000</v>
          </cell>
        </row>
        <row r="32">
          <cell r="A32" t="str">
            <v>ESPERO</v>
          </cell>
        </row>
        <row r="34">
          <cell r="A34" t="str">
            <v>Mileage p.a</v>
          </cell>
          <cell r="C34" t="str">
            <v>Car Centre</v>
          </cell>
          <cell r="D34" t="str">
            <v>Halfords</v>
          </cell>
          <cell r="E34" t="str">
            <v xml:space="preserve">Car Centre </v>
          </cell>
          <cell r="F34" t="str">
            <v>Halfords</v>
          </cell>
          <cell r="G34" t="str">
            <v>weighted</v>
          </cell>
        </row>
        <row r="35">
          <cell r="A35" t="str">
            <v>Labour</v>
          </cell>
          <cell r="C35">
            <v>10</v>
          </cell>
          <cell r="D35">
            <v>35</v>
          </cell>
          <cell r="E35">
            <v>0.4</v>
          </cell>
          <cell r="F35">
            <v>0.6</v>
          </cell>
        </row>
        <row r="38">
          <cell r="A38">
            <v>1000</v>
          </cell>
          <cell r="C38">
            <v>29.981839999999998</v>
          </cell>
          <cell r="D38">
            <v>74.560691999999989</v>
          </cell>
          <cell r="E38">
            <v>11.992736000000001</v>
          </cell>
          <cell r="F38">
            <v>44.736415199999989</v>
          </cell>
          <cell r="G38">
            <v>56.72915119999999</v>
          </cell>
          <cell r="I38">
            <v>20000</v>
          </cell>
        </row>
        <row r="39">
          <cell r="A39">
            <v>2000</v>
          </cell>
          <cell r="C39">
            <v>29.981839999999998</v>
          </cell>
          <cell r="D39">
            <v>74.560691999999989</v>
          </cell>
          <cell r="E39">
            <v>11.992736000000001</v>
          </cell>
          <cell r="F39">
            <v>44.736415199999989</v>
          </cell>
          <cell r="G39">
            <v>56.72915119999999</v>
          </cell>
        </row>
        <row r="40">
          <cell r="A40">
            <v>3000</v>
          </cell>
          <cell r="C40">
            <v>29.981839999999998</v>
          </cell>
          <cell r="D40">
            <v>74.560691999999989</v>
          </cell>
          <cell r="E40">
            <v>11.992736000000001</v>
          </cell>
          <cell r="F40">
            <v>44.736415199999989</v>
          </cell>
          <cell r="G40">
            <v>56.72915119999999</v>
          </cell>
        </row>
        <row r="41">
          <cell r="A41">
            <v>4000</v>
          </cell>
          <cell r="C41">
            <v>59.965220000000002</v>
          </cell>
          <cell r="D41">
            <v>145.24868599999999</v>
          </cell>
          <cell r="E41">
            <v>23.986088000000002</v>
          </cell>
          <cell r="F41">
            <v>87.149211599999987</v>
          </cell>
          <cell r="G41">
            <v>111.1352996</v>
          </cell>
          <cell r="I41">
            <v>20000</v>
          </cell>
        </row>
        <row r="42">
          <cell r="A42">
            <v>5000</v>
          </cell>
          <cell r="C42">
            <v>59.965220000000002</v>
          </cell>
          <cell r="D42">
            <v>145.24868599999999</v>
          </cell>
          <cell r="E42">
            <v>23.986088000000002</v>
          </cell>
          <cell r="F42">
            <v>87.149211599999987</v>
          </cell>
          <cell r="G42">
            <v>111.1352996</v>
          </cell>
        </row>
        <row r="43">
          <cell r="A43">
            <v>6000</v>
          </cell>
          <cell r="C43">
            <v>59.965220000000002</v>
          </cell>
          <cell r="D43">
            <v>145.24868599999999</v>
          </cell>
          <cell r="E43">
            <v>23.986088000000002</v>
          </cell>
          <cell r="F43">
            <v>87.149211599999987</v>
          </cell>
          <cell r="G43">
            <v>111.1352996</v>
          </cell>
        </row>
        <row r="44">
          <cell r="A44">
            <v>7000</v>
          </cell>
          <cell r="C44">
            <v>131.11876000000001</v>
          </cell>
          <cell r="D44">
            <v>305.327788</v>
          </cell>
          <cell r="E44">
            <v>52.447504000000009</v>
          </cell>
          <cell r="F44">
            <v>183.19667279999999</v>
          </cell>
          <cell r="G44">
            <v>235.6441768</v>
          </cell>
          <cell r="I44">
            <v>20000</v>
          </cell>
        </row>
        <row r="45">
          <cell r="A45">
            <v>8000</v>
          </cell>
          <cell r="C45">
            <v>131.11876000000001</v>
          </cell>
          <cell r="D45">
            <v>305.327788</v>
          </cell>
          <cell r="E45">
            <v>52.447504000000009</v>
          </cell>
          <cell r="F45">
            <v>183.19667279999999</v>
          </cell>
          <cell r="G45">
            <v>235.6441768</v>
          </cell>
        </row>
        <row r="46">
          <cell r="A46">
            <v>9000</v>
          </cell>
          <cell r="C46">
            <v>131.11876000000001</v>
          </cell>
          <cell r="D46">
            <v>305.327788</v>
          </cell>
          <cell r="E46">
            <v>52.447504000000009</v>
          </cell>
          <cell r="F46">
            <v>183.19667279999999</v>
          </cell>
          <cell r="G46">
            <v>235.6441768</v>
          </cell>
        </row>
        <row r="47">
          <cell r="A47">
            <v>10000</v>
          </cell>
          <cell r="C47">
            <v>210.78718000000001</v>
          </cell>
          <cell r="D47">
            <v>467.44303399999995</v>
          </cell>
          <cell r="E47">
            <v>84.314872000000008</v>
          </cell>
          <cell r="F47">
            <v>280.46582039999998</v>
          </cell>
          <cell r="G47">
            <v>364.78069240000002</v>
          </cell>
          <cell r="I47">
            <v>30000</v>
          </cell>
        </row>
        <row r="48">
          <cell r="A48">
            <v>11000</v>
          </cell>
          <cell r="C48">
            <v>210.78718000000001</v>
          </cell>
          <cell r="D48">
            <v>467.44303399999995</v>
          </cell>
          <cell r="E48">
            <v>84.314872000000008</v>
          </cell>
          <cell r="F48">
            <v>280.46582039999998</v>
          </cell>
          <cell r="G48">
            <v>364.78069240000002</v>
          </cell>
        </row>
        <row r="49">
          <cell r="A49">
            <v>12000</v>
          </cell>
          <cell r="C49">
            <v>210.78718000000001</v>
          </cell>
          <cell r="D49">
            <v>467.44303399999995</v>
          </cell>
          <cell r="E49">
            <v>84.314872000000008</v>
          </cell>
          <cell r="F49">
            <v>280.46582039999998</v>
          </cell>
          <cell r="G49">
            <v>364.78069240000002</v>
          </cell>
        </row>
        <row r="50">
          <cell r="A50">
            <v>13000</v>
          </cell>
          <cell r="C50">
            <v>210.78718000000001</v>
          </cell>
          <cell r="D50">
            <v>467.44303399999995</v>
          </cell>
          <cell r="E50">
            <v>84.314872000000008</v>
          </cell>
          <cell r="F50">
            <v>280.46582039999998</v>
          </cell>
          <cell r="G50">
            <v>364.78069240000002</v>
          </cell>
        </row>
        <row r="51">
          <cell r="A51">
            <v>14000</v>
          </cell>
          <cell r="C51">
            <v>278.35451999999998</v>
          </cell>
          <cell r="D51">
            <v>613.29037600000004</v>
          </cell>
          <cell r="E51">
            <v>111.341808</v>
          </cell>
          <cell r="F51">
            <v>367.97422560000001</v>
          </cell>
          <cell r="G51">
            <v>479.31603360000003</v>
          </cell>
          <cell r="I51">
            <v>40000</v>
          </cell>
        </row>
        <row r="52">
          <cell r="A52">
            <v>15000</v>
          </cell>
          <cell r="C52">
            <v>278.35451999999998</v>
          </cell>
          <cell r="D52">
            <v>613.29037600000004</v>
          </cell>
          <cell r="E52">
            <v>111.341808</v>
          </cell>
          <cell r="F52">
            <v>367.97422560000001</v>
          </cell>
          <cell r="G52">
            <v>479.31603360000003</v>
          </cell>
        </row>
        <row r="53">
          <cell r="A53">
            <v>16000</v>
          </cell>
          <cell r="C53">
            <v>278.35451999999998</v>
          </cell>
          <cell r="D53">
            <v>613.29037600000004</v>
          </cell>
          <cell r="E53">
            <v>111.341808</v>
          </cell>
          <cell r="F53">
            <v>367.97422560000001</v>
          </cell>
          <cell r="G53">
            <v>479.31603360000003</v>
          </cell>
        </row>
        <row r="54">
          <cell r="A54">
            <v>17000</v>
          </cell>
          <cell r="C54">
            <v>343.51002000000005</v>
          </cell>
          <cell r="D54">
            <v>751.70652600000005</v>
          </cell>
          <cell r="E54">
            <v>137.40400800000003</v>
          </cell>
          <cell r="F54">
            <v>451.02391560000001</v>
          </cell>
          <cell r="G54">
            <v>588.42792359999999</v>
          </cell>
          <cell r="I54">
            <v>50000</v>
          </cell>
        </row>
        <row r="55">
          <cell r="A55">
            <v>18000</v>
          </cell>
          <cell r="C55">
            <v>343.51002000000005</v>
          </cell>
          <cell r="D55">
            <v>751.70652600000005</v>
          </cell>
          <cell r="E55">
            <v>137.40400800000003</v>
          </cell>
          <cell r="F55">
            <v>451.02391560000001</v>
          </cell>
          <cell r="G55">
            <v>588.42792359999999</v>
          </cell>
        </row>
        <row r="56">
          <cell r="A56">
            <v>19000</v>
          </cell>
          <cell r="C56">
            <v>343.51002000000005</v>
          </cell>
          <cell r="D56">
            <v>751.70652600000005</v>
          </cell>
          <cell r="E56">
            <v>137.40400800000003</v>
          </cell>
          <cell r="F56">
            <v>451.02391560000001</v>
          </cell>
          <cell r="G56">
            <v>588.42792359999999</v>
          </cell>
        </row>
        <row r="57">
          <cell r="A57">
            <v>20000</v>
          </cell>
          <cell r="C57">
            <v>377.83802000000003</v>
          </cell>
          <cell r="D57">
            <v>840.9785260000001</v>
          </cell>
          <cell r="E57">
            <v>151.13520800000001</v>
          </cell>
          <cell r="F57">
            <v>504.58711560000006</v>
          </cell>
          <cell r="G57">
            <v>655.7223236000001</v>
          </cell>
          <cell r="I57">
            <v>60000</v>
          </cell>
        </row>
        <row r="59">
          <cell r="A59" t="str">
            <v>Model Mix</v>
          </cell>
          <cell r="B59">
            <v>13521</v>
          </cell>
          <cell r="D59" t="str">
            <v>NEXIA</v>
          </cell>
          <cell r="E59">
            <v>0.64839999999999998</v>
          </cell>
          <cell r="F59" t="str">
            <v>ESPERO</v>
          </cell>
          <cell r="G59">
            <v>0.35160000000000002</v>
          </cell>
        </row>
        <row r="62">
          <cell r="A62" t="str">
            <v>Retail</v>
          </cell>
          <cell r="B62">
            <v>13521</v>
          </cell>
        </row>
        <row r="63">
          <cell r="A63" t="str">
            <v>Fleet</v>
          </cell>
          <cell r="B63">
            <v>2008</v>
          </cell>
        </row>
        <row r="64">
          <cell r="A64" t="str">
            <v>Motability</v>
          </cell>
          <cell r="B64">
            <v>2000</v>
          </cell>
        </row>
        <row r="65">
          <cell r="A65" t="str">
            <v>Sister</v>
          </cell>
          <cell r="B65">
            <v>558</v>
          </cell>
        </row>
        <row r="66">
          <cell r="B66">
            <v>18087</v>
          </cell>
        </row>
        <row r="69">
          <cell r="A69" t="str">
            <v>RETAIL</v>
          </cell>
        </row>
        <row r="71">
          <cell r="A71" t="str">
            <v>NEXIA</v>
          </cell>
          <cell r="D71" t="str">
            <v>Weighted</v>
          </cell>
          <cell r="G71" t="str">
            <v>Weighted</v>
          </cell>
        </row>
        <row r="72">
          <cell r="B72" t="str">
            <v>Volume</v>
          </cell>
          <cell r="C72" t="str">
            <v>Weighting</v>
          </cell>
          <cell r="D72" t="str">
            <v>Volume</v>
          </cell>
          <cell r="E72" t="str">
            <v>Avg Mileage</v>
          </cell>
          <cell r="F72" t="str">
            <v>Service Cost</v>
          </cell>
          <cell r="G72" t="str">
            <v>Service Cost</v>
          </cell>
        </row>
        <row r="73">
          <cell r="A73" t="str">
            <v>Retail &lt;3333</v>
          </cell>
          <cell r="B73">
            <v>8767</v>
          </cell>
          <cell r="C73">
            <v>0.19900000000000001</v>
          </cell>
          <cell r="D73">
            <v>1744</v>
          </cell>
          <cell r="E73">
            <v>1666.5</v>
          </cell>
          <cell r="F73">
            <v>56.756928399999993</v>
          </cell>
          <cell r="G73">
            <v>11.29</v>
          </cell>
        </row>
        <row r="74">
          <cell r="A74" t="str">
            <v>3334&lt;Retail &lt;6666</v>
          </cell>
          <cell r="B74">
            <v>8767</v>
          </cell>
          <cell r="C74">
            <v>0.255</v>
          </cell>
          <cell r="D74">
            <v>2235</v>
          </cell>
          <cell r="E74">
            <v>5000</v>
          </cell>
          <cell r="F74">
            <v>110.28548720000001</v>
          </cell>
          <cell r="G74">
            <v>28.12</v>
          </cell>
        </row>
        <row r="75">
          <cell r="A75" t="str">
            <v>6667&lt;Retail &lt;9999</v>
          </cell>
          <cell r="B75">
            <v>8767</v>
          </cell>
          <cell r="C75">
            <v>0.24399999999999999</v>
          </cell>
          <cell r="D75">
            <v>2138</v>
          </cell>
          <cell r="E75">
            <v>16666</v>
          </cell>
          <cell r="F75">
            <v>474.46755520000005</v>
          </cell>
          <cell r="G75">
            <v>115.77</v>
          </cell>
        </row>
        <row r="76">
          <cell r="A76" t="str">
            <v>10,000&lt;Retail&lt;13,333</v>
          </cell>
          <cell r="B76">
            <v>8767</v>
          </cell>
          <cell r="C76">
            <v>0.17699999999999999</v>
          </cell>
          <cell r="D76">
            <v>1552</v>
          </cell>
          <cell r="E76">
            <v>11666.5</v>
          </cell>
          <cell r="F76">
            <v>360.10975680000001</v>
          </cell>
          <cell r="G76">
            <v>63.74</v>
          </cell>
        </row>
        <row r="77">
          <cell r="A77" t="str">
            <v>13,334&lt;Retail&lt;16,666</v>
          </cell>
          <cell r="B77">
            <v>8767</v>
          </cell>
          <cell r="C77">
            <v>0.1</v>
          </cell>
          <cell r="D77">
            <v>877</v>
          </cell>
          <cell r="E77">
            <v>15000</v>
          </cell>
          <cell r="F77">
            <v>474.46755520000005</v>
          </cell>
          <cell r="G77">
            <v>47.45</v>
          </cell>
        </row>
        <row r="78">
          <cell r="A78" t="str">
            <v>16,667&lt;Retail&lt;20,000</v>
          </cell>
          <cell r="B78">
            <v>8767</v>
          </cell>
          <cell r="C78">
            <v>2.5000000000000001E-2</v>
          </cell>
          <cell r="D78">
            <v>219</v>
          </cell>
          <cell r="E78">
            <v>18333.5</v>
          </cell>
          <cell r="F78">
            <v>580.40229520000003</v>
          </cell>
          <cell r="G78">
            <v>14.51</v>
          </cell>
        </row>
        <row r="79">
          <cell r="A79" t="str">
            <v>Retail&gt;20,000</v>
          </cell>
          <cell r="B79">
            <v>8767</v>
          </cell>
          <cell r="C79">
            <v>0</v>
          </cell>
          <cell r="D79">
            <v>0</v>
          </cell>
          <cell r="E79">
            <v>20000</v>
          </cell>
          <cell r="F79">
            <v>647.69669520000002</v>
          </cell>
          <cell r="G79">
            <v>0</v>
          </cell>
        </row>
        <row r="80">
          <cell r="A80" t="str">
            <v>Total Retail</v>
          </cell>
          <cell r="B80">
            <v>8767</v>
          </cell>
          <cell r="C80">
            <v>1</v>
          </cell>
          <cell r="D80">
            <v>8765</v>
          </cell>
          <cell r="E80">
            <v>9696.4454999999998</v>
          </cell>
          <cell r="F80" t="str">
            <v/>
          </cell>
          <cell r="G80">
            <v>280.88</v>
          </cell>
        </row>
        <row r="83">
          <cell r="A83" t="str">
            <v>ESPERO</v>
          </cell>
          <cell r="D83" t="str">
            <v>Weighted</v>
          </cell>
          <cell r="G83" t="str">
            <v>Weighted</v>
          </cell>
        </row>
        <row r="84">
          <cell r="B84" t="str">
            <v>Volume</v>
          </cell>
          <cell r="C84" t="str">
            <v>Weighting</v>
          </cell>
          <cell r="D84" t="str">
            <v>Volume</v>
          </cell>
          <cell r="E84" t="str">
            <v>Avg Mileage</v>
          </cell>
          <cell r="F84" t="str">
            <v>Service Cost</v>
          </cell>
          <cell r="G84" t="str">
            <v>Service Cost</v>
          </cell>
        </row>
        <row r="85">
          <cell r="A85" t="str">
            <v>Retail &lt;3333</v>
          </cell>
          <cell r="B85">
            <v>4754</v>
          </cell>
          <cell r="C85">
            <v>0.19900000000000001</v>
          </cell>
          <cell r="D85">
            <v>946</v>
          </cell>
          <cell r="E85">
            <v>1666.5</v>
          </cell>
          <cell r="F85">
            <v>56.72915119999999</v>
          </cell>
          <cell r="G85">
            <v>11.29</v>
          </cell>
        </row>
        <row r="86">
          <cell r="A86" t="str">
            <v>3334&lt;Retail &lt;6666</v>
          </cell>
          <cell r="B86">
            <v>4754</v>
          </cell>
          <cell r="C86">
            <v>0.255</v>
          </cell>
          <cell r="D86">
            <v>1212</v>
          </cell>
          <cell r="E86">
            <v>5000</v>
          </cell>
          <cell r="F86">
            <v>111.1352996</v>
          </cell>
          <cell r="G86">
            <v>28.34</v>
          </cell>
        </row>
        <row r="87">
          <cell r="A87" t="str">
            <v>6667&lt;Retail &lt;9999</v>
          </cell>
          <cell r="B87">
            <v>4754</v>
          </cell>
          <cell r="C87">
            <v>0.24399999999999999</v>
          </cell>
          <cell r="D87">
            <v>1160</v>
          </cell>
          <cell r="E87">
            <v>16666</v>
          </cell>
          <cell r="F87">
            <v>479.31603360000003</v>
          </cell>
          <cell r="G87">
            <v>116.95</v>
          </cell>
        </row>
        <row r="88">
          <cell r="A88" t="str">
            <v>10,000&lt;Retail&lt;13,333</v>
          </cell>
          <cell r="B88">
            <v>4754</v>
          </cell>
          <cell r="C88">
            <v>0.17699999999999999</v>
          </cell>
          <cell r="D88">
            <v>841</v>
          </cell>
          <cell r="E88">
            <v>11666.5</v>
          </cell>
          <cell r="F88">
            <v>364.78069240000002</v>
          </cell>
          <cell r="G88">
            <v>64.569999999999993</v>
          </cell>
        </row>
        <row r="89">
          <cell r="A89" t="str">
            <v>13,334&lt;Retail&lt;16,666</v>
          </cell>
          <cell r="B89">
            <v>4754</v>
          </cell>
          <cell r="C89">
            <v>0.1</v>
          </cell>
          <cell r="D89">
            <v>475</v>
          </cell>
          <cell r="E89">
            <v>15000</v>
          </cell>
          <cell r="F89">
            <v>479.31603360000003</v>
          </cell>
          <cell r="G89">
            <v>47.93</v>
          </cell>
        </row>
        <row r="90">
          <cell r="A90" t="str">
            <v>16,667&lt;Retail&lt;20,000</v>
          </cell>
          <cell r="B90">
            <v>4754</v>
          </cell>
          <cell r="C90">
            <v>2.5000000000000001E-2</v>
          </cell>
          <cell r="D90">
            <v>119</v>
          </cell>
          <cell r="E90">
            <v>18333.5</v>
          </cell>
          <cell r="F90">
            <v>588.42792359999999</v>
          </cell>
          <cell r="G90">
            <v>14.71</v>
          </cell>
        </row>
        <row r="91">
          <cell r="A91" t="str">
            <v>Retail&gt;20,000</v>
          </cell>
          <cell r="B91">
            <v>4754</v>
          </cell>
          <cell r="C91">
            <v>0</v>
          </cell>
          <cell r="D91">
            <v>0</v>
          </cell>
          <cell r="E91">
            <v>20000</v>
          </cell>
          <cell r="F91">
            <v>655.7223236000001</v>
          </cell>
          <cell r="G91">
            <v>0</v>
          </cell>
        </row>
        <row r="92">
          <cell r="A92" t="str">
            <v>Total Retail</v>
          </cell>
          <cell r="B92">
            <v>4754</v>
          </cell>
          <cell r="C92">
            <v>1</v>
          </cell>
          <cell r="D92">
            <v>4753</v>
          </cell>
          <cell r="E92">
            <v>9696.4454999999998</v>
          </cell>
          <cell r="F92" t="str">
            <v/>
          </cell>
          <cell r="G92">
            <v>283.78999999999996</v>
          </cell>
        </row>
        <row r="95">
          <cell r="A95" t="str">
            <v>TOTAL</v>
          </cell>
          <cell r="D95" t="str">
            <v>Weighted</v>
          </cell>
          <cell r="G95" t="str">
            <v>Weighted</v>
          </cell>
        </row>
        <row r="96">
          <cell r="B96" t="str">
            <v>Volume</v>
          </cell>
          <cell r="C96" t="str">
            <v>Weighting</v>
          </cell>
          <cell r="D96" t="str">
            <v>Volume</v>
          </cell>
          <cell r="E96" t="str">
            <v>Avg Mileage</v>
          </cell>
          <cell r="F96" t="str">
            <v>Service Cost</v>
          </cell>
          <cell r="G96" t="str">
            <v>Service Cost</v>
          </cell>
        </row>
        <row r="97">
          <cell r="A97" t="str">
            <v>Retail &lt;3333</v>
          </cell>
          <cell r="B97">
            <v>13521</v>
          </cell>
          <cell r="C97">
            <v>0.19900000000000001</v>
          </cell>
          <cell r="D97">
            <v>2690</v>
          </cell>
          <cell r="E97">
            <v>1666.5</v>
          </cell>
          <cell r="F97">
            <v>56.75</v>
          </cell>
          <cell r="G97">
            <v>11.29</v>
          </cell>
        </row>
        <row r="98">
          <cell r="A98" t="str">
            <v>3334&lt;Retail &lt;6666</v>
          </cell>
          <cell r="B98">
            <v>13521</v>
          </cell>
          <cell r="C98">
            <v>0.255</v>
          </cell>
          <cell r="D98">
            <v>3447</v>
          </cell>
          <cell r="E98">
            <v>5000</v>
          </cell>
          <cell r="F98">
            <v>110.58</v>
          </cell>
          <cell r="G98">
            <v>28.2</v>
          </cell>
        </row>
        <row r="99">
          <cell r="A99" t="str">
            <v>6667&lt;Retail &lt;9999</v>
          </cell>
          <cell r="B99">
            <v>13521</v>
          </cell>
          <cell r="C99">
            <v>0.24399999999999999</v>
          </cell>
          <cell r="D99">
            <v>3298</v>
          </cell>
          <cell r="E99">
            <v>16666</v>
          </cell>
          <cell r="F99">
            <v>476.17</v>
          </cell>
          <cell r="G99">
            <v>116.18</v>
          </cell>
        </row>
        <row r="100">
          <cell r="A100" t="str">
            <v>10,000&lt;Retail&lt;13,333</v>
          </cell>
          <cell r="B100">
            <v>13521</v>
          </cell>
          <cell r="C100">
            <v>0.17699999999999999</v>
          </cell>
          <cell r="D100">
            <v>2393</v>
          </cell>
          <cell r="E100">
            <v>11666.5</v>
          </cell>
          <cell r="F100">
            <v>361.75</v>
          </cell>
          <cell r="G100">
            <v>64.03</v>
          </cell>
        </row>
        <row r="101">
          <cell r="A101" t="str">
            <v>13,334&lt;Retail&lt;16,666</v>
          </cell>
          <cell r="B101">
            <v>13521</v>
          </cell>
          <cell r="C101">
            <v>0.1</v>
          </cell>
          <cell r="D101">
            <v>1352</v>
          </cell>
          <cell r="E101">
            <v>15000</v>
          </cell>
          <cell r="F101">
            <v>476.17</v>
          </cell>
          <cell r="G101">
            <v>47.62</v>
          </cell>
        </row>
        <row r="102">
          <cell r="A102" t="str">
            <v>16,667&lt;Retail&lt;20,000</v>
          </cell>
          <cell r="B102">
            <v>13521</v>
          </cell>
          <cell r="C102">
            <v>2.5000000000000001E-2</v>
          </cell>
          <cell r="D102">
            <v>338</v>
          </cell>
          <cell r="E102">
            <v>18333.5</v>
          </cell>
          <cell r="F102">
            <v>583.22</v>
          </cell>
          <cell r="G102">
            <v>14.58</v>
          </cell>
        </row>
        <row r="103">
          <cell r="A103" t="str">
            <v>Retail&gt;20,000</v>
          </cell>
          <cell r="B103">
            <v>13521</v>
          </cell>
          <cell r="C103">
            <v>0</v>
          </cell>
          <cell r="D103">
            <v>0</v>
          </cell>
          <cell r="E103">
            <v>20000</v>
          </cell>
          <cell r="F103">
            <v>650.52</v>
          </cell>
          <cell r="G103">
            <v>0</v>
          </cell>
        </row>
        <row r="104">
          <cell r="A104" t="str">
            <v>Total Retail</v>
          </cell>
          <cell r="B104">
            <v>13521</v>
          </cell>
          <cell r="C104">
            <v>1</v>
          </cell>
          <cell r="D104">
            <v>13518</v>
          </cell>
          <cell r="E104">
            <v>9696.4454999999998</v>
          </cell>
          <cell r="F104" t="str">
            <v/>
          </cell>
          <cell r="G104">
            <v>281.89999999999998</v>
          </cell>
        </row>
        <row r="107">
          <cell r="A107" t="str">
            <v>FLEET</v>
          </cell>
        </row>
        <row r="109">
          <cell r="A109" t="str">
            <v>NEXIA</v>
          </cell>
          <cell r="D109" t="str">
            <v>Weighted</v>
          </cell>
          <cell r="G109" t="str">
            <v>Weighted</v>
          </cell>
        </row>
        <row r="110">
          <cell r="B110" t="str">
            <v>Volume</v>
          </cell>
          <cell r="C110" t="str">
            <v>Weighting</v>
          </cell>
          <cell r="D110" t="str">
            <v>Volume</v>
          </cell>
          <cell r="E110" t="str">
            <v>Avg Mileage</v>
          </cell>
          <cell r="F110" t="str">
            <v>Service Cost</v>
          </cell>
          <cell r="G110" t="str">
            <v>Service Cost</v>
          </cell>
        </row>
        <row r="111">
          <cell r="A111" t="str">
            <v>Fleet =20,000</v>
          </cell>
          <cell r="B111">
            <v>1302</v>
          </cell>
          <cell r="C111">
            <v>1</v>
          </cell>
          <cell r="D111">
            <v>1302</v>
          </cell>
          <cell r="E111">
            <v>20000</v>
          </cell>
          <cell r="F111">
            <v>647.69669520000002</v>
          </cell>
          <cell r="G111">
            <v>647.70000000000005</v>
          </cell>
        </row>
        <row r="114">
          <cell r="A114" t="str">
            <v>ESPERO</v>
          </cell>
          <cell r="D114" t="str">
            <v>Weighted</v>
          </cell>
          <cell r="G114" t="str">
            <v>Weighted</v>
          </cell>
        </row>
        <row r="115">
          <cell r="B115" t="str">
            <v>Volume</v>
          </cell>
          <cell r="C115" t="str">
            <v>Weighting</v>
          </cell>
          <cell r="D115" t="str">
            <v>Volume</v>
          </cell>
          <cell r="E115" t="str">
            <v>Avg Mileage</v>
          </cell>
          <cell r="F115" t="str">
            <v>Service Cost</v>
          </cell>
          <cell r="G115" t="str">
            <v>Service Cost</v>
          </cell>
        </row>
        <row r="116">
          <cell r="A116" t="str">
            <v>Fleet = 20,000</v>
          </cell>
          <cell r="B116">
            <v>706</v>
          </cell>
          <cell r="C116">
            <v>1</v>
          </cell>
          <cell r="D116">
            <v>706</v>
          </cell>
          <cell r="E116">
            <v>20000</v>
          </cell>
          <cell r="F116">
            <v>655.7223236000001</v>
          </cell>
          <cell r="G116">
            <v>655.72</v>
          </cell>
        </row>
        <row r="119">
          <cell r="A119" t="str">
            <v>TOTAL</v>
          </cell>
          <cell r="D119" t="str">
            <v>Weighted</v>
          </cell>
          <cell r="G119" t="str">
            <v>Weighted</v>
          </cell>
        </row>
        <row r="120">
          <cell r="B120" t="str">
            <v>Volume</v>
          </cell>
          <cell r="C120" t="str">
            <v>Weighting</v>
          </cell>
          <cell r="D120" t="str">
            <v>Volume</v>
          </cell>
          <cell r="E120" t="str">
            <v>Avg Mileage</v>
          </cell>
          <cell r="F120" t="str">
            <v>Service Cost</v>
          </cell>
          <cell r="G120" t="str">
            <v>Service Cost</v>
          </cell>
        </row>
        <row r="121">
          <cell r="A121" t="str">
            <v>Fleet = 20,000</v>
          </cell>
          <cell r="B121">
            <v>2008</v>
          </cell>
          <cell r="C121">
            <v>1</v>
          </cell>
          <cell r="D121">
            <v>2008</v>
          </cell>
          <cell r="E121">
            <v>20000</v>
          </cell>
          <cell r="F121">
            <v>650.52</v>
          </cell>
          <cell r="G121">
            <v>650.52</v>
          </cell>
        </row>
        <row r="125">
          <cell r="A125" t="str">
            <v>MOTABILITY</v>
          </cell>
        </row>
        <row r="127">
          <cell r="A127" t="str">
            <v>NEXIA</v>
          </cell>
          <cell r="D127" t="str">
            <v>Weighted</v>
          </cell>
          <cell r="G127" t="str">
            <v>Weighted</v>
          </cell>
        </row>
        <row r="128">
          <cell r="B128" t="str">
            <v>Volume</v>
          </cell>
          <cell r="C128" t="str">
            <v>Weighting</v>
          </cell>
          <cell r="D128" t="str">
            <v>Volume</v>
          </cell>
          <cell r="E128" t="str">
            <v>Avg Mileage</v>
          </cell>
          <cell r="F128" t="str">
            <v>Service Cost</v>
          </cell>
          <cell r="G128" t="str">
            <v>Service Cost</v>
          </cell>
        </row>
        <row r="129">
          <cell r="A129" t="str">
            <v>Retail &lt;3333</v>
          </cell>
          <cell r="B129">
            <v>1297</v>
          </cell>
          <cell r="C129">
            <v>0.22700000000000001</v>
          </cell>
          <cell r="D129">
            <v>294</v>
          </cell>
          <cell r="E129">
            <v>1666.5</v>
          </cell>
          <cell r="F129">
            <v>56.756928399999993</v>
          </cell>
          <cell r="G129">
            <v>12.88</v>
          </cell>
        </row>
        <row r="130">
          <cell r="A130" t="str">
            <v>3334&lt;Retail &lt;6666</v>
          </cell>
          <cell r="B130">
            <v>1297</v>
          </cell>
          <cell r="C130">
            <v>0.29199999999999998</v>
          </cell>
          <cell r="D130">
            <v>379</v>
          </cell>
          <cell r="E130">
            <v>5000</v>
          </cell>
          <cell r="F130">
            <v>110.28548720000001</v>
          </cell>
          <cell r="G130">
            <v>32.200000000000003</v>
          </cell>
        </row>
        <row r="131">
          <cell r="A131" t="str">
            <v>6667&lt;Retail &lt;9999</v>
          </cell>
          <cell r="B131">
            <v>1297</v>
          </cell>
          <cell r="C131">
            <v>0.27900000000000003</v>
          </cell>
          <cell r="D131">
            <v>362</v>
          </cell>
          <cell r="E131">
            <v>16666</v>
          </cell>
          <cell r="F131">
            <v>474.46755520000005</v>
          </cell>
          <cell r="G131">
            <v>132.38</v>
          </cell>
        </row>
        <row r="132">
          <cell r="A132" t="str">
            <v>10,000&lt;Retail&lt;13,333</v>
          </cell>
          <cell r="B132">
            <v>1297</v>
          </cell>
          <cell r="C132">
            <v>0.20200000000000001</v>
          </cell>
          <cell r="D132">
            <v>262</v>
          </cell>
          <cell r="E132">
            <v>11666.5</v>
          </cell>
          <cell r="F132">
            <v>360.10975680000001</v>
          </cell>
          <cell r="G132">
            <v>72.739999999999995</v>
          </cell>
        </row>
        <row r="133">
          <cell r="A133" t="str">
            <v>13,334&lt;Retail&lt;16,666</v>
          </cell>
          <cell r="B133">
            <v>1297</v>
          </cell>
          <cell r="C133">
            <v>0</v>
          </cell>
          <cell r="D133">
            <v>0</v>
          </cell>
          <cell r="E133">
            <v>15000</v>
          </cell>
          <cell r="F133">
            <v>474.46755520000005</v>
          </cell>
          <cell r="G133">
            <v>0</v>
          </cell>
        </row>
        <row r="134">
          <cell r="A134" t="str">
            <v>16,667&lt;Retail&lt;20,000</v>
          </cell>
          <cell r="B134">
            <v>1297</v>
          </cell>
          <cell r="C134">
            <v>0</v>
          </cell>
          <cell r="D134">
            <v>0</v>
          </cell>
          <cell r="E134">
            <v>18333.5</v>
          </cell>
          <cell r="F134">
            <v>580.40229520000003</v>
          </cell>
          <cell r="G134">
            <v>0</v>
          </cell>
        </row>
        <row r="135">
          <cell r="A135" t="str">
            <v>Retail&gt;20,000</v>
          </cell>
          <cell r="B135">
            <v>1297</v>
          </cell>
          <cell r="C135">
            <v>0</v>
          </cell>
          <cell r="D135">
            <v>0</v>
          </cell>
          <cell r="E135">
            <v>20000</v>
          </cell>
          <cell r="F135">
            <v>647.69669520000002</v>
          </cell>
          <cell r="G135">
            <v>0</v>
          </cell>
        </row>
        <row r="136">
          <cell r="A136" t="str">
            <v>Total Retail</v>
          </cell>
          <cell r="B136">
            <v>1297</v>
          </cell>
          <cell r="C136">
            <v>1</v>
          </cell>
          <cell r="D136">
            <v>1297</v>
          </cell>
          <cell r="E136">
            <v>8844.7425000000003</v>
          </cell>
          <cell r="F136" t="str">
            <v/>
          </cell>
          <cell r="G136">
            <v>250.2</v>
          </cell>
        </row>
        <row r="139">
          <cell r="A139" t="str">
            <v>ESPERO</v>
          </cell>
          <cell r="D139" t="str">
            <v>Weighted</v>
          </cell>
          <cell r="G139" t="str">
            <v>Weighted</v>
          </cell>
        </row>
        <row r="140">
          <cell r="B140" t="str">
            <v>Volume</v>
          </cell>
          <cell r="C140" t="str">
            <v>Weighting</v>
          </cell>
          <cell r="D140" t="str">
            <v>Volume</v>
          </cell>
          <cell r="E140" t="str">
            <v>Avg Mileage</v>
          </cell>
          <cell r="F140" t="str">
            <v>Service Cost</v>
          </cell>
          <cell r="G140" t="str">
            <v>Service Cost</v>
          </cell>
        </row>
        <row r="141">
          <cell r="A141" t="str">
            <v>Retail &lt;3333</v>
          </cell>
          <cell r="B141">
            <v>703</v>
          </cell>
          <cell r="C141">
            <v>0.22700000000000001</v>
          </cell>
          <cell r="D141">
            <v>160</v>
          </cell>
          <cell r="E141">
            <v>1666.5</v>
          </cell>
          <cell r="F141">
            <v>56.72915119999999</v>
          </cell>
          <cell r="G141">
            <v>12.88</v>
          </cell>
        </row>
        <row r="142">
          <cell r="A142" t="str">
            <v>3334&lt;Retail &lt;6666</v>
          </cell>
          <cell r="B142">
            <v>703</v>
          </cell>
          <cell r="C142">
            <v>0.29199999999999998</v>
          </cell>
          <cell r="D142">
            <v>205</v>
          </cell>
          <cell r="E142">
            <v>5000</v>
          </cell>
          <cell r="F142">
            <v>111.1352996</v>
          </cell>
          <cell r="G142">
            <v>32.450000000000003</v>
          </cell>
        </row>
        <row r="143">
          <cell r="A143" t="str">
            <v>6667&lt;Retail &lt;9999</v>
          </cell>
          <cell r="B143">
            <v>703</v>
          </cell>
          <cell r="C143">
            <v>0.27900000000000003</v>
          </cell>
          <cell r="D143">
            <v>196</v>
          </cell>
          <cell r="E143">
            <v>16666</v>
          </cell>
          <cell r="F143">
            <v>479.31603360000003</v>
          </cell>
          <cell r="G143">
            <v>133.72999999999999</v>
          </cell>
        </row>
        <row r="144">
          <cell r="A144" t="str">
            <v>10,000&lt;Retail&lt;13,333</v>
          </cell>
          <cell r="B144">
            <v>703</v>
          </cell>
          <cell r="C144">
            <v>0.20200000000000001</v>
          </cell>
          <cell r="D144">
            <v>142</v>
          </cell>
          <cell r="E144">
            <v>11666.5</v>
          </cell>
          <cell r="F144">
            <v>364.78069240000002</v>
          </cell>
          <cell r="G144">
            <v>73.69</v>
          </cell>
        </row>
        <row r="145">
          <cell r="A145" t="str">
            <v>13,334&lt;Retail&lt;16,666</v>
          </cell>
          <cell r="B145">
            <v>703</v>
          </cell>
          <cell r="C145">
            <v>0</v>
          </cell>
          <cell r="D145">
            <v>0</v>
          </cell>
          <cell r="E145">
            <v>15000</v>
          </cell>
          <cell r="F145">
            <v>479.31603360000003</v>
          </cell>
          <cell r="G145">
            <v>0</v>
          </cell>
        </row>
        <row r="146">
          <cell r="A146" t="str">
            <v>16,667&lt;Retail&lt;20,000</v>
          </cell>
          <cell r="B146">
            <v>703</v>
          </cell>
          <cell r="C146">
            <v>0</v>
          </cell>
          <cell r="D146">
            <v>0</v>
          </cell>
          <cell r="E146">
            <v>18333.5</v>
          </cell>
          <cell r="F146">
            <v>588.42792359999999</v>
          </cell>
          <cell r="G146">
            <v>0</v>
          </cell>
        </row>
        <row r="147">
          <cell r="A147" t="str">
            <v>Retail&gt;20,000</v>
          </cell>
          <cell r="B147">
            <v>703</v>
          </cell>
          <cell r="C147">
            <v>0</v>
          </cell>
          <cell r="D147">
            <v>0</v>
          </cell>
          <cell r="E147">
            <v>20000</v>
          </cell>
          <cell r="F147">
            <v>655.7223236000001</v>
          </cell>
          <cell r="G147">
            <v>0</v>
          </cell>
        </row>
        <row r="148">
          <cell r="A148" t="str">
            <v>Total Retail</v>
          </cell>
          <cell r="B148">
            <v>703</v>
          </cell>
          <cell r="C148">
            <v>1</v>
          </cell>
          <cell r="D148">
            <v>703</v>
          </cell>
          <cell r="E148">
            <v>8844.7425000000003</v>
          </cell>
          <cell r="F148" t="str">
            <v/>
          </cell>
          <cell r="G148">
            <v>252.75</v>
          </cell>
        </row>
        <row r="151">
          <cell r="A151" t="str">
            <v>TOTAL</v>
          </cell>
          <cell r="D151" t="str">
            <v>Weighted</v>
          </cell>
          <cell r="G151" t="str">
            <v>Weighted</v>
          </cell>
        </row>
        <row r="152">
          <cell r="B152" t="str">
            <v>Volume</v>
          </cell>
          <cell r="C152" t="str">
            <v>Weighting</v>
          </cell>
          <cell r="D152" t="str">
            <v>Volume</v>
          </cell>
          <cell r="E152" t="str">
            <v>Avg Mileage</v>
          </cell>
          <cell r="F152" t="str">
            <v>Service Cost</v>
          </cell>
          <cell r="G152" t="str">
            <v>Service Cost</v>
          </cell>
        </row>
        <row r="153">
          <cell r="A153" t="str">
            <v>Retail &lt;3333</v>
          </cell>
          <cell r="B153">
            <v>2000</v>
          </cell>
          <cell r="C153">
            <v>0.23</v>
          </cell>
          <cell r="D153">
            <v>454</v>
          </cell>
          <cell r="E153">
            <v>1666.5</v>
          </cell>
          <cell r="F153">
            <v>56.75</v>
          </cell>
          <cell r="G153">
            <v>12.88</v>
          </cell>
        </row>
        <row r="154">
          <cell r="A154" t="str">
            <v>3334&lt;Retail &lt;6666</v>
          </cell>
          <cell r="B154">
            <v>2000</v>
          </cell>
          <cell r="C154">
            <v>0.28999999999999998</v>
          </cell>
          <cell r="D154">
            <v>584</v>
          </cell>
          <cell r="E154">
            <v>5000</v>
          </cell>
          <cell r="F154">
            <v>110.58</v>
          </cell>
          <cell r="G154">
            <v>32.29</v>
          </cell>
        </row>
        <row r="155">
          <cell r="A155" t="str">
            <v>6667&lt;Retail &lt;9999</v>
          </cell>
          <cell r="B155">
            <v>2000</v>
          </cell>
          <cell r="C155">
            <v>0.28000000000000003</v>
          </cell>
          <cell r="D155">
            <v>558</v>
          </cell>
          <cell r="E155">
            <v>16666</v>
          </cell>
          <cell r="F155">
            <v>476.17</v>
          </cell>
          <cell r="G155">
            <v>132.85</v>
          </cell>
        </row>
        <row r="156">
          <cell r="A156" t="str">
            <v>10,000&lt;Retail&lt;13,333</v>
          </cell>
          <cell r="B156">
            <v>2000</v>
          </cell>
          <cell r="C156">
            <v>0.2</v>
          </cell>
          <cell r="D156">
            <v>404</v>
          </cell>
          <cell r="E156">
            <v>11666.5</v>
          </cell>
          <cell r="F156">
            <v>361.75</v>
          </cell>
          <cell r="G156">
            <v>73.069999999999993</v>
          </cell>
        </row>
        <row r="157">
          <cell r="A157" t="str">
            <v>13,334&lt;Retail&lt;16,666</v>
          </cell>
          <cell r="B157">
            <v>2000</v>
          </cell>
          <cell r="C157">
            <v>0</v>
          </cell>
          <cell r="D157">
            <v>0</v>
          </cell>
          <cell r="E157">
            <v>15000</v>
          </cell>
          <cell r="F157">
            <v>476.17</v>
          </cell>
          <cell r="G157">
            <v>0</v>
          </cell>
        </row>
        <row r="158">
          <cell r="A158" t="str">
            <v>16,667&lt;Retail&lt;20,000</v>
          </cell>
          <cell r="B158">
            <v>2000</v>
          </cell>
          <cell r="C158">
            <v>0</v>
          </cell>
          <cell r="D158">
            <v>0</v>
          </cell>
          <cell r="E158">
            <v>18333.5</v>
          </cell>
          <cell r="F158">
            <v>583.22</v>
          </cell>
          <cell r="G158">
            <v>0</v>
          </cell>
        </row>
        <row r="159">
          <cell r="A159" t="str">
            <v>Retail&gt;20,000</v>
          </cell>
          <cell r="B159">
            <v>2000</v>
          </cell>
          <cell r="C159">
            <v>0</v>
          </cell>
          <cell r="D159">
            <v>0</v>
          </cell>
          <cell r="E159">
            <v>20000</v>
          </cell>
          <cell r="F159">
            <v>650.52</v>
          </cell>
          <cell r="G159">
            <v>0</v>
          </cell>
        </row>
        <row r="160">
          <cell r="A160" t="str">
            <v>Total Retail</v>
          </cell>
          <cell r="B160">
            <v>2000</v>
          </cell>
          <cell r="C160">
            <v>1</v>
          </cell>
          <cell r="D160">
            <v>2000</v>
          </cell>
          <cell r="E160">
            <v>8833.0750000000007</v>
          </cell>
          <cell r="F160" t="str">
            <v/>
          </cell>
          <cell r="G160">
            <v>251.08999999999997</v>
          </cell>
        </row>
        <row r="163">
          <cell r="A163" t="str">
            <v>SISTER COMPANY</v>
          </cell>
        </row>
        <row r="165">
          <cell r="A165" t="str">
            <v>NEXIA</v>
          </cell>
          <cell r="D165" t="str">
            <v>Weighted</v>
          </cell>
          <cell r="G165" t="str">
            <v>Weighted</v>
          </cell>
        </row>
        <row r="166">
          <cell r="B166" t="str">
            <v>Volume</v>
          </cell>
          <cell r="C166" t="str">
            <v>Weighting</v>
          </cell>
          <cell r="D166" t="str">
            <v>Volume</v>
          </cell>
          <cell r="E166" t="str">
            <v>Avg Mileage</v>
          </cell>
          <cell r="F166" t="str">
            <v>Service Cost</v>
          </cell>
          <cell r="G166" t="str">
            <v>Service Cost</v>
          </cell>
        </row>
        <row r="167">
          <cell r="A167" t="str">
            <v>Retail &lt;3333</v>
          </cell>
          <cell r="B167">
            <v>362</v>
          </cell>
          <cell r="C167">
            <v>0</v>
          </cell>
          <cell r="D167">
            <v>0</v>
          </cell>
          <cell r="E167">
            <v>1666.5</v>
          </cell>
          <cell r="F167">
            <v>56.756928399999993</v>
          </cell>
          <cell r="G167">
            <v>0</v>
          </cell>
        </row>
        <row r="168">
          <cell r="A168" t="str">
            <v>3334&lt;Retail &lt;6666</v>
          </cell>
          <cell r="B168">
            <v>362</v>
          </cell>
          <cell r="C168">
            <v>0</v>
          </cell>
          <cell r="D168">
            <v>0</v>
          </cell>
          <cell r="E168">
            <v>5000</v>
          </cell>
          <cell r="F168">
            <v>110.28548720000001</v>
          </cell>
          <cell r="G168">
            <v>0</v>
          </cell>
        </row>
        <row r="169">
          <cell r="A169" t="str">
            <v>6667&lt;Retail &lt;9999</v>
          </cell>
          <cell r="B169">
            <v>362</v>
          </cell>
          <cell r="C169">
            <v>0.1</v>
          </cell>
          <cell r="D169">
            <v>36</v>
          </cell>
          <cell r="E169">
            <v>16666</v>
          </cell>
          <cell r="F169">
            <v>474.46755520000005</v>
          </cell>
          <cell r="G169">
            <v>47.45</v>
          </cell>
        </row>
        <row r="170">
          <cell r="A170" t="str">
            <v>10,000&lt;Retail&lt;13,333</v>
          </cell>
          <cell r="B170">
            <v>362</v>
          </cell>
          <cell r="C170">
            <v>0.8</v>
          </cell>
          <cell r="D170">
            <v>290</v>
          </cell>
          <cell r="E170">
            <v>11666.5</v>
          </cell>
          <cell r="F170">
            <v>360.10975680000001</v>
          </cell>
          <cell r="G170">
            <v>288.08999999999997</v>
          </cell>
        </row>
        <row r="171">
          <cell r="A171" t="str">
            <v>13,334&lt;Retail&lt;16,666</v>
          </cell>
          <cell r="B171">
            <v>362</v>
          </cell>
          <cell r="C171">
            <v>7.0000000000000007E-2</v>
          </cell>
          <cell r="D171">
            <v>25</v>
          </cell>
          <cell r="E171">
            <v>15000</v>
          </cell>
          <cell r="F171">
            <v>474.46755520000005</v>
          </cell>
          <cell r="G171">
            <v>33.21</v>
          </cell>
        </row>
        <row r="172">
          <cell r="A172" t="str">
            <v>16,667&lt;Retail&lt;20,000</v>
          </cell>
          <cell r="B172">
            <v>362</v>
          </cell>
          <cell r="C172">
            <v>0.03</v>
          </cell>
          <cell r="D172">
            <v>11</v>
          </cell>
          <cell r="E172">
            <v>18333.5</v>
          </cell>
          <cell r="F172">
            <v>580.40229520000003</v>
          </cell>
          <cell r="G172">
            <v>17.41</v>
          </cell>
        </row>
        <row r="173">
          <cell r="A173" t="str">
            <v>Retail&gt;20,000</v>
          </cell>
          <cell r="B173">
            <v>362</v>
          </cell>
          <cell r="C173">
            <v>0</v>
          </cell>
          <cell r="D173">
            <v>0</v>
          </cell>
          <cell r="E173">
            <v>20000</v>
          </cell>
          <cell r="F173">
            <v>647.69669520000002</v>
          </cell>
          <cell r="G173">
            <v>0</v>
          </cell>
        </row>
        <row r="174">
          <cell r="A174" t="str">
            <v>Total Retail</v>
          </cell>
          <cell r="B174">
            <v>362</v>
          </cell>
          <cell r="C174">
            <v>1</v>
          </cell>
          <cell r="D174">
            <v>362</v>
          </cell>
          <cell r="E174">
            <v>12599.805</v>
          </cell>
          <cell r="F174" t="str">
            <v/>
          </cell>
          <cell r="G174">
            <v>386.15999999999997</v>
          </cell>
        </row>
        <row r="177">
          <cell r="A177" t="str">
            <v>ESPERO</v>
          </cell>
          <cell r="D177" t="str">
            <v>Weighted</v>
          </cell>
          <cell r="G177" t="str">
            <v>Weighted</v>
          </cell>
        </row>
        <row r="178">
          <cell r="B178" t="str">
            <v>Volume</v>
          </cell>
          <cell r="C178" t="str">
            <v>Weighting</v>
          </cell>
          <cell r="D178" t="str">
            <v>Volume</v>
          </cell>
          <cell r="E178" t="str">
            <v>Avg Mileage</v>
          </cell>
          <cell r="F178" t="str">
            <v>Service Cost</v>
          </cell>
          <cell r="G178" t="str">
            <v>Service Cost</v>
          </cell>
        </row>
        <row r="179">
          <cell r="A179" t="str">
            <v>Retail &lt;3333</v>
          </cell>
          <cell r="B179">
            <v>196</v>
          </cell>
          <cell r="C179">
            <v>0</v>
          </cell>
          <cell r="D179">
            <v>0</v>
          </cell>
          <cell r="E179">
            <v>1666.5</v>
          </cell>
          <cell r="F179">
            <v>56.72915119999999</v>
          </cell>
          <cell r="G179">
            <v>0</v>
          </cell>
        </row>
        <row r="180">
          <cell r="A180" t="str">
            <v>3334&lt;Retail &lt;6666</v>
          </cell>
          <cell r="B180">
            <v>196</v>
          </cell>
          <cell r="C180">
            <v>0</v>
          </cell>
          <cell r="D180">
            <v>0</v>
          </cell>
          <cell r="E180">
            <v>5000</v>
          </cell>
          <cell r="F180">
            <v>111.1352996</v>
          </cell>
          <cell r="G180">
            <v>0</v>
          </cell>
        </row>
        <row r="181">
          <cell r="A181" t="str">
            <v>6667&lt;Retail &lt;9999</v>
          </cell>
          <cell r="B181">
            <v>196</v>
          </cell>
          <cell r="C181">
            <v>0.1</v>
          </cell>
          <cell r="D181">
            <v>20</v>
          </cell>
          <cell r="E181">
            <v>16666</v>
          </cell>
          <cell r="F181">
            <v>479.31603360000003</v>
          </cell>
          <cell r="G181">
            <v>47.93</v>
          </cell>
        </row>
        <row r="182">
          <cell r="A182" t="str">
            <v>10,000&lt;Retail&lt;13,333</v>
          </cell>
          <cell r="B182">
            <v>196</v>
          </cell>
          <cell r="C182">
            <v>0.8</v>
          </cell>
          <cell r="D182">
            <v>157</v>
          </cell>
          <cell r="E182">
            <v>11666.5</v>
          </cell>
          <cell r="F182">
            <v>364.78069240000002</v>
          </cell>
          <cell r="G182">
            <v>291.82</v>
          </cell>
        </row>
        <row r="183">
          <cell r="A183" t="str">
            <v>13,334&lt;Retail&lt;16,666</v>
          </cell>
          <cell r="B183">
            <v>196</v>
          </cell>
          <cell r="C183">
            <v>7.0000000000000007E-2</v>
          </cell>
          <cell r="D183">
            <v>14</v>
          </cell>
          <cell r="E183">
            <v>15000</v>
          </cell>
          <cell r="F183">
            <v>479.31603360000003</v>
          </cell>
          <cell r="G183">
            <v>33.549999999999997</v>
          </cell>
        </row>
        <row r="184">
          <cell r="A184" t="str">
            <v>16,667&lt;Retail&lt;20,000</v>
          </cell>
          <cell r="B184">
            <v>196</v>
          </cell>
          <cell r="C184">
            <v>0.03</v>
          </cell>
          <cell r="D184">
            <v>6</v>
          </cell>
          <cell r="E184">
            <v>18333.5</v>
          </cell>
          <cell r="F184">
            <v>588.42792359999999</v>
          </cell>
          <cell r="G184">
            <v>17.649999999999999</v>
          </cell>
        </row>
        <row r="185">
          <cell r="A185" t="str">
            <v>Retail&gt;20,000</v>
          </cell>
          <cell r="B185">
            <v>196</v>
          </cell>
          <cell r="C185">
            <v>0</v>
          </cell>
          <cell r="D185">
            <v>0</v>
          </cell>
          <cell r="E185">
            <v>20000</v>
          </cell>
          <cell r="F185">
            <v>655.7223236000001</v>
          </cell>
          <cell r="G185">
            <v>0</v>
          </cell>
        </row>
        <row r="186">
          <cell r="A186" t="str">
            <v>Total Retail</v>
          </cell>
          <cell r="B186">
            <v>196</v>
          </cell>
          <cell r="C186">
            <v>1</v>
          </cell>
          <cell r="D186">
            <v>197</v>
          </cell>
          <cell r="E186">
            <v>12599.805</v>
          </cell>
          <cell r="F186" t="str">
            <v/>
          </cell>
          <cell r="G186">
            <v>390.95</v>
          </cell>
        </row>
        <row r="189">
          <cell r="A189" t="str">
            <v>TOTAL</v>
          </cell>
          <cell r="D189" t="str">
            <v>Weighted</v>
          </cell>
          <cell r="G189" t="str">
            <v>Weighted</v>
          </cell>
        </row>
        <row r="190">
          <cell r="B190" t="str">
            <v>Volume</v>
          </cell>
          <cell r="C190" t="str">
            <v>Weighting</v>
          </cell>
          <cell r="D190" t="str">
            <v>Volume</v>
          </cell>
          <cell r="E190" t="str">
            <v>Avg Mileage</v>
          </cell>
          <cell r="F190" t="str">
            <v>Service Cost</v>
          </cell>
          <cell r="G190" t="str">
            <v>Service Cost</v>
          </cell>
        </row>
        <row r="191">
          <cell r="A191" t="str">
            <v>Retail &lt;3333</v>
          </cell>
          <cell r="B191">
            <v>558</v>
          </cell>
          <cell r="C191">
            <v>0</v>
          </cell>
          <cell r="D191">
            <v>0</v>
          </cell>
          <cell r="E191">
            <v>1666.5</v>
          </cell>
          <cell r="F191">
            <v>56.75</v>
          </cell>
          <cell r="G191">
            <v>0</v>
          </cell>
        </row>
        <row r="192">
          <cell r="A192" t="str">
            <v>3334&lt;Retail &lt;6666</v>
          </cell>
          <cell r="B192">
            <v>558</v>
          </cell>
          <cell r="C192">
            <v>0</v>
          </cell>
          <cell r="D192">
            <v>0</v>
          </cell>
          <cell r="E192">
            <v>5000</v>
          </cell>
          <cell r="F192">
            <v>110.58</v>
          </cell>
          <cell r="G192">
            <v>0</v>
          </cell>
        </row>
        <row r="193">
          <cell r="A193" t="str">
            <v>6667&lt;Retail &lt;9999</v>
          </cell>
          <cell r="B193">
            <v>558</v>
          </cell>
          <cell r="C193">
            <v>0.1</v>
          </cell>
          <cell r="D193">
            <v>56</v>
          </cell>
          <cell r="E193">
            <v>16666</v>
          </cell>
          <cell r="F193">
            <v>476.17</v>
          </cell>
          <cell r="G193">
            <v>47.62</v>
          </cell>
        </row>
        <row r="194">
          <cell r="A194" t="str">
            <v>10,000&lt;Retail&lt;13,333</v>
          </cell>
          <cell r="B194">
            <v>558</v>
          </cell>
          <cell r="C194">
            <v>0.8</v>
          </cell>
          <cell r="D194">
            <v>447</v>
          </cell>
          <cell r="E194">
            <v>11666.5</v>
          </cell>
          <cell r="F194">
            <v>361.75</v>
          </cell>
          <cell r="G194">
            <v>289.39999999999998</v>
          </cell>
        </row>
        <row r="195">
          <cell r="A195" t="str">
            <v>13,334&lt;Retail&lt;16,666</v>
          </cell>
          <cell r="B195">
            <v>558</v>
          </cell>
          <cell r="C195">
            <v>7.0000000000000007E-2</v>
          </cell>
          <cell r="D195">
            <v>39</v>
          </cell>
          <cell r="E195">
            <v>15000</v>
          </cell>
          <cell r="F195">
            <v>476.17</v>
          </cell>
          <cell r="G195">
            <v>33.33</v>
          </cell>
        </row>
        <row r="196">
          <cell r="A196" t="str">
            <v>16,667&lt;Retail&lt;20,000</v>
          </cell>
          <cell r="B196">
            <v>558</v>
          </cell>
          <cell r="C196">
            <v>0.03</v>
          </cell>
          <cell r="D196">
            <v>17</v>
          </cell>
          <cell r="E196">
            <v>18333.5</v>
          </cell>
          <cell r="F196">
            <v>583.22</v>
          </cell>
          <cell r="G196">
            <v>17.489999999999998</v>
          </cell>
        </row>
        <row r="197">
          <cell r="A197" t="str">
            <v>Retail&gt;20,000</v>
          </cell>
          <cell r="B197">
            <v>558</v>
          </cell>
          <cell r="C197">
            <v>0</v>
          </cell>
          <cell r="D197">
            <v>0</v>
          </cell>
          <cell r="E197">
            <v>20000</v>
          </cell>
          <cell r="F197">
            <v>650.52</v>
          </cell>
          <cell r="G197">
            <v>0</v>
          </cell>
        </row>
        <row r="198">
          <cell r="A198" t="str">
            <v>Total Retail</v>
          </cell>
          <cell r="B198">
            <v>558</v>
          </cell>
          <cell r="C198">
            <v>1</v>
          </cell>
          <cell r="D198">
            <v>559</v>
          </cell>
          <cell r="E198">
            <v>12599.805</v>
          </cell>
          <cell r="F198" t="str">
            <v/>
          </cell>
          <cell r="G198">
            <v>387.84</v>
          </cell>
        </row>
        <row r="202">
          <cell r="A202" t="str">
            <v>SUMMARY</v>
          </cell>
        </row>
        <row r="204">
          <cell r="F204" t="str">
            <v>Weighted</v>
          </cell>
        </row>
        <row r="205">
          <cell r="B205" t="str">
            <v>Volume</v>
          </cell>
          <cell r="C205" t="str">
            <v>Weighting</v>
          </cell>
          <cell r="D205" t="str">
            <v>Avg Mileage</v>
          </cell>
          <cell r="E205" t="str">
            <v>Service Cost</v>
          </cell>
          <cell r="F205" t="str">
            <v>Service Cost</v>
          </cell>
        </row>
        <row r="208">
          <cell r="A208" t="str">
            <v>RETAIL</v>
          </cell>
          <cell r="B208">
            <v>13521</v>
          </cell>
          <cell r="C208">
            <v>0.75</v>
          </cell>
          <cell r="D208">
            <v>9696.4454999999998</v>
          </cell>
          <cell r="E208">
            <v>281.89999999999998</v>
          </cell>
          <cell r="F208">
            <v>211.43</v>
          </cell>
        </row>
        <row r="209">
          <cell r="A209" t="str">
            <v>FLEET</v>
          </cell>
          <cell r="B209">
            <v>2008</v>
          </cell>
          <cell r="C209">
            <v>0.11</v>
          </cell>
          <cell r="D209">
            <v>20000</v>
          </cell>
          <cell r="E209">
            <v>650.52</v>
          </cell>
          <cell r="F209">
            <v>71.56</v>
          </cell>
        </row>
        <row r="210">
          <cell r="A210" t="str">
            <v>MOTABILITY</v>
          </cell>
          <cell r="B210">
            <v>2000</v>
          </cell>
          <cell r="C210">
            <v>0.11</v>
          </cell>
          <cell r="D210">
            <v>8833.0750000000007</v>
          </cell>
          <cell r="E210">
            <v>251.08999999999997</v>
          </cell>
          <cell r="F210">
            <v>27.62</v>
          </cell>
        </row>
        <row r="211">
          <cell r="A211" t="str">
            <v>SISTER COMPANY</v>
          </cell>
          <cell r="B211">
            <v>558</v>
          </cell>
          <cell r="C211">
            <v>0.03</v>
          </cell>
          <cell r="D211">
            <v>12599.805</v>
          </cell>
          <cell r="E211">
            <v>387.84</v>
          </cell>
          <cell r="F211">
            <v>11.64</v>
          </cell>
        </row>
        <row r="213">
          <cell r="A213" t="str">
            <v>TOTAL</v>
          </cell>
          <cell r="B213">
            <v>18087</v>
          </cell>
          <cell r="C213">
            <v>1</v>
          </cell>
          <cell r="D213">
            <v>10821.966525</v>
          </cell>
          <cell r="F213">
            <v>322.25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н.пар."/>
      <sheetName val="Data input"/>
      <sheetName val="Ст-сть проекта"/>
      <sheetName val="ПСБ7"/>
      <sheetName val="ФРР"/>
      <sheetName val="КБР"/>
      <sheetName val="ПСБ5"/>
      <sheetName val="ПСБ6"/>
      <sheetName val="ПСБ1"/>
      <sheetName val="ПСБ2"/>
      <sheetName val="ПСБ3"/>
      <sheetName val="ПСБ4"/>
      <sheetName val="НБУ"/>
      <sheetName val="Кредиты"/>
      <sheetName val="План пр-ва_1"/>
      <sheetName val="План продаж_1"/>
      <sheetName val="Годовые издержки"/>
      <sheetName val="Коэф обор"/>
      <sheetName val="Обор капитал"/>
      <sheetName val="Прибыли и убытки"/>
      <sheetName val="Притоки и оттоки"/>
      <sheetName val="фин ресурсы"/>
      <sheetName val="Налоги"/>
      <sheetName val="Амортизация2"/>
      <sheetName val="АмортизацияNEW"/>
      <sheetName val="Зарплата"/>
      <sheetName val="Диаграмма1"/>
      <sheetName val="Диаграмма4"/>
      <sheetName val="табл чувств"/>
      <sheetName val="кап.влож"/>
      <sheetName val="Лист8 (млн)"/>
      <sheetName val="Вариант 1"/>
      <sheetName val="Лист8"/>
      <sheetName val="производство"/>
      <sheetName val="реализация"/>
      <sheetName val="кредиторы"/>
      <sheetName val="8 мес 2008"/>
      <sheetName val="сущ. ОФ"/>
      <sheetName val="Распр_выр"/>
      <sheetName val="распер"/>
      <sheetName val="кальк свод"/>
      <sheetName val="80.10"/>
      <sheetName val="80.11"/>
      <sheetName val="810"/>
      <sheetName val="820"/>
      <sheetName val="прицеп"/>
      <sheetName val="экскаватор"/>
      <sheetName val="спец.комп.-80.10"/>
      <sheetName val="спец.комп.-ТТЗ-820"/>
      <sheetName val="калькуляция узлов тракт"/>
      <sheetName val="трансмиссия-материалы"/>
      <sheetName val="трансмиссия-покупные"/>
      <sheetName val="кожух полуоси"/>
      <sheetName val="полурама"/>
      <sheetName val="мост передний"/>
      <sheetName val="ось передняя"/>
      <sheetName val="гидросистема"/>
      <sheetName val="навес.система"/>
      <sheetName val="домкрат"/>
      <sheetName val="комплектующие"/>
      <sheetName val="спец.комп.-прицеп"/>
      <sheetName val="калькуляция узлов прицеп"/>
      <sheetName val="материальные затраты прицеп"/>
      <sheetName val="Лист2"/>
      <sheetName val="14301"/>
      <sheetName val="Kurs"/>
      <sheetName val="Зан-ть(р-ны)"/>
      <sheetName val="ПТЭО_ТТЗ_Вар-1_2009.05"/>
      <sheetName val="Sensitivity 3 Yrs"/>
      <sheetName val="осн_пар_"/>
      <sheetName val="Data_input"/>
      <sheetName val="Ст-сть_проекта"/>
      <sheetName val="План_пр-ва_1"/>
      <sheetName val="План_продаж_1"/>
      <sheetName val="Годовые_издержки"/>
      <sheetName val="Коэф_обор"/>
      <sheetName val="Обор_капитал"/>
      <sheetName val="Прибыли_и_убытки"/>
      <sheetName val="Притоки_и_оттоки"/>
      <sheetName val="фин_ресурсы"/>
      <sheetName val="табл_чувств"/>
      <sheetName val="кап_влож"/>
      <sheetName val="Лист8_(млн)"/>
      <sheetName val="Вариант_1"/>
      <sheetName val="8_мес_2008"/>
      <sheetName val="сущ__ОФ"/>
      <sheetName val="кальк_свод"/>
      <sheetName val="80_10"/>
      <sheetName val="80_11"/>
      <sheetName val="спец_комп_-80_10"/>
      <sheetName val="спец_комп_-ТТЗ-820"/>
      <sheetName val="калькуляция_узлов_тракт"/>
      <sheetName val="кожух_полуоси"/>
      <sheetName val="мост_передний"/>
      <sheetName val="ось_передняя"/>
      <sheetName val="навес_система"/>
      <sheetName val="спец_комп_-прицеп"/>
      <sheetName val="калькуляция_узлов_прицеп"/>
      <sheetName val="материальные_затраты_прицеп"/>
      <sheetName val="ПТЭО_ТТЗ_Вар-1_2009_05"/>
      <sheetName val="2-жадвал Свод"/>
      <sheetName val="капитал_расчет"/>
      <sheetName val="Store"/>
      <sheetName val="Parametri"/>
      <sheetName val="свод себестоимости"/>
      <sheetName val="осн_пар_1"/>
      <sheetName val="Data_input1"/>
      <sheetName val="Ст-сть_проекта1"/>
      <sheetName val="План_пр-ва_11"/>
      <sheetName val="План_продаж_11"/>
      <sheetName val="Годовые_издержки1"/>
      <sheetName val="Коэф_обор1"/>
      <sheetName val="Обор_капитал1"/>
      <sheetName val="Прибыли_и_убытки1"/>
      <sheetName val="Притоки_и_оттоки1"/>
      <sheetName val="фин_ресурсы1"/>
      <sheetName val="табл_чувств1"/>
      <sheetName val="кап_влож1"/>
      <sheetName val="Лист8_(млн)1"/>
      <sheetName val="Вариант_11"/>
      <sheetName val="8_мес_20081"/>
      <sheetName val="сущ__ОФ1"/>
      <sheetName val="кальк_свод1"/>
      <sheetName val="80_101"/>
      <sheetName val="80_111"/>
      <sheetName val="спец_комп_-80_101"/>
      <sheetName val="спец_комп_-ТТЗ-8201"/>
      <sheetName val="калькуляция_узлов_тракт1"/>
      <sheetName val="кожух_полуоси1"/>
      <sheetName val="мост_передний1"/>
      <sheetName val="ось_передняя1"/>
      <sheetName val="навес_система1"/>
      <sheetName val="спец_комп_-прицеп1"/>
      <sheetName val="калькуляция_узлов_прицеп1"/>
      <sheetName val="материальные_затраты_прицеп1"/>
      <sheetName val="ПТЭО_ТТЗ_Вар-1_2009_051"/>
      <sheetName val="Sensitivity_3_Yrs"/>
      <sheetName val="2-жадвал_Свод"/>
      <sheetName val="Guidance"/>
      <sheetName val="табли 4 местний совет"/>
      <sheetName val="Форма №2-2003"/>
    </sheetNames>
    <sheetDataSet>
      <sheetData sheetId="0" refreshError="1"/>
      <sheetData sheetId="1" refreshError="1">
        <row r="6">
          <cell r="B6">
            <v>2008</v>
          </cell>
        </row>
        <row r="23">
          <cell r="A23" t="str">
            <v>Трактор ТТЗ-820</v>
          </cell>
        </row>
        <row r="24">
          <cell r="A24" t="str">
            <v>Прицеп</v>
          </cell>
        </row>
        <row r="25">
          <cell r="A25" t="str">
            <v>Экскаватор</v>
          </cell>
        </row>
        <row r="42">
          <cell r="B42">
            <v>9500</v>
          </cell>
        </row>
        <row r="44">
          <cell r="B44">
            <v>10100</v>
          </cell>
        </row>
        <row r="46">
          <cell r="B46">
            <v>10630</v>
          </cell>
        </row>
        <row r="47">
          <cell r="B47">
            <v>13910</v>
          </cell>
        </row>
        <row r="48">
          <cell r="B48">
            <v>9980</v>
          </cell>
        </row>
        <row r="49">
          <cell r="B49">
            <v>3805</v>
          </cell>
        </row>
        <row r="50">
          <cell r="B50">
            <v>3300</v>
          </cell>
        </row>
        <row r="51">
          <cell r="B51">
            <v>33660</v>
          </cell>
        </row>
        <row r="56">
          <cell r="B56">
            <v>21704.65</v>
          </cell>
        </row>
        <row r="57">
          <cell r="B57">
            <v>4849.09</v>
          </cell>
        </row>
        <row r="58">
          <cell r="B58">
            <v>43625.19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4">
          <cell r="C4">
            <v>2008</v>
          </cell>
        </row>
        <row r="11">
          <cell r="A11" t="str">
            <v>готовый трактор ТТЗ 80.10</v>
          </cell>
          <cell r="B11">
            <v>6644</v>
          </cell>
          <cell r="C11">
            <v>709</v>
          </cell>
          <cell r="D11">
            <v>835</v>
          </cell>
          <cell r="E11">
            <v>1100</v>
          </cell>
          <cell r="F11">
            <v>1500</v>
          </cell>
          <cell r="G11">
            <v>1400</v>
          </cell>
          <cell r="H11">
            <v>1100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тракторокомплект  ТТЗ 80.10</v>
          </cell>
          <cell r="B12">
            <v>4196</v>
          </cell>
          <cell r="C12">
            <v>66</v>
          </cell>
          <cell r="D12">
            <v>930</v>
          </cell>
          <cell r="E12">
            <v>900</v>
          </cell>
          <cell r="F12">
            <v>900</v>
          </cell>
          <cell r="G12">
            <v>700</v>
          </cell>
          <cell r="H12">
            <v>700</v>
          </cell>
        </row>
        <row r="14">
          <cell r="A14" t="str">
            <v>готовый трактор ТТЗ 80.11</v>
          </cell>
          <cell r="B14">
            <v>10277</v>
          </cell>
          <cell r="C14">
            <v>1662</v>
          </cell>
          <cell r="D14">
            <v>1865</v>
          </cell>
          <cell r="E14">
            <v>2200</v>
          </cell>
          <cell r="F14">
            <v>1950</v>
          </cell>
          <cell r="G14">
            <v>1400</v>
          </cell>
          <cell r="H14">
            <v>1200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тракторокомплект  ТТЗ 80.11</v>
          </cell>
          <cell r="B15">
            <v>0</v>
          </cell>
        </row>
        <row r="17">
          <cell r="A17" t="str">
            <v>готовый трактор  ТТЗ 810</v>
          </cell>
          <cell r="B17">
            <v>17450</v>
          </cell>
          <cell r="C17">
            <v>0</v>
          </cell>
          <cell r="D17">
            <v>0</v>
          </cell>
          <cell r="E17">
            <v>0</v>
          </cell>
          <cell r="F17">
            <v>250</v>
          </cell>
          <cell r="G17">
            <v>800</v>
          </cell>
          <cell r="H17">
            <v>1000</v>
          </cell>
          <cell r="I17">
            <v>2200</v>
          </cell>
          <cell r="J17">
            <v>2200</v>
          </cell>
          <cell r="K17">
            <v>2200</v>
          </cell>
          <cell r="L17">
            <v>2200</v>
          </cell>
          <cell r="M17">
            <v>2200</v>
          </cell>
          <cell r="N17">
            <v>2200</v>
          </cell>
          <cell r="O17">
            <v>2200</v>
          </cell>
        </row>
        <row r="18">
          <cell r="A18" t="str">
            <v>тракторокомплект  ТТЗ 810</v>
          </cell>
          <cell r="B18">
            <v>0</v>
          </cell>
        </row>
        <row r="20">
          <cell r="A20" t="str">
            <v>готовый трактор  ТТЗ 820</v>
          </cell>
          <cell r="B20">
            <v>26450</v>
          </cell>
          <cell r="C20">
            <v>0</v>
          </cell>
          <cell r="D20">
            <v>0</v>
          </cell>
          <cell r="E20">
            <v>0</v>
          </cell>
          <cell r="F20">
            <v>350</v>
          </cell>
          <cell r="G20">
            <v>1700</v>
          </cell>
          <cell r="H20">
            <v>2000</v>
          </cell>
          <cell r="I20">
            <v>3200</v>
          </cell>
          <cell r="J20">
            <v>3200</v>
          </cell>
          <cell r="K20">
            <v>3200</v>
          </cell>
          <cell r="L20">
            <v>3200</v>
          </cell>
          <cell r="M20">
            <v>3200</v>
          </cell>
          <cell r="N20">
            <v>3200</v>
          </cell>
          <cell r="O20">
            <v>3200</v>
          </cell>
        </row>
        <row r="21">
          <cell r="A21" t="str">
            <v>тракторокомплект  ТТЗ 820</v>
          </cell>
          <cell r="B21">
            <v>4200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600</v>
          </cell>
          <cell r="J21">
            <v>600</v>
          </cell>
          <cell r="K21">
            <v>600</v>
          </cell>
          <cell r="L21">
            <v>600</v>
          </cell>
          <cell r="M21">
            <v>600</v>
          </cell>
          <cell r="N21">
            <v>600</v>
          </cell>
          <cell r="O21">
            <v>600</v>
          </cell>
        </row>
        <row r="23">
          <cell r="A23" t="str">
            <v>готовый прицеп</v>
          </cell>
          <cell r="B23">
            <v>60552</v>
          </cell>
          <cell r="D23">
            <v>3152</v>
          </cell>
          <cell r="E23">
            <v>3300</v>
          </cell>
          <cell r="F23">
            <v>3700</v>
          </cell>
          <cell r="G23">
            <v>5600</v>
          </cell>
          <cell r="H23">
            <v>5600</v>
          </cell>
          <cell r="I23">
            <v>5600</v>
          </cell>
          <cell r="J23">
            <v>5600</v>
          </cell>
          <cell r="K23">
            <v>5600</v>
          </cell>
          <cell r="L23">
            <v>5600</v>
          </cell>
          <cell r="M23">
            <v>5600</v>
          </cell>
          <cell r="N23">
            <v>5600</v>
          </cell>
          <cell r="O23">
            <v>5600</v>
          </cell>
        </row>
        <row r="24">
          <cell r="A24" t="str">
            <v>прицепокомплект</v>
          </cell>
          <cell r="B24">
            <v>4808</v>
          </cell>
          <cell r="C24">
            <v>0</v>
          </cell>
          <cell r="D24">
            <v>408</v>
          </cell>
          <cell r="E24">
            <v>400</v>
          </cell>
          <cell r="F24">
            <v>400</v>
          </cell>
          <cell r="G24">
            <v>400</v>
          </cell>
          <cell r="H24">
            <v>400</v>
          </cell>
          <cell r="I24">
            <v>400</v>
          </cell>
          <cell r="J24">
            <v>400</v>
          </cell>
          <cell r="K24">
            <v>400</v>
          </cell>
          <cell r="L24">
            <v>400</v>
          </cell>
          <cell r="M24">
            <v>400</v>
          </cell>
          <cell r="N24">
            <v>400</v>
          </cell>
          <cell r="O24">
            <v>400</v>
          </cell>
        </row>
        <row r="25">
          <cell r="A25" t="str">
            <v>Экскаватор</v>
          </cell>
          <cell r="B25">
            <v>3550</v>
          </cell>
          <cell r="D25">
            <v>100</v>
          </cell>
          <cell r="E25">
            <v>150</v>
          </cell>
          <cell r="F25">
            <v>200</v>
          </cell>
          <cell r="G25">
            <v>300</v>
          </cell>
          <cell r="H25">
            <v>350</v>
          </cell>
          <cell r="I25">
            <v>350</v>
          </cell>
          <cell r="J25">
            <v>350</v>
          </cell>
          <cell r="K25">
            <v>350</v>
          </cell>
          <cell r="L25">
            <v>350</v>
          </cell>
          <cell r="M25">
            <v>350</v>
          </cell>
          <cell r="N25">
            <v>350</v>
          </cell>
          <cell r="O25">
            <v>350</v>
          </cell>
        </row>
      </sheetData>
      <sheetData sheetId="15" refreshError="1">
        <row r="8">
          <cell r="A8" t="str">
            <v>готовый трактор</v>
          </cell>
          <cell r="B8">
            <v>0</v>
          </cell>
          <cell r="C8">
            <v>13100</v>
          </cell>
          <cell r="D8">
            <v>13100</v>
          </cell>
          <cell r="E8">
            <v>13100</v>
          </cell>
          <cell r="F8">
            <v>13100</v>
          </cell>
          <cell r="G8">
            <v>13100</v>
          </cell>
          <cell r="H8">
            <v>13100</v>
          </cell>
          <cell r="I8">
            <v>13100</v>
          </cell>
          <cell r="J8">
            <v>13100</v>
          </cell>
          <cell r="K8">
            <v>13100</v>
          </cell>
          <cell r="L8">
            <v>13100</v>
          </cell>
          <cell r="M8">
            <v>13100</v>
          </cell>
          <cell r="N8">
            <v>13100</v>
          </cell>
          <cell r="O8">
            <v>13100</v>
          </cell>
        </row>
        <row r="9">
          <cell r="A9" t="str">
            <v>тракторокомплект</v>
          </cell>
          <cell r="B9">
            <v>0</v>
          </cell>
          <cell r="C9">
            <v>9500</v>
          </cell>
          <cell r="D9">
            <v>9500</v>
          </cell>
          <cell r="E9">
            <v>9500</v>
          </cell>
          <cell r="F9">
            <v>9500</v>
          </cell>
          <cell r="G9">
            <v>9500</v>
          </cell>
          <cell r="H9">
            <v>9500</v>
          </cell>
          <cell r="I9">
            <v>9500</v>
          </cell>
          <cell r="J9">
            <v>9500</v>
          </cell>
          <cell r="K9">
            <v>9500</v>
          </cell>
          <cell r="L9">
            <v>9500</v>
          </cell>
          <cell r="M9">
            <v>9500</v>
          </cell>
          <cell r="N9">
            <v>9500</v>
          </cell>
          <cell r="O9">
            <v>9500</v>
          </cell>
        </row>
        <row r="11">
          <cell r="A11" t="str">
            <v>готовый трактор</v>
          </cell>
          <cell r="B11">
            <v>0</v>
          </cell>
          <cell r="C11">
            <v>13920</v>
          </cell>
          <cell r="D11">
            <v>13920</v>
          </cell>
          <cell r="E11">
            <v>13920</v>
          </cell>
          <cell r="F11">
            <v>13920</v>
          </cell>
          <cell r="G11">
            <v>13920</v>
          </cell>
          <cell r="H11">
            <v>13920</v>
          </cell>
          <cell r="I11">
            <v>13920</v>
          </cell>
          <cell r="J11">
            <v>13920</v>
          </cell>
          <cell r="K11">
            <v>13920</v>
          </cell>
          <cell r="L11">
            <v>13920</v>
          </cell>
          <cell r="M11">
            <v>13920</v>
          </cell>
          <cell r="N11">
            <v>13920</v>
          </cell>
          <cell r="O11">
            <v>13920</v>
          </cell>
        </row>
        <row r="12">
          <cell r="A12" t="str">
            <v>тракторокомплект</v>
          </cell>
          <cell r="B12">
            <v>0</v>
          </cell>
          <cell r="C12">
            <v>10100</v>
          </cell>
          <cell r="D12">
            <v>10100</v>
          </cell>
          <cell r="E12">
            <v>10100</v>
          </cell>
          <cell r="F12">
            <v>10100</v>
          </cell>
          <cell r="G12">
            <v>10100</v>
          </cell>
          <cell r="H12">
            <v>10100</v>
          </cell>
          <cell r="I12">
            <v>10100</v>
          </cell>
          <cell r="J12">
            <v>10100</v>
          </cell>
          <cell r="K12">
            <v>10100</v>
          </cell>
          <cell r="L12">
            <v>10100</v>
          </cell>
          <cell r="M12">
            <v>10100</v>
          </cell>
          <cell r="N12">
            <v>10100</v>
          </cell>
          <cell r="O12">
            <v>10100</v>
          </cell>
        </row>
        <row r="14">
          <cell r="A14" t="str">
            <v>готовый трактор</v>
          </cell>
          <cell r="B14">
            <v>0</v>
          </cell>
          <cell r="C14">
            <v>14820</v>
          </cell>
          <cell r="D14">
            <v>14820</v>
          </cell>
          <cell r="E14">
            <v>14079</v>
          </cell>
          <cell r="F14">
            <v>14079</v>
          </cell>
          <cell r="G14">
            <v>14079</v>
          </cell>
          <cell r="H14">
            <v>14079</v>
          </cell>
          <cell r="I14">
            <v>14079</v>
          </cell>
          <cell r="J14">
            <v>14079</v>
          </cell>
          <cell r="K14">
            <v>14079</v>
          </cell>
          <cell r="L14">
            <v>14079</v>
          </cell>
          <cell r="M14">
            <v>14079</v>
          </cell>
          <cell r="N14">
            <v>14079</v>
          </cell>
          <cell r="O14">
            <v>14079</v>
          </cell>
        </row>
        <row r="15">
          <cell r="A15" t="str">
            <v>тракторокомплект</v>
          </cell>
          <cell r="B15">
            <v>0</v>
          </cell>
          <cell r="C15">
            <v>10630</v>
          </cell>
          <cell r="D15">
            <v>10630</v>
          </cell>
          <cell r="E15">
            <v>10098.5</v>
          </cell>
          <cell r="F15">
            <v>10098.5</v>
          </cell>
          <cell r="G15">
            <v>10098.5</v>
          </cell>
          <cell r="H15">
            <v>10098.5</v>
          </cell>
          <cell r="I15">
            <v>10098.5</v>
          </cell>
          <cell r="J15">
            <v>10098.5</v>
          </cell>
          <cell r="K15">
            <v>10098.5</v>
          </cell>
          <cell r="L15">
            <v>10098.5</v>
          </cell>
          <cell r="M15">
            <v>10098.5</v>
          </cell>
          <cell r="N15">
            <v>10098.5</v>
          </cell>
          <cell r="O15">
            <v>10098.5</v>
          </cell>
        </row>
        <row r="16">
          <cell r="C16">
            <v>10630</v>
          </cell>
          <cell r="D16">
            <v>10630</v>
          </cell>
          <cell r="E16">
            <v>10098.5</v>
          </cell>
          <cell r="F16">
            <v>10098.5</v>
          </cell>
          <cell r="G16">
            <v>10098.5</v>
          </cell>
          <cell r="H16">
            <v>10098.5</v>
          </cell>
          <cell r="I16">
            <v>10098.5</v>
          </cell>
          <cell r="J16">
            <v>10098.5</v>
          </cell>
          <cell r="K16">
            <v>10098.5</v>
          </cell>
          <cell r="L16">
            <v>10098.5</v>
          </cell>
          <cell r="M16">
            <v>10098.5</v>
          </cell>
          <cell r="N16">
            <v>10098.5</v>
          </cell>
          <cell r="O16">
            <v>10098.5</v>
          </cell>
        </row>
        <row r="17">
          <cell r="A17" t="str">
            <v>готовый трактор</v>
          </cell>
          <cell r="B17">
            <v>0</v>
          </cell>
          <cell r="C17">
            <v>13910</v>
          </cell>
          <cell r="D17">
            <v>13910</v>
          </cell>
          <cell r="E17">
            <v>13214.5</v>
          </cell>
          <cell r="F17">
            <v>13214.5</v>
          </cell>
          <cell r="G17">
            <v>13214.5</v>
          </cell>
          <cell r="H17">
            <v>13214.5</v>
          </cell>
          <cell r="I17">
            <v>13214.5</v>
          </cell>
          <cell r="J17">
            <v>13214.5</v>
          </cell>
          <cell r="K17">
            <v>13214.5</v>
          </cell>
          <cell r="L17">
            <v>13214.5</v>
          </cell>
          <cell r="M17">
            <v>13214.5</v>
          </cell>
          <cell r="N17">
            <v>13214.5</v>
          </cell>
          <cell r="O17">
            <v>13214.5</v>
          </cell>
        </row>
        <row r="18">
          <cell r="A18" t="str">
            <v>тракторокомплект</v>
          </cell>
          <cell r="B18">
            <v>0</v>
          </cell>
          <cell r="C18">
            <v>9980</v>
          </cell>
          <cell r="D18">
            <v>9980</v>
          </cell>
          <cell r="E18">
            <v>9980</v>
          </cell>
          <cell r="F18">
            <v>9980</v>
          </cell>
          <cell r="G18">
            <v>9980</v>
          </cell>
          <cell r="H18">
            <v>9980</v>
          </cell>
          <cell r="I18">
            <v>9980</v>
          </cell>
          <cell r="J18">
            <v>9980</v>
          </cell>
          <cell r="K18">
            <v>9980</v>
          </cell>
          <cell r="L18">
            <v>9980</v>
          </cell>
          <cell r="M18">
            <v>9980</v>
          </cell>
          <cell r="N18">
            <v>9980</v>
          </cell>
          <cell r="O18">
            <v>9980</v>
          </cell>
        </row>
        <row r="20">
          <cell r="A20" t="str">
            <v>готовый прицеп</v>
          </cell>
          <cell r="B20">
            <v>0</v>
          </cell>
          <cell r="C20">
            <v>3805</v>
          </cell>
          <cell r="D20">
            <v>3805</v>
          </cell>
          <cell r="E20">
            <v>3805</v>
          </cell>
          <cell r="F20">
            <v>3805</v>
          </cell>
          <cell r="G20">
            <v>3805</v>
          </cell>
          <cell r="H20">
            <v>3805</v>
          </cell>
          <cell r="I20">
            <v>3805</v>
          </cell>
          <cell r="J20">
            <v>3805</v>
          </cell>
          <cell r="K20">
            <v>3805</v>
          </cell>
          <cell r="L20">
            <v>3805</v>
          </cell>
          <cell r="M20">
            <v>3805</v>
          </cell>
          <cell r="N20">
            <v>3805</v>
          </cell>
          <cell r="O20">
            <v>3805</v>
          </cell>
        </row>
        <row r="21">
          <cell r="A21" t="str">
            <v>прицепокомплект</v>
          </cell>
          <cell r="B21">
            <v>0</v>
          </cell>
          <cell r="C21">
            <v>3300</v>
          </cell>
          <cell r="D21">
            <v>3300</v>
          </cell>
          <cell r="E21">
            <v>3300</v>
          </cell>
          <cell r="F21">
            <v>3300</v>
          </cell>
          <cell r="G21">
            <v>3300</v>
          </cell>
          <cell r="H21">
            <v>3300</v>
          </cell>
          <cell r="I21">
            <v>3300</v>
          </cell>
          <cell r="J21">
            <v>3300</v>
          </cell>
          <cell r="K21">
            <v>3300</v>
          </cell>
          <cell r="L21">
            <v>3300</v>
          </cell>
          <cell r="M21">
            <v>3300</v>
          </cell>
          <cell r="N21">
            <v>3300</v>
          </cell>
          <cell r="O21">
            <v>3300</v>
          </cell>
        </row>
        <row r="22">
          <cell r="A22" t="str">
            <v>Экскаватор,  долл.США/шт</v>
          </cell>
          <cell r="B22">
            <v>0</v>
          </cell>
          <cell r="C22">
            <v>33660</v>
          </cell>
          <cell r="D22">
            <v>33660</v>
          </cell>
          <cell r="E22">
            <v>31977</v>
          </cell>
          <cell r="F22">
            <v>31977</v>
          </cell>
          <cell r="G22">
            <v>31977</v>
          </cell>
          <cell r="H22">
            <v>31977</v>
          </cell>
          <cell r="I22">
            <v>31977</v>
          </cell>
          <cell r="J22">
            <v>31977</v>
          </cell>
          <cell r="K22">
            <v>31977</v>
          </cell>
          <cell r="L22">
            <v>31977</v>
          </cell>
          <cell r="M22">
            <v>31977</v>
          </cell>
          <cell r="N22">
            <v>31977</v>
          </cell>
          <cell r="O22">
            <v>31977</v>
          </cell>
        </row>
        <row r="57">
          <cell r="C57">
            <v>21704.65</v>
          </cell>
          <cell r="D57">
            <v>21704.65</v>
          </cell>
          <cell r="E57">
            <v>20619.4175</v>
          </cell>
          <cell r="F57">
            <v>20619.4175</v>
          </cell>
          <cell r="G57">
            <v>20619.4175</v>
          </cell>
          <cell r="H57">
            <v>20619.4175</v>
          </cell>
          <cell r="I57">
            <v>20619.4175</v>
          </cell>
          <cell r="J57">
            <v>20619.4175</v>
          </cell>
          <cell r="K57">
            <v>20619.4175</v>
          </cell>
          <cell r="L57">
            <v>20619.4175</v>
          </cell>
          <cell r="M57">
            <v>20619.4175</v>
          </cell>
          <cell r="N57">
            <v>20619.4175</v>
          </cell>
          <cell r="O57">
            <v>20619.4175</v>
          </cell>
        </row>
        <row r="58">
          <cell r="C58">
            <v>4849.09</v>
          </cell>
          <cell r="D58">
            <v>4849.09</v>
          </cell>
          <cell r="E58">
            <v>4849.09</v>
          </cell>
          <cell r="F58">
            <v>4849.09</v>
          </cell>
          <cell r="G58">
            <v>4849.09</v>
          </cell>
          <cell r="H58">
            <v>4849.09</v>
          </cell>
          <cell r="I58">
            <v>4849.09</v>
          </cell>
          <cell r="J58">
            <v>4849.09</v>
          </cell>
          <cell r="K58">
            <v>4849.09</v>
          </cell>
          <cell r="L58">
            <v>4849.09</v>
          </cell>
          <cell r="M58">
            <v>4849.09</v>
          </cell>
          <cell r="N58">
            <v>4849.09</v>
          </cell>
          <cell r="O58">
            <v>4849.09</v>
          </cell>
        </row>
        <row r="59">
          <cell r="A59" t="str">
            <v>Экскаватор,  долл.США/шт</v>
          </cell>
          <cell r="B59">
            <v>0</v>
          </cell>
          <cell r="C59">
            <v>43625.19</v>
          </cell>
          <cell r="D59">
            <v>43625.19</v>
          </cell>
          <cell r="E59">
            <v>41443.930500000002</v>
          </cell>
          <cell r="F59">
            <v>41443.930500000002</v>
          </cell>
          <cell r="G59">
            <v>41443.930500000002</v>
          </cell>
          <cell r="H59">
            <v>41443.930500000002</v>
          </cell>
          <cell r="I59">
            <v>41443.930500000002</v>
          </cell>
          <cell r="J59">
            <v>41443.930500000002</v>
          </cell>
          <cell r="K59">
            <v>41443.930500000002</v>
          </cell>
          <cell r="L59">
            <v>41443.930500000002</v>
          </cell>
          <cell r="M59">
            <v>41443.930500000002</v>
          </cell>
          <cell r="N59">
            <v>41443.930500000002</v>
          </cell>
          <cell r="O59">
            <v>41443.930500000002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>
        <row r="4">
          <cell r="C4">
            <v>2008</v>
          </cell>
        </row>
      </sheetData>
      <sheetData sheetId="69">
        <row r="4">
          <cell r="C4">
            <v>2008</v>
          </cell>
        </row>
      </sheetData>
      <sheetData sheetId="70">
        <row r="4">
          <cell r="C4">
            <v>2008</v>
          </cell>
        </row>
      </sheetData>
      <sheetData sheetId="71">
        <row r="4">
          <cell r="C4">
            <v>2008</v>
          </cell>
        </row>
      </sheetData>
      <sheetData sheetId="72">
        <row r="4">
          <cell r="C4">
            <v>2008</v>
          </cell>
        </row>
      </sheetData>
      <sheetData sheetId="73">
        <row r="4">
          <cell r="C4">
            <v>2008</v>
          </cell>
        </row>
      </sheetData>
      <sheetData sheetId="74">
        <row r="4">
          <cell r="C4">
            <v>2008</v>
          </cell>
        </row>
      </sheetData>
      <sheetData sheetId="75">
        <row r="4">
          <cell r="C4">
            <v>2008</v>
          </cell>
        </row>
      </sheetData>
      <sheetData sheetId="76">
        <row r="4">
          <cell r="C4">
            <v>2008</v>
          </cell>
        </row>
      </sheetData>
      <sheetData sheetId="77">
        <row r="4">
          <cell r="C4">
            <v>2008</v>
          </cell>
        </row>
      </sheetData>
      <sheetData sheetId="78">
        <row r="4">
          <cell r="C4">
            <v>2008</v>
          </cell>
        </row>
      </sheetData>
      <sheetData sheetId="79">
        <row r="4">
          <cell r="C4">
            <v>2008</v>
          </cell>
        </row>
      </sheetData>
      <sheetData sheetId="80">
        <row r="4">
          <cell r="C4">
            <v>2008</v>
          </cell>
        </row>
      </sheetData>
      <sheetData sheetId="81">
        <row r="4">
          <cell r="C4">
            <v>2008</v>
          </cell>
        </row>
      </sheetData>
      <sheetData sheetId="82">
        <row r="4">
          <cell r="C4">
            <v>2008</v>
          </cell>
        </row>
      </sheetData>
      <sheetData sheetId="83">
        <row r="4">
          <cell r="C4">
            <v>2008</v>
          </cell>
        </row>
      </sheetData>
      <sheetData sheetId="84">
        <row r="4">
          <cell r="C4">
            <v>2008</v>
          </cell>
        </row>
      </sheetData>
      <sheetData sheetId="85">
        <row r="4">
          <cell r="C4">
            <v>2008</v>
          </cell>
        </row>
      </sheetData>
      <sheetData sheetId="86">
        <row r="4">
          <cell r="C4">
            <v>2008</v>
          </cell>
        </row>
      </sheetData>
      <sheetData sheetId="87">
        <row r="4">
          <cell r="C4">
            <v>2008</v>
          </cell>
        </row>
      </sheetData>
      <sheetData sheetId="88">
        <row r="4">
          <cell r="C4">
            <v>2008</v>
          </cell>
        </row>
      </sheetData>
      <sheetData sheetId="89">
        <row r="4">
          <cell r="C4">
            <v>2008</v>
          </cell>
        </row>
      </sheetData>
      <sheetData sheetId="90">
        <row r="4">
          <cell r="C4">
            <v>2008</v>
          </cell>
        </row>
      </sheetData>
      <sheetData sheetId="91">
        <row r="4">
          <cell r="C4">
            <v>2008</v>
          </cell>
        </row>
      </sheetData>
      <sheetData sheetId="92">
        <row r="4">
          <cell r="C4">
            <v>2008</v>
          </cell>
        </row>
      </sheetData>
      <sheetData sheetId="93">
        <row r="4">
          <cell r="C4">
            <v>2008</v>
          </cell>
        </row>
      </sheetData>
      <sheetData sheetId="94">
        <row r="4">
          <cell r="C4">
            <v>2008</v>
          </cell>
        </row>
      </sheetData>
      <sheetData sheetId="95">
        <row r="4">
          <cell r="C4">
            <v>2008</v>
          </cell>
        </row>
      </sheetData>
      <sheetData sheetId="96">
        <row r="4">
          <cell r="C4">
            <v>2008</v>
          </cell>
        </row>
      </sheetData>
      <sheetData sheetId="97">
        <row r="4">
          <cell r="C4">
            <v>2008</v>
          </cell>
        </row>
      </sheetData>
      <sheetData sheetId="98">
        <row r="4">
          <cell r="C4">
            <v>2008</v>
          </cell>
        </row>
      </sheetData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>
        <row r="4">
          <cell r="C4">
            <v>2008</v>
          </cell>
        </row>
      </sheetData>
      <sheetData sheetId="106">
        <row r="4">
          <cell r="C4">
            <v>2008</v>
          </cell>
        </row>
      </sheetData>
      <sheetData sheetId="107">
        <row r="4">
          <cell r="C4">
            <v>2008</v>
          </cell>
        </row>
      </sheetData>
      <sheetData sheetId="108">
        <row r="4">
          <cell r="C4">
            <v>2008</v>
          </cell>
        </row>
      </sheetData>
      <sheetData sheetId="109">
        <row r="4">
          <cell r="C4">
            <v>2008</v>
          </cell>
        </row>
      </sheetData>
      <sheetData sheetId="110">
        <row r="4">
          <cell r="C4">
            <v>2008</v>
          </cell>
        </row>
      </sheetData>
      <sheetData sheetId="111">
        <row r="4">
          <cell r="C4">
            <v>2008</v>
          </cell>
        </row>
      </sheetData>
      <sheetData sheetId="112">
        <row r="4">
          <cell r="C4">
            <v>2008</v>
          </cell>
        </row>
      </sheetData>
      <sheetData sheetId="113">
        <row r="4">
          <cell r="C4">
            <v>2008</v>
          </cell>
        </row>
      </sheetData>
      <sheetData sheetId="114">
        <row r="4">
          <cell r="C4">
            <v>2008</v>
          </cell>
        </row>
      </sheetData>
      <sheetData sheetId="115">
        <row r="4">
          <cell r="C4">
            <v>2008</v>
          </cell>
        </row>
      </sheetData>
      <sheetData sheetId="116">
        <row r="4">
          <cell r="C4">
            <v>2008</v>
          </cell>
        </row>
      </sheetData>
      <sheetData sheetId="117">
        <row r="4">
          <cell r="C4">
            <v>2008</v>
          </cell>
        </row>
      </sheetData>
      <sheetData sheetId="118">
        <row r="4">
          <cell r="C4">
            <v>2008</v>
          </cell>
        </row>
      </sheetData>
      <sheetData sheetId="119">
        <row r="4">
          <cell r="C4">
            <v>2008</v>
          </cell>
        </row>
      </sheetData>
      <sheetData sheetId="120">
        <row r="4">
          <cell r="C4">
            <v>2008</v>
          </cell>
        </row>
      </sheetData>
      <sheetData sheetId="121">
        <row r="8">
          <cell r="A8" t="str">
            <v>готовый трактор</v>
          </cell>
        </row>
      </sheetData>
      <sheetData sheetId="122"/>
      <sheetData sheetId="123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/>
      <sheetData sheetId="136"/>
      <sheetData sheetId="137"/>
      <sheetData sheetId="138" refreshError="1"/>
      <sheetData sheetId="139" refreshError="1"/>
      <sheetData sheetId="14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PECTION"/>
      <sheetName val="CLIMATIC"/>
      <sheetName val="P &amp; E"/>
      <sheetName val="BODY"/>
      <sheetName val="STRG"/>
      <sheetName val="R&amp;H"/>
      <sheetName val="TIRE"/>
      <sheetName val="BRAKE"/>
      <sheetName val="BRAKE_x0000_]Macro1_x0000_"/>
      <sheetName val="b_spec_ph2(batch5)"/>
      <sheetName val="b_spec_ph2(batch6)"/>
      <sheetName val="b_spec_ph2(batch7)"/>
      <sheetName val="b_spec_ph2(batch8)"/>
      <sheetName val="BATCH6 BOM"/>
      <sheetName val="내용"/>
      <sheetName val="Real Time"/>
      <sheetName val="Data Acquisition"/>
      <sheetName val="Consumer Use"/>
      <sheetName val="Pressure Anal"/>
      <sheetName val="BEP"/>
      <sheetName val="cost save"/>
      <sheetName val="VXX"/>
      <sheetName val="TOTAL(비용현황)"/>
      <sheetName val="금형비검토서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A-100전제"/>
      <sheetName val="시설투자"/>
      <sheetName val="비교원RD-S"/>
      <sheetName val="b_spe#_ph2(batch5)"/>
      <sheetName val="PILOT APP."/>
      <sheetName val="A9AEDN01"/>
      <sheetName val="ESOTOTAL"/>
      <sheetName val="LD100 (2)"/>
      <sheetName val="(BS,CF)-BACK"/>
      <sheetName val="_x0000__x0000_H"/>
      <sheetName val="효율계획(당월)"/>
      <sheetName val="전체실적"/>
      <sheetName val="p가단가10월말"/>
      <sheetName val="1st"/>
      <sheetName val="ORIGIN"/>
      <sheetName val="MAIN"/>
      <sheetName val="J100"/>
      <sheetName val="Target Costbooks"/>
      <sheetName val="충주"/>
      <sheetName val="내역서"/>
      <sheetName val="Essbase Retrieve"/>
      <sheetName val="A-A"/>
      <sheetName val="Data"/>
      <sheetName val="GPR - DAT"/>
      <sheetName val="현황"/>
      <sheetName val="TOTAL"/>
      <sheetName val="목적별"/>
      <sheetName val=""/>
      <sheetName val="0216직장별인원"/>
      <sheetName val="계실5-1"/>
      <sheetName val="신규DEP"/>
      <sheetName val="Macro1"/>
      <sheetName val="계산정보"/>
      <sheetName val="CF"/>
      <sheetName val="손익계산서"/>
      <sheetName val="input"/>
      <sheetName val="wide euro"/>
      <sheetName val="SOU03 UPDATE용"/>
      <sheetName val="일반경비"/>
      <sheetName val="환경기계공정표 (3)"/>
      <sheetName val="Paint Equpmt Readiness"/>
      <sheetName val="세계수요종합OK"/>
      <sheetName val="Sensitivity 3 Yrs"/>
      <sheetName val="1-1"/>
      <sheetName val="GRACE"/>
      <sheetName val="PAKAGE4362"/>
      <sheetName val="TCA"/>
      <sheetName val="모델표준"/>
      <sheetName val="CSummary"/>
      <sheetName val="QUOTE LIST"/>
      <sheetName val="**1"/>
      <sheetName val="Control Panel"/>
      <sheetName val="겉장"/>
      <sheetName val="국내 pilot sample"/>
      <sheetName val="군산공장추가구매"/>
      <sheetName val="국가DATA"/>
      <sheetName val="부품LIST"/>
      <sheetName val="세부추진"/>
      <sheetName val="P-shaft list"/>
      <sheetName val="비용명세1"/>
      <sheetName val="Summary"/>
      <sheetName val="월별 실적 및 분석"/>
      <sheetName val="2st"/>
      <sheetName val="Tire 동하중 반경"/>
      <sheetName val="Time Data"/>
      <sheetName val="WEIGHT"/>
      <sheetName val="__1"/>
      <sheetName val="Loc. Currency"/>
      <sheetName val="장비이력목록추출"/>
      <sheetName val="일자부하시간추출"/>
      <sheetName val="스페어추출"/>
      <sheetName val="고불량TREND"/>
      <sheetName val="RHTV실적"/>
      <sheetName val="PIVOT"/>
      <sheetName val="GM Master"/>
      <sheetName val="완성차 미수금"/>
      <sheetName val="RD제품개발투자비(매가)"/>
      <sheetName val="#REF"/>
      <sheetName val="목록"/>
      <sheetName val="PROCEDURE LIST"/>
      <sheetName val="Data Tables"/>
      <sheetName val="111WKPAR.XLS"/>
      <sheetName val="HCCE01"/>
      <sheetName val=" SUMMARY(P.P&amp;S.O.P)"/>
      <sheetName val="표지"/>
      <sheetName val="globals"/>
      <sheetName val="M사양 "/>
      <sheetName val="P_&amp;_E"/>
      <sheetName val="BATCH6_BOM"/>
      <sheetName val="Real_Time"/>
      <sheetName val="Data_Acquisition"/>
      <sheetName val="Consumer_Use"/>
      <sheetName val="Pressure_Anal"/>
      <sheetName val="cost_save"/>
      <sheetName val="PILOT_APP_"/>
      <sheetName val="LD100_(2)"/>
      <sheetName val="Target_Costbooks"/>
      <sheetName val="Essbase_Retrieve"/>
      <sheetName val="Macro"/>
      <sheetName val="내구품질향상1"/>
      <sheetName val="TEAM하반기 계획 (2)"/>
      <sheetName val="부동산소유명세"/>
      <sheetName val="GPR_-_DAT"/>
      <sheetName val="Paint_Equpmt_Readiness"/>
      <sheetName val="wide_euro"/>
      <sheetName val="SOU03_UPDATE용"/>
      <sheetName val="환경기계공정표_(3)"/>
      <sheetName val="Sensitivity_3_Yrs"/>
      <sheetName val="Control_Panel"/>
      <sheetName val="QUOTE_LIST"/>
      <sheetName val="국내_pilot_sample"/>
      <sheetName val="P-shaft_list"/>
      <sheetName val="대공종"/>
      <sheetName val="MH_생산"/>
      <sheetName val="Drop Down Lists"/>
      <sheetName val="시험장S자로가로등공사"/>
      <sheetName val="Programs"/>
      <sheetName val="FİİLİ İTHALAT"/>
      <sheetName val="Tonawanda 22"/>
      <sheetName val="Spring Hill 24"/>
      <sheetName val="Spring Hill 22"/>
      <sheetName val="Financial Statements"/>
      <sheetName val="2.대외공문"/>
      <sheetName val="Packlist0314-EK"/>
      <sheetName val="Europe PU-1"/>
      <sheetName val="国产工装"/>
      <sheetName val="상용_mp"/>
      <sheetName val="FUEL FILLER"/>
      <sheetName val="MCT6"/>
      <sheetName val="W-현원가"/>
      <sheetName val="개발계획팀"/>
      <sheetName val="개발기획팀"/>
      <sheetName val="개발시험팀"/>
      <sheetName val="기본설계팀"/>
      <sheetName val="기술개발담당"/>
      <sheetName val="기술개발본부"/>
      <sheetName val="기술관리담당"/>
      <sheetName val="기술기획총괄"/>
      <sheetName val="기술전략팀"/>
      <sheetName val="기술지원담당"/>
      <sheetName val="디젤엔진개발팀"/>
      <sheetName val="배기시험팀"/>
      <sheetName val="부품시험팀"/>
      <sheetName val="샤시설계팀"/>
      <sheetName val="선행엔진개발팀"/>
      <sheetName val="설계개발팀"/>
      <sheetName val="설계관리팀"/>
      <sheetName val="소형엔진개발팀"/>
      <sheetName val="소형제품계획팀"/>
      <sheetName val="시작1팀"/>
      <sheetName val="시작2팀"/>
      <sheetName val="시작시험담당"/>
      <sheetName val="신엔진개발팀"/>
      <sheetName val="안전시험팀"/>
      <sheetName val="엔진시험1팀"/>
      <sheetName val="엔진시험2팀"/>
      <sheetName val="연구관리팀"/>
      <sheetName val="열유체설계팀"/>
      <sheetName val="의장설계팀"/>
      <sheetName val="재료시험팀"/>
      <sheetName val="전장설계팀"/>
      <sheetName val="제어개발팀"/>
      <sheetName val="준중형제품계획팀"/>
      <sheetName val="중대형제품계획팀"/>
      <sheetName val="중형엔진개발팀"/>
      <sheetName val="차량개발총괄"/>
      <sheetName val="차량내구시험팀"/>
      <sheetName val="차량인증및특허팀"/>
      <sheetName val="차량종합평가팀"/>
      <sheetName val="차량해석팀"/>
      <sheetName val="차체설계팀"/>
      <sheetName val="J-CAR"/>
      <sheetName val="P-CAR"/>
      <sheetName val="PT개발담당"/>
      <sheetName val="PT개발총괄"/>
      <sheetName val="PT시작시험담당"/>
      <sheetName val="PT시작팀"/>
      <sheetName val="T-CAR"/>
      <sheetName val="TM설계팀"/>
      <sheetName val="U-CAR"/>
      <sheetName val="V-CAR"/>
      <sheetName val="RE9604"/>
      <sheetName val="3월종합현황"/>
      <sheetName val="출장거리"/>
      <sheetName val="Data input"/>
      <sheetName val="План пр-ва_1"/>
      <sheetName val="План продаж_1"/>
      <sheetName val="월별_실적_및_분석"/>
      <sheetName val="Tire_동하중_반경"/>
      <sheetName val="Time_Data"/>
      <sheetName val="Loc__Currency"/>
      <sheetName val="GM_Master"/>
      <sheetName val="완성차_미수금"/>
      <sheetName val="Plant Data"/>
      <sheetName val="첨부5"/>
      <sheetName val="원가절감종합"/>
      <sheetName val="Ber-D"/>
      <sheetName val="BRAKE?]Macro1?"/>
      <sheetName val="??H"/>
      <sheetName val="Team 종합"/>
      <sheetName val="대외공문"/>
      <sheetName val="P_&amp;_E1"/>
      <sheetName val="BATCH6_BOM1"/>
      <sheetName val="Real_Time1"/>
      <sheetName val="Data_Acquisition1"/>
      <sheetName val="Consumer_Use1"/>
      <sheetName val="Pressure_Anal1"/>
      <sheetName val="cost_save1"/>
      <sheetName val="PILOT_APP_1"/>
      <sheetName val="LD100_(2)1"/>
      <sheetName val="Target_Costbooks1"/>
      <sheetName val="Essbase_Retrieve1"/>
      <sheetName val="GPR_-_DAT1"/>
      <sheetName val="Paint_Equpmt_Readiness1"/>
      <sheetName val="wide_euro1"/>
      <sheetName val="SOU03_UPDATE용1"/>
      <sheetName val="환경기계공정표_(3)1"/>
      <sheetName val="Sensitivity_3_Yrs1"/>
      <sheetName val="Control_Panel1"/>
      <sheetName val="QUOTE_LIST1"/>
      <sheetName val="국내_pilot_sample1"/>
      <sheetName val="P-shaft_list1"/>
      <sheetName val="PROCEDURE_LIST"/>
      <sheetName val="111WKPAR_XLS"/>
      <sheetName val="_SUMMARY(P_P&amp;S_O_P)"/>
      <sheetName val="Data_Tables"/>
      <sheetName val="M사양_"/>
      <sheetName val="TEAM하반기_계획_(2)"/>
      <sheetName val="Drop_Down_Lists"/>
      <sheetName val="Tonawanda_22"/>
      <sheetName val="Spring_Hill_24"/>
      <sheetName val="Spring_Hill_22"/>
      <sheetName val="FUEL_FILLER"/>
      <sheetName val="P_&amp;_E2"/>
      <sheetName val="BATCH6_BOM2"/>
      <sheetName val="Real_Time2"/>
      <sheetName val="Data_Acquisition2"/>
      <sheetName val="Consumer_Use2"/>
      <sheetName val="Pressure_Anal2"/>
      <sheetName val="cost_save2"/>
      <sheetName val="PILOT_APP_2"/>
      <sheetName val="LD100_(2)2"/>
      <sheetName val="Target_Costbooks2"/>
      <sheetName val="Essbase_Retrieve2"/>
      <sheetName val="GPR_-_DAT2"/>
      <sheetName val="Paint_Equpmt_Readiness2"/>
      <sheetName val="wide_euro2"/>
      <sheetName val="SOU03_UPDATE용2"/>
      <sheetName val="환경기계공정표_(3)2"/>
      <sheetName val="Sensitivity_3_Yrs2"/>
      <sheetName val="Control_Panel2"/>
      <sheetName val="QUOTE_LIST2"/>
      <sheetName val="국내_pilot_sample2"/>
      <sheetName val="월별_실적_및_분석1"/>
      <sheetName val="P-shaft_list2"/>
      <sheetName val="Loc__Currency1"/>
      <sheetName val="Tire_동하중_반경1"/>
      <sheetName val="Time_Data1"/>
      <sheetName val="GM_Master1"/>
      <sheetName val="완성차_미수금1"/>
      <sheetName val="PROCEDURE_LIST1"/>
      <sheetName val="111WKPAR_XLS1"/>
      <sheetName val="_SUMMARY(P_P&amp;S_O_P)1"/>
      <sheetName val="Data_Tables1"/>
      <sheetName val="M사양_1"/>
      <sheetName val="TEAM하반기_계획_(2)1"/>
      <sheetName val="Drop_Down_Lists1"/>
      <sheetName val="Tonawanda_221"/>
      <sheetName val="Spring_Hill_241"/>
      <sheetName val="Spring_Hill_221"/>
      <sheetName val="FUEL_FILLER1"/>
      <sheetName val="969910( R)"/>
      <sheetName val="Queriable GVDP 4.X"/>
      <sheetName val="TIMING CARD"/>
      <sheetName val="PROGRAM NAME CHANGE REPORT"/>
      <sheetName val="Queriable GVDP 3.X"/>
      <sheetName val="Queriable OTHER 4.X"/>
      <sheetName val="Queriable CLS"/>
      <sheetName val="Queriable Other"/>
      <sheetName val="FİİLİ_İTHALAT"/>
      <sheetName val="Europe_PU-1"/>
      <sheetName val="Financial_Statements"/>
      <sheetName val="Plant_Data"/>
      <sheetName val="2_대외공문"/>
      <sheetName val="PDP"/>
      <sheetName val="Z41,Z42 이외total"/>
      <sheetName val="소특"/>
      <sheetName val="000 김양섭 O"/>
      <sheetName val="Lighting"/>
      <sheetName val="1-체코"/>
      <sheetName val="95BS"/>
      <sheetName val="PILOT품"/>
      <sheetName val="품-(주)코①"/>
      <sheetName val="Production Database 399"/>
      <sheetName val="PARTLIST"/>
      <sheetName val="244豪州一般ZD301生試"/>
      <sheetName val="Price Range"/>
      <sheetName val="option"/>
      <sheetName val="BRAKE_x005f_x0000__Macro1_x005f_x0000_"/>
      <sheetName val="_x005f_x0000__x005f_x0000_H"/>
      <sheetName val="Assumptions"/>
      <sheetName val="1.General"/>
      <sheetName val="iNPUTDATA"/>
      <sheetName val="Lists"/>
      <sheetName val="DAILY"/>
      <sheetName val="평가자13"/>
      <sheetName val="ENG"/>
      <sheetName val="CONT"/>
      <sheetName val="96期(川崎)"/>
      <sheetName val="2. Definitions"/>
      <sheetName val="Bucket Summary"/>
      <sheetName val="안내"/>
      <sheetName val="전체개별장비지수열람"/>
      <sheetName val="A4 Vehicle Channels"/>
      <sheetName val="장비이력목록"/>
      <sheetName val="PSA T7"/>
      <sheetName val="구동"/>
      <sheetName val="법인세신고자료"/>
      <sheetName val="22"/>
      <sheetName val="조립지적"/>
      <sheetName val="1999"/>
      <sheetName val="Asmp"/>
      <sheetName val="EU"/>
      <sheetName val="Lookups"/>
      <sheetName val="Schedule"/>
      <sheetName val="공정능력계산"/>
      <sheetName val="Used Cars MY95 N REG"/>
      <sheetName val="기계명세표"/>
      <sheetName val="O-H LOADER"/>
      <sheetName val="BRAKE_x005f_x0000_]Macro1_x005f_x0000_"/>
      <sheetName val="구list"/>
      <sheetName val="fax양식"/>
      <sheetName val="Manufacturing Costs(97)"/>
      <sheetName val="BRAKE__Macro1_"/>
      <sheetName val="__H"/>
      <sheetName val="Pick List"/>
      <sheetName val="Calculation"/>
      <sheetName val="piece cost brkdwn"/>
      <sheetName val="Tbom-tot"/>
      <sheetName val="업무담당"/>
      <sheetName val="T진도"/>
      <sheetName val="프레스 원가"/>
      <sheetName val="해외생산"/>
      <sheetName val="Investment Summary - 4 May "/>
      <sheetName val="LCAUTO.4"/>
      <sheetName val="LCAT수.조"/>
      <sheetName val="LXLIST1"/>
      <sheetName val="지우지　말것"/>
      <sheetName val="동명재고"/>
      <sheetName val="건수"/>
      <sheetName val="BEP분석"/>
      <sheetName val="94열처리"/>
      <sheetName val="TCS ouvrants"/>
      <sheetName val="Cover"/>
      <sheetName val="관리방안"/>
      <sheetName val="부서별 진행계획(부평프레스)"/>
      <sheetName val="부서별 진행계획(Team용)"/>
      <sheetName val="실적(Q11)"/>
      <sheetName val="예산(Q11)"/>
      <sheetName val="작업명"/>
      <sheetName val="공정"/>
      <sheetName val="Support-Info"/>
      <sheetName val="VPPS V5.0"/>
      <sheetName val="1 Project Info"/>
      <sheetName val="Project Info-Cover Sheet"/>
      <sheetName val="①評価項目_メーカー"/>
      <sheetName val="Macro1?"/>
      <sheetName val="Macro1_x005f_x0000_"/>
      <sheetName val="P_&amp;_E3"/>
      <sheetName val="BRAKE]Macro1"/>
      <sheetName val="BATCH6_BOM3"/>
      <sheetName val="Real_Time3"/>
      <sheetName val="Data_Acquisition3"/>
      <sheetName val="Consumer_Use3"/>
      <sheetName val="Pressure_Anal3"/>
      <sheetName val="cost_save3"/>
      <sheetName val="PILOT_APP_3"/>
      <sheetName val="LD100_(2)3"/>
      <sheetName val="H"/>
      <sheetName val="Target_Costbooks3"/>
      <sheetName val="Essbase_Retrieve3"/>
      <sheetName val="GPR_-_DAT3"/>
      <sheetName val="SOU03_UPDATE용3"/>
      <sheetName val="wide_euro3"/>
      <sheetName val="Paint_Equpmt_Readiness3"/>
      <sheetName val="환경기계공정표_(3)3"/>
      <sheetName val="Sensitivity_3_Yrs3"/>
      <sheetName val="QUOTE_LIST3"/>
      <sheetName val="Control_Panel3"/>
      <sheetName val="국내_pilot_sample3"/>
      <sheetName val="P-shaft_list3"/>
      <sheetName val="월별_실적_및_분석2"/>
      <sheetName val="Tire_동하중_반경2"/>
      <sheetName val="Time_Data2"/>
      <sheetName val="Loc__Currency2"/>
      <sheetName val="GM_Master2"/>
      <sheetName val="완성차_미수금2"/>
      <sheetName val="PROCEDURE_LIST2"/>
      <sheetName val="Data_Tables2"/>
      <sheetName val="111WKPAR_XLS2"/>
      <sheetName val="Data_input"/>
      <sheetName val="План_пр-ва_1"/>
      <sheetName val="План_продаж_1"/>
      <sheetName val="Financial_Statements1"/>
      <sheetName val="_SUMMARY(P_P&amp;S_O_P)2"/>
      <sheetName val="M사양_2"/>
      <sheetName val="TEAM하반기_계획_(2)2"/>
      <sheetName val="Drop_Down_Lists2"/>
      <sheetName val="Tonawanda_222"/>
      <sheetName val="Spring_Hill_242"/>
      <sheetName val="Spring_Hill_222"/>
      <sheetName val="FİİLİ_İTHALAT1"/>
      <sheetName val="2_대외공문1"/>
      <sheetName val="Europe_PU-11"/>
      <sheetName val="FUEL_FILLER2"/>
      <sheetName val="Plant_Data1"/>
      <sheetName val="Team_종합"/>
      <sheetName val="969910(_R)"/>
      <sheetName val="Queriable_GVDP_4_X"/>
      <sheetName val="TIMING_CARD"/>
      <sheetName val="PROGRAM_NAME_CHANGE_REPORT"/>
      <sheetName val="Queriable_GVDP_3_X"/>
      <sheetName val="Queriable_OTHER_4_X"/>
      <sheetName val="Queriable_CLS"/>
      <sheetName val="Queriable_Other"/>
      <sheetName val="Z41,Z42_이외total"/>
      <sheetName val="000_김양섭_O"/>
      <sheetName val="Production_Database_399"/>
      <sheetName val="Price_Range"/>
      <sheetName val="1_General"/>
      <sheetName val="2__Definitions"/>
      <sheetName val="Bucket_Summary"/>
      <sheetName val="A4_Vehicle_Channels"/>
      <sheetName val="PSA_T7"/>
      <sheetName val="Used_Cars_MY95_N_REG"/>
      <sheetName val="O-H_LOADER"/>
      <sheetName val="Manufacturing_Costs(97)"/>
      <sheetName val="Pick_List"/>
      <sheetName val="piece_cost_brkdwn"/>
      <sheetName val="프레스_원가"/>
      <sheetName val="Investment_Summary_-_4_May_"/>
      <sheetName val="LCAUTO_4"/>
      <sheetName val="LCAT수_조"/>
      <sheetName val="TCS_ouvrants"/>
      <sheetName val="JT3.0견적-구1"/>
      <sheetName val="차체"/>
      <sheetName val="FUEL 북미 가공비 1"/>
      <sheetName val="화면구성기초자료"/>
      <sheetName val="THEME CODE"/>
      <sheetName val="CR CODE"/>
      <sheetName val="부서CODE"/>
      <sheetName val="내수1.8GL"/>
      <sheetName val="Ref"/>
      <sheetName val="JY134J"/>
      <sheetName val="대표경력"/>
      <sheetName val="Sheet"/>
      <sheetName val="SOW"/>
      <sheetName val="BOM Compile"/>
      <sheetName val="인원Detail"/>
      <sheetName val="PN_ORDER"/>
      <sheetName val="Roll Out - Limit"/>
      <sheetName val="bi"/>
      <sheetName val="B"/>
      <sheetName val="E"/>
      <sheetName val="D"/>
      <sheetName val="C"/>
      <sheetName val="A"/>
      <sheetName val="GA"/>
      <sheetName val="9812"/>
      <sheetName val="9810"/>
      <sheetName val="9808"/>
      <sheetName val="9807"/>
      <sheetName val="graph"/>
      <sheetName val="2012년 대비"/>
      <sheetName val="31321-26000"/>
      <sheetName val="미거래처현황"/>
      <sheetName val="제품L.D."/>
      <sheetName val="경영계획"/>
      <sheetName val="PCS Page 2"/>
      <sheetName val="BRAKE_x005f_x005f_x005f_x0000__Macro1_x005f"/>
      <sheetName val="_x005f_x005f_x005f_x0000__x005f_x005f_x005f_x0000_H"/>
      <sheetName val="ﾊﾟｲﾌﾟ"/>
      <sheetName val="冷延鋼板"/>
      <sheetName val="熱延鋼板"/>
      <sheetName val="他材料費"/>
      <sheetName val="Volume &amp; Assumptions"/>
      <sheetName val="Tables"/>
      <sheetName val="OLD"/>
      <sheetName val="CFLOW"/>
      <sheetName val="기안"/>
      <sheetName val="I-1"/>
      <sheetName val="승용"/>
      <sheetName val="내수1_8GL"/>
      <sheetName val="BOM_Compile"/>
      <sheetName val="채권(하반기)"/>
      <sheetName val="BOM"/>
      <sheetName val="원가분개(PL)"/>
      <sheetName val="원가분개(TB)"/>
      <sheetName val="TB"/>
      <sheetName val="대차대조표"/>
      <sheetName val="생산전망"/>
      <sheetName val="Part List"/>
      <sheetName val="PRO (참조)"/>
      <sheetName val="RFQ 1804"/>
      <sheetName val="PML"/>
      <sheetName val="Product Line"/>
      <sheetName val="LTD FY00"/>
      <sheetName val="Key"/>
      <sheetName val="X-3 ENG"/>
      <sheetName val="LL"/>
      <sheetName val="차체설계"/>
      <sheetName val="LIST"/>
      <sheetName val="견적요청서"/>
      <sheetName val="TOTO"/>
      <sheetName val="차종별"/>
      <sheetName val="DFMEA"/>
      <sheetName val="진행 DATA (2)"/>
      <sheetName val="등록의뢰"/>
      <sheetName val="301  금성근"/>
      <sheetName val="사업장별"/>
      <sheetName val="광주(기본)"/>
      <sheetName val="광주정비"/>
      <sheetName val="광주(의지)"/>
      <sheetName val="구로(기본)"/>
      <sheetName val="구로정비"/>
      <sheetName val="구로(의지)"/>
      <sheetName val="대전(기본)"/>
      <sheetName val="대전정비"/>
      <sheetName val="대전(의지)"/>
      <sheetName val="부품총괄(기본)"/>
      <sheetName val="부품합계"/>
      <sheetName val="부품총괄(의지)"/>
      <sheetName val="부문종합당월"/>
      <sheetName val="부문종합누계"/>
      <sheetName val="양산(기본)"/>
      <sheetName val="양산정비"/>
      <sheetName val="양산(의지)"/>
      <sheetName val="Bouclier arr PPP3"/>
      <sheetName val="Bouclier avt PPP3"/>
      <sheetName val="구매품단가"/>
      <sheetName val="10한빛"/>
      <sheetName val="실행"/>
      <sheetName val="Sheet_x0001_"/>
      <sheetName val="_x0000__x0007__x0000_×"/>
      <sheetName val="WCT"/>
      <sheetName val="PC%계산"/>
      <sheetName val="부서별_진행계획(부평프레스)"/>
      <sheetName val="부서별_진행계획(Team용)"/>
      <sheetName val="FUEL_북미_가공비_1"/>
      <sheetName val="VPPS_V5_0"/>
      <sheetName val="1_Project_Info"/>
      <sheetName val="Project_Info-Cover_Sheet"/>
      <sheetName val="JT3_0견적-구1"/>
      <sheetName val="2012년_대비"/>
      <sheetName val="THEME_CODE"/>
      <sheetName val="CR_CODE"/>
      <sheetName val="제품L_D_"/>
      <sheetName val="Roll_Out_-_Limit"/>
      <sheetName val="RFQ_1804"/>
      <sheetName val="Part_List"/>
      <sheetName val="PRO_(참조)"/>
      <sheetName val="Volume_&amp;_Assumptions"/>
      <sheetName val="Annahmen"/>
      <sheetName val="Project Information"/>
      <sheetName val="Development Costs in progress"/>
      <sheetName val="Bid_Sheet"/>
      <sheetName val="Quality Plan"/>
      <sheetName val="PCS_Page_2"/>
      <sheetName val="유통조직현황"/>
      <sheetName val="Cost_Center"/>
      <sheetName val="과거교육훈련비"/>
      <sheetName val=" 견적서"/>
      <sheetName val="제 336차 상개위 회의록 (송부용).xlsx"/>
      <sheetName val="Financial impact"/>
      <sheetName val="CC Down load 0716"/>
      <sheetName val="Depreciation&amp;Interest"/>
      <sheetName val="NR Suppliers"/>
      <sheetName val="Variables"/>
      <sheetName val="Investment"/>
      <sheetName val="Production"/>
      <sheetName val="Material"/>
      <sheetName val="Product"/>
      <sheetName val="NR Inland Transport"/>
      <sheetName val="Incentives"/>
      <sheetName val="NR Overseas Transport"/>
      <sheetName val="NR Price"/>
      <sheetName val="Product mix"/>
      <sheetName val="Exchange Rate"/>
      <sheetName val="001"/>
      <sheetName val="Upgrades pricing"/>
      <sheetName val="수주단가"/>
      <sheetName val="97(US,EP,PCT,KR)"/>
      <sheetName val="추진전략"/>
      <sheetName val="_견적서"/>
      <sheetName val="제_336차_상개위_회의록_(송부용)_xlsx"/>
      <sheetName val="Financial_impact"/>
      <sheetName val="CC_Down_load_0716"/>
      <sheetName val="NR_Suppliers"/>
      <sheetName val="NR_Inland_Transport"/>
      <sheetName val="NR_Overseas_Transport"/>
      <sheetName val="NR_Price"/>
      <sheetName val="Product_mix"/>
      <sheetName val="Exchange_Rate"/>
      <sheetName val="Upgrades_pricing"/>
      <sheetName val="PriceMaster"/>
      <sheetName val="기기분석"/>
      <sheetName val="우각부보강"/>
      <sheetName val="DATE"/>
      <sheetName val="X3ATRH.CR"/>
      <sheetName val="조립수출"/>
      <sheetName val="Fan_Motor(가공비)"/>
      <sheetName val="해외부품"/>
      <sheetName val="부산정비"/>
      <sheetName val="대구정비"/>
      <sheetName val="전체"/>
      <sheetName val="창동정비"/>
      <sheetName val="성남정비"/>
      <sheetName val="정비지원"/>
      <sheetName val="정비기술"/>
      <sheetName val="인천정비"/>
      <sheetName val="업무팀"/>
      <sheetName val="부품운영"/>
      <sheetName val="부품물류"/>
      <sheetName val="부품마케"/>
      <sheetName val="인원"/>
      <sheetName val="LEGAN"/>
      <sheetName val="HeaderInfo"/>
      <sheetName val="연습장소"/>
      <sheetName val="BRAKE_x005f_x005f_x005f_x0000_]Macro1_x005f"/>
      <sheetName val="BRAKE_x005f_x005f_x005f_x005f_x005f_x005f_x005f_x0000__"/>
      <sheetName val="_x005f_x005f_x005f_x005f_x005f_x005f_x005f_x0000__x005f"/>
      <sheetName val="発行表"/>
      <sheetName val="BOX"/>
      <sheetName val="SEQ"/>
      <sheetName val="매출생산"/>
      <sheetName val="图表"/>
      <sheetName val="评分"/>
      <sheetName val="首页"/>
      <sheetName val="02.25"/>
      <sheetName val="8D"/>
      <sheetName val="BRAKE_x0000__Macro1_x0000_"/>
      <sheetName val="BRAKE_x005f_x0000__Macro1_x005f"/>
      <sheetName val="BRAKE_x005f_x005f_x005f_x0000__"/>
      <sheetName val="_x005f_x005f_x005f_x0000__x005f"/>
      <sheetName val="냉연"/>
      <sheetName val="Import"/>
      <sheetName val="대표자"/>
      <sheetName val="협조전"/>
      <sheetName val="SP"/>
      <sheetName val="BRAKE_x005f_x005f_x005f_x005f_x005f_x005f_x005f_x005f_x"/>
      <sheetName val="_x005f_x005f_x005f_x005f_x005f_x005f_x005f_x005f_x005f_x005f_"/>
      <sheetName val="Project_Information"/>
      <sheetName val="Development_Costs_in_progress"/>
      <sheetName val="P_&amp;_E4"/>
      <sheetName val="BATCH6_BOM4"/>
      <sheetName val="Real_Time4"/>
      <sheetName val="Data_Acquisition4"/>
      <sheetName val="Consumer_Use4"/>
      <sheetName val="Pressure_Anal4"/>
      <sheetName val="cost_save4"/>
      <sheetName val="PILOT_APP_4"/>
      <sheetName val="LD100_(2)4"/>
      <sheetName val="Target_Costbooks4"/>
      <sheetName val="Essbase_Retrieve4"/>
      <sheetName val="GPR_-_DAT4"/>
      <sheetName val="wide_euro4"/>
      <sheetName val="SOU03_UPDATE용4"/>
      <sheetName val="환경기계공정표_(3)4"/>
      <sheetName val="Paint_Equpmt_Readiness4"/>
      <sheetName val="Control_Panel4"/>
      <sheetName val="Sensitivity_3_Yrs4"/>
      <sheetName val="QUOTE_LIST4"/>
      <sheetName val="국내_pilot_sample4"/>
      <sheetName val="P-shaft_list4"/>
      <sheetName val="Tire_동하중_반경3"/>
      <sheetName val="Time_Data3"/>
      <sheetName val="GM_Master3"/>
      <sheetName val="완성차_미수금3"/>
      <sheetName val="Loc__Currency3"/>
      <sheetName val="월별_실적_및_분석3"/>
      <sheetName val="PROCEDURE_LIST3"/>
      <sheetName val="_SUMMARY(P_P&amp;S_O_P)3"/>
      <sheetName val="111WKPAR_XLS3"/>
      <sheetName val="M사양_3"/>
      <sheetName val="Data_Tables3"/>
      <sheetName val="TEAM하반기_계획_(2)3"/>
      <sheetName val="Drop_Down_Lists3"/>
      <sheetName val="Europe_PU-12"/>
      <sheetName val="Tonawanda_223"/>
      <sheetName val="Spring_Hill_243"/>
      <sheetName val="Spring_Hill_223"/>
      <sheetName val="FİİLİ_İTHALAT2"/>
      <sheetName val="Financial_Statements2"/>
      <sheetName val="2_대외공문2"/>
      <sheetName val="FUEL_FILLER3"/>
      <sheetName val="Plant_Data2"/>
      <sheetName val="Queriable_GVDP_4_X1"/>
      <sheetName val="TIMING_CARD1"/>
      <sheetName val="PROGRAM_NAME_CHANGE_REPORT1"/>
      <sheetName val="Queriable_GVDP_3_X1"/>
      <sheetName val="Queriable_OTHER_4_X1"/>
      <sheetName val="Queriable_CLS1"/>
      <sheetName val="Queriable_Other1"/>
      <sheetName val="000_김양섭_O1"/>
      <sheetName val="Production_Database_3991"/>
      <sheetName val="Team_종합1"/>
      <sheetName val="969910(_R)1"/>
      <sheetName val="Data_input1"/>
      <sheetName val="План_пр-ва_11"/>
      <sheetName val="План_продаж_11"/>
      <sheetName val="1_General1"/>
      <sheetName val="Price_Range1"/>
      <sheetName val="Z41,Z42_이외total1"/>
      <sheetName val="2__Definitions1"/>
      <sheetName val="Bucket_Summary1"/>
      <sheetName val="A4_Vehicle_Channels1"/>
      <sheetName val="PSA_T71"/>
      <sheetName val="Used_Cars_MY95_N_REG1"/>
      <sheetName val="O-H_LOADER1"/>
      <sheetName val="PCS_Page_21"/>
      <sheetName val="Manufacturing_Costs(97)1"/>
      <sheetName val="부서별_진행계획(부평프레스)1"/>
      <sheetName val="부서별_진행계획(Team용)1"/>
      <sheetName val="Pick_List1"/>
      <sheetName val="piece_cost_brkdwn1"/>
      <sheetName val="프레스_원가1"/>
      <sheetName val="Investment_Summary_-_4_May_1"/>
      <sheetName val="LCAUTO_41"/>
      <sheetName val="LCAT수_조1"/>
      <sheetName val="TCS_ouvrants1"/>
      <sheetName val="내수1_8GL1"/>
      <sheetName val="BOM_Compile1"/>
      <sheetName val="VPPS_V5_01"/>
      <sheetName val="1_Project_Info1"/>
      <sheetName val="Project_Info-Cover_Sheet1"/>
      <sheetName val="JT3_0견적-구11"/>
      <sheetName val="Roll_Out_-_Limit1"/>
      <sheetName val="FUEL_북미_가공비_11"/>
      <sheetName val="THEME_CODE1"/>
      <sheetName val="CR_CODE1"/>
      <sheetName val="제품L_D_1"/>
      <sheetName val="Project_Information1"/>
      <sheetName val="Development_Costs_in_progress1"/>
      <sheetName val="P_&amp;_E5"/>
      <sheetName val="BATCH6_BOM5"/>
      <sheetName val="Real_Time5"/>
      <sheetName val="Data_Acquisition5"/>
      <sheetName val="Consumer_Use5"/>
      <sheetName val="Pressure_Anal5"/>
      <sheetName val="cost_save5"/>
      <sheetName val="PILOT_APP_5"/>
      <sheetName val="LD100_(2)5"/>
      <sheetName val="Target_Costbooks5"/>
      <sheetName val="Essbase_Retrieve5"/>
      <sheetName val="GPR_-_DAT5"/>
      <sheetName val="wide_euro5"/>
      <sheetName val="SOU03_UPDATE용5"/>
      <sheetName val="환경기계공정표_(3)5"/>
      <sheetName val="Paint_Equpmt_Readiness5"/>
      <sheetName val="Control_Panel5"/>
      <sheetName val="Sensitivity_3_Yrs5"/>
      <sheetName val="QUOTE_LIST5"/>
      <sheetName val="국내_pilot_sample5"/>
      <sheetName val="P-shaft_list5"/>
      <sheetName val="Tire_동하중_반경4"/>
      <sheetName val="Time_Data4"/>
      <sheetName val="GM_Master4"/>
      <sheetName val="완성차_미수금4"/>
      <sheetName val="Loc__Currency4"/>
      <sheetName val="월별_실적_및_분석4"/>
      <sheetName val="PROCEDURE_LIST4"/>
      <sheetName val="_SUMMARY(P_P&amp;S_O_P)4"/>
      <sheetName val="111WKPAR_XLS4"/>
      <sheetName val="M사양_4"/>
      <sheetName val="Data_Tables4"/>
      <sheetName val="TEAM하반기_계획_(2)4"/>
      <sheetName val="Drop_Down_Lists4"/>
      <sheetName val="Europe_PU-13"/>
      <sheetName val="Tonawanda_224"/>
      <sheetName val="Spring_Hill_244"/>
      <sheetName val="Spring_Hill_224"/>
      <sheetName val="FİİLİ_İTHALAT3"/>
      <sheetName val="Financial_Statements3"/>
      <sheetName val="2_대외공문3"/>
      <sheetName val="FUEL_FILLER4"/>
      <sheetName val="Plant_Data3"/>
      <sheetName val="Queriable_GVDP_4_X2"/>
      <sheetName val="TIMING_CARD2"/>
      <sheetName val="PROGRAM_NAME_CHANGE_REPORT2"/>
      <sheetName val="Queriable_GVDP_3_X2"/>
      <sheetName val="Queriable_OTHER_4_X2"/>
      <sheetName val="Queriable_CLS2"/>
      <sheetName val="Queriable_Other2"/>
      <sheetName val="000_김양섭_O2"/>
      <sheetName val="Production_Database_3992"/>
      <sheetName val="Team_종합2"/>
      <sheetName val="969910(_R)2"/>
      <sheetName val="Data_input2"/>
      <sheetName val="План_пр-ва_12"/>
      <sheetName val="План_продаж_12"/>
      <sheetName val="1_General2"/>
      <sheetName val="Price_Range2"/>
      <sheetName val="Z41,Z42_이외total2"/>
      <sheetName val="2__Definitions2"/>
      <sheetName val="Bucket_Summary2"/>
      <sheetName val="A4_Vehicle_Channels2"/>
      <sheetName val="PSA_T72"/>
      <sheetName val="Used_Cars_MY95_N_REG2"/>
      <sheetName val="O-H_LOADER2"/>
      <sheetName val="PCS_Page_22"/>
      <sheetName val="Manufacturing_Costs(97)2"/>
      <sheetName val="부서별_진행계획(부평프레스)2"/>
      <sheetName val="부서별_진행계획(Team용)2"/>
      <sheetName val="Pick_List2"/>
      <sheetName val="piece_cost_brkdwn2"/>
      <sheetName val="프레스_원가2"/>
      <sheetName val="Investment_Summary_-_4_May_2"/>
      <sheetName val="LCAUTO_42"/>
      <sheetName val="LCAT수_조2"/>
      <sheetName val="TCS_ouvrants2"/>
      <sheetName val="내수1_8GL2"/>
      <sheetName val="BOM_Compile2"/>
      <sheetName val="VPPS_V5_02"/>
      <sheetName val="1_Project_Info2"/>
      <sheetName val="Project_Info-Cover_Sheet2"/>
      <sheetName val="JT3_0견적-구12"/>
      <sheetName val="Roll_Out_-_Limit2"/>
      <sheetName val="Units Invoiced"/>
      <sheetName val="Drop_Lists"/>
      <sheetName val="총품목현황"/>
      <sheetName val="CAUDIT"/>
      <sheetName val="BRAKE_x0000__Macro1_x005f"/>
      <sheetName val="Macro1_"/>
      <sheetName val="김장선책임"/>
      <sheetName val="오정용선임"/>
      <sheetName val="김형철선임"/>
      <sheetName val="원영섭선임"/>
      <sheetName val="최운철주임"/>
      <sheetName val="유제익주임"/>
      <sheetName val="최원덕주임"/>
      <sheetName val="안기석주임"/>
      <sheetName val="평가자9"/>
      <sheetName val="평가자10"/>
      <sheetName val="평가자11"/>
      <sheetName val="평가자12"/>
      <sheetName val="평가자14"/>
      <sheetName val="평가자15"/>
      <sheetName val="평가자16"/>
      <sheetName val="RESULT"/>
      <sheetName val="G-data"/>
      <sheetName val="?????"/>
      <sheetName val="A100-2R"/>
      <sheetName val="기준계정"/>
      <sheetName val="¿ÀÁ¤¿ë¼±ÀÓ"/>
      <sheetName val="직급별인건비"/>
      <sheetName val="승인1팀"/>
      <sheetName val="제품"/>
      <sheetName val="년도별"/>
      <sheetName val="坷沥侩急烙"/>
      <sheetName val="Macro2"/>
      <sheetName val="Macro4"/>
      <sheetName val="FTR MACRo"/>
      <sheetName val="TOTAL LIST"/>
      <sheetName val="신규list master list"/>
      <sheetName val="제조경비"/>
      <sheetName val="BBP_eng"/>
      <sheetName val="BBP_tm"/>
      <sheetName val="MM"/>
      <sheetName val="resume"/>
      <sheetName val="M.H"/>
      <sheetName val="1.결품사전예고"/>
      <sheetName val="부품보증서(영문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/>
      <sheetData sheetId="608"/>
      <sheetData sheetId="609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/>
      <sheetData sheetId="664" refreshError="1"/>
      <sheetData sheetId="665"/>
      <sheetData sheetId="666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Лист25"/>
      <sheetName val="копланмай"/>
      <sheetName val="фориш свод"/>
      <sheetName val="Фориш 2003"/>
      <sheetName val="Жиззах янги раз"/>
      <sheetName val="Лист1"/>
      <sheetName val="режа"/>
      <sheetName val="Тохирбек 2003-1"/>
      <sheetName val="Ер Ресурс"/>
      <sheetName val="МФО руйхат"/>
      <sheetName val="оборот"/>
      <sheetName val="Банклар"/>
      <sheetName val="c"/>
      <sheetName val="Зан-ть(р-ны)"/>
      <sheetName val="Results"/>
      <sheetName val="Tit"/>
      <sheetName val="январь ойи"/>
      <sheetName val="Analysis of Interest"/>
      <sheetName val="фев"/>
      <sheetName val="фориш_свод"/>
      <sheetName val="Фориш_2003"/>
      <sheetName val="Жиззах_янги_раз"/>
      <sheetName val="Тохирбек_2003-1"/>
      <sheetName val="Ер_Ресурс"/>
      <sheetName val="МФО_руйхат"/>
      <sheetName val="январь_ойи"/>
      <sheetName val="Analysis_of_Interest"/>
      <sheetName val="ПАСТДАРГОМ (2)"/>
      <sheetName val="максади"/>
      <sheetName val="Худуд"/>
      <sheetName val="PV6 3.5L LX5 GMX170"/>
      <sheetName val="фориш_свод1"/>
      <sheetName val="Фориш_20031"/>
      <sheetName val="Жиззах_янги_раз1"/>
      <sheetName val="Тохирбек_2003-11"/>
      <sheetName val="МФО_руйхат1"/>
      <sheetName val="Ер_Ресурс1"/>
      <sheetName val="январь_ойи1"/>
      <sheetName val="Analysis_of_Interest1"/>
      <sheetName val="ПАСТДАРГОМ_(2)"/>
      <sheetName val="Варианты"/>
      <sheetName val="фориш_свод2"/>
      <sheetName val="Фориш_20032"/>
      <sheetName val="Жиззах_янги_раз2"/>
      <sheetName val="Тохирбек_2003-12"/>
      <sheetName val="МФО_руйхат2"/>
      <sheetName val="Ер_Ресурс2"/>
      <sheetName val="январь_ойи2"/>
      <sheetName val="Analysis_of_Interest2"/>
      <sheetName val="ПАСТДАРГОМ_(2)1"/>
      <sheetName val="PV6_3_5L_LX5_GMX170"/>
      <sheetName val="BAL"/>
      <sheetName val="фориш_свод3"/>
      <sheetName val="Фориш_20033"/>
      <sheetName val="Жиззах_янги_раз3"/>
      <sheetName val="Тохирбек_2003-13"/>
      <sheetName val="Ер_Ресурс3"/>
      <sheetName val="МФО_руйхат3"/>
      <sheetName val="январь_ойи3"/>
      <sheetName val="Analysis_of_Interest3"/>
      <sheetName val="ПАСТДАРГОМ_(2)2"/>
      <sheetName val="PV6_3_5L_LX5_GMX1701"/>
      <sheetName val="фориш_свод4"/>
      <sheetName val="Фориш_20034"/>
      <sheetName val="Жиззах_янги_раз4"/>
      <sheetName val="Тохирбек_2003-14"/>
      <sheetName val="Ер_Ресурс4"/>
      <sheetName val="МФО_руйхат4"/>
      <sheetName val="январь_ойи4"/>
      <sheetName val="Analysis_of_Interest4"/>
      <sheetName val="ПАСТДАРГОМ_(2)3"/>
      <sheetName val="PV6_3_5L_LX5_GMX1702"/>
      <sheetName val="21 шакл"/>
      <sheetName val="курс"/>
      <sheetName val="#ССЫЛКА"/>
      <sheetName val="инф"/>
      <sheetName val="к.смета"/>
      <sheetName val="Содержание"/>
      <sheetName val="2 доход-вариант с формулой"/>
      <sheetName val="фориш_свод5"/>
      <sheetName val="Фориш_20035"/>
      <sheetName val="Жиззах_янги_раз5"/>
      <sheetName val="Тохирбек_2003-15"/>
      <sheetName val="Ер_Ресурс5"/>
      <sheetName val="МФО_руйхат5"/>
      <sheetName val="январь_ойи5"/>
      <sheetName val="Analysis_of_Interest5"/>
      <sheetName val="ПАСТДАРГОМ_(2)4"/>
      <sheetName val="PV6_3_5L_LX5_GMX1703"/>
      <sheetName val="21_шакл"/>
      <sheetName val="3-Илова 2"/>
      <sheetName val="кассак бюджет"/>
      <sheetName val="фориш_свод6"/>
      <sheetName val="Фориш_20036"/>
      <sheetName val="Жиззах_янги_раз6"/>
      <sheetName val="Тохирбек_2003-16"/>
      <sheetName val="МФО_руйхат6"/>
      <sheetName val="Ер_Ресурс6"/>
      <sheetName val="январь_ойи6"/>
      <sheetName val="Analysis_of_Interest6"/>
      <sheetName val="ПАСТДАРГОМ_(2)5"/>
      <sheetName val="PV6_3_5L_LX5_GMX1704"/>
      <sheetName val="21_шакл1"/>
      <sheetName val="2_доход-вариант_с_формулой"/>
      <sheetName val="진행 data (2)"/>
      <sheetName val="Nov5 Old,New"/>
      <sheetName val="п2"/>
      <sheetName val="Отряд  монит"/>
    </sheetNames>
    <sheetDataSet>
      <sheetData sheetId="0" refreshError="1"/>
      <sheetData sheetId="1">
        <row r="4">
          <cell r="O4">
            <v>67.099999999999994</v>
          </cell>
        </row>
      </sheetData>
      <sheetData sheetId="2">
        <row r="4">
          <cell r="O4">
            <v>67.099999999999994</v>
          </cell>
        </row>
      </sheetData>
      <sheetData sheetId="3">
        <row r="4">
          <cell r="O4">
            <v>67.099999999999994</v>
          </cell>
        </row>
      </sheetData>
      <sheetData sheetId="4" refreshError="1">
        <row r="4">
          <cell r="O4">
            <v>67.099999999999994</v>
          </cell>
        </row>
      </sheetData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4">
          <cell r="O4">
            <v>67.099999999999994</v>
          </cell>
        </row>
      </sheetData>
      <sheetData sheetId="22">
        <row r="4">
          <cell r="O4">
            <v>67.099999999999994</v>
          </cell>
        </row>
      </sheetData>
      <sheetData sheetId="23">
        <row r="4">
          <cell r="O4">
            <v>67.099999999999994</v>
          </cell>
        </row>
      </sheetData>
      <sheetData sheetId="24">
        <row r="4">
          <cell r="O4">
            <v>67.099999999999994</v>
          </cell>
        </row>
      </sheetData>
      <sheetData sheetId="25">
        <row r="4">
          <cell r="O4">
            <v>67.099999999999994</v>
          </cell>
        </row>
      </sheetData>
      <sheetData sheetId="26">
        <row r="4">
          <cell r="O4">
            <v>67.099999999999994</v>
          </cell>
        </row>
      </sheetData>
      <sheetData sheetId="27">
        <row r="4">
          <cell r="O4">
            <v>67.099999999999994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">
          <cell r="O4">
            <v>67.099999999999994</v>
          </cell>
        </row>
      </sheetData>
      <sheetData sheetId="34">
        <row r="4">
          <cell r="O4">
            <v>67.099999999999994</v>
          </cell>
        </row>
      </sheetData>
      <sheetData sheetId="35">
        <row r="4">
          <cell r="O4">
            <v>67.099999999999994</v>
          </cell>
        </row>
      </sheetData>
      <sheetData sheetId="36">
        <row r="4">
          <cell r="O4">
            <v>67.099999999999994</v>
          </cell>
        </row>
      </sheetData>
      <sheetData sheetId="37">
        <row r="4">
          <cell r="O4">
            <v>67.099999999999994</v>
          </cell>
        </row>
      </sheetData>
      <sheetData sheetId="38">
        <row r="4">
          <cell r="O4">
            <v>67.099999999999994</v>
          </cell>
        </row>
      </sheetData>
      <sheetData sheetId="39">
        <row r="4">
          <cell r="O4">
            <v>67.099999999999994</v>
          </cell>
        </row>
      </sheetData>
      <sheetData sheetId="40">
        <row r="4">
          <cell r="O4">
            <v>67.099999999999994</v>
          </cell>
        </row>
      </sheetData>
      <sheetData sheetId="41" refreshError="1"/>
      <sheetData sheetId="42">
        <row r="4">
          <cell r="O4">
            <v>67.099999999999994</v>
          </cell>
        </row>
      </sheetData>
      <sheetData sheetId="43">
        <row r="4">
          <cell r="O4">
            <v>67.099999999999994</v>
          </cell>
        </row>
      </sheetData>
      <sheetData sheetId="44">
        <row r="4">
          <cell r="O4">
            <v>67.099999999999994</v>
          </cell>
        </row>
      </sheetData>
      <sheetData sheetId="45">
        <row r="4">
          <cell r="O4">
            <v>67.099999999999994</v>
          </cell>
        </row>
      </sheetData>
      <sheetData sheetId="46">
        <row r="4">
          <cell r="O4">
            <v>67.099999999999994</v>
          </cell>
        </row>
      </sheetData>
      <sheetData sheetId="47">
        <row r="4">
          <cell r="O4">
            <v>67.099999999999994</v>
          </cell>
        </row>
      </sheetData>
      <sheetData sheetId="48">
        <row r="4">
          <cell r="O4">
            <v>67.099999999999994</v>
          </cell>
        </row>
      </sheetData>
      <sheetData sheetId="49">
        <row r="4">
          <cell r="O4">
            <v>67.099999999999994</v>
          </cell>
        </row>
      </sheetData>
      <sheetData sheetId="50">
        <row r="4">
          <cell r="O4">
            <v>67.099999999999994</v>
          </cell>
        </row>
      </sheetData>
      <sheetData sheetId="51">
        <row r="4">
          <cell r="O4">
            <v>67.099999999999994</v>
          </cell>
        </row>
      </sheetData>
      <sheetData sheetId="52" refreshError="1"/>
      <sheetData sheetId="53">
        <row r="4">
          <cell r="O4">
            <v>67.099999999999994</v>
          </cell>
        </row>
      </sheetData>
      <sheetData sheetId="54">
        <row r="4">
          <cell r="O4">
            <v>67.099999999999994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>
        <row r="4">
          <cell r="O4">
            <v>67.099999999999994</v>
          </cell>
        </row>
      </sheetData>
      <sheetData sheetId="65">
        <row r="4">
          <cell r="O4">
            <v>67.099999999999994</v>
          </cell>
        </row>
      </sheetData>
      <sheetData sheetId="66">
        <row r="4">
          <cell r="O4">
            <v>67.099999999999994</v>
          </cell>
        </row>
      </sheetData>
      <sheetData sheetId="67">
        <row r="4">
          <cell r="O4">
            <v>67.099999999999994</v>
          </cell>
        </row>
      </sheetData>
      <sheetData sheetId="68">
        <row r="4">
          <cell r="O4">
            <v>67.099999999999994</v>
          </cell>
        </row>
      </sheetData>
      <sheetData sheetId="69">
        <row r="4">
          <cell r="O4">
            <v>67.099999999999994</v>
          </cell>
        </row>
      </sheetData>
      <sheetData sheetId="70">
        <row r="4">
          <cell r="O4">
            <v>67.099999999999994</v>
          </cell>
        </row>
      </sheetData>
      <sheetData sheetId="71">
        <row r="4">
          <cell r="O4">
            <v>67.099999999999994</v>
          </cell>
        </row>
      </sheetData>
      <sheetData sheetId="72">
        <row r="4">
          <cell r="O4">
            <v>67.099999999999994</v>
          </cell>
        </row>
      </sheetData>
      <sheetData sheetId="73">
        <row r="4">
          <cell r="O4">
            <v>67.099999999999994</v>
          </cell>
        </row>
      </sheetData>
      <sheetData sheetId="74" refreshError="1"/>
      <sheetData sheetId="75" refreshError="1"/>
      <sheetData sheetId="76" refreshError="1"/>
      <sheetData sheetId="77" refreshError="1"/>
      <sheetData sheetId="78">
        <row r="4">
          <cell r="O4">
            <v>67.099999999999994</v>
          </cell>
        </row>
      </sheetData>
      <sheetData sheetId="79">
        <row r="4">
          <cell r="O4">
            <v>67.099999999999994</v>
          </cell>
        </row>
      </sheetData>
      <sheetData sheetId="80">
        <row r="4">
          <cell r="O4">
            <v>67.099999999999994</v>
          </cell>
        </row>
      </sheetData>
      <sheetData sheetId="81">
        <row r="4">
          <cell r="O4">
            <v>67.099999999999994</v>
          </cell>
        </row>
      </sheetData>
      <sheetData sheetId="82">
        <row r="4">
          <cell r="O4">
            <v>67.099999999999994</v>
          </cell>
        </row>
      </sheetData>
      <sheetData sheetId="83">
        <row r="4">
          <cell r="O4">
            <v>67.099999999999994</v>
          </cell>
        </row>
      </sheetData>
      <sheetData sheetId="84">
        <row r="4">
          <cell r="O4">
            <v>67.099999999999994</v>
          </cell>
        </row>
      </sheetData>
      <sheetData sheetId="85">
        <row r="4">
          <cell r="O4">
            <v>67.099999999999994</v>
          </cell>
        </row>
      </sheetData>
      <sheetData sheetId="86">
        <row r="4">
          <cell r="O4">
            <v>67.099999999999994</v>
          </cell>
        </row>
      </sheetData>
      <sheetData sheetId="87">
        <row r="4">
          <cell r="O4">
            <v>67.099999999999994</v>
          </cell>
        </row>
      </sheetData>
      <sheetData sheetId="88" refreshError="1"/>
      <sheetData sheetId="89" refreshError="1"/>
      <sheetData sheetId="90" refreshError="1"/>
      <sheetData sheetId="91">
        <row r="4">
          <cell r="O4">
            <v>67.099999999999994</v>
          </cell>
        </row>
      </sheetData>
      <sheetData sheetId="92">
        <row r="4">
          <cell r="O4">
            <v>67.099999999999994</v>
          </cell>
        </row>
      </sheetData>
      <sheetData sheetId="93">
        <row r="4">
          <cell r="O4">
            <v>67.099999999999994</v>
          </cell>
        </row>
      </sheetData>
      <sheetData sheetId="94">
        <row r="4">
          <cell r="O4">
            <v>67.099999999999994</v>
          </cell>
        </row>
      </sheetData>
      <sheetData sheetId="95">
        <row r="4">
          <cell r="O4">
            <v>67.099999999999994</v>
          </cell>
        </row>
      </sheetData>
      <sheetData sheetId="96">
        <row r="4">
          <cell r="O4">
            <v>67.099999999999994</v>
          </cell>
        </row>
      </sheetData>
      <sheetData sheetId="97">
        <row r="4">
          <cell r="O4">
            <v>67.099999999999994</v>
          </cell>
        </row>
      </sheetData>
      <sheetData sheetId="98">
        <row r="4">
          <cell r="O4">
            <v>67.099999999999994</v>
          </cell>
        </row>
      </sheetData>
      <sheetData sheetId="99">
        <row r="4">
          <cell r="O4">
            <v>67.099999999999994</v>
          </cell>
        </row>
      </sheetData>
      <sheetData sheetId="100">
        <row r="4">
          <cell r="O4">
            <v>67.099999999999994</v>
          </cell>
        </row>
      </sheetData>
      <sheetData sheetId="101">
        <row r="4">
          <cell r="O4">
            <v>67.099999999999994</v>
          </cell>
        </row>
      </sheetData>
      <sheetData sheetId="102">
        <row r="4">
          <cell r="O4">
            <v>67.099999999999994</v>
          </cell>
        </row>
      </sheetData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  <sheetName val="Лист2"/>
      <sheetName val="Лист1"/>
      <sheetName val="14301"/>
      <sheetName val="Results"/>
    </sheetNames>
    <sheetDataSet>
      <sheetData sheetId="0"/>
      <sheetData sheetId="1"/>
      <sheetData sheetId="2"/>
      <sheetData sheetId="3" refreshError="1"/>
      <sheetData sheetId="4">
        <row r="38">
          <cell r="C38">
            <v>13000536.17344</v>
          </cell>
          <cell r="D38">
            <v>33570.936170000001</v>
          </cell>
          <cell r="E38">
            <v>434611.47164</v>
          </cell>
          <cell r="F38" t="e">
            <v>#REF!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ода  "/>
      <sheetName val="вода"/>
      <sheetName val="Фин.пок"/>
      <sheetName val="кал-я базовый"/>
      <sheetName val="курс"/>
      <sheetName val="калий"/>
      <sheetName val="добыча"/>
      <sheetName val="транспортировка"/>
      <sheetName val="Лист1"/>
      <sheetName val="зарплата"/>
      <sheetName val="рас.перевоз"/>
      <sheetName val="амортизация"/>
      <sheetName val="автохоз"/>
      <sheetName val="автохоз2"/>
      <sheetName val="КИПиА"/>
      <sheetName val="ОТК"/>
      <sheetName val="ОГМ"/>
      <sheetName val="Произв."/>
      <sheetName val="рудник"/>
      <sheetName val="ОГЭ"/>
      <sheetName val="ЦЗЛ"/>
      <sheetName val="ВиК"/>
      <sheetName val="график ФРР"/>
      <sheetName val="график Эксимбанк"/>
      <sheetName val="кредит3"/>
      <sheetName val="Macro1"/>
      <sheetName val="Data input"/>
      <sheetName val="План пр-ва_1"/>
      <sheetName val="План продаж_1"/>
      <sheetName val="ПАСТДАРГОМ (2)"/>
    </sheetNames>
    <sheetDataSet>
      <sheetData sheetId="0"/>
      <sheetData sheetId="1"/>
      <sheetData sheetId="2"/>
      <sheetData sheetId="3"/>
      <sheetData sheetId="4">
        <row r="10">
          <cell r="B10">
            <v>267584.39999999997</v>
          </cell>
        </row>
      </sheetData>
      <sheetData sheetId="5"/>
      <sheetData sheetId="6"/>
      <sheetData sheetId="7">
        <row r="21">
          <cell r="H21">
            <v>8233.7511715384608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"/>
      <sheetName val="product_policies"/>
      <sheetName val="policy_def_for_product"/>
      <sheetName val="prod_tree"/>
      <sheetName val="Sheet1"/>
      <sheetName val="input_forms_setup"/>
      <sheetName val="t_report_setup"/>
      <sheetName val="t_reports_scaled"/>
      <sheetName val="Temp"/>
      <sheetName val="Sheet3"/>
      <sheetName val="policies"/>
      <sheetName val="t_trs_res_scale_setup"/>
      <sheetName val="Policy_definition"/>
      <sheetName val="f_participations"/>
      <sheetName val="f_subsidiaries"/>
      <sheetName val="f_critical_products"/>
      <sheetName val="critical_products_setup"/>
      <sheetName val="subsidiaries_setup"/>
      <sheetName val="participations_setup"/>
      <sheetName val="prod_def"/>
      <sheetName val="t_tables_for_holding"/>
      <sheetName val="ErrorLog"/>
      <sheetName val="Modüller"/>
      <sheetName val="G4"/>
      <sheetName val="G5a1"/>
      <sheetName val="G5a2"/>
      <sheetName val="G5a3"/>
      <sheetName val="G5a4"/>
      <sheetName val="G5a5"/>
      <sheetName val="G5a6"/>
      <sheetName val="G17_1"/>
      <sheetName val="G18"/>
      <sheetName val="G19_1"/>
      <sheetName val="G19_2"/>
      <sheetName val="G20"/>
      <sheetName val="G23_1"/>
      <sheetName val="G23a"/>
      <sheetName val="G24"/>
      <sheetName val="G38"/>
      <sheetName val="G5_1"/>
      <sheetName val="C3a1"/>
      <sheetName val="C3a2"/>
      <sheetName val="C3b1"/>
      <sheetName val="C3b8A"/>
      <sheetName val="C3b8B"/>
      <sheetName val="C3c1"/>
      <sheetName val="C3c2"/>
      <sheetName val="C3c5"/>
      <sheetName val="C3c6"/>
      <sheetName val="C3p"/>
      <sheetName val="C5a"/>
      <sheetName val="C8K"/>
      <sheetName val="C9K"/>
      <sheetName val="C10K"/>
      <sheetName val="C11K"/>
      <sheetName val="C12K"/>
      <sheetName val="ORAN"/>
      <sheetName val="THEME CODE"/>
      <sheetName val="CR CODE"/>
      <sheetName val="부서CODE"/>
      <sheetName val="??CODE"/>
      <sheetName val="Bmu_2000"/>
      <sheetName val="Modelljahres?nd. 97-99"/>
      <sheetName val="Main Model"/>
      <sheetName val="??"/>
      <sheetName val="engline"/>
      <sheetName val="HCCE01"/>
      <sheetName val="Фин.пок"/>
      <sheetName val="Resul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2">
          <cell r="B2" t="str">
            <v>SAMKOÇ AUTO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неб"/>
      <sheetName val="бюдж посл дох"/>
      <sheetName val="осн (ВВП окон)"/>
      <sheetName val="гнк-гтк-мф(окон)"/>
      <sheetName val="гнк-гтк-мф(ВВП12400)"/>
      <sheetName val="таблица 3 по годам "/>
      <sheetName val="таблица 3 по годам  (гнк, гтк)"/>
      <sheetName val="акциз_2004"/>
      <sheetName val="прибыль04"/>
      <sheetName val="прибыль (пром)"/>
      <sheetName val="дк"/>
      <sheetName val="исп"/>
      <sheetName val="расш.проч.04"/>
      <sheetName val="расш.проч(расчет)"/>
      <sheetName val="ГТК_2004"/>
      <sheetName val="курс"/>
      <sheetName val="подох 2004"/>
      <sheetName val="подох 2004 (окон)"/>
      <sheetName val="подох 2004 (2)"/>
      <sheetName val="подох 2003"/>
      <sheetName val="Варианты"/>
      <sheetName val="налог на бензин"/>
      <sheetName val="предприним (2)"/>
      <sheetName val="предприним"/>
      <sheetName val="един-малые"/>
      <sheetName val="НДС_"/>
      <sheetName val="аморт"/>
      <sheetName val="имущество_юрид"/>
      <sheetName val="имущество_физ "/>
      <sheetName val="земля"/>
      <sheetName val="недра"/>
      <sheetName val=" вода"/>
      <sheetName val="экология"/>
      <sheetName val="льготы для фермеры"/>
      <sheetName val="инфр."/>
      <sheetName val="мет (2003-2006)"/>
      <sheetName val="мет (2003-2006) (расч)"/>
      <sheetName val="мет (2003-2006) (расч) (2)"/>
      <sheetName val="мет (2003-2006) (расч) (3)"/>
      <sheetName val="курс (2003-2006)"/>
      <sheetName val="мет (неправ)"/>
      <sheetName val="бюдж посл дох (2)"/>
      <sheetName val="резервы"/>
      <sheetName val="осн"/>
      <sheetName val="осн. с прим"/>
      <sheetName val="осн (для БОБ)"/>
      <sheetName val="c"/>
      <sheetName val="бюдж_посл_дох"/>
      <sheetName val="осн_(ВВП_окон)"/>
      <sheetName val="таблица_3_по_годам_"/>
      <sheetName val="таблица_3_по_годам__(гнк,_гтк)"/>
      <sheetName val="прибыль_(пром)"/>
      <sheetName val="расш_проч_04"/>
      <sheetName val="расш_проч(расчет)"/>
      <sheetName val="подох_2004"/>
      <sheetName val="подох_2004_(окон)"/>
      <sheetName val="подох_2004_(2)"/>
      <sheetName val="подох_2003"/>
      <sheetName val="налог_на_бензин"/>
      <sheetName val="предприним_(2)"/>
      <sheetName val="имущество_физ_"/>
      <sheetName val="_вода"/>
      <sheetName val="льготы_для_фермеры"/>
      <sheetName val="инфр_"/>
      <sheetName val="мет_(2003-2006)"/>
      <sheetName val="мет_(2003-2006)_(расч)"/>
      <sheetName val="мет_(2003-2006)_(расч)_(2)"/>
      <sheetName val="мет_(2003-2006)_(расч)_(3)"/>
      <sheetName val="курс_(2003-2006)"/>
      <sheetName val="мет_(неправ)"/>
      <sheetName val="бюдж_посл_дох_(2)"/>
      <sheetName val="осн__с_прим"/>
      <sheetName val="осн_(для_БОБ)"/>
      <sheetName val="G4"/>
      <sheetName val="Results"/>
      <sheetName val="адм.зд 212"/>
      <sheetName val="+весовая 212"/>
      <sheetName val="Лист1"/>
      <sheetName val="Data input"/>
      <sheetName val="План пр-ва_1"/>
      <sheetName val="План продаж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31">
          <cell r="G31">
            <v>5</v>
          </cell>
          <cell r="H31">
            <v>0.13</v>
          </cell>
        </row>
        <row r="32">
          <cell r="G32">
            <v>10</v>
          </cell>
          <cell r="H32">
            <v>0.21</v>
          </cell>
        </row>
        <row r="33">
          <cell r="H33">
            <v>0.3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ControlSheet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21bis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1 old"/>
      <sheetName val="tab32"/>
      <sheetName val="tab33"/>
      <sheetName val="tab34"/>
      <sheetName val="tab35"/>
      <sheetName val="tab36"/>
      <sheetName val="tab37"/>
      <sheetName val="tab38"/>
      <sheetName val="tab40"/>
      <sheetName val="UZB redtab Jan 04"/>
      <sheetName val="Таб-3 (TOP 50)"/>
      <sheetName val="11 жадвал"/>
      <sheetName val="10-в"/>
      <sheetName val="3500 тулдириш"/>
      <sheetName val="Лист1"/>
      <sheetName val="tab31_old"/>
      <sheetName val="UZB_redtab_Jan_04"/>
      <sheetName val="Таб-3_(TOP_50)"/>
      <sheetName val="11_жадвал"/>
      <sheetName val="3500_тулдири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О Узбекэнерго"/>
      <sheetName val="фин рес ТЭС"/>
      <sheetName val="фин рес РЭС"/>
      <sheetName val="фин рес НЭС"/>
      <sheetName val="Узбекгидроэнерго"/>
      <sheetName val="энергосотиш"/>
      <sheetName val="энергосотиш_1"/>
      <sheetName val="G2"/>
      <sheetName val="СВОД"/>
      <sheetName val="срав_табл"/>
      <sheetName val="тариф_тепло"/>
      <sheetName val="кредиты 2019"/>
      <sheetName val="кредиты 2019 (2)"/>
      <sheetName val="ГАК"/>
      <sheetName val="ЭСеть"/>
      <sheetName val="Итого по ПЭС"/>
      <sheetName val="Итого по ТЭЦ"/>
      <sheetName val="Итого по ТЭС"/>
      <sheetName val="инвестка_УЭ"/>
      <sheetName val="инвестка_гидро"/>
      <sheetName val="валюта кредит"/>
      <sheetName val="G0"/>
      <sheetName val="G1"/>
      <sheetName val="тут"/>
      <sheetName val="регулирования"/>
      <sheetName val="КП"/>
      <sheetName val="Пртк"/>
      <sheetName val="технологические потери 2019 "/>
      <sheetName val="ФО_ЭЭ"/>
      <sheetName val="ТЭ_Т_СБ"/>
      <sheetName val="ТашТЭЦ"/>
      <sheetName val="МубарекТЭЦ"/>
      <sheetName val="ФерТЭЦ"/>
      <sheetName val="ТашТЭС"/>
      <sheetName val="СырдарьяТЭС"/>
      <sheetName val="АнгренТЭС"/>
      <sheetName val="НАнгренТЭС"/>
      <sheetName val="НавоиТЭС"/>
      <sheetName val="ТахиаташТЭС"/>
      <sheetName val="ТалимарджанТЭС"/>
      <sheetName val="КаракалпакЭС"/>
      <sheetName val="АндижанЭС"/>
      <sheetName val="БухараЭС"/>
      <sheetName val="ДжизакЭС"/>
      <sheetName val="КашкадарьяЭС"/>
      <sheetName val="НавоийЭС"/>
      <sheetName val="НаманганЭС"/>
      <sheetName val="СырдарьяЭС"/>
      <sheetName val="СамаркандЭС"/>
      <sheetName val="СурхандарьяЭС"/>
      <sheetName val="ТашЭС"/>
      <sheetName val="ФерганаЭС"/>
      <sheetName val="ХорезмЭС"/>
      <sheetName val="ТашгорЭС"/>
      <sheetName val="Реестр цен"/>
      <sheetName val="схема"/>
      <sheetName val="тарифы_ГЭС"/>
      <sheetName val="Объем ГЭС"/>
      <sheetName val="ФОТ"/>
      <sheetName val="ГЭС"/>
      <sheetName val="ГЭС_кредит"/>
      <sheetName val="Лист2"/>
    </sheetNames>
    <sheetDataSet>
      <sheetData sheetId="0">
        <row r="6">
          <cell r="D6">
            <v>20516389.995593391</v>
          </cell>
        </row>
      </sheetData>
      <sheetData sheetId="1">
        <row r="6">
          <cell r="Q6">
            <v>15897392.129384128</v>
          </cell>
        </row>
      </sheetData>
      <sheetData sheetId="2">
        <row r="6">
          <cell r="Q6">
            <v>17923023.47172261</v>
          </cell>
        </row>
      </sheetData>
      <sheetData sheetId="3">
        <row r="6">
          <cell r="Q6">
            <v>15640511.707933471</v>
          </cell>
        </row>
      </sheetData>
      <sheetData sheetId="4">
        <row r="6">
          <cell r="F6">
            <v>85968347</v>
          </cell>
        </row>
      </sheetData>
      <sheetData sheetId="5"/>
      <sheetData sheetId="6"/>
      <sheetData sheetId="7">
        <row r="4">
          <cell r="X4">
            <v>8400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8">
          <cell r="H8">
            <v>118</v>
          </cell>
        </row>
      </sheetData>
      <sheetData sheetId="20"/>
      <sheetData sheetId="21"/>
      <sheetData sheetId="22">
        <row r="3">
          <cell r="D3">
            <v>1</v>
          </cell>
        </row>
        <row r="26">
          <cell r="D26">
            <v>1</v>
          </cell>
        </row>
        <row r="28">
          <cell r="D28">
            <v>1</v>
          </cell>
        </row>
        <row r="32">
          <cell r="D32">
            <v>1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13">
          <cell r="C13">
            <v>26133.820629999998</v>
          </cell>
        </row>
      </sheetData>
      <sheetData sheetId="6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Лист25"/>
      <sheetName val="копланмай"/>
      <sheetName val="фориш свод"/>
      <sheetName val="Фориш 2003"/>
      <sheetName val="Жиззах янги раз"/>
      <sheetName val="Лист1"/>
      <sheetName val="Тохирбек 2003-1"/>
      <sheetName val="Массив"/>
      <sheetName val="свод_СвС"/>
      <sheetName val="меъёр2"/>
      <sheetName val="c"/>
      <sheetName val="режа"/>
      <sheetName val="s"/>
      <sheetName val="Зан-ть(р-ны)"/>
      <sheetName val="Форма №2а"/>
      <sheetName val="Прогноз"/>
      <sheetName val="Мароканд"/>
      <sheetName val="DNET"/>
      <sheetName val="Results"/>
      <sheetName val="МФО руйхат"/>
      <sheetName val="Macro1"/>
      <sheetName val="фориш_свод"/>
      <sheetName val="Фориш_2003"/>
      <sheetName val="Жиззах_янги_раз"/>
      <sheetName val="Тохирбек_2003-1"/>
      <sheetName val="Форма_№2а"/>
      <sheetName val="МФО_руйхат"/>
      <sheetName val="оборот"/>
      <sheetName val="BAL"/>
      <sheetName val="Лист2"/>
      <sheetName val="фориш_свод1"/>
      <sheetName val="Фориш_20031"/>
      <sheetName val="Жиззах_янги_раз1"/>
      <sheetName val="Тохирбек_2003-11"/>
      <sheetName val="Форма_№2а1"/>
      <sheetName val="МФО_руйхат1"/>
      <sheetName val="фориш_свод2"/>
      <sheetName val="Фориш_20032"/>
      <sheetName val="Жиззах_янги_раз2"/>
      <sheetName val="Тохирбек_2003-12"/>
      <sheetName val="Форма_№2а2"/>
      <sheetName val="МФО_руйхат2"/>
      <sheetName val="21 шакл"/>
      <sheetName val="фориш_свод3"/>
      <sheetName val="Фориш_20033"/>
      <sheetName val="Жиззах_янги_раз3"/>
      <sheetName val="Тохирбек_2003-13"/>
      <sheetName val="Форма_№2а3"/>
      <sheetName val="МФО_руйхат3"/>
      <sheetName val="21_шакл"/>
      <sheetName val="фориш_свод4"/>
      <sheetName val="Фориш_20034"/>
      <sheetName val="Жиззах_янги_раз4"/>
      <sheetName val="Тохирбек_2003-14"/>
      <sheetName val="Форма_№2а4"/>
      <sheetName val="МФО_руйхат4"/>
      <sheetName val="21_шакл1"/>
      <sheetName val="кассак бюджет"/>
      <sheetName val="ࡳ"/>
      <sheetName val="физ.тон"/>
      <sheetName val="экс хар"/>
      <sheetName val="фориш_свод5"/>
      <sheetName val="Фориш_20035"/>
      <sheetName val="Жиззах_янги_раз5"/>
      <sheetName val="Тохирбек_2003-15"/>
      <sheetName val="Форма_№2а5"/>
      <sheetName val="МФО_руйхат5"/>
      <sheetName val="21_шакл2"/>
      <sheetName val="кассак_бюджет"/>
      <sheetName val="физ_тон"/>
      <sheetName val="ер ресурс"/>
      <sheetName val="#ССЫЛКА"/>
      <sheetName val="ГТК_Минфин_факт"/>
      <sheetName val="калий"/>
      <sheetName val="Отряд  монит"/>
      <sheetName val="Варианты"/>
    </sheetNames>
    <sheetDataSet>
      <sheetData sheetId="0" refreshError="1"/>
      <sheetData sheetId="1">
        <row r="4">
          <cell r="O4">
            <v>67.099999999999994</v>
          </cell>
        </row>
      </sheetData>
      <sheetData sheetId="2">
        <row r="4">
          <cell r="O4">
            <v>67.099999999999994</v>
          </cell>
        </row>
      </sheetData>
      <sheetData sheetId="3">
        <row r="4">
          <cell r="O4">
            <v>67.099999999999994</v>
          </cell>
        </row>
      </sheetData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4">
          <cell r="O4">
            <v>67.099999999999994</v>
          </cell>
        </row>
      </sheetData>
      <sheetData sheetId="23" refreshError="1"/>
      <sheetData sheetId="24">
        <row r="4">
          <cell r="O4">
            <v>67.099999999999994</v>
          </cell>
        </row>
      </sheetData>
      <sheetData sheetId="25">
        <row r="4">
          <cell r="O4">
            <v>67.099999999999994</v>
          </cell>
        </row>
      </sheetData>
      <sheetData sheetId="26">
        <row r="4">
          <cell r="O4">
            <v>67.099999999999994</v>
          </cell>
        </row>
      </sheetData>
      <sheetData sheetId="27">
        <row r="4">
          <cell r="O4">
            <v>67.099999999999994</v>
          </cell>
        </row>
      </sheetData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>
        <row r="4">
          <cell r="O4">
            <v>67.099999999999994</v>
          </cell>
        </row>
      </sheetData>
      <sheetData sheetId="38">
        <row r="4">
          <cell r="O4">
            <v>67.099999999999994</v>
          </cell>
        </row>
      </sheetData>
      <sheetData sheetId="39">
        <row r="4">
          <cell r="O4">
            <v>67.099999999999994</v>
          </cell>
        </row>
      </sheetData>
      <sheetData sheetId="40">
        <row r="4">
          <cell r="O4">
            <v>67.099999999999994</v>
          </cell>
        </row>
      </sheetData>
      <sheetData sheetId="41">
        <row r="4">
          <cell r="O4">
            <v>67.099999999999994</v>
          </cell>
        </row>
      </sheetData>
      <sheetData sheetId="42">
        <row r="4">
          <cell r="O4">
            <v>67.099999999999994</v>
          </cell>
        </row>
      </sheetData>
      <sheetData sheetId="43" refreshError="1"/>
      <sheetData sheetId="44">
        <row r="4">
          <cell r="O4">
            <v>67.099999999999994</v>
          </cell>
        </row>
      </sheetData>
      <sheetData sheetId="45">
        <row r="4">
          <cell r="O4">
            <v>67.099999999999994</v>
          </cell>
        </row>
      </sheetData>
      <sheetData sheetId="46"/>
      <sheetData sheetId="47"/>
      <sheetData sheetId="48"/>
      <sheetData sheetId="49"/>
      <sheetData sheetId="50">
        <row r="4">
          <cell r="O4">
            <v>67.099999999999994</v>
          </cell>
        </row>
      </sheetData>
      <sheetData sheetId="51">
        <row r="4">
          <cell r="O4">
            <v>67.099999999999994</v>
          </cell>
        </row>
      </sheetData>
      <sheetData sheetId="52">
        <row r="4">
          <cell r="O4">
            <v>67.099999999999994</v>
          </cell>
        </row>
      </sheetData>
      <sheetData sheetId="53"/>
      <sheetData sheetId="54"/>
      <sheetData sheetId="55"/>
      <sheetData sheetId="56"/>
      <sheetData sheetId="57">
        <row r="4">
          <cell r="O4">
            <v>67.099999999999994</v>
          </cell>
        </row>
      </sheetData>
      <sheetData sheetId="58" refreshError="1"/>
      <sheetData sheetId="59" refreshError="1"/>
      <sheetData sheetId="60" refreshError="1"/>
      <sheetData sheetId="61">
        <row r="4">
          <cell r="O4">
            <v>67.099999999999994</v>
          </cell>
        </row>
      </sheetData>
      <sheetData sheetId="62">
        <row r="4">
          <cell r="O4">
            <v>67.099999999999994</v>
          </cell>
        </row>
      </sheetData>
      <sheetData sheetId="63">
        <row r="4">
          <cell r="O4">
            <v>67.099999999999994</v>
          </cell>
        </row>
      </sheetData>
      <sheetData sheetId="64">
        <row r="4">
          <cell r="O4">
            <v>67.099999999999994</v>
          </cell>
        </row>
      </sheetData>
      <sheetData sheetId="65">
        <row r="4">
          <cell r="O4">
            <v>67.099999999999994</v>
          </cell>
        </row>
      </sheetData>
      <sheetData sheetId="66">
        <row r="4">
          <cell r="O4">
            <v>67.099999999999994</v>
          </cell>
        </row>
      </sheetData>
      <sheetData sheetId="67">
        <row r="4">
          <cell r="O4">
            <v>67.099999999999994</v>
          </cell>
        </row>
      </sheetData>
      <sheetData sheetId="68">
        <row r="4">
          <cell r="O4">
            <v>67.099999999999994</v>
          </cell>
        </row>
      </sheetData>
      <sheetData sheetId="69">
        <row r="4">
          <cell r="O4">
            <v>67.099999999999994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ук.сост."/>
      <sheetName val="вновь устр."/>
      <sheetName val="р-сч."/>
      <sheetName val="кредит"/>
      <sheetName val="лиценз."/>
      <sheetName val="п-расч."/>
      <sheetName val="обучен."/>
      <sheetName val="аренда-сдан"/>
      <sheetName val="приход ос-03"/>
      <sheetName val="Расход ОС-03"/>
      <sheetName val="приход ос-04"/>
      <sheetName val="Расход ОС-04"/>
      <sheetName val="приход ос-05"/>
      <sheetName val="Расход ОС-05"/>
      <sheetName val="касса-03"/>
      <sheetName val="инвент-и"/>
      <sheetName val="приход ТМЦ"/>
      <sheetName val="а.тр-т"/>
      <sheetName val="созд.пр-я"/>
      <sheetName val="инв-и"/>
      <sheetName val="тов.прод."/>
      <sheetName val="столовая"/>
      <sheetName val="а.пер-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т сверка"/>
      <sheetName val="Ушланма"/>
      <sheetName val="форма"/>
      <sheetName val="режа"/>
      <sheetName val="Нарх"/>
      <sheetName val="программа"/>
      <sheetName val="маълумот"/>
      <sheetName val="ПК-17"/>
      <sheetName val="Пункт"/>
      <sheetName val="Куритиш нормаси"/>
      <sheetName val="теримпул"/>
      <sheetName val="Фориш 2003"/>
      <sheetName val="Массив"/>
      <sheetName val="Арн"/>
      <sheetName val="жиз"/>
      <sheetName val="Пах"/>
      <sheetName val="МФО руйхат"/>
      <sheetName val="s"/>
      <sheetName val="c"/>
      <sheetName val="Лист2"/>
      <sheetName val="DNET"/>
      <sheetName val="Ер Ресурс"/>
      <sheetName val="Results"/>
      <sheetName val="MIN-MAX"/>
      <sheetName val="Prog. rost tarifov"/>
      <sheetName val="акт_сверка"/>
      <sheetName val="Куритиш_нормаси"/>
      <sheetName val="Фориш_2003"/>
      <sheetName val="МФО_руйхат"/>
      <sheetName val="Ер_Ресурс"/>
      <sheetName val="табли 4 местний совет"/>
      <sheetName val="21 шакл"/>
      <sheetName val="акт_сверка1"/>
      <sheetName val="Куритиш_нормаси1"/>
      <sheetName val="Фориш_20031"/>
      <sheetName val="МФО_руйхат1"/>
      <sheetName val="Ер_Ресурс1"/>
      <sheetName val="Prog__rost_tarifov"/>
      <sheetName val="Опс партия 2005-2этап"/>
      <sheetName val="для ГАКа"/>
      <sheetName val="20"/>
      <sheetName val="Лист1"/>
      <sheetName val="I-полугодие"/>
      <sheetName val="год (2)"/>
      <sheetName val="год"/>
      <sheetName val="II-полугодие"/>
      <sheetName val="4"/>
      <sheetName val="3"/>
      <sheetName val="1"/>
      <sheetName val="2"/>
      <sheetName val="МЛРД 3"/>
      <sheetName val="МЛРД 2"/>
      <sheetName val="МЛРД 1"/>
      <sheetName val="МЛРД"/>
      <sheetName val="12"/>
      <sheetName val="СВОД"/>
      <sheetName val="Карбамид"/>
      <sheetName val="АС"/>
      <sheetName val="ДАЦ"/>
      <sheetName val="ХМД"/>
      <sheetName val="свод_СвС"/>
      <sheetName val="акт_сверка2"/>
      <sheetName val="Куритиш_нормаси2"/>
      <sheetName val="Фориш_20032"/>
      <sheetName val="МФО_руйхат2"/>
      <sheetName val="Ер_Ресурс2"/>
      <sheetName val="Prog__rost_tarifov1"/>
      <sheetName val="21_шакл"/>
      <sheetName val="табли_4_местний_совет"/>
      <sheetName val="Опс_партия_2005-2этап"/>
      <sheetName val="для_ГАКа"/>
      <sheetName val="год_(2)"/>
      <sheetName val="МЛРД_3"/>
      <sheetName val="МЛРД_2"/>
      <sheetName val="МЛРД_1"/>
      <sheetName val="ОКДАРЁ (3)"/>
      <sheetName val="акт_сверка3"/>
      <sheetName val="Куритиш_нормаси3"/>
      <sheetName val="Фориш_20033"/>
      <sheetName val="МФО_руйхат3"/>
      <sheetName val="Ер_Ресурс3"/>
      <sheetName val="Prog__rost_tarifov2"/>
      <sheetName val="21_шакл1"/>
      <sheetName val="табли_4_местний_совет1"/>
      <sheetName val="для_ГАКа1"/>
      <sheetName val="год_(2)1"/>
      <sheetName val="МЛРД_31"/>
      <sheetName val="МЛРД_21"/>
      <sheetName val="МЛРД_11"/>
      <sheetName val="Опс_партия_2005-2этап1"/>
      <sheetName val="ОКДАРЁ_(3)"/>
      <sheetName val="фев"/>
      <sheetName val="уюшмага10,09 холатига"/>
      <sheetName val="акт_сверка4"/>
      <sheetName val="Куритиш_нормаси4"/>
      <sheetName val="Фориш_20034"/>
      <sheetName val="МФО_руйхат4"/>
      <sheetName val="Ер_Ресурс4"/>
      <sheetName val="Prog__rost_tarifov3"/>
      <sheetName val="21_шакл2"/>
      <sheetName val="табли_4_местний_совет2"/>
      <sheetName val="для_ГАКа2"/>
      <sheetName val="год_(2)2"/>
      <sheetName val="МЛРД_32"/>
      <sheetName val="МЛРД_22"/>
      <sheetName val="МЛРД_12"/>
      <sheetName val="Опс_партия_2005-2этап2"/>
      <sheetName val="ОКДАРЁ_(3)1"/>
      <sheetName val="Зан-ть(р-ны)"/>
      <sheetName val="ИСХОД. ДАННЫЕ"/>
      <sheetName val="зарплата"/>
      <sheetName val="beshkent"/>
      <sheetName val="комбинации"/>
      <sheetName val="реализация"/>
      <sheetName val="цсип"/>
      <sheetName val="ВВОД"/>
      <sheetName val="акт_сверка5"/>
      <sheetName val="Куритиш_нормаси5"/>
      <sheetName val="Фориш_20035"/>
      <sheetName val="МФО_руйхат5"/>
      <sheetName val="Ер_Ресурс5"/>
      <sheetName val="Prog__rost_tarifov4"/>
      <sheetName val="21_шакл3"/>
      <sheetName val="табли_4_местний_совет3"/>
      <sheetName val="Опс_партия_2005-2этап3"/>
      <sheetName val="для_ГАКа3"/>
      <sheetName val="год_(2)3"/>
      <sheetName val="МЛРД_33"/>
      <sheetName val="МЛРД_23"/>
      <sheetName val="МЛРД_13"/>
      <sheetName val="ОКДАРЁ_(3)2"/>
      <sheetName val="уюшмага10,09_холатига"/>
      <sheetName val="оборот"/>
      <sheetName val="NA6502"/>
      <sheetName val="меъёр2"/>
      <sheetName val="23220 (обший)"/>
      <sheetName val="63- протокол (4)"/>
      <sheetName val="Исходные1"/>
      <sheetName val="Форма №2а"/>
    </sheetNames>
    <definedNames>
      <definedName name="нал"/>
    </definedNames>
    <sheetDataSet>
      <sheetData sheetId="0">
        <row r="1">
          <cell r="A1" t="str">
            <v>ключ</v>
          </cell>
        </row>
      </sheetData>
      <sheetData sheetId="1">
        <row r="1">
          <cell r="A1" t="str">
            <v>Ракам</v>
          </cell>
        </row>
      </sheetData>
      <sheetData sheetId="2" refreshError="1"/>
      <sheetData sheetId="3">
        <row r="1">
          <cell r="A1" t="str">
            <v>Ракам</v>
          </cell>
        </row>
      </sheetData>
      <sheetData sheetId="4" refreshError="1"/>
      <sheetData sheetId="5">
        <row r="1">
          <cell r="A1" t="str">
            <v>Ракам</v>
          </cell>
        </row>
      </sheetData>
      <sheetData sheetId="6" refreshError="1"/>
      <sheetData sheetId="7">
        <row r="1">
          <cell r="A1" t="str">
            <v>Ракам</v>
          </cell>
        </row>
      </sheetData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1">
          <cell r="A1" t="str">
            <v>ключ</v>
          </cell>
        </row>
      </sheetData>
      <sheetData sheetId="26">
        <row r="1">
          <cell r="A1" t="str">
            <v>ключ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>
        <row r="1">
          <cell r="A1" t="str">
            <v>ключ</v>
          </cell>
        </row>
      </sheetData>
      <sheetData sheetId="33">
        <row r="1">
          <cell r="A1" t="str">
            <v>ключ</v>
          </cell>
        </row>
      </sheetData>
      <sheetData sheetId="34">
        <row r="1">
          <cell r="A1" t="str">
            <v>ключ</v>
          </cell>
        </row>
      </sheetData>
      <sheetData sheetId="35">
        <row r="1">
          <cell r="A1" t="str">
            <v>ключ</v>
          </cell>
        </row>
      </sheetData>
      <sheetData sheetId="36">
        <row r="1">
          <cell r="A1" t="str">
            <v>ключ</v>
          </cell>
        </row>
      </sheetData>
      <sheetData sheetId="37">
        <row r="1">
          <cell r="A1" t="str">
            <v>ключ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>
        <row r="1">
          <cell r="A1" t="str">
            <v>ключ</v>
          </cell>
        </row>
      </sheetData>
      <sheetData sheetId="62">
        <row r="1">
          <cell r="A1" t="str">
            <v>ключ</v>
          </cell>
        </row>
      </sheetData>
      <sheetData sheetId="63">
        <row r="1">
          <cell r="A1" t="str">
            <v>ключ</v>
          </cell>
        </row>
      </sheetData>
      <sheetData sheetId="64">
        <row r="1">
          <cell r="A1" t="str">
            <v>ключ</v>
          </cell>
        </row>
      </sheetData>
      <sheetData sheetId="65">
        <row r="1">
          <cell r="A1" t="str">
            <v>ключ</v>
          </cell>
        </row>
      </sheetData>
      <sheetData sheetId="66">
        <row r="1">
          <cell r="A1" t="str">
            <v>ключ</v>
          </cell>
        </row>
      </sheetData>
      <sheetData sheetId="67">
        <row r="1">
          <cell r="A1" t="str">
            <v>ключ</v>
          </cell>
        </row>
      </sheetData>
      <sheetData sheetId="68">
        <row r="1">
          <cell r="A1" t="str">
            <v>ключ</v>
          </cell>
        </row>
      </sheetData>
      <sheetData sheetId="69">
        <row r="1">
          <cell r="A1" t="str">
            <v>ключ</v>
          </cell>
        </row>
      </sheetData>
      <sheetData sheetId="70">
        <row r="1">
          <cell r="A1" t="str">
            <v>ключ</v>
          </cell>
        </row>
      </sheetData>
      <sheetData sheetId="71">
        <row r="1">
          <cell r="A1" t="str">
            <v>ключ</v>
          </cell>
        </row>
      </sheetData>
      <sheetData sheetId="72">
        <row r="1">
          <cell r="A1" t="str">
            <v>ключ</v>
          </cell>
        </row>
      </sheetData>
      <sheetData sheetId="73">
        <row r="1">
          <cell r="A1" t="str">
            <v>ключ</v>
          </cell>
        </row>
      </sheetData>
      <sheetData sheetId="74">
        <row r="1">
          <cell r="A1" t="str">
            <v>ключ</v>
          </cell>
        </row>
      </sheetData>
      <sheetData sheetId="75" refreshError="1"/>
      <sheetData sheetId="76">
        <row r="1">
          <cell r="A1" t="str">
            <v>ключ</v>
          </cell>
        </row>
      </sheetData>
      <sheetData sheetId="77">
        <row r="1">
          <cell r="A1" t="str">
            <v>ключ</v>
          </cell>
        </row>
      </sheetData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 refreshError="1"/>
      <sheetData sheetId="109" refreshError="1"/>
      <sheetData sheetId="110">
        <row r="1">
          <cell r="A1" t="str">
            <v>ключ</v>
          </cell>
        </row>
      </sheetData>
      <sheetData sheetId="111">
        <row r="1">
          <cell r="A1" t="str">
            <v>ключ</v>
          </cell>
        </row>
      </sheetData>
      <sheetData sheetId="112">
        <row r="1">
          <cell r="A1" t="str">
            <v>ключ</v>
          </cell>
        </row>
      </sheetData>
      <sheetData sheetId="113">
        <row r="1">
          <cell r="A1" t="str">
            <v>ключ</v>
          </cell>
        </row>
      </sheetData>
      <sheetData sheetId="114">
        <row r="1">
          <cell r="A1" t="str">
            <v>ключ</v>
          </cell>
        </row>
      </sheetData>
      <sheetData sheetId="115">
        <row r="1">
          <cell r="A1" t="str">
            <v>ключ</v>
          </cell>
        </row>
      </sheetData>
      <sheetData sheetId="116">
        <row r="1">
          <cell r="A1" t="str">
            <v>ключ</v>
          </cell>
        </row>
      </sheetData>
      <sheetData sheetId="117">
        <row r="1">
          <cell r="A1" t="str">
            <v>ключ</v>
          </cell>
        </row>
      </sheetData>
      <sheetData sheetId="118">
        <row r="1">
          <cell r="A1" t="str">
            <v>ключ</v>
          </cell>
        </row>
      </sheetData>
      <sheetData sheetId="119">
        <row r="1">
          <cell r="A1" t="str">
            <v>ключ</v>
          </cell>
        </row>
      </sheetData>
      <sheetData sheetId="120">
        <row r="1">
          <cell r="A1" t="str">
            <v>ключ</v>
          </cell>
        </row>
      </sheetData>
      <sheetData sheetId="121">
        <row r="1">
          <cell r="A1" t="str">
            <v>ключ</v>
          </cell>
        </row>
      </sheetData>
      <sheetData sheetId="122">
        <row r="1">
          <cell r="A1" t="str">
            <v>ключ</v>
          </cell>
        </row>
      </sheetData>
      <sheetData sheetId="123">
        <row r="1">
          <cell r="A1" t="str">
            <v>ключ</v>
          </cell>
        </row>
      </sheetData>
      <sheetData sheetId="124">
        <row r="1">
          <cell r="A1" t="str">
            <v>ключ</v>
          </cell>
        </row>
      </sheetData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чорак"/>
      <sheetName val="2-чорак"/>
      <sheetName val="3-чорак"/>
      <sheetName val="4-чорак"/>
      <sheetName val="База"/>
      <sheetName val="5555"/>
      <sheetName val="Лист1"/>
      <sheetName val="оборот"/>
      <sheetName val="Фориш 2003"/>
      <sheetName val="СВОД ижро"/>
      <sheetName val="Свод (ДСБ-ДСИ)"/>
      <sheetName val="Ўзи ўзига ДСБ"/>
      <sheetName val="Ўзи ўзига ДСИ"/>
      <sheetName val="СТИР ва ЖШШИР йўқ ДСБ"/>
      <sheetName val="СТИР ва ЖШШИР ДСИ"/>
      <sheetName val="Бир хил идентификатор ДСБ"/>
      <sheetName val="Бир хил идентификатор ДСИ"/>
      <sheetName val="Data input"/>
      <sheetName val="План пр-ва_1"/>
      <sheetName val="План продаж_1"/>
    </sheetNames>
    <sheetDataSet>
      <sheetData sheetId="0">
        <row r="2">
          <cell r="A2" t="str">
            <v>Президент девони</v>
          </cell>
        </row>
      </sheetData>
      <sheetData sheetId="1"/>
      <sheetData sheetId="2"/>
      <sheetData sheetId="3">
        <row r="2">
          <cell r="A2" t="str">
            <v>Президент девони</v>
          </cell>
        </row>
      </sheetData>
      <sheetData sheetId="4">
        <row r="2">
          <cell r="A2" t="str">
            <v>Президент девони</v>
          </cell>
          <cell r="C2" t="str">
            <v>Андижон вилояти</v>
          </cell>
        </row>
        <row r="3">
          <cell r="A3" t="str">
            <v>Бош ваз.вир.қубулхонаси</v>
          </cell>
          <cell r="C3" t="str">
            <v>Бухоро вилояти</v>
          </cell>
        </row>
        <row r="4">
          <cell r="A4" t="str">
            <v xml:space="preserve">Вазирлар Маҳкамаси </v>
          </cell>
          <cell r="C4" t="str">
            <v>Жиззах вилояти</v>
          </cell>
        </row>
        <row r="5">
          <cell r="A5" t="str">
            <v>Мехнат вазирлиги</v>
          </cell>
          <cell r="C5" t="str">
            <v>Қашқадарё вилояти</v>
          </cell>
        </row>
        <row r="6">
          <cell r="A6" t="str">
            <v>Ягона интерактив давлат хизматлари портали</v>
          </cell>
          <cell r="C6" t="str">
            <v>Навоий вилояти</v>
          </cell>
        </row>
        <row r="7">
          <cell r="A7" t="str">
            <v>Марказий банк</v>
          </cell>
          <cell r="C7" t="str">
            <v>Наманган вилояти</v>
          </cell>
        </row>
        <row r="8">
          <cell r="A8" t="str">
            <v>Бош прокуратура ишонч телефони</v>
          </cell>
          <cell r="C8" t="str">
            <v>Самарқанд вилояти</v>
          </cell>
        </row>
        <row r="9">
          <cell r="A9" t="str">
            <v>Молия вазирлиги</v>
          </cell>
          <cell r="C9" t="str">
            <v>Сурхондарё вилояти</v>
          </cell>
        </row>
        <row r="10">
          <cell r="A10" t="str">
            <v>Соғлиқни сақлаш вазирлиги</v>
          </cell>
          <cell r="C10" t="str">
            <v>Сирдарё вилояти</v>
          </cell>
        </row>
        <row r="11">
          <cell r="A11" t="str">
            <v>Олий Мажлис Қонунчилик палатаси</v>
          </cell>
          <cell r="C11" t="str">
            <v>Тошкент вилояти</v>
          </cell>
        </row>
        <row r="12">
          <cell r="A12" t="str">
            <v>Электрон почта (интернет)</v>
          </cell>
          <cell r="C12" t="str">
            <v>Фарғона вилояти</v>
          </cell>
        </row>
        <row r="13">
          <cell r="A13" t="str">
            <v>Адлия вазирлиги</v>
          </cell>
          <cell r="C13" t="str">
            <v>Хоразм вилояти</v>
          </cell>
        </row>
        <row r="14">
          <cell r="A14" t="str">
            <v>Хотин-қизлар қўмитаси</v>
          </cell>
          <cell r="C14" t="str">
            <v>Тошкент шаҳри</v>
          </cell>
        </row>
        <row r="15">
          <cell r="A15" t="str">
            <v>Бюджетдан ташқари Пенсия жамғармаси</v>
          </cell>
          <cell r="C15" t="str">
            <v>Қорақалпоғистон Республикаси</v>
          </cell>
        </row>
        <row r="16">
          <cell r="A16" t="str">
            <v>Ўзбекистон Республикаси Конститутсиявий суди</v>
          </cell>
        </row>
      </sheetData>
      <sheetData sheetId="5"/>
      <sheetData sheetId="6"/>
      <sheetData sheetId="7" refreshError="1"/>
      <sheetData sheetId="8" refreshError="1"/>
      <sheetData sheetId="9"/>
      <sheetData sheetId="10">
        <row r="2">
          <cell r="C2" t="str">
            <v>2021 йил 20 сентябрь ҳолатига</v>
          </cell>
        </row>
      </sheetData>
      <sheetData sheetId="11"/>
      <sheetData sheetId="12"/>
      <sheetData sheetId="13">
        <row r="2">
          <cell r="C2" t="str">
            <v>2021 йил 20 сентябрь ҳолатига</v>
          </cell>
        </row>
      </sheetData>
      <sheetData sheetId="14"/>
      <sheetData sheetId="15"/>
      <sheetData sheetId="16">
        <row r="2">
          <cell r="C2" t="str">
            <v>2021 йил 20 сентябрь ҳолатига</v>
          </cell>
        </row>
      </sheetData>
      <sheetData sheetId="17" refreshError="1"/>
      <sheetData sheetId="18" refreshError="1"/>
      <sheetData sheetId="1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ФО"/>
      <sheetName val="Расп.пар"/>
      <sheetName val="Расч.пара"/>
      <sheetName val="Цены"/>
      <sheetName val="ЭЛ"/>
      <sheetName val="УП"/>
      <sheetName val="Бал"/>
      <sheetName val="РУП"/>
      <sheetName val="Электро"/>
      <sheetName val="Общ"/>
      <sheetName val="Смесяц"/>
      <sheetName val="Сквартал"/>
      <sheetName val="Сполугод"/>
      <sheetName val="Фин.пок"/>
      <sheetName val="курс"/>
      <sheetName val="себестоимость"/>
      <sheetName val="Лист1"/>
    </sheetNames>
    <sheetDataSet>
      <sheetData sheetId="0" refreshError="1">
        <row r="6">
          <cell r="C6" t="b">
            <v>1</v>
          </cell>
        </row>
        <row r="20">
          <cell r="R20" t="b">
            <v>0</v>
          </cell>
        </row>
        <row r="28">
          <cell r="R28" t="b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ок сен-дек"/>
      <sheetName val="Поток 2019"/>
      <sheetName val="срав_табл"/>
      <sheetName val="таблица цены"/>
      <sheetName val="Мин_удоб_с_НДС"/>
      <sheetName val="цена УзРТСБ"/>
      <sheetName val="сравнител цен с УзРТСБ"/>
      <sheetName val="сравнител цен"/>
      <sheetName val="БАЗА себ-сть"/>
      <sheetName val="себ-ть с августа"/>
      <sheetName val="себ-ть с октября"/>
      <sheetName val="себ-ть с апреля"/>
      <sheetName val="налоги"/>
      <sheetName val="тарифы"/>
      <sheetName val="тарифы эл-эн"/>
      <sheetName val="ПР-ВО мес"/>
      <sheetName val="сентябрь18"/>
      <sheetName val="октябрь18"/>
      <sheetName val="ноябрь18"/>
      <sheetName val="декабрь18"/>
      <sheetName val="январь19"/>
      <sheetName val="февраль19"/>
      <sheetName val="март19"/>
      <sheetName val="апрель19"/>
      <sheetName val="май19"/>
      <sheetName val="июнь19"/>
      <sheetName val="июль19"/>
      <sheetName val="август19"/>
      <sheetName val="сентябрь19"/>
      <sheetName val="октябрь19"/>
      <sheetName val="ноябрь19"/>
      <sheetName val="декабрь19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">
          <cell r="L1" t="str">
            <v>действующая условия</v>
          </cell>
        </row>
        <row r="2">
          <cell r="L2" t="str">
            <v>предлагаемая условия</v>
          </cell>
        </row>
        <row r="3">
          <cell r="F3" t="str">
            <v>действующая условия</v>
          </cell>
          <cell r="L3" t="str">
            <v>текущая цена</v>
          </cell>
        </row>
        <row r="4">
          <cell r="C4">
            <v>3.2000000000000001E-2</v>
          </cell>
          <cell r="D4">
            <v>3.2000000000000001E-2</v>
          </cell>
          <cell r="F4" t="str">
            <v>предлагаемая цена</v>
          </cell>
          <cell r="L4" t="str">
            <v>предлагаемая цена</v>
          </cell>
        </row>
        <row r="5">
          <cell r="C5">
            <v>0.14000000000000001</v>
          </cell>
          <cell r="D5">
            <v>0.14000000000000001</v>
          </cell>
        </row>
        <row r="6">
          <cell r="C6">
            <v>0.05</v>
          </cell>
          <cell r="D6">
            <v>0.05</v>
          </cell>
        </row>
      </sheetData>
      <sheetData sheetId="13">
        <row r="4">
          <cell r="C4">
            <v>7800</v>
          </cell>
          <cell r="D4">
            <v>7900</v>
          </cell>
        </row>
        <row r="5">
          <cell r="C5">
            <v>1</v>
          </cell>
          <cell r="D5">
            <v>1.1200000000000001</v>
          </cell>
          <cell r="F5">
            <v>1.08</v>
          </cell>
        </row>
        <row r="6">
          <cell r="C6">
            <v>1</v>
          </cell>
          <cell r="D6">
            <v>1</v>
          </cell>
          <cell r="F6">
            <v>1</v>
          </cell>
        </row>
        <row r="7">
          <cell r="C7">
            <v>1</v>
          </cell>
          <cell r="D7">
            <v>1.1200000000000001</v>
          </cell>
          <cell r="F7">
            <v>1.08</v>
          </cell>
        </row>
        <row r="8">
          <cell r="C8">
            <v>1</v>
          </cell>
          <cell r="D8">
            <v>1.25</v>
          </cell>
          <cell r="F8">
            <v>1.06</v>
          </cell>
        </row>
        <row r="9">
          <cell r="C9">
            <v>1</v>
          </cell>
          <cell r="D9">
            <v>1.2</v>
          </cell>
          <cell r="F9">
            <v>1.06</v>
          </cell>
        </row>
        <row r="10">
          <cell r="C10">
            <v>1</v>
          </cell>
          <cell r="D10">
            <v>1.07</v>
          </cell>
          <cell r="F10">
            <v>1.02</v>
          </cell>
        </row>
        <row r="11">
          <cell r="C11">
            <v>1</v>
          </cell>
          <cell r="D11">
            <v>1</v>
          </cell>
          <cell r="F11">
            <v>1</v>
          </cell>
        </row>
        <row r="12">
          <cell r="C12">
            <v>1</v>
          </cell>
          <cell r="D12">
            <v>1.07</v>
          </cell>
          <cell r="F12">
            <v>1.02</v>
          </cell>
        </row>
        <row r="13">
          <cell r="C13">
            <v>1</v>
          </cell>
          <cell r="D13">
            <v>1.45</v>
          </cell>
          <cell r="F13">
            <v>1.1000000000000001</v>
          </cell>
        </row>
        <row r="14">
          <cell r="C14">
            <v>1</v>
          </cell>
          <cell r="D14">
            <v>2.070822116380203</v>
          </cell>
          <cell r="F14">
            <v>1.0833333333333333</v>
          </cell>
        </row>
        <row r="15">
          <cell r="C15">
            <v>1</v>
          </cell>
          <cell r="D15">
            <v>2</v>
          </cell>
          <cell r="F15">
            <v>1.0449999999999999</v>
          </cell>
        </row>
        <row r="16">
          <cell r="C16">
            <v>1</v>
          </cell>
          <cell r="D16">
            <v>1.23</v>
          </cell>
          <cell r="F16">
            <v>1.05</v>
          </cell>
        </row>
        <row r="17">
          <cell r="C17">
            <v>1</v>
          </cell>
          <cell r="D17">
            <v>1.087</v>
          </cell>
          <cell r="F17">
            <v>1.04</v>
          </cell>
        </row>
        <row r="18">
          <cell r="C18">
            <v>1</v>
          </cell>
          <cell r="D18">
            <v>1.1000000000000001</v>
          </cell>
          <cell r="F18">
            <v>1</v>
          </cell>
        </row>
        <row r="19">
          <cell r="C19">
            <v>1</v>
          </cell>
          <cell r="D19">
            <v>1</v>
          </cell>
          <cell r="F19">
            <v>1</v>
          </cell>
        </row>
        <row r="20">
          <cell r="C20">
            <v>1</v>
          </cell>
          <cell r="D20">
            <v>1.08</v>
          </cell>
          <cell r="F20">
            <v>1.05</v>
          </cell>
        </row>
        <row r="21">
          <cell r="D21">
            <v>1</v>
          </cell>
        </row>
        <row r="24">
          <cell r="C24">
            <v>1</v>
          </cell>
          <cell r="D24">
            <v>1</v>
          </cell>
          <cell r="F24">
            <v>1</v>
          </cell>
        </row>
        <row r="25">
          <cell r="C25">
            <v>1</v>
          </cell>
          <cell r="D25">
            <v>1</v>
          </cell>
          <cell r="F25">
            <v>1</v>
          </cell>
        </row>
        <row r="26">
          <cell r="C26">
            <v>1</v>
          </cell>
          <cell r="D26">
            <v>1.1000000000000001</v>
          </cell>
          <cell r="F26">
            <v>1.06</v>
          </cell>
        </row>
        <row r="27">
          <cell r="C27">
            <v>0</v>
          </cell>
          <cell r="D27">
            <v>0</v>
          </cell>
          <cell r="F27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ы"/>
      <sheetName val="амортизация за 2004 год"/>
      <sheetName val="Затраты цехов"/>
      <sheetName val="План энерг.рес.за 2004год"/>
      <sheetName val="энергоресурсы_в_натуре"/>
      <sheetName val="План элек.энер.за 2004 год."/>
      <sheetName val="План прир.газа.за 2004 год."/>
      <sheetName val="План сжатого воздуха за 2004г."/>
      <sheetName val="План теплоэнер.за 2004г."/>
      <sheetName val="План хов.за 2004г."/>
      <sheetName val="План азота за 2004г."/>
      <sheetName val="План воды за 2004г."/>
      <sheetName val="механик"/>
      <sheetName val="ОКС"/>
      <sheetName val="МЕТРОЛОГИЯ_РЕМОНТ"/>
      <sheetName val="МЕТРОЛОГИЯ_ОБСЛУЖИВАНИЕ"/>
      <sheetName val="МЕТРОЛОГИЯ_ПОВЕРКА"/>
      <sheetName val="ЭНЕРГЕТИКИ_РЕМОНТ"/>
      <sheetName val="ЭНЕРГЕТИКИ_ОБСЛУЖИВАНИЕ"/>
      <sheetName val="итого содержание ОС"/>
      <sheetName val="СОЦКУЛЬТБЫТ"/>
      <sheetName val="ЗЕЛЕНХОЗ"/>
      <sheetName val="ЗАРПЛАТА"/>
      <sheetName val="ПРЕМИИ"/>
      <sheetName val="МАТЕРИАЛЬНАЯ ПОМОШЬ"/>
      <sheetName val="материалы"/>
      <sheetName val="автоуслуги"/>
      <sheetName val="28 кун"/>
      <sheetName val="Биз.план"/>
      <sheetName val="Инфор."/>
      <sheetName val="Сведен."/>
      <sheetName val="пост нефт и г. конд КОМП."/>
      <sheetName val="Расчет"/>
      <sheetName val="Кунлик выработка"/>
      <sheetName val="осат.РВС 01,01-01,07"/>
      <sheetName val="осат.РВС 01,01-01,07 (2)"/>
      <sheetName val="пост нефт и г. конд 2007 год"/>
      <sheetName val="Усмоновга"/>
      <sheetName val="Дир.прог."/>
      <sheetName val="анализ бен"/>
      <sheetName val="пост нефт и г. конд 2006г."/>
      <sheetName val="пост нефт и г. конд 2006г.по кв"/>
      <sheetName val="1 сутка (3)"/>
      <sheetName val="пост нефт и г. конд 2006"/>
      <sheetName val="Пост.г.кон. 2004.2005."/>
      <sheetName val="норма потерь"/>
      <sheetName val="Объём БНПЗ"/>
      <sheetName val="Свед. ТНП,и справ. Аи-91"/>
      <sheetName val="провозная плата"/>
      <sheetName val="Салима-ТЭО"/>
      <sheetName val="Паставка сырья"/>
      <sheetName val="Цены_нп 10 дек"/>
      <sheetName val="Цены_нп 26 август 2011  "/>
      <sheetName val="Цены_нп 1 апрель 2012 мазут"/>
      <sheetName val="Цены_нп 1 октябь 2012 мазут "/>
      <sheetName val="Цены_нп 1 октябрь 2011 мазут "/>
      <sheetName val=" 1 июль 2011 Джет А-1"/>
      <sheetName val="31 августа 2011 провоз плата "/>
      <sheetName val="Сравнит"/>
      <sheetName val="Цены_нп 1 апрель 2013 мазут "/>
      <sheetName val="Цены_нп 1 октябрь 2013 мазут "/>
      <sheetName val="Сравнит (2)"/>
      <sheetName val="Лист1"/>
      <sheetName val="База"/>
      <sheetName val="䐡равнит (2)"/>
      <sheetName val="Расход энергоресурсов за 2004 г"/>
      <sheetName val="пост нефт иȠг. конд 2006"/>
      <sheetName val="Пост.г.к萾нĮ 200´.2005."/>
    </sheetNames>
    <sheetDataSet>
      <sheetData sheetId="0" refreshError="1">
        <row r="2">
          <cell r="A2">
            <v>1</v>
          </cell>
          <cell r="B2" t="str">
            <v>Электроэнергия</v>
          </cell>
          <cell r="C2" t="str">
            <v>квт-час</v>
          </cell>
          <cell r="D2">
            <v>12.291666666666668</v>
          </cell>
          <cell r="E2">
            <v>13.333333333333334</v>
          </cell>
          <cell r="F2">
            <v>13.333333333333334</v>
          </cell>
          <cell r="G2">
            <v>13.333333333333334</v>
          </cell>
          <cell r="H2">
            <v>13.333333333333334</v>
          </cell>
          <cell r="I2">
            <v>13.333333333333334</v>
          </cell>
          <cell r="J2">
            <v>13.333333333333334</v>
          </cell>
          <cell r="K2">
            <v>13.333333333333334</v>
          </cell>
          <cell r="L2">
            <v>13.333333333333334</v>
          </cell>
          <cell r="M2">
            <v>13.333333333333334</v>
          </cell>
          <cell r="N2">
            <v>13.333333333333334</v>
          </cell>
          <cell r="O2">
            <v>13.333333333333334</v>
          </cell>
        </row>
        <row r="3">
          <cell r="A3">
            <v>2</v>
          </cell>
          <cell r="B3" t="str">
            <v>Природный газ</v>
          </cell>
          <cell r="C3" t="str">
            <v>м3</v>
          </cell>
          <cell r="D3">
            <v>18.916699999999999</v>
          </cell>
          <cell r="E3">
            <v>20.58333</v>
          </cell>
          <cell r="F3">
            <v>20.58333</v>
          </cell>
          <cell r="G3">
            <v>20.58333</v>
          </cell>
          <cell r="H3">
            <v>20.58333</v>
          </cell>
          <cell r="I3">
            <v>20.58333</v>
          </cell>
          <cell r="J3">
            <v>20.58333</v>
          </cell>
          <cell r="K3">
            <v>20.58333</v>
          </cell>
          <cell r="L3">
            <v>20.58333</v>
          </cell>
          <cell r="M3">
            <v>20.58333</v>
          </cell>
          <cell r="N3">
            <v>20.58333</v>
          </cell>
          <cell r="O3">
            <v>20.58333</v>
          </cell>
        </row>
        <row r="4">
          <cell r="A4">
            <v>3</v>
          </cell>
          <cell r="B4" t="str">
            <v>Теплоэнергия</v>
          </cell>
          <cell r="C4" t="str">
            <v>Гкал</v>
          </cell>
          <cell r="D4">
            <v>5720.16</v>
          </cell>
          <cell r="E4">
            <v>5720.16</v>
          </cell>
          <cell r="F4">
            <v>5720.16</v>
          </cell>
          <cell r="G4">
            <v>5720.16</v>
          </cell>
          <cell r="H4">
            <v>5720.16</v>
          </cell>
          <cell r="I4">
            <v>5720.16</v>
          </cell>
          <cell r="J4">
            <v>5720.16</v>
          </cell>
          <cell r="K4">
            <v>5720.16</v>
          </cell>
          <cell r="L4">
            <v>5720.16</v>
          </cell>
          <cell r="M4">
            <v>5720.16</v>
          </cell>
          <cell r="N4">
            <v>5720.16</v>
          </cell>
          <cell r="O4">
            <v>5720.16</v>
          </cell>
        </row>
        <row r="5">
          <cell r="A5">
            <v>4</v>
          </cell>
          <cell r="B5" t="str">
            <v>Азот</v>
          </cell>
          <cell r="C5" t="str">
            <v>м3</v>
          </cell>
          <cell r="D5">
            <v>122.66</v>
          </cell>
          <cell r="E5">
            <v>111.6</v>
          </cell>
          <cell r="F5">
            <v>148.81</v>
          </cell>
          <cell r="G5">
            <v>148.81</v>
          </cell>
          <cell r="H5">
            <v>148.81</v>
          </cell>
          <cell r="I5">
            <v>148.81</v>
          </cell>
          <cell r="J5">
            <v>148.81</v>
          </cell>
          <cell r="K5">
            <v>148.81</v>
          </cell>
          <cell r="L5">
            <v>148.81</v>
          </cell>
          <cell r="M5">
            <v>148.81</v>
          </cell>
          <cell r="N5">
            <v>148.81</v>
          </cell>
          <cell r="O5">
            <v>148.81</v>
          </cell>
        </row>
        <row r="6">
          <cell r="A6">
            <v>5</v>
          </cell>
          <cell r="B6" t="str">
            <v>Вода питьевая</v>
          </cell>
          <cell r="C6" t="str">
            <v>м3</v>
          </cell>
          <cell r="D6">
            <v>113.26</v>
          </cell>
          <cell r="E6">
            <v>113.26</v>
          </cell>
          <cell r="F6">
            <v>113.26</v>
          </cell>
          <cell r="G6">
            <v>113.26</v>
          </cell>
          <cell r="H6">
            <v>113.26</v>
          </cell>
          <cell r="I6">
            <v>113.26</v>
          </cell>
          <cell r="J6">
            <v>113.26</v>
          </cell>
          <cell r="K6">
            <v>113.26</v>
          </cell>
          <cell r="L6">
            <v>113.26</v>
          </cell>
          <cell r="M6">
            <v>113.26</v>
          </cell>
          <cell r="N6">
            <v>113.26</v>
          </cell>
          <cell r="O6">
            <v>113.26</v>
          </cell>
        </row>
        <row r="7">
          <cell r="A7">
            <v>6</v>
          </cell>
          <cell r="B7" t="str">
            <v>Топливный газ</v>
          </cell>
          <cell r="C7" t="str">
            <v>тонна</v>
          </cell>
          <cell r="D7">
            <v>16800</v>
          </cell>
          <cell r="E7">
            <v>16800</v>
          </cell>
          <cell r="F7">
            <v>16800</v>
          </cell>
          <cell r="G7">
            <v>16800</v>
          </cell>
          <cell r="H7">
            <v>16800</v>
          </cell>
          <cell r="I7">
            <v>16800</v>
          </cell>
          <cell r="J7">
            <v>16800</v>
          </cell>
          <cell r="K7">
            <v>16800</v>
          </cell>
          <cell r="L7">
            <v>16800</v>
          </cell>
          <cell r="M7">
            <v>16800</v>
          </cell>
          <cell r="N7">
            <v>16800</v>
          </cell>
          <cell r="O7">
            <v>16800</v>
          </cell>
        </row>
        <row r="8">
          <cell r="A8">
            <v>7</v>
          </cell>
          <cell r="B8" t="str">
            <v>Технический воздух</v>
          </cell>
          <cell r="C8" t="str">
            <v>м3</v>
          </cell>
          <cell r="D8">
            <v>3.11</v>
          </cell>
          <cell r="E8">
            <v>4.1399999999999997</v>
          </cell>
          <cell r="F8">
            <v>4.1399999999999997</v>
          </cell>
          <cell r="G8">
            <v>4.1399999999999997</v>
          </cell>
          <cell r="H8">
            <v>4.1399999999999997</v>
          </cell>
          <cell r="I8">
            <v>4.1399999999999997</v>
          </cell>
          <cell r="J8">
            <v>4.1399999999999997</v>
          </cell>
          <cell r="K8">
            <v>4.1399999999999997</v>
          </cell>
          <cell r="L8">
            <v>4.1399999999999997</v>
          </cell>
          <cell r="M8">
            <v>4.1399999999999997</v>
          </cell>
          <cell r="N8">
            <v>4.1399999999999997</v>
          </cell>
          <cell r="O8">
            <v>4.1399999999999997</v>
          </cell>
        </row>
        <row r="9">
          <cell r="A9">
            <v>8</v>
          </cell>
          <cell r="B9" t="str">
            <v>Газоконденсат</v>
          </cell>
          <cell r="C9" t="str">
            <v>тонна</v>
          </cell>
          <cell r="D9">
            <v>21000</v>
          </cell>
          <cell r="E9">
            <v>21000</v>
          </cell>
          <cell r="F9">
            <v>21000</v>
          </cell>
          <cell r="G9">
            <v>21000</v>
          </cell>
          <cell r="H9">
            <v>21000</v>
          </cell>
          <cell r="I9">
            <v>21000</v>
          </cell>
          <cell r="J9">
            <v>21000</v>
          </cell>
          <cell r="K9">
            <v>21000</v>
          </cell>
          <cell r="L9">
            <v>21000</v>
          </cell>
          <cell r="M9">
            <v>21000</v>
          </cell>
          <cell r="N9">
            <v>21000</v>
          </cell>
          <cell r="O9">
            <v>21000</v>
          </cell>
        </row>
        <row r="10">
          <cell r="A10">
            <v>9</v>
          </cell>
          <cell r="B10" t="str">
            <v>Сырая нефть</v>
          </cell>
          <cell r="C10" t="str">
            <v>тонна</v>
          </cell>
          <cell r="D10">
            <v>21000</v>
          </cell>
          <cell r="E10">
            <v>21000</v>
          </cell>
          <cell r="F10">
            <v>21000</v>
          </cell>
          <cell r="G10">
            <v>21000</v>
          </cell>
          <cell r="H10">
            <v>21000</v>
          </cell>
          <cell r="I10">
            <v>21000</v>
          </cell>
          <cell r="J10">
            <v>21000</v>
          </cell>
          <cell r="K10">
            <v>21000</v>
          </cell>
          <cell r="L10">
            <v>21000</v>
          </cell>
          <cell r="M10">
            <v>21000</v>
          </cell>
          <cell r="N10">
            <v>21000</v>
          </cell>
          <cell r="O10">
            <v>21000</v>
          </cell>
        </row>
        <row r="11">
          <cell r="A11">
            <v>10</v>
          </cell>
          <cell r="B11" t="str">
            <v>Оптовая цена на А-72,76</v>
          </cell>
          <cell r="C11" t="str">
            <v>тонна</v>
          </cell>
          <cell r="D11">
            <v>115500</v>
          </cell>
          <cell r="E11">
            <v>127050</v>
          </cell>
          <cell r="F11">
            <v>127050</v>
          </cell>
          <cell r="G11">
            <v>127050</v>
          </cell>
          <cell r="H11">
            <v>127050</v>
          </cell>
          <cell r="I11">
            <v>127050</v>
          </cell>
          <cell r="J11">
            <v>127050</v>
          </cell>
          <cell r="K11">
            <v>127050</v>
          </cell>
          <cell r="L11">
            <v>127050</v>
          </cell>
          <cell r="M11">
            <v>127050</v>
          </cell>
          <cell r="N11">
            <v>127050</v>
          </cell>
          <cell r="O11">
            <v>127050</v>
          </cell>
        </row>
        <row r="12">
          <cell r="A12">
            <v>11</v>
          </cell>
          <cell r="B12" t="str">
            <v>Оптовая цена на А-93,95</v>
          </cell>
          <cell r="C12" t="str">
            <v>тонна</v>
          </cell>
          <cell r="D12">
            <v>130625</v>
          </cell>
          <cell r="E12">
            <v>143825</v>
          </cell>
          <cell r="F12">
            <v>143825</v>
          </cell>
          <cell r="G12">
            <v>143825</v>
          </cell>
          <cell r="H12">
            <v>143825</v>
          </cell>
          <cell r="I12">
            <v>143825</v>
          </cell>
          <cell r="J12">
            <v>143825</v>
          </cell>
          <cell r="K12">
            <v>143825</v>
          </cell>
          <cell r="L12">
            <v>143825</v>
          </cell>
          <cell r="M12">
            <v>143825</v>
          </cell>
          <cell r="N12">
            <v>143825</v>
          </cell>
          <cell r="O12">
            <v>143825</v>
          </cell>
        </row>
        <row r="13">
          <cell r="A13">
            <v>12</v>
          </cell>
          <cell r="B13" t="str">
            <v>Оптовая цена на авиакеросин</v>
          </cell>
          <cell r="C13" t="str">
            <v>тонна</v>
          </cell>
          <cell r="D13">
            <v>73600</v>
          </cell>
          <cell r="E13">
            <v>84600</v>
          </cell>
          <cell r="F13">
            <v>84600</v>
          </cell>
          <cell r="G13">
            <v>84600</v>
          </cell>
          <cell r="H13">
            <v>84600</v>
          </cell>
          <cell r="I13">
            <v>84600</v>
          </cell>
          <cell r="J13">
            <v>84600</v>
          </cell>
          <cell r="K13">
            <v>84600</v>
          </cell>
          <cell r="L13">
            <v>84600</v>
          </cell>
          <cell r="M13">
            <v>84600</v>
          </cell>
          <cell r="N13">
            <v>84600</v>
          </cell>
          <cell r="O13">
            <v>84600</v>
          </cell>
        </row>
        <row r="14">
          <cell r="A14">
            <v>13</v>
          </cell>
          <cell r="B14" t="str">
            <v>Оптовая цена на дизтопливо</v>
          </cell>
          <cell r="C14" t="str">
            <v>тонна</v>
          </cell>
          <cell r="D14">
            <v>72930</v>
          </cell>
          <cell r="E14">
            <v>83850</v>
          </cell>
          <cell r="F14">
            <v>83850</v>
          </cell>
          <cell r="G14">
            <v>83850</v>
          </cell>
          <cell r="H14">
            <v>83850</v>
          </cell>
          <cell r="I14">
            <v>83850</v>
          </cell>
          <cell r="J14">
            <v>83850</v>
          </cell>
          <cell r="K14">
            <v>83850</v>
          </cell>
          <cell r="L14">
            <v>83850</v>
          </cell>
          <cell r="M14">
            <v>83850</v>
          </cell>
          <cell r="N14">
            <v>83850</v>
          </cell>
          <cell r="O14">
            <v>83850</v>
          </cell>
        </row>
        <row r="15">
          <cell r="A15">
            <v>14</v>
          </cell>
          <cell r="B15" t="str">
            <v>Оптовая цена на сж.газ</v>
          </cell>
          <cell r="C15" t="str">
            <v>тонна</v>
          </cell>
          <cell r="D15">
            <v>43333.33</v>
          </cell>
          <cell r="E15">
            <v>43333.33</v>
          </cell>
          <cell r="F15">
            <v>43333.33</v>
          </cell>
          <cell r="G15">
            <v>43333.33</v>
          </cell>
          <cell r="H15">
            <v>43333.33</v>
          </cell>
          <cell r="I15">
            <v>43333.33</v>
          </cell>
          <cell r="J15">
            <v>43333.33</v>
          </cell>
          <cell r="K15">
            <v>43333.33</v>
          </cell>
          <cell r="L15">
            <v>43333.33</v>
          </cell>
          <cell r="M15">
            <v>43333.33</v>
          </cell>
          <cell r="N15">
            <v>43333.33</v>
          </cell>
          <cell r="O15">
            <v>43333.33</v>
          </cell>
        </row>
        <row r="16">
          <cell r="A16">
            <v>15</v>
          </cell>
          <cell r="B16" t="str">
            <v>Договорная цена на А-72,76</v>
          </cell>
          <cell r="C16" t="str">
            <v>тонна</v>
          </cell>
          <cell r="D16">
            <v>252000</v>
          </cell>
          <cell r="E16">
            <v>277200</v>
          </cell>
          <cell r="F16">
            <v>277200</v>
          </cell>
          <cell r="G16">
            <v>277200</v>
          </cell>
          <cell r="H16">
            <v>277200</v>
          </cell>
          <cell r="I16">
            <v>277200</v>
          </cell>
          <cell r="J16">
            <v>277200</v>
          </cell>
          <cell r="K16">
            <v>277200</v>
          </cell>
          <cell r="L16">
            <v>277200</v>
          </cell>
          <cell r="M16">
            <v>277200</v>
          </cell>
          <cell r="N16">
            <v>277200</v>
          </cell>
          <cell r="O16">
            <v>277200</v>
          </cell>
        </row>
        <row r="17">
          <cell r="A17">
            <v>16</v>
          </cell>
          <cell r="B17" t="str">
            <v>Договорная цена на А-93,95</v>
          </cell>
          <cell r="C17" t="str">
            <v>тонна</v>
          </cell>
          <cell r="D17">
            <v>285000</v>
          </cell>
          <cell r="E17">
            <v>313800</v>
          </cell>
          <cell r="F17">
            <v>313800</v>
          </cell>
          <cell r="G17">
            <v>313800</v>
          </cell>
          <cell r="H17">
            <v>313800</v>
          </cell>
          <cell r="I17">
            <v>313800</v>
          </cell>
          <cell r="J17">
            <v>313800</v>
          </cell>
          <cell r="K17">
            <v>313800</v>
          </cell>
          <cell r="L17">
            <v>313800</v>
          </cell>
          <cell r="M17">
            <v>313800</v>
          </cell>
          <cell r="N17">
            <v>313800</v>
          </cell>
          <cell r="O17">
            <v>313800</v>
          </cell>
        </row>
        <row r="18">
          <cell r="A18">
            <v>17</v>
          </cell>
          <cell r="B18" t="str">
            <v>Дог.цена на авиакеросин</v>
          </cell>
          <cell r="C18" t="str">
            <v>тонна</v>
          </cell>
          <cell r="D18">
            <v>110400</v>
          </cell>
          <cell r="E18">
            <v>126900</v>
          </cell>
          <cell r="F18">
            <v>126900</v>
          </cell>
          <cell r="G18">
            <v>126900</v>
          </cell>
          <cell r="H18">
            <v>126900</v>
          </cell>
          <cell r="I18">
            <v>126900</v>
          </cell>
          <cell r="J18">
            <v>126900</v>
          </cell>
          <cell r="K18">
            <v>126900</v>
          </cell>
          <cell r="L18">
            <v>126900</v>
          </cell>
          <cell r="M18">
            <v>126900</v>
          </cell>
          <cell r="N18">
            <v>126900</v>
          </cell>
          <cell r="O18">
            <v>126900</v>
          </cell>
        </row>
        <row r="19">
          <cell r="A19">
            <v>18</v>
          </cell>
          <cell r="B19" t="str">
            <v>Дог. цена на дизтопливо</v>
          </cell>
          <cell r="C19" t="str">
            <v>тонна</v>
          </cell>
          <cell r="D19">
            <v>145860</v>
          </cell>
          <cell r="E19">
            <v>167700</v>
          </cell>
          <cell r="F19">
            <v>167700</v>
          </cell>
          <cell r="G19">
            <v>167700</v>
          </cell>
          <cell r="H19">
            <v>167700</v>
          </cell>
          <cell r="I19">
            <v>167700</v>
          </cell>
          <cell r="J19">
            <v>167700</v>
          </cell>
          <cell r="K19">
            <v>167700</v>
          </cell>
          <cell r="L19">
            <v>167700</v>
          </cell>
          <cell r="M19">
            <v>167700</v>
          </cell>
          <cell r="N19">
            <v>167700</v>
          </cell>
          <cell r="O19">
            <v>167700</v>
          </cell>
        </row>
        <row r="20">
          <cell r="A20">
            <v>19</v>
          </cell>
          <cell r="B20" t="str">
            <v>Договорная цена на сж.газ</v>
          </cell>
          <cell r="C20" t="str">
            <v>тонна</v>
          </cell>
          <cell r="D20">
            <v>52000</v>
          </cell>
          <cell r="E20">
            <v>52000</v>
          </cell>
          <cell r="F20">
            <v>52000</v>
          </cell>
          <cell r="G20">
            <v>52000</v>
          </cell>
          <cell r="H20">
            <v>52000</v>
          </cell>
          <cell r="I20">
            <v>52000</v>
          </cell>
          <cell r="J20">
            <v>52000</v>
          </cell>
          <cell r="K20">
            <v>52000</v>
          </cell>
          <cell r="L20">
            <v>52000</v>
          </cell>
          <cell r="M20">
            <v>52000</v>
          </cell>
          <cell r="N20">
            <v>52000</v>
          </cell>
          <cell r="O20">
            <v>52000</v>
          </cell>
        </row>
        <row r="21">
          <cell r="A21">
            <v>20</v>
          </cell>
          <cell r="B21" t="str">
            <v>Наценка на бензин (97,8%)</v>
          </cell>
          <cell r="C21" t="str">
            <v>тонна</v>
          </cell>
          <cell r="D21">
            <v>13860</v>
          </cell>
          <cell r="E21">
            <v>13860</v>
          </cell>
          <cell r="F21">
            <v>20548</v>
          </cell>
          <cell r="G21">
            <v>20548</v>
          </cell>
          <cell r="H21">
            <v>20548</v>
          </cell>
          <cell r="I21">
            <v>20548</v>
          </cell>
          <cell r="J21">
            <v>20548</v>
          </cell>
          <cell r="K21">
            <v>20548</v>
          </cell>
          <cell r="L21">
            <v>20548</v>
          </cell>
          <cell r="M21">
            <v>20548</v>
          </cell>
          <cell r="N21">
            <v>20548</v>
          </cell>
          <cell r="O21">
            <v>20548</v>
          </cell>
        </row>
        <row r="22">
          <cell r="A22">
            <v>21</v>
          </cell>
          <cell r="B22" t="str">
            <v>Наценка на бензин (2,2 %)</v>
          </cell>
          <cell r="C22" t="str">
            <v>тонна</v>
          </cell>
          <cell r="D22">
            <v>305</v>
          </cell>
          <cell r="E22">
            <v>305</v>
          </cell>
          <cell r="F22">
            <v>452</v>
          </cell>
          <cell r="G22">
            <v>452</v>
          </cell>
          <cell r="H22">
            <v>452</v>
          </cell>
          <cell r="I22">
            <v>452</v>
          </cell>
          <cell r="J22">
            <v>452</v>
          </cell>
          <cell r="K22">
            <v>452</v>
          </cell>
          <cell r="L22">
            <v>452</v>
          </cell>
          <cell r="M22">
            <v>452</v>
          </cell>
          <cell r="N22">
            <v>452</v>
          </cell>
          <cell r="O22">
            <v>452</v>
          </cell>
        </row>
        <row r="23">
          <cell r="A23">
            <v>22</v>
          </cell>
          <cell r="B23" t="str">
            <v>Оптовая цена на мазут</v>
          </cell>
          <cell r="C23" t="str">
            <v>тонна</v>
          </cell>
          <cell r="D23">
            <v>19916.669999999998</v>
          </cell>
          <cell r="E23">
            <v>20916.7</v>
          </cell>
          <cell r="F23">
            <v>20916.7</v>
          </cell>
          <cell r="G23">
            <v>20916.7</v>
          </cell>
          <cell r="H23">
            <v>20916.7</v>
          </cell>
          <cell r="I23">
            <v>20916.7</v>
          </cell>
          <cell r="J23">
            <v>20916.7</v>
          </cell>
          <cell r="K23">
            <v>20916.7</v>
          </cell>
          <cell r="L23">
            <v>20916.7</v>
          </cell>
          <cell r="M23">
            <v>20916.7</v>
          </cell>
          <cell r="N23">
            <v>20916.7</v>
          </cell>
          <cell r="O23">
            <v>20916.7</v>
          </cell>
        </row>
        <row r="24">
          <cell r="A24">
            <v>23</v>
          </cell>
          <cell r="B24" t="str">
            <v>Договорная  цена на мазут</v>
          </cell>
          <cell r="C24" t="str">
            <v>тонна</v>
          </cell>
          <cell r="D24">
            <v>23900</v>
          </cell>
          <cell r="E24">
            <v>25100</v>
          </cell>
          <cell r="F24">
            <v>25100</v>
          </cell>
          <cell r="G24">
            <v>25100</v>
          </cell>
          <cell r="H24">
            <v>25100</v>
          </cell>
          <cell r="I24">
            <v>25100</v>
          </cell>
          <cell r="J24">
            <v>25100</v>
          </cell>
          <cell r="K24">
            <v>25100</v>
          </cell>
          <cell r="L24">
            <v>25100</v>
          </cell>
          <cell r="M24">
            <v>25100</v>
          </cell>
          <cell r="N24">
            <v>25100</v>
          </cell>
          <cell r="O24">
            <v>25100</v>
          </cell>
        </row>
        <row r="25">
          <cell r="A25">
            <v>24</v>
          </cell>
          <cell r="B25" t="str">
            <v xml:space="preserve">Провозная плата </v>
          </cell>
          <cell r="C25" t="str">
            <v>тонна</v>
          </cell>
          <cell r="D25">
            <v>11147</v>
          </cell>
          <cell r="E25">
            <v>8333.33</v>
          </cell>
          <cell r="F25">
            <v>8333.33</v>
          </cell>
          <cell r="G25">
            <v>8333.33</v>
          </cell>
          <cell r="H25">
            <v>8333.33</v>
          </cell>
          <cell r="I25">
            <v>8333.33</v>
          </cell>
          <cell r="J25">
            <v>8333.33</v>
          </cell>
          <cell r="K25">
            <v>8333.33</v>
          </cell>
          <cell r="L25">
            <v>8333.33</v>
          </cell>
          <cell r="M25">
            <v>8333.33</v>
          </cell>
          <cell r="N25">
            <v>8333.33</v>
          </cell>
          <cell r="O25">
            <v>8333.33</v>
          </cell>
        </row>
        <row r="26">
          <cell r="A26">
            <v>25</v>
          </cell>
          <cell r="B26" t="str">
            <v>НДС на провозную плату</v>
          </cell>
          <cell r="C26" t="str">
            <v>тонна</v>
          </cell>
          <cell r="D26">
            <v>2229</v>
          </cell>
          <cell r="E26">
            <v>1666.67</v>
          </cell>
          <cell r="F26">
            <v>1666.67</v>
          </cell>
          <cell r="G26">
            <v>1666.67</v>
          </cell>
          <cell r="H26">
            <v>1666.67</v>
          </cell>
          <cell r="I26">
            <v>1666.67</v>
          </cell>
          <cell r="J26">
            <v>1666.67</v>
          </cell>
          <cell r="K26">
            <v>1666.67</v>
          </cell>
          <cell r="L26">
            <v>1666.67</v>
          </cell>
          <cell r="M26">
            <v>1666.67</v>
          </cell>
          <cell r="N26">
            <v>1666.67</v>
          </cell>
          <cell r="O26">
            <v>1666.67</v>
          </cell>
        </row>
        <row r="27">
          <cell r="A27">
            <v>26</v>
          </cell>
          <cell r="B27" t="str">
            <v>Акциз на 1 тонну бензина 76</v>
          </cell>
          <cell r="C27" t="str">
            <v>тонна</v>
          </cell>
          <cell r="D27">
            <v>94500</v>
          </cell>
          <cell r="E27">
            <v>103950</v>
          </cell>
          <cell r="F27">
            <v>103950</v>
          </cell>
          <cell r="G27">
            <v>103950</v>
          </cell>
          <cell r="H27">
            <v>103950</v>
          </cell>
          <cell r="I27">
            <v>103950</v>
          </cell>
          <cell r="J27">
            <v>103950</v>
          </cell>
          <cell r="K27">
            <v>103950</v>
          </cell>
          <cell r="L27">
            <v>103950</v>
          </cell>
          <cell r="M27">
            <v>103950</v>
          </cell>
          <cell r="N27">
            <v>103950</v>
          </cell>
          <cell r="O27">
            <v>103950</v>
          </cell>
        </row>
        <row r="28">
          <cell r="A28">
            <v>27</v>
          </cell>
          <cell r="B28" t="str">
            <v>Акциз на 1 тонну бензина 93</v>
          </cell>
          <cell r="C28" t="str">
            <v>тонна</v>
          </cell>
          <cell r="D28">
            <v>106875</v>
          </cell>
          <cell r="E28">
            <v>117675</v>
          </cell>
          <cell r="F28">
            <v>117675</v>
          </cell>
          <cell r="G28">
            <v>117675</v>
          </cell>
          <cell r="H28">
            <v>117675</v>
          </cell>
          <cell r="I28">
            <v>117675</v>
          </cell>
          <cell r="J28">
            <v>117675</v>
          </cell>
          <cell r="K28">
            <v>117675</v>
          </cell>
          <cell r="L28">
            <v>117675</v>
          </cell>
          <cell r="M28">
            <v>117675</v>
          </cell>
          <cell r="N28">
            <v>117675</v>
          </cell>
          <cell r="O28">
            <v>117675</v>
          </cell>
        </row>
        <row r="29">
          <cell r="A29">
            <v>28</v>
          </cell>
          <cell r="B29" t="str">
            <v>Акциз на 1 тонну авиакеросина</v>
          </cell>
          <cell r="C29" t="str">
            <v>тонна</v>
          </cell>
          <cell r="D29">
            <v>18400</v>
          </cell>
          <cell r="E29">
            <v>21150</v>
          </cell>
          <cell r="F29">
            <v>21150</v>
          </cell>
          <cell r="G29">
            <v>21150</v>
          </cell>
          <cell r="H29">
            <v>21150</v>
          </cell>
          <cell r="I29">
            <v>21150</v>
          </cell>
          <cell r="J29">
            <v>21150</v>
          </cell>
          <cell r="K29">
            <v>21150</v>
          </cell>
          <cell r="L29">
            <v>21150</v>
          </cell>
          <cell r="M29">
            <v>21150</v>
          </cell>
          <cell r="N29">
            <v>21150</v>
          </cell>
          <cell r="O29">
            <v>21150</v>
          </cell>
        </row>
        <row r="30">
          <cell r="A30">
            <v>29</v>
          </cell>
          <cell r="B30" t="str">
            <v>Акциз на 1 тонну диз.топлива</v>
          </cell>
          <cell r="C30" t="str">
            <v>тонна</v>
          </cell>
          <cell r="D30">
            <v>48620</v>
          </cell>
          <cell r="E30">
            <v>55900</v>
          </cell>
          <cell r="F30">
            <v>55900</v>
          </cell>
          <cell r="G30">
            <v>55900</v>
          </cell>
          <cell r="H30">
            <v>55900</v>
          </cell>
          <cell r="I30">
            <v>55900</v>
          </cell>
          <cell r="J30">
            <v>55900</v>
          </cell>
          <cell r="K30">
            <v>55900</v>
          </cell>
          <cell r="L30">
            <v>55900</v>
          </cell>
          <cell r="M30">
            <v>55900</v>
          </cell>
          <cell r="N30">
            <v>55900</v>
          </cell>
          <cell r="O30">
            <v>55900</v>
          </cell>
        </row>
        <row r="31">
          <cell r="A31">
            <v>30</v>
          </cell>
          <cell r="B31" t="str">
            <v>НДС на 1 тонну бензина 76</v>
          </cell>
          <cell r="C31" t="str">
            <v>тонна</v>
          </cell>
          <cell r="D31">
            <v>42000</v>
          </cell>
          <cell r="E31">
            <v>46200</v>
          </cell>
          <cell r="F31">
            <v>46200</v>
          </cell>
          <cell r="G31">
            <v>46200</v>
          </cell>
          <cell r="H31">
            <v>46200</v>
          </cell>
          <cell r="I31">
            <v>46200</v>
          </cell>
          <cell r="J31">
            <v>46200</v>
          </cell>
          <cell r="K31">
            <v>46200</v>
          </cell>
          <cell r="L31">
            <v>46200</v>
          </cell>
          <cell r="M31">
            <v>46200</v>
          </cell>
          <cell r="N31">
            <v>46200</v>
          </cell>
          <cell r="O31">
            <v>46200</v>
          </cell>
        </row>
        <row r="32">
          <cell r="A32">
            <v>31</v>
          </cell>
          <cell r="B32" t="str">
            <v>НДС на 1 тонну бензина 73</v>
          </cell>
          <cell r="C32" t="str">
            <v>тонна</v>
          </cell>
          <cell r="D32">
            <v>47500</v>
          </cell>
          <cell r="E32">
            <v>52300</v>
          </cell>
          <cell r="F32">
            <v>52300</v>
          </cell>
          <cell r="G32">
            <v>52300</v>
          </cell>
          <cell r="H32">
            <v>52300</v>
          </cell>
          <cell r="I32">
            <v>52300</v>
          </cell>
          <cell r="J32">
            <v>52300</v>
          </cell>
          <cell r="K32">
            <v>52300</v>
          </cell>
          <cell r="L32">
            <v>52300</v>
          </cell>
          <cell r="M32">
            <v>52300</v>
          </cell>
          <cell r="N32">
            <v>52300</v>
          </cell>
          <cell r="O32">
            <v>52300</v>
          </cell>
        </row>
        <row r="33">
          <cell r="A33">
            <v>32</v>
          </cell>
          <cell r="B33" t="str">
            <v>НДС на 1 тонну авиакеросина</v>
          </cell>
          <cell r="C33" t="str">
            <v>тонна</v>
          </cell>
          <cell r="D33">
            <v>18400</v>
          </cell>
          <cell r="E33">
            <v>21150</v>
          </cell>
          <cell r="F33">
            <v>21150</v>
          </cell>
          <cell r="G33">
            <v>21150</v>
          </cell>
          <cell r="H33">
            <v>21150</v>
          </cell>
          <cell r="I33">
            <v>21150</v>
          </cell>
          <cell r="J33">
            <v>21150</v>
          </cell>
          <cell r="K33">
            <v>21150</v>
          </cell>
          <cell r="L33">
            <v>21150</v>
          </cell>
          <cell r="M33">
            <v>21150</v>
          </cell>
          <cell r="N33">
            <v>21150</v>
          </cell>
          <cell r="O33">
            <v>21150</v>
          </cell>
        </row>
        <row r="34">
          <cell r="A34">
            <v>33</v>
          </cell>
          <cell r="B34" t="str">
            <v>НДС на 1 тонну диз.топлива</v>
          </cell>
          <cell r="C34" t="str">
            <v>тонна</v>
          </cell>
          <cell r="D34">
            <v>24310</v>
          </cell>
          <cell r="E34">
            <v>27950</v>
          </cell>
          <cell r="F34">
            <v>27950</v>
          </cell>
          <cell r="G34">
            <v>27950</v>
          </cell>
          <cell r="H34">
            <v>27950</v>
          </cell>
          <cell r="I34">
            <v>27950</v>
          </cell>
          <cell r="J34">
            <v>27950</v>
          </cell>
          <cell r="K34">
            <v>27950</v>
          </cell>
          <cell r="L34">
            <v>27950</v>
          </cell>
          <cell r="M34">
            <v>27950</v>
          </cell>
          <cell r="N34">
            <v>27950</v>
          </cell>
          <cell r="O34">
            <v>27950</v>
          </cell>
        </row>
        <row r="35">
          <cell r="A35">
            <v>34</v>
          </cell>
          <cell r="B35" t="str">
            <v>НДС на 1 тонну сж.газа</v>
          </cell>
          <cell r="C35" t="str">
            <v>тонна</v>
          </cell>
          <cell r="D35">
            <v>8666.67</v>
          </cell>
          <cell r="E35">
            <v>8666.67</v>
          </cell>
          <cell r="F35">
            <v>8666.67</v>
          </cell>
          <cell r="G35">
            <v>8666.67</v>
          </cell>
          <cell r="H35">
            <v>8666.67</v>
          </cell>
          <cell r="I35">
            <v>8666.67</v>
          </cell>
          <cell r="J35">
            <v>8666.67</v>
          </cell>
          <cell r="K35">
            <v>8666.67</v>
          </cell>
          <cell r="L35">
            <v>8666.67</v>
          </cell>
          <cell r="M35">
            <v>8666.67</v>
          </cell>
          <cell r="N35">
            <v>8666.67</v>
          </cell>
          <cell r="O35">
            <v>8666.67</v>
          </cell>
        </row>
        <row r="36">
          <cell r="A36">
            <v>35</v>
          </cell>
          <cell r="B36" t="str">
            <v>Вода (питьевая)</v>
          </cell>
          <cell r="C36" t="str">
            <v>м3</v>
          </cell>
          <cell r="D36">
            <v>113.21</v>
          </cell>
          <cell r="E36">
            <v>113.21</v>
          </cell>
          <cell r="F36">
            <v>113.21</v>
          </cell>
          <cell r="G36">
            <v>113.21</v>
          </cell>
          <cell r="H36">
            <v>113.21</v>
          </cell>
          <cell r="I36">
            <v>113.21</v>
          </cell>
          <cell r="J36">
            <v>113.21</v>
          </cell>
          <cell r="K36">
            <v>113.21</v>
          </cell>
          <cell r="L36">
            <v>113.21</v>
          </cell>
          <cell r="M36">
            <v>113.21</v>
          </cell>
          <cell r="N36">
            <v>113.21</v>
          </cell>
          <cell r="O36">
            <v>113.21</v>
          </cell>
        </row>
        <row r="37">
          <cell r="A37">
            <v>36</v>
          </cell>
          <cell r="B37" t="str">
            <v>Себестоимость мазута</v>
          </cell>
          <cell r="C37" t="str">
            <v>тонна</v>
          </cell>
          <cell r="D37">
            <v>19916.669999999998</v>
          </cell>
          <cell r="E37">
            <v>20916.669999999998</v>
          </cell>
          <cell r="F37">
            <v>20916.669999999998</v>
          </cell>
          <cell r="G37">
            <v>20916.669999999998</v>
          </cell>
          <cell r="H37">
            <v>20916.669999999998</v>
          </cell>
          <cell r="I37">
            <v>20916.669999999998</v>
          </cell>
          <cell r="J37">
            <v>20916.669999999998</v>
          </cell>
          <cell r="K37">
            <v>20916.669999999998</v>
          </cell>
          <cell r="L37">
            <v>20916.669999999998</v>
          </cell>
          <cell r="M37">
            <v>20916.669999999998</v>
          </cell>
          <cell r="N37">
            <v>20916.669999999998</v>
          </cell>
          <cell r="O37">
            <v>20916.669999999998</v>
          </cell>
        </row>
        <row r="38">
          <cell r="A38">
            <v>37</v>
          </cell>
          <cell r="B38" t="str">
            <v>Себестоимость сжиженного газа</v>
          </cell>
          <cell r="C38" t="str">
            <v>тонна</v>
          </cell>
          <cell r="D38">
            <v>43333.33</v>
          </cell>
          <cell r="E38">
            <v>43333.33</v>
          </cell>
          <cell r="F38">
            <v>43333.33</v>
          </cell>
          <cell r="G38">
            <v>43333.33</v>
          </cell>
          <cell r="H38">
            <v>43333.33</v>
          </cell>
          <cell r="I38">
            <v>43333.33</v>
          </cell>
          <cell r="J38">
            <v>43333.33</v>
          </cell>
          <cell r="K38">
            <v>43333.33</v>
          </cell>
          <cell r="L38">
            <v>43333.33</v>
          </cell>
          <cell r="M38">
            <v>43333.33</v>
          </cell>
          <cell r="N38">
            <v>43333.33</v>
          </cell>
          <cell r="O38">
            <v>43333.33</v>
          </cell>
        </row>
        <row r="39">
          <cell r="A39">
            <v>38</v>
          </cell>
          <cell r="B39" t="str">
            <v>Себестоимость бутана</v>
          </cell>
          <cell r="C39" t="str">
            <v>тонна</v>
          </cell>
          <cell r="D39">
            <v>52338</v>
          </cell>
          <cell r="E39">
            <v>52338</v>
          </cell>
          <cell r="F39">
            <v>52338</v>
          </cell>
          <cell r="G39">
            <v>52338</v>
          </cell>
          <cell r="H39">
            <v>52338</v>
          </cell>
          <cell r="I39">
            <v>52338</v>
          </cell>
          <cell r="J39">
            <v>52338</v>
          </cell>
          <cell r="K39">
            <v>52338</v>
          </cell>
          <cell r="L39">
            <v>52338</v>
          </cell>
          <cell r="M39">
            <v>52338</v>
          </cell>
          <cell r="N39">
            <v>52338</v>
          </cell>
          <cell r="O39">
            <v>52338</v>
          </cell>
        </row>
        <row r="40">
          <cell r="A40">
            <v>39</v>
          </cell>
          <cell r="B40" t="str">
            <v>Себестоимость ВСГ</v>
          </cell>
          <cell r="C40" t="str">
            <v>тонна</v>
          </cell>
          <cell r="D40">
            <v>29400</v>
          </cell>
          <cell r="E40">
            <v>29400</v>
          </cell>
          <cell r="F40">
            <v>29400</v>
          </cell>
          <cell r="G40">
            <v>29400</v>
          </cell>
          <cell r="H40">
            <v>29400</v>
          </cell>
          <cell r="I40">
            <v>29400</v>
          </cell>
          <cell r="J40">
            <v>29400</v>
          </cell>
          <cell r="K40">
            <v>29400</v>
          </cell>
          <cell r="L40">
            <v>29400</v>
          </cell>
          <cell r="M40">
            <v>29400</v>
          </cell>
          <cell r="N40">
            <v>29400</v>
          </cell>
          <cell r="O40">
            <v>29400</v>
          </cell>
        </row>
        <row r="41">
          <cell r="A41">
            <v>40</v>
          </cell>
          <cell r="B41" t="str">
            <v>Себестоимость возвратной нефти</v>
          </cell>
          <cell r="C41" t="str">
            <v>тонна</v>
          </cell>
          <cell r="D41">
            <v>12600</v>
          </cell>
          <cell r="E41">
            <v>12600</v>
          </cell>
          <cell r="F41">
            <v>12600</v>
          </cell>
          <cell r="G41">
            <v>12600</v>
          </cell>
          <cell r="H41">
            <v>12600</v>
          </cell>
          <cell r="I41">
            <v>12600</v>
          </cell>
          <cell r="J41">
            <v>12600</v>
          </cell>
          <cell r="K41">
            <v>12600</v>
          </cell>
          <cell r="L41">
            <v>12600</v>
          </cell>
          <cell r="M41">
            <v>12600</v>
          </cell>
          <cell r="N41">
            <v>12600</v>
          </cell>
          <cell r="O41">
            <v>12600</v>
          </cell>
        </row>
        <row r="42">
          <cell r="A42">
            <v>41</v>
          </cell>
          <cell r="B42" t="str">
            <v>НДС на 1 тонну мазута</v>
          </cell>
          <cell r="C42" t="str">
            <v>тонна</v>
          </cell>
          <cell r="D42">
            <v>3983.33</v>
          </cell>
          <cell r="E42">
            <v>4183.33</v>
          </cell>
          <cell r="F42">
            <v>4183.33</v>
          </cell>
          <cell r="G42">
            <v>4183.33</v>
          </cell>
          <cell r="H42">
            <v>4183.33</v>
          </cell>
          <cell r="I42">
            <v>4183.33</v>
          </cell>
          <cell r="J42">
            <v>4183.33</v>
          </cell>
          <cell r="K42">
            <v>4183.33</v>
          </cell>
          <cell r="L42">
            <v>4183.33</v>
          </cell>
          <cell r="M42">
            <v>4183.33</v>
          </cell>
          <cell r="N42">
            <v>4183.33</v>
          </cell>
          <cell r="O42">
            <v>4183.33</v>
          </cell>
        </row>
        <row r="43">
          <cell r="A43">
            <v>42</v>
          </cell>
          <cell r="B43" t="str">
            <v>Заявленная мощность</v>
          </cell>
          <cell r="C43" t="str">
            <v>квт-час</v>
          </cell>
          <cell r="D43">
            <v>2187.5</v>
          </cell>
          <cell r="E43">
            <v>2368.0500000000002</v>
          </cell>
          <cell r="F43">
            <v>2368.0500000000002</v>
          </cell>
          <cell r="G43">
            <v>2368.0500000000002</v>
          </cell>
          <cell r="H43">
            <v>2368.0500000000002</v>
          </cell>
          <cell r="I43">
            <v>2368.0500000000002</v>
          </cell>
          <cell r="J43">
            <v>2368.0500000000002</v>
          </cell>
          <cell r="K43">
            <v>2368.0500000000002</v>
          </cell>
          <cell r="L43">
            <v>2368.0500000000002</v>
          </cell>
          <cell r="M43">
            <v>2368.0500000000002</v>
          </cell>
          <cell r="N43">
            <v>2368.0500000000002</v>
          </cell>
          <cell r="O43">
            <v>2368.0500000000002</v>
          </cell>
        </row>
        <row r="44">
          <cell r="A44">
            <v>43</v>
          </cell>
          <cell r="B44" t="str">
            <v>Реактивная мощность</v>
          </cell>
          <cell r="C44" t="str">
            <v>КВАР</v>
          </cell>
          <cell r="D44">
            <v>0.73750000000000004</v>
          </cell>
          <cell r="E44">
            <v>0.8</v>
          </cell>
          <cell r="F44">
            <v>0.8</v>
          </cell>
          <cell r="G44">
            <v>0.8</v>
          </cell>
          <cell r="H44">
            <v>0.8</v>
          </cell>
          <cell r="I44">
            <v>0.8</v>
          </cell>
          <cell r="J44">
            <v>0.8</v>
          </cell>
          <cell r="K44">
            <v>0.8</v>
          </cell>
          <cell r="L44">
            <v>0.8</v>
          </cell>
          <cell r="M44">
            <v>0.8</v>
          </cell>
          <cell r="N44">
            <v>0.8</v>
          </cell>
          <cell r="O44">
            <v>0.8</v>
          </cell>
        </row>
        <row r="45">
          <cell r="A45">
            <v>44</v>
          </cell>
          <cell r="B45" t="str">
            <v>ХОВ на котлы утилизаторы</v>
          </cell>
          <cell r="C45" t="str">
            <v>тн</v>
          </cell>
          <cell r="D45">
            <v>534.65</v>
          </cell>
          <cell r="E45">
            <v>534.65</v>
          </cell>
          <cell r="F45">
            <v>534.65</v>
          </cell>
          <cell r="G45">
            <v>534.65</v>
          </cell>
          <cell r="H45">
            <v>534.65</v>
          </cell>
          <cell r="I45">
            <v>534.65</v>
          </cell>
          <cell r="J45">
            <v>534.65</v>
          </cell>
          <cell r="K45">
            <v>534.65</v>
          </cell>
          <cell r="L45">
            <v>534.65</v>
          </cell>
          <cell r="M45">
            <v>534.65</v>
          </cell>
          <cell r="N45">
            <v>534.65</v>
          </cell>
          <cell r="O45">
            <v>534.65</v>
          </cell>
        </row>
        <row r="46">
          <cell r="A46">
            <v>45</v>
          </cell>
          <cell r="B46" t="str">
            <v>ХОВ на оборотное водоснабжение</v>
          </cell>
          <cell r="C46" t="str">
            <v>тн</v>
          </cell>
          <cell r="D46">
            <v>562.85</v>
          </cell>
          <cell r="E46">
            <v>562.85</v>
          </cell>
          <cell r="F46">
            <v>562.85</v>
          </cell>
          <cell r="G46">
            <v>562.85</v>
          </cell>
          <cell r="H46">
            <v>562.85</v>
          </cell>
          <cell r="I46">
            <v>562.85</v>
          </cell>
          <cell r="J46">
            <v>562.85</v>
          </cell>
          <cell r="K46">
            <v>562.85</v>
          </cell>
          <cell r="L46">
            <v>562.85</v>
          </cell>
          <cell r="M46">
            <v>562.85</v>
          </cell>
          <cell r="N46">
            <v>562.85</v>
          </cell>
          <cell r="O46">
            <v>562.85</v>
          </cell>
        </row>
        <row r="47">
          <cell r="A47">
            <v>46</v>
          </cell>
          <cell r="B47" t="str">
            <v>ХОВ на подпитку теплосети</v>
          </cell>
          <cell r="C47" t="str">
            <v>тн</v>
          </cell>
          <cell r="D47">
            <v>482.12</v>
          </cell>
          <cell r="E47">
            <v>482.12</v>
          </cell>
          <cell r="F47">
            <v>482.12</v>
          </cell>
          <cell r="G47">
            <v>482.12</v>
          </cell>
          <cell r="H47">
            <v>482.12</v>
          </cell>
          <cell r="I47">
            <v>482.12</v>
          </cell>
          <cell r="J47">
            <v>482.12</v>
          </cell>
          <cell r="K47">
            <v>482.12</v>
          </cell>
          <cell r="L47">
            <v>482.12</v>
          </cell>
          <cell r="M47">
            <v>482.12</v>
          </cell>
          <cell r="N47">
            <v>482.12</v>
          </cell>
          <cell r="O47">
            <v>482.12</v>
          </cell>
        </row>
        <row r="48">
          <cell r="A48">
            <v>47</v>
          </cell>
          <cell r="B48" t="str">
            <v>Оптовая цена на А-72,76</v>
          </cell>
          <cell r="C48" t="str">
            <v>тонна</v>
          </cell>
          <cell r="D48">
            <v>43333.33</v>
          </cell>
          <cell r="E48">
            <v>0</v>
          </cell>
          <cell r="F48">
            <v>8666.67</v>
          </cell>
          <cell r="G48">
            <v>52000</v>
          </cell>
        </row>
        <row r="49">
          <cell r="A49">
            <v>48</v>
          </cell>
          <cell r="B49" t="str">
            <v>Оптовая цена на А-93,95</v>
          </cell>
          <cell r="C49" t="str">
            <v>тонна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A50">
            <v>49</v>
          </cell>
          <cell r="B50" t="str">
            <v>Оптовая цена на авиакеросин</v>
          </cell>
          <cell r="C50" t="str">
            <v>тонна</v>
          </cell>
          <cell r="D50">
            <v>63492.063492063491</v>
          </cell>
          <cell r="E50">
            <v>16507.936507936509</v>
          </cell>
          <cell r="F50">
            <v>16000</v>
          </cell>
          <cell r="G50">
            <v>96000</v>
          </cell>
        </row>
      </sheetData>
      <sheetData sheetId="1" refreshError="1">
        <row r="3">
          <cell r="A3" t="str">
            <v>2010</v>
          </cell>
          <cell r="B3">
            <v>255863326</v>
          </cell>
          <cell r="C3">
            <v>255863326</v>
          </cell>
          <cell r="D3">
            <v>255863326</v>
          </cell>
          <cell r="E3">
            <v>255863326</v>
          </cell>
          <cell r="F3">
            <v>255863326</v>
          </cell>
          <cell r="G3">
            <v>255863326</v>
          </cell>
          <cell r="H3">
            <v>255863326</v>
          </cell>
          <cell r="I3">
            <v>255863326</v>
          </cell>
          <cell r="J3">
            <v>255863326</v>
          </cell>
          <cell r="K3">
            <v>255863326</v>
          </cell>
          <cell r="L3">
            <v>255863326</v>
          </cell>
          <cell r="M3">
            <v>255863326</v>
          </cell>
        </row>
        <row r="4">
          <cell r="A4" t="str">
            <v>2011</v>
          </cell>
          <cell r="B4">
            <v>3059131</v>
          </cell>
          <cell r="C4">
            <v>3059131</v>
          </cell>
          <cell r="D4">
            <v>3059131</v>
          </cell>
          <cell r="E4">
            <v>3059131</v>
          </cell>
          <cell r="F4">
            <v>3059131</v>
          </cell>
          <cell r="G4">
            <v>3059131</v>
          </cell>
          <cell r="H4">
            <v>3059131</v>
          </cell>
          <cell r="I4">
            <v>3059131</v>
          </cell>
          <cell r="J4">
            <v>3059131</v>
          </cell>
          <cell r="K4">
            <v>3059131</v>
          </cell>
          <cell r="L4">
            <v>3059131</v>
          </cell>
          <cell r="M4">
            <v>3059131</v>
          </cell>
        </row>
        <row r="5">
          <cell r="A5" t="str">
            <v>2012</v>
          </cell>
          <cell r="B5">
            <v>25315639</v>
          </cell>
          <cell r="C5">
            <v>25315639</v>
          </cell>
          <cell r="D5">
            <v>25315639</v>
          </cell>
          <cell r="E5">
            <v>25315639</v>
          </cell>
          <cell r="F5">
            <v>25315639</v>
          </cell>
          <cell r="G5">
            <v>25315639</v>
          </cell>
          <cell r="H5">
            <v>25315639</v>
          </cell>
          <cell r="I5">
            <v>25315639</v>
          </cell>
          <cell r="J5">
            <v>25315639</v>
          </cell>
          <cell r="K5">
            <v>25315639</v>
          </cell>
          <cell r="L5">
            <v>25315639</v>
          </cell>
          <cell r="M5">
            <v>25315639</v>
          </cell>
        </row>
        <row r="6">
          <cell r="A6" t="str">
            <v>2014</v>
          </cell>
          <cell r="B6">
            <v>30120752</v>
          </cell>
          <cell r="C6">
            <v>30120752</v>
          </cell>
          <cell r="D6">
            <v>30120752</v>
          </cell>
          <cell r="E6">
            <v>30120752</v>
          </cell>
          <cell r="F6">
            <v>30120752</v>
          </cell>
          <cell r="G6">
            <v>30120752</v>
          </cell>
          <cell r="H6">
            <v>30120752</v>
          </cell>
          <cell r="I6">
            <v>30120752</v>
          </cell>
          <cell r="J6">
            <v>30120752</v>
          </cell>
          <cell r="K6">
            <v>30120752</v>
          </cell>
          <cell r="L6">
            <v>30120752</v>
          </cell>
          <cell r="M6">
            <v>30120752</v>
          </cell>
        </row>
        <row r="7">
          <cell r="A7" t="str">
            <v>2015</v>
          </cell>
          <cell r="B7">
            <v>35773610</v>
          </cell>
          <cell r="C7">
            <v>35773610</v>
          </cell>
          <cell r="D7">
            <v>35773610</v>
          </cell>
          <cell r="E7">
            <v>35773610</v>
          </cell>
          <cell r="F7">
            <v>35773610</v>
          </cell>
          <cell r="G7">
            <v>35773610</v>
          </cell>
          <cell r="H7">
            <v>35773610</v>
          </cell>
          <cell r="I7">
            <v>35773610</v>
          </cell>
          <cell r="J7">
            <v>35773610</v>
          </cell>
          <cell r="K7">
            <v>35773610</v>
          </cell>
          <cell r="L7">
            <v>35773610</v>
          </cell>
          <cell r="M7">
            <v>35773610</v>
          </cell>
        </row>
        <row r="8">
          <cell r="A8" t="str">
            <v>2016</v>
          </cell>
          <cell r="B8">
            <v>184238165</v>
          </cell>
          <cell r="C8">
            <v>184238165</v>
          </cell>
          <cell r="D8">
            <v>184238165</v>
          </cell>
          <cell r="E8">
            <v>184238165</v>
          </cell>
          <cell r="F8">
            <v>184238165</v>
          </cell>
          <cell r="G8">
            <v>184238165</v>
          </cell>
          <cell r="H8">
            <v>184238165</v>
          </cell>
          <cell r="I8">
            <v>184238165</v>
          </cell>
          <cell r="J8">
            <v>184238165</v>
          </cell>
          <cell r="K8">
            <v>184238165</v>
          </cell>
          <cell r="L8">
            <v>184238165</v>
          </cell>
          <cell r="M8">
            <v>184238165</v>
          </cell>
        </row>
        <row r="9">
          <cell r="A9" t="str">
            <v>2017</v>
          </cell>
          <cell r="B9">
            <v>384146247</v>
          </cell>
          <cell r="C9">
            <v>384146247</v>
          </cell>
          <cell r="D9">
            <v>384146247</v>
          </cell>
          <cell r="E9">
            <v>384146247</v>
          </cell>
          <cell r="F9">
            <v>384146247</v>
          </cell>
          <cell r="G9">
            <v>384146247</v>
          </cell>
          <cell r="H9">
            <v>384146247</v>
          </cell>
          <cell r="I9">
            <v>384146247</v>
          </cell>
          <cell r="J9">
            <v>384146247</v>
          </cell>
          <cell r="K9">
            <v>384146247</v>
          </cell>
          <cell r="L9">
            <v>384146247</v>
          </cell>
          <cell r="M9">
            <v>384146247</v>
          </cell>
        </row>
        <row r="10">
          <cell r="A10" t="str">
            <v>2311</v>
          </cell>
          <cell r="B10">
            <v>118348184</v>
          </cell>
          <cell r="C10">
            <v>118348184</v>
          </cell>
          <cell r="D10">
            <v>118348184</v>
          </cell>
          <cell r="E10">
            <v>118348184</v>
          </cell>
          <cell r="F10">
            <v>118348184</v>
          </cell>
          <cell r="G10">
            <v>118348184</v>
          </cell>
          <cell r="H10">
            <v>118348184</v>
          </cell>
          <cell r="I10">
            <v>118348184</v>
          </cell>
          <cell r="J10">
            <v>118348184</v>
          </cell>
          <cell r="K10">
            <v>118348184</v>
          </cell>
          <cell r="L10">
            <v>118348184</v>
          </cell>
          <cell r="M10">
            <v>118348184</v>
          </cell>
        </row>
        <row r="11">
          <cell r="A11" t="str">
            <v>2312</v>
          </cell>
          <cell r="B11">
            <v>15083190</v>
          </cell>
          <cell r="C11">
            <v>15083190</v>
          </cell>
          <cell r="D11">
            <v>15083190</v>
          </cell>
          <cell r="E11">
            <v>15083190</v>
          </cell>
          <cell r="F11">
            <v>15083190</v>
          </cell>
          <cell r="G11">
            <v>15083190</v>
          </cell>
          <cell r="H11">
            <v>15083190</v>
          </cell>
          <cell r="I11">
            <v>15083190</v>
          </cell>
          <cell r="J11">
            <v>15083190</v>
          </cell>
          <cell r="K11">
            <v>15083190</v>
          </cell>
          <cell r="L11">
            <v>15083190</v>
          </cell>
          <cell r="M11">
            <v>15083190</v>
          </cell>
        </row>
        <row r="12">
          <cell r="A12" t="str">
            <v>2313</v>
          </cell>
          <cell r="B12">
            <v>13517983</v>
          </cell>
          <cell r="C12">
            <v>13517983</v>
          </cell>
          <cell r="D12">
            <v>13517983</v>
          </cell>
          <cell r="E12">
            <v>13517983</v>
          </cell>
          <cell r="F12">
            <v>13517983</v>
          </cell>
          <cell r="G12">
            <v>13517983</v>
          </cell>
          <cell r="H12">
            <v>13517983</v>
          </cell>
          <cell r="I12">
            <v>13517983</v>
          </cell>
          <cell r="J12">
            <v>13517983</v>
          </cell>
          <cell r="K12">
            <v>13517983</v>
          </cell>
          <cell r="L12">
            <v>13517983</v>
          </cell>
          <cell r="M12">
            <v>13517983</v>
          </cell>
        </row>
        <row r="13">
          <cell r="A13" t="str">
            <v>2314</v>
          </cell>
          <cell r="B13">
            <v>92875658</v>
          </cell>
          <cell r="C13">
            <v>92875658</v>
          </cell>
          <cell r="D13">
            <v>92875658</v>
          </cell>
          <cell r="E13">
            <v>92875658</v>
          </cell>
          <cell r="F13">
            <v>92875658</v>
          </cell>
          <cell r="G13">
            <v>92875658</v>
          </cell>
          <cell r="H13">
            <v>92875658</v>
          </cell>
          <cell r="I13">
            <v>92875658</v>
          </cell>
          <cell r="J13">
            <v>92875658</v>
          </cell>
          <cell r="K13">
            <v>92875658</v>
          </cell>
          <cell r="L13">
            <v>92875658</v>
          </cell>
          <cell r="M13">
            <v>92875658</v>
          </cell>
        </row>
        <row r="14">
          <cell r="A14" t="str">
            <v>2315</v>
          </cell>
          <cell r="B14">
            <v>12866387</v>
          </cell>
          <cell r="C14">
            <v>12866387</v>
          </cell>
          <cell r="D14">
            <v>12866387</v>
          </cell>
          <cell r="E14">
            <v>12866387</v>
          </cell>
          <cell r="F14">
            <v>12866387</v>
          </cell>
          <cell r="G14">
            <v>12866387</v>
          </cell>
          <cell r="H14">
            <v>12866387</v>
          </cell>
          <cell r="I14">
            <v>12866387</v>
          </cell>
          <cell r="J14">
            <v>12866387</v>
          </cell>
          <cell r="K14">
            <v>12866387</v>
          </cell>
          <cell r="L14">
            <v>12866387</v>
          </cell>
          <cell r="M14">
            <v>12866387</v>
          </cell>
        </row>
        <row r="15">
          <cell r="A15" t="str">
            <v>2316</v>
          </cell>
          <cell r="B15">
            <v>16011248</v>
          </cell>
          <cell r="C15">
            <v>16011248</v>
          </cell>
          <cell r="D15">
            <v>16011248</v>
          </cell>
          <cell r="E15">
            <v>16011248</v>
          </cell>
          <cell r="F15">
            <v>16011248</v>
          </cell>
          <cell r="G15">
            <v>16011248</v>
          </cell>
          <cell r="H15">
            <v>16011248</v>
          </cell>
          <cell r="I15">
            <v>16011248</v>
          </cell>
          <cell r="J15">
            <v>16011248</v>
          </cell>
          <cell r="K15">
            <v>16011248</v>
          </cell>
          <cell r="L15">
            <v>16011248</v>
          </cell>
          <cell r="M15">
            <v>16011248</v>
          </cell>
        </row>
        <row r="16">
          <cell r="A16" t="str">
            <v>2317</v>
          </cell>
          <cell r="B16">
            <v>29299519</v>
          </cell>
          <cell r="C16">
            <v>29299519</v>
          </cell>
          <cell r="D16">
            <v>29299519</v>
          </cell>
          <cell r="E16">
            <v>29299519</v>
          </cell>
          <cell r="F16">
            <v>29299519</v>
          </cell>
          <cell r="G16">
            <v>29299519</v>
          </cell>
          <cell r="H16">
            <v>29299519</v>
          </cell>
          <cell r="I16">
            <v>29299519</v>
          </cell>
          <cell r="J16">
            <v>29299519</v>
          </cell>
          <cell r="K16">
            <v>29299519</v>
          </cell>
          <cell r="L16">
            <v>29299519</v>
          </cell>
          <cell r="M16">
            <v>29299519</v>
          </cell>
        </row>
        <row r="17">
          <cell r="A17" t="str">
            <v>2318</v>
          </cell>
          <cell r="B17">
            <v>9223990</v>
          </cell>
          <cell r="C17">
            <v>9223990</v>
          </cell>
          <cell r="D17">
            <v>9223990</v>
          </cell>
          <cell r="E17">
            <v>9223990</v>
          </cell>
          <cell r="F17">
            <v>9223990</v>
          </cell>
          <cell r="G17">
            <v>9223990</v>
          </cell>
          <cell r="H17">
            <v>9223990</v>
          </cell>
          <cell r="I17">
            <v>9223990</v>
          </cell>
          <cell r="J17">
            <v>9223990</v>
          </cell>
          <cell r="K17">
            <v>9223990</v>
          </cell>
          <cell r="L17">
            <v>9223990</v>
          </cell>
          <cell r="M17">
            <v>9223990</v>
          </cell>
        </row>
        <row r="18">
          <cell r="A18" t="str">
            <v>2319</v>
          </cell>
          <cell r="B18">
            <v>7423273</v>
          </cell>
          <cell r="C18">
            <v>7423273</v>
          </cell>
          <cell r="D18">
            <v>7423273</v>
          </cell>
          <cell r="E18">
            <v>7423273</v>
          </cell>
          <cell r="F18">
            <v>7423273</v>
          </cell>
          <cell r="G18">
            <v>7423273</v>
          </cell>
          <cell r="H18">
            <v>7423273</v>
          </cell>
          <cell r="I18">
            <v>7423273</v>
          </cell>
          <cell r="J18">
            <v>7423273</v>
          </cell>
          <cell r="K18">
            <v>7423273</v>
          </cell>
          <cell r="L18">
            <v>7423273</v>
          </cell>
          <cell r="M18">
            <v>7423273</v>
          </cell>
        </row>
        <row r="19">
          <cell r="A19" t="str">
            <v>2320</v>
          </cell>
          <cell r="B19">
            <v>45382</v>
          </cell>
          <cell r="C19">
            <v>45382</v>
          </cell>
          <cell r="D19">
            <v>45382</v>
          </cell>
          <cell r="E19">
            <v>45382</v>
          </cell>
          <cell r="F19">
            <v>45382</v>
          </cell>
          <cell r="G19">
            <v>45382</v>
          </cell>
          <cell r="H19">
            <v>45382</v>
          </cell>
          <cell r="I19">
            <v>45382</v>
          </cell>
          <cell r="J19">
            <v>45382</v>
          </cell>
          <cell r="K19">
            <v>45382</v>
          </cell>
          <cell r="L19">
            <v>45382</v>
          </cell>
          <cell r="M19">
            <v>45382</v>
          </cell>
        </row>
        <row r="20">
          <cell r="A20" t="str">
            <v>2321</v>
          </cell>
          <cell r="B20">
            <v>588771</v>
          </cell>
          <cell r="C20">
            <v>588771</v>
          </cell>
          <cell r="D20">
            <v>588771</v>
          </cell>
          <cell r="E20">
            <v>588771</v>
          </cell>
          <cell r="F20">
            <v>588771</v>
          </cell>
          <cell r="G20">
            <v>588771</v>
          </cell>
          <cell r="H20">
            <v>588771</v>
          </cell>
          <cell r="I20">
            <v>588771</v>
          </cell>
          <cell r="J20">
            <v>588771</v>
          </cell>
          <cell r="K20">
            <v>588771</v>
          </cell>
          <cell r="L20">
            <v>588771</v>
          </cell>
          <cell r="M20">
            <v>588771</v>
          </cell>
        </row>
        <row r="21">
          <cell r="A21" t="str">
            <v>2322</v>
          </cell>
          <cell r="B21">
            <v>19855627.952100001</v>
          </cell>
          <cell r="C21">
            <v>19855627.952100001</v>
          </cell>
          <cell r="D21">
            <v>19855627.952100001</v>
          </cell>
          <cell r="E21">
            <v>19855627.952100001</v>
          </cell>
          <cell r="F21">
            <v>19855627.952100001</v>
          </cell>
          <cell r="G21">
            <v>19855627.952100001</v>
          </cell>
          <cell r="H21">
            <v>19855627.952100001</v>
          </cell>
          <cell r="I21">
            <v>19855627.952100001</v>
          </cell>
          <cell r="J21">
            <v>19855627.952100001</v>
          </cell>
          <cell r="K21">
            <v>19855627.952100001</v>
          </cell>
          <cell r="L21">
            <v>19855627.952100001</v>
          </cell>
          <cell r="M21">
            <v>19855627.952100001</v>
          </cell>
        </row>
        <row r="22">
          <cell r="A22" t="str">
            <v>2323</v>
          </cell>
          <cell r="B22">
            <v>865438</v>
          </cell>
          <cell r="C22">
            <v>865438</v>
          </cell>
          <cell r="D22">
            <v>865438</v>
          </cell>
          <cell r="E22">
            <v>865438</v>
          </cell>
          <cell r="F22">
            <v>865438</v>
          </cell>
          <cell r="G22">
            <v>865438</v>
          </cell>
          <cell r="H22">
            <v>865438</v>
          </cell>
          <cell r="I22">
            <v>865438</v>
          </cell>
          <cell r="J22">
            <v>865438</v>
          </cell>
          <cell r="K22">
            <v>865438</v>
          </cell>
          <cell r="L22">
            <v>865438</v>
          </cell>
          <cell r="M22">
            <v>865438</v>
          </cell>
        </row>
        <row r="23">
          <cell r="A23" t="str">
            <v>2325</v>
          </cell>
          <cell r="B23">
            <v>22853531</v>
          </cell>
          <cell r="C23">
            <v>22853531</v>
          </cell>
          <cell r="D23">
            <v>22853531</v>
          </cell>
          <cell r="E23">
            <v>22853531</v>
          </cell>
          <cell r="F23">
            <v>22853531</v>
          </cell>
          <cell r="G23">
            <v>22853531</v>
          </cell>
          <cell r="H23">
            <v>22853531</v>
          </cell>
          <cell r="I23">
            <v>22853531</v>
          </cell>
          <cell r="J23">
            <v>22853531</v>
          </cell>
          <cell r="K23">
            <v>22853531</v>
          </cell>
          <cell r="L23">
            <v>22853531</v>
          </cell>
          <cell r="M23">
            <v>22853531</v>
          </cell>
        </row>
        <row r="24">
          <cell r="A24" t="str">
            <v>2326</v>
          </cell>
          <cell r="B24">
            <v>32520086</v>
          </cell>
          <cell r="C24">
            <v>32520086</v>
          </cell>
          <cell r="D24">
            <v>32520086</v>
          </cell>
          <cell r="E24">
            <v>32520086</v>
          </cell>
          <cell r="F24">
            <v>32520086</v>
          </cell>
          <cell r="G24">
            <v>32520086</v>
          </cell>
          <cell r="H24">
            <v>32520086</v>
          </cell>
          <cell r="I24">
            <v>32520086</v>
          </cell>
          <cell r="J24">
            <v>32520086</v>
          </cell>
          <cell r="K24">
            <v>32520086</v>
          </cell>
          <cell r="L24">
            <v>32520086</v>
          </cell>
          <cell r="M24">
            <v>32520086</v>
          </cell>
        </row>
        <row r="25">
          <cell r="A25" t="str">
            <v>2327</v>
          </cell>
          <cell r="B25">
            <v>58269818</v>
          </cell>
          <cell r="C25">
            <v>58269818</v>
          </cell>
          <cell r="D25">
            <v>58269818</v>
          </cell>
          <cell r="E25">
            <v>58269818</v>
          </cell>
          <cell r="F25">
            <v>58269818</v>
          </cell>
          <cell r="G25">
            <v>58269818</v>
          </cell>
          <cell r="H25">
            <v>58269818</v>
          </cell>
          <cell r="I25">
            <v>58269818</v>
          </cell>
          <cell r="J25">
            <v>58269818</v>
          </cell>
          <cell r="K25">
            <v>58269818</v>
          </cell>
          <cell r="L25">
            <v>58269818</v>
          </cell>
          <cell r="M25">
            <v>58269818</v>
          </cell>
        </row>
        <row r="26">
          <cell r="A26" t="str">
            <v>2328</v>
          </cell>
          <cell r="B26">
            <v>24023759</v>
          </cell>
          <cell r="C26">
            <v>24023759</v>
          </cell>
          <cell r="D26">
            <v>24023759</v>
          </cell>
          <cell r="E26">
            <v>24023759</v>
          </cell>
          <cell r="F26">
            <v>24023759</v>
          </cell>
          <cell r="G26">
            <v>24023759</v>
          </cell>
          <cell r="H26">
            <v>24023759</v>
          </cell>
          <cell r="I26">
            <v>24023759</v>
          </cell>
          <cell r="J26">
            <v>24023759</v>
          </cell>
          <cell r="K26">
            <v>24023759</v>
          </cell>
          <cell r="L26">
            <v>24023759</v>
          </cell>
          <cell r="M26">
            <v>24023759</v>
          </cell>
        </row>
        <row r="27">
          <cell r="A27" t="str">
            <v>2329</v>
          </cell>
          <cell r="B27">
            <v>2989382</v>
          </cell>
          <cell r="C27">
            <v>2989382</v>
          </cell>
          <cell r="D27">
            <v>2989382</v>
          </cell>
          <cell r="E27">
            <v>2989382</v>
          </cell>
          <cell r="F27">
            <v>2989382</v>
          </cell>
          <cell r="G27">
            <v>2989382</v>
          </cell>
          <cell r="H27">
            <v>2989382</v>
          </cell>
          <cell r="I27">
            <v>2989382</v>
          </cell>
          <cell r="J27">
            <v>2989382</v>
          </cell>
          <cell r="K27">
            <v>2989382</v>
          </cell>
          <cell r="L27">
            <v>2989382</v>
          </cell>
          <cell r="M27">
            <v>2989382</v>
          </cell>
        </row>
        <row r="28">
          <cell r="A28" t="str">
            <v>2331</v>
          </cell>
          <cell r="B28">
            <v>3885910</v>
          </cell>
          <cell r="C28">
            <v>3885910</v>
          </cell>
          <cell r="D28">
            <v>3885910</v>
          </cell>
          <cell r="E28">
            <v>3885910</v>
          </cell>
          <cell r="F28">
            <v>3885910</v>
          </cell>
          <cell r="G28">
            <v>3885910</v>
          </cell>
          <cell r="H28">
            <v>3885910</v>
          </cell>
          <cell r="I28">
            <v>3885910</v>
          </cell>
          <cell r="J28">
            <v>3885910</v>
          </cell>
          <cell r="K28">
            <v>3885910</v>
          </cell>
          <cell r="L28">
            <v>3885910</v>
          </cell>
          <cell r="M28">
            <v>3885910</v>
          </cell>
        </row>
        <row r="29">
          <cell r="A29" t="str">
            <v>2332</v>
          </cell>
          <cell r="B29">
            <v>1991144</v>
          </cell>
          <cell r="C29">
            <v>1991144</v>
          </cell>
          <cell r="D29">
            <v>1991144</v>
          </cell>
          <cell r="E29">
            <v>1991144</v>
          </cell>
          <cell r="F29">
            <v>1991144</v>
          </cell>
          <cell r="G29">
            <v>1991144</v>
          </cell>
          <cell r="H29">
            <v>1991144</v>
          </cell>
          <cell r="I29">
            <v>1991144</v>
          </cell>
          <cell r="J29">
            <v>1991144</v>
          </cell>
          <cell r="K29">
            <v>1991144</v>
          </cell>
          <cell r="L29">
            <v>1991144</v>
          </cell>
          <cell r="M29">
            <v>1991144</v>
          </cell>
        </row>
        <row r="30">
          <cell r="A30" t="str">
            <v>2333</v>
          </cell>
          <cell r="B30">
            <v>26038057</v>
          </cell>
          <cell r="C30">
            <v>26038057</v>
          </cell>
          <cell r="D30">
            <v>26038057</v>
          </cell>
          <cell r="E30">
            <v>26038057</v>
          </cell>
          <cell r="F30">
            <v>26038057</v>
          </cell>
          <cell r="G30">
            <v>26038057</v>
          </cell>
          <cell r="H30">
            <v>26038057</v>
          </cell>
          <cell r="I30">
            <v>26038057</v>
          </cell>
          <cell r="J30">
            <v>26038057</v>
          </cell>
          <cell r="K30">
            <v>26038057</v>
          </cell>
          <cell r="L30">
            <v>26038057</v>
          </cell>
          <cell r="M30">
            <v>26038057</v>
          </cell>
        </row>
        <row r="31">
          <cell r="A31" t="str">
            <v>2334</v>
          </cell>
          <cell r="B31">
            <v>2916565.4805000001</v>
          </cell>
          <cell r="C31">
            <v>2916565.4805000001</v>
          </cell>
          <cell r="D31">
            <v>2916565.4805000001</v>
          </cell>
          <cell r="E31">
            <v>2916565.4805000001</v>
          </cell>
          <cell r="F31">
            <v>2916565.4805000001</v>
          </cell>
          <cell r="G31">
            <v>2916565.4805000001</v>
          </cell>
          <cell r="H31">
            <v>2916565.4805000001</v>
          </cell>
          <cell r="I31">
            <v>2916565.4805000001</v>
          </cell>
          <cell r="J31">
            <v>2916565.4805000001</v>
          </cell>
          <cell r="K31">
            <v>2916565.4805000001</v>
          </cell>
          <cell r="L31">
            <v>2916565.4805000001</v>
          </cell>
          <cell r="M31">
            <v>2916565.4805000001</v>
          </cell>
        </row>
        <row r="32">
          <cell r="A32" t="str">
            <v>2335</v>
          </cell>
          <cell r="B32">
            <v>17690585</v>
          </cell>
          <cell r="C32">
            <v>17690585</v>
          </cell>
          <cell r="D32">
            <v>17690585</v>
          </cell>
          <cell r="E32">
            <v>17690585</v>
          </cell>
          <cell r="F32">
            <v>17690585</v>
          </cell>
          <cell r="G32">
            <v>17690585</v>
          </cell>
          <cell r="H32">
            <v>17690585</v>
          </cell>
          <cell r="I32">
            <v>17690585</v>
          </cell>
          <cell r="J32">
            <v>17690585</v>
          </cell>
          <cell r="K32">
            <v>17690585</v>
          </cell>
          <cell r="L32">
            <v>17690585</v>
          </cell>
          <cell r="M32">
            <v>17690585</v>
          </cell>
        </row>
        <row r="33">
          <cell r="A33" t="str">
            <v>2510</v>
          </cell>
          <cell r="B33">
            <v>40879992</v>
          </cell>
          <cell r="C33">
            <v>40879992</v>
          </cell>
          <cell r="D33">
            <v>40879992</v>
          </cell>
          <cell r="E33">
            <v>40879992</v>
          </cell>
          <cell r="F33">
            <v>40879992</v>
          </cell>
          <cell r="G33">
            <v>40879992</v>
          </cell>
          <cell r="H33">
            <v>40879992</v>
          </cell>
          <cell r="I33">
            <v>40879992</v>
          </cell>
          <cell r="J33">
            <v>40879992</v>
          </cell>
          <cell r="K33">
            <v>40879992</v>
          </cell>
          <cell r="L33">
            <v>40879992</v>
          </cell>
          <cell r="M33">
            <v>40879992</v>
          </cell>
        </row>
        <row r="34">
          <cell r="A34" t="str">
            <v>2711</v>
          </cell>
          <cell r="B34">
            <v>4701678.4804999996</v>
          </cell>
          <cell r="C34">
            <v>4701678.4804999996</v>
          </cell>
          <cell r="D34">
            <v>4701678.4804999996</v>
          </cell>
          <cell r="E34">
            <v>4701678.4804999996</v>
          </cell>
          <cell r="F34">
            <v>4701678.4804999996</v>
          </cell>
          <cell r="G34">
            <v>4701678.4804999996</v>
          </cell>
          <cell r="H34">
            <v>4701678.4804999996</v>
          </cell>
          <cell r="I34">
            <v>4701678.4804999996</v>
          </cell>
          <cell r="J34">
            <v>4701678.4804999996</v>
          </cell>
          <cell r="K34">
            <v>4701678.4804999996</v>
          </cell>
          <cell r="L34">
            <v>4701678.4804999996</v>
          </cell>
          <cell r="M34">
            <v>4701678.4804999996</v>
          </cell>
        </row>
        <row r="35">
          <cell r="A35" t="str">
            <v>2714</v>
          </cell>
          <cell r="B35">
            <v>9399881</v>
          </cell>
          <cell r="C35">
            <v>9399881</v>
          </cell>
          <cell r="D35">
            <v>9399881</v>
          </cell>
          <cell r="E35">
            <v>9399881</v>
          </cell>
          <cell r="F35">
            <v>9399881</v>
          </cell>
          <cell r="G35">
            <v>9399881</v>
          </cell>
          <cell r="H35">
            <v>9399881</v>
          </cell>
          <cell r="I35">
            <v>9399881</v>
          </cell>
          <cell r="J35">
            <v>9399881</v>
          </cell>
          <cell r="K35">
            <v>9399881</v>
          </cell>
          <cell r="L35">
            <v>9399881</v>
          </cell>
          <cell r="M35">
            <v>9399881</v>
          </cell>
        </row>
        <row r="36">
          <cell r="A36" t="str">
            <v>2715</v>
          </cell>
          <cell r="B36">
            <v>1445088</v>
          </cell>
          <cell r="C36">
            <v>1445088</v>
          </cell>
          <cell r="D36">
            <v>1445088</v>
          </cell>
          <cell r="E36">
            <v>1445088</v>
          </cell>
          <cell r="F36">
            <v>1445088</v>
          </cell>
          <cell r="G36">
            <v>1445088</v>
          </cell>
          <cell r="H36">
            <v>1445088</v>
          </cell>
          <cell r="I36">
            <v>1445088</v>
          </cell>
          <cell r="J36">
            <v>1445088</v>
          </cell>
          <cell r="K36">
            <v>1445088</v>
          </cell>
          <cell r="L36">
            <v>1445088</v>
          </cell>
          <cell r="M36">
            <v>1445088</v>
          </cell>
        </row>
        <row r="37">
          <cell r="A37" t="str">
            <v>2716</v>
          </cell>
          <cell r="B37">
            <v>90475</v>
          </cell>
          <cell r="C37">
            <v>90475</v>
          </cell>
          <cell r="D37">
            <v>90475</v>
          </cell>
          <cell r="E37">
            <v>90475</v>
          </cell>
          <cell r="F37">
            <v>90475</v>
          </cell>
          <cell r="G37">
            <v>90475</v>
          </cell>
          <cell r="H37">
            <v>90475</v>
          </cell>
          <cell r="I37">
            <v>90475</v>
          </cell>
          <cell r="J37">
            <v>90475</v>
          </cell>
          <cell r="K37">
            <v>90475</v>
          </cell>
          <cell r="L37">
            <v>90475</v>
          </cell>
          <cell r="M37">
            <v>90475</v>
          </cell>
        </row>
        <row r="38">
          <cell r="A38" t="str">
            <v>2717</v>
          </cell>
          <cell r="B38">
            <v>67150629.480499998</v>
          </cell>
          <cell r="C38">
            <v>67150629.480499998</v>
          </cell>
          <cell r="D38">
            <v>67150629.480499998</v>
          </cell>
          <cell r="E38">
            <v>67150629.480499998</v>
          </cell>
          <cell r="F38">
            <v>67150629.480499998</v>
          </cell>
          <cell r="G38">
            <v>67150629.480499998</v>
          </cell>
          <cell r="H38">
            <v>67150629.480499998</v>
          </cell>
          <cell r="I38">
            <v>67150629.480499998</v>
          </cell>
          <cell r="J38">
            <v>67150629.480499998</v>
          </cell>
          <cell r="K38">
            <v>67150629.480499998</v>
          </cell>
          <cell r="L38">
            <v>67150629.480499998</v>
          </cell>
          <cell r="M38">
            <v>67150629.480499998</v>
          </cell>
        </row>
        <row r="39">
          <cell r="A39" t="str">
            <v>2718</v>
          </cell>
          <cell r="B39">
            <v>77493</v>
          </cell>
          <cell r="C39">
            <v>77493</v>
          </cell>
          <cell r="D39">
            <v>77493</v>
          </cell>
          <cell r="E39">
            <v>77493</v>
          </cell>
          <cell r="F39">
            <v>77493</v>
          </cell>
          <cell r="G39">
            <v>77493</v>
          </cell>
          <cell r="H39">
            <v>77493</v>
          </cell>
          <cell r="I39">
            <v>77493</v>
          </cell>
          <cell r="J39">
            <v>77493</v>
          </cell>
          <cell r="K39">
            <v>77493</v>
          </cell>
          <cell r="L39">
            <v>77493</v>
          </cell>
          <cell r="M39">
            <v>77493</v>
          </cell>
        </row>
        <row r="40">
          <cell r="A40" t="str">
            <v>2719</v>
          </cell>
          <cell r="B40">
            <v>2292612.9783999999</v>
          </cell>
          <cell r="C40">
            <v>2292612.9783999999</v>
          </cell>
          <cell r="D40">
            <v>2292612.9783999999</v>
          </cell>
          <cell r="E40">
            <v>2292612.9783999999</v>
          </cell>
          <cell r="F40">
            <v>2292612.9783999999</v>
          </cell>
          <cell r="G40">
            <v>2292612.9783999999</v>
          </cell>
          <cell r="H40">
            <v>2292612.9783999999</v>
          </cell>
          <cell r="I40">
            <v>2292612.9783999999</v>
          </cell>
          <cell r="J40">
            <v>2292612.9783999999</v>
          </cell>
          <cell r="K40">
            <v>2292612.9783999999</v>
          </cell>
          <cell r="L40">
            <v>2292612.9783999999</v>
          </cell>
          <cell r="M40">
            <v>2292612.9783999999</v>
          </cell>
        </row>
        <row r="41">
          <cell r="A41" t="str">
            <v>9410</v>
          </cell>
          <cell r="B41">
            <v>22815369</v>
          </cell>
          <cell r="C41">
            <v>22815369</v>
          </cell>
          <cell r="D41">
            <v>22815369</v>
          </cell>
          <cell r="E41">
            <v>22815369</v>
          </cell>
          <cell r="F41">
            <v>22815369</v>
          </cell>
          <cell r="G41">
            <v>22815369</v>
          </cell>
          <cell r="H41">
            <v>22815369</v>
          </cell>
          <cell r="I41">
            <v>22815369</v>
          </cell>
          <cell r="J41">
            <v>22815369</v>
          </cell>
          <cell r="K41">
            <v>22815369</v>
          </cell>
          <cell r="L41">
            <v>22815369</v>
          </cell>
          <cell r="M41">
            <v>22815369</v>
          </cell>
        </row>
        <row r="42">
          <cell r="A42" t="str">
            <v>9420</v>
          </cell>
          <cell r="B42">
            <v>16710029</v>
          </cell>
          <cell r="C42">
            <v>16710029</v>
          </cell>
          <cell r="D42">
            <v>16710029</v>
          </cell>
          <cell r="E42">
            <v>16710029</v>
          </cell>
          <cell r="F42">
            <v>16710029</v>
          </cell>
          <cell r="G42">
            <v>16710029</v>
          </cell>
          <cell r="H42">
            <v>16710029</v>
          </cell>
          <cell r="I42">
            <v>16710029</v>
          </cell>
          <cell r="J42">
            <v>16710029</v>
          </cell>
          <cell r="K42">
            <v>16710029</v>
          </cell>
          <cell r="L42">
            <v>16710029</v>
          </cell>
          <cell r="M42">
            <v>16710029</v>
          </cell>
        </row>
      </sheetData>
      <sheetData sheetId="2" refreshError="1">
        <row r="6">
          <cell r="A6">
            <v>1</v>
          </cell>
          <cell r="B6" t="str">
            <v xml:space="preserve">Вспомогательное </v>
          </cell>
          <cell r="C6">
            <v>484251149.9272334</v>
          </cell>
          <cell r="D6">
            <v>493115239.04175335</v>
          </cell>
          <cell r="E6">
            <v>509482079.49516732</v>
          </cell>
          <cell r="F6">
            <v>482159096.26320159</v>
          </cell>
          <cell r="G6">
            <v>488241251.37330061</v>
          </cell>
          <cell r="H6">
            <v>476934698.9432016</v>
          </cell>
          <cell r="I6">
            <v>485809406.12330061</v>
          </cell>
          <cell r="J6">
            <v>480516757.7899673</v>
          </cell>
          <cell r="K6">
            <v>483598675.74653488</v>
          </cell>
          <cell r="L6">
            <v>536641229.7899673</v>
          </cell>
          <cell r="M6">
            <v>534433663.26546824</v>
          </cell>
          <cell r="N6">
            <v>486936043.35796732</v>
          </cell>
          <cell r="O6">
            <v>5942119291.1170645</v>
          </cell>
        </row>
        <row r="7">
          <cell r="A7">
            <v>2</v>
          </cell>
          <cell r="B7" t="str">
            <v>Общецеховые</v>
          </cell>
          <cell r="C7">
            <v>84076522.003666669</v>
          </cell>
          <cell r="D7">
            <v>87804571.944399998</v>
          </cell>
          <cell r="E7">
            <v>105644589.57973334</v>
          </cell>
          <cell r="F7">
            <v>84756137.627399996</v>
          </cell>
          <cell r="G7">
            <v>94253220.562399983</v>
          </cell>
          <cell r="H7">
            <v>89919714.960733339</v>
          </cell>
          <cell r="I7">
            <v>90522601.895733327</v>
          </cell>
          <cell r="J7">
            <v>90645040.895733327</v>
          </cell>
          <cell r="K7">
            <v>91365089.627400011</v>
          </cell>
          <cell r="L7">
            <v>2056350813.2290666</v>
          </cell>
          <cell r="M7">
            <v>2056884358.2940667</v>
          </cell>
          <cell r="N7">
            <v>88140898.229066655</v>
          </cell>
          <cell r="O7">
            <v>5020363558.8494005</v>
          </cell>
        </row>
        <row r="8">
          <cell r="A8">
            <v>3</v>
          </cell>
          <cell r="B8" t="str">
            <v>Перекачка</v>
          </cell>
          <cell r="C8">
            <v>139284725.11546665</v>
          </cell>
          <cell r="D8">
            <v>145892565.99013335</v>
          </cell>
          <cell r="E8">
            <v>144850757.58383334</v>
          </cell>
          <cell r="F8">
            <v>156668572.01453334</v>
          </cell>
          <cell r="G8">
            <v>163799039.25316665</v>
          </cell>
          <cell r="H8">
            <v>158668528.6812</v>
          </cell>
          <cell r="I8">
            <v>155399197.25316665</v>
          </cell>
          <cell r="J8">
            <v>154125424.25316665</v>
          </cell>
          <cell r="K8">
            <v>158247181.6812</v>
          </cell>
          <cell r="L8">
            <v>176711665.25316665</v>
          </cell>
          <cell r="M8">
            <v>171916586.86840001</v>
          </cell>
          <cell r="N8">
            <v>160321464.15823331</v>
          </cell>
          <cell r="O8">
            <v>1885885708.1056669</v>
          </cell>
        </row>
      </sheetData>
      <sheetData sheetId="3" refreshError="1"/>
      <sheetData sheetId="4" refreshError="1">
        <row r="6">
          <cell r="A6" t="str">
            <v>Установка  10 А</v>
          </cell>
          <cell r="B6" t="str">
            <v>кВт.ч.</v>
          </cell>
          <cell r="C6">
            <v>6.53</v>
          </cell>
          <cell r="D6">
            <v>6.53</v>
          </cell>
          <cell r="E6">
            <v>6.53</v>
          </cell>
          <cell r="F6">
            <v>6.53</v>
          </cell>
          <cell r="G6">
            <v>6.53</v>
          </cell>
          <cell r="H6">
            <v>6.53</v>
          </cell>
          <cell r="I6">
            <v>6.53</v>
          </cell>
          <cell r="J6">
            <v>6.53</v>
          </cell>
          <cell r="K6">
            <v>6.53</v>
          </cell>
          <cell r="L6">
            <v>6.53</v>
          </cell>
          <cell r="M6">
            <v>6.53</v>
          </cell>
          <cell r="N6">
            <v>6.53</v>
          </cell>
          <cell r="O6">
            <v>6.53</v>
          </cell>
        </row>
        <row r="7">
          <cell r="A7" t="str">
            <v>Установка 10 Б</v>
          </cell>
          <cell r="B7" t="str">
            <v>кВт.ч.</v>
          </cell>
          <cell r="C7">
            <v>6.53</v>
          </cell>
          <cell r="D7">
            <v>6.53</v>
          </cell>
          <cell r="E7">
            <v>6.53</v>
          </cell>
          <cell r="F7">
            <v>6.53</v>
          </cell>
          <cell r="G7">
            <v>6.53</v>
          </cell>
          <cell r="H7">
            <v>6.53</v>
          </cell>
          <cell r="I7">
            <v>6.53</v>
          </cell>
          <cell r="J7">
            <v>6.53</v>
          </cell>
          <cell r="K7">
            <v>6.53</v>
          </cell>
          <cell r="L7">
            <v>6.53</v>
          </cell>
          <cell r="M7">
            <v>6.53</v>
          </cell>
          <cell r="N7">
            <v>6.53</v>
          </cell>
          <cell r="O7">
            <v>6.53</v>
          </cell>
        </row>
        <row r="8">
          <cell r="A8" t="str">
            <v>Установка 11</v>
          </cell>
          <cell r="B8" t="str">
            <v>кВт.ч.</v>
          </cell>
          <cell r="C8">
            <v>0.28000000000000003</v>
          </cell>
          <cell r="D8">
            <v>0.28000000000000003</v>
          </cell>
          <cell r="E8">
            <v>0.28000000000000003</v>
          </cell>
          <cell r="F8">
            <v>0.28000000000000003</v>
          </cell>
          <cell r="G8">
            <v>0.28000000000000003</v>
          </cell>
          <cell r="H8">
            <v>0.28000000000000003</v>
          </cell>
          <cell r="I8">
            <v>0.28000000000000003</v>
          </cell>
          <cell r="J8">
            <v>0.28000000000000003</v>
          </cell>
          <cell r="K8">
            <v>0.28000000000000003</v>
          </cell>
          <cell r="L8">
            <v>0.28000000000000003</v>
          </cell>
          <cell r="M8">
            <v>0.28000000000000003</v>
          </cell>
          <cell r="N8">
            <v>0.28000000000000003</v>
          </cell>
          <cell r="O8">
            <v>0.28000000000000003</v>
          </cell>
        </row>
        <row r="9">
          <cell r="A9" t="str">
            <v>Установка 12</v>
          </cell>
          <cell r="B9" t="str">
            <v>кВт.ч.</v>
          </cell>
          <cell r="C9">
            <v>0.56000000000000005</v>
          </cell>
          <cell r="D9">
            <v>0.56000000000000005</v>
          </cell>
          <cell r="E9">
            <v>0.56000000000000005</v>
          </cell>
          <cell r="F9">
            <v>0.56000000000000005</v>
          </cell>
          <cell r="G9">
            <v>0.56000000000000005</v>
          </cell>
          <cell r="H9">
            <v>0.56000000000000005</v>
          </cell>
          <cell r="I9">
            <v>0.56000000000000005</v>
          </cell>
          <cell r="J9">
            <v>0.56000000000000005</v>
          </cell>
          <cell r="K9">
            <v>0.56000000000000005</v>
          </cell>
          <cell r="L9">
            <v>0.56000000000000005</v>
          </cell>
          <cell r="M9">
            <v>0.56000000000000005</v>
          </cell>
          <cell r="N9">
            <v>0.56000000000000005</v>
          </cell>
          <cell r="O9">
            <v>0.56000000000000005</v>
          </cell>
        </row>
        <row r="10">
          <cell r="A10" t="str">
            <v>Установка 13</v>
          </cell>
          <cell r="B10" t="str">
            <v>кВт.ч.</v>
          </cell>
          <cell r="C10">
            <v>14.88</v>
          </cell>
          <cell r="D10">
            <v>14.88</v>
          </cell>
          <cell r="E10">
            <v>14.88</v>
          </cell>
          <cell r="F10">
            <v>14.88</v>
          </cell>
          <cell r="G10">
            <v>14.88</v>
          </cell>
          <cell r="H10">
            <v>14.88</v>
          </cell>
          <cell r="I10">
            <v>14.88</v>
          </cell>
          <cell r="J10">
            <v>14.88</v>
          </cell>
          <cell r="K10">
            <v>14.88</v>
          </cell>
          <cell r="L10">
            <v>14.88</v>
          </cell>
          <cell r="M10">
            <v>14.88</v>
          </cell>
          <cell r="N10">
            <v>14.88</v>
          </cell>
          <cell r="O10">
            <v>14.88</v>
          </cell>
        </row>
        <row r="11">
          <cell r="A11" t="str">
            <v>Установка 21/22</v>
          </cell>
          <cell r="B11" t="str">
            <v>кВт.ч.</v>
          </cell>
          <cell r="C11">
            <v>88.94</v>
          </cell>
          <cell r="D11">
            <v>88.94</v>
          </cell>
          <cell r="E11">
            <v>88.94</v>
          </cell>
          <cell r="F11">
            <v>88.94</v>
          </cell>
          <cell r="G11">
            <v>88.94</v>
          </cell>
          <cell r="H11">
            <v>88.94</v>
          </cell>
          <cell r="I11">
            <v>88.94</v>
          </cell>
          <cell r="J11">
            <v>88.94</v>
          </cell>
          <cell r="K11">
            <v>88.94</v>
          </cell>
          <cell r="L11">
            <v>88.94</v>
          </cell>
          <cell r="M11">
            <v>88.94</v>
          </cell>
          <cell r="N11">
            <v>88.94</v>
          </cell>
          <cell r="O11">
            <v>88.94</v>
          </cell>
        </row>
        <row r="12">
          <cell r="A12" t="str">
            <v>21КМО1</v>
          </cell>
          <cell r="B12" t="str">
            <v>кВт.ч.</v>
          </cell>
          <cell r="C12">
            <v>1855896</v>
          </cell>
          <cell r="D12">
            <v>2294434</v>
          </cell>
          <cell r="E12">
            <v>2000000</v>
          </cell>
          <cell r="F12">
            <v>2000000</v>
          </cell>
          <cell r="G12">
            <v>2000000</v>
          </cell>
          <cell r="H12">
            <v>2000000</v>
          </cell>
          <cell r="I12">
            <v>2000000</v>
          </cell>
          <cell r="J12">
            <v>2000000</v>
          </cell>
          <cell r="K12">
            <v>2000000</v>
          </cell>
          <cell r="L12">
            <v>2000000</v>
          </cell>
          <cell r="M12">
            <v>2000000</v>
          </cell>
          <cell r="N12">
            <v>2000000</v>
          </cell>
          <cell r="O12">
            <v>24150330</v>
          </cell>
        </row>
        <row r="13">
          <cell r="A13" t="str">
            <v>Установка 32</v>
          </cell>
          <cell r="B13" t="str">
            <v>кВт.ч.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Установка 33</v>
          </cell>
          <cell r="B14" t="str">
            <v>кВт.ч.</v>
          </cell>
          <cell r="C14">
            <v>4200</v>
          </cell>
          <cell r="D14">
            <v>3930</v>
          </cell>
          <cell r="E14">
            <v>4270</v>
          </cell>
          <cell r="F14">
            <v>4270</v>
          </cell>
          <cell r="G14">
            <v>4270</v>
          </cell>
          <cell r="H14">
            <v>4270</v>
          </cell>
          <cell r="I14">
            <v>4270</v>
          </cell>
          <cell r="J14">
            <v>4270</v>
          </cell>
          <cell r="K14">
            <v>4270</v>
          </cell>
          <cell r="L14">
            <v>4270</v>
          </cell>
          <cell r="M14">
            <v>4270</v>
          </cell>
          <cell r="N14">
            <v>4270</v>
          </cell>
          <cell r="O14">
            <v>4270</v>
          </cell>
        </row>
        <row r="15">
          <cell r="A15" t="str">
            <v>Установка 41/43</v>
          </cell>
          <cell r="B15" t="str">
            <v>кВт.ч.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Установка 50</v>
          </cell>
          <cell r="B16" t="str">
            <v>кВт.ч.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ЭЛОУ</v>
          </cell>
          <cell r="B17" t="str">
            <v>кВт.ч.</v>
          </cell>
          <cell r="C17">
            <v>4.1100000000000003</v>
          </cell>
          <cell r="D17">
            <v>4.1100000000000003</v>
          </cell>
          <cell r="E17">
            <v>4.1100000000000003</v>
          </cell>
          <cell r="F17">
            <v>4.1100000000000003</v>
          </cell>
          <cell r="G17">
            <v>4.1100000000000003</v>
          </cell>
          <cell r="H17">
            <v>4.1100000000000003</v>
          </cell>
          <cell r="I17">
            <v>4.1100000000000003</v>
          </cell>
          <cell r="J17">
            <v>4.1100000000000003</v>
          </cell>
          <cell r="K17">
            <v>4.1100000000000003</v>
          </cell>
          <cell r="L17">
            <v>4.1100000000000003</v>
          </cell>
          <cell r="M17">
            <v>4.1100000000000003</v>
          </cell>
          <cell r="N17">
            <v>4.1100000000000003</v>
          </cell>
          <cell r="O17">
            <v>4.1100000000000003</v>
          </cell>
        </row>
        <row r="72">
          <cell r="A72" t="str">
            <v>Установка  10 А</v>
          </cell>
          <cell r="B72" t="str">
            <v>Тн.</v>
          </cell>
          <cell r="C72">
            <v>1687.95</v>
          </cell>
          <cell r="D72">
            <v>1366.79</v>
          </cell>
          <cell r="E72">
            <v>1838.52</v>
          </cell>
          <cell r="F72">
            <v>1779.21</v>
          </cell>
          <cell r="G72">
            <v>1838.52</v>
          </cell>
          <cell r="H72">
            <v>1779.21</v>
          </cell>
          <cell r="I72">
            <v>1838.52</v>
          </cell>
          <cell r="J72">
            <v>1838.52</v>
          </cell>
          <cell r="K72">
            <v>1779.21</v>
          </cell>
          <cell r="L72">
            <v>1838.52</v>
          </cell>
          <cell r="M72">
            <v>1779.21</v>
          </cell>
          <cell r="N72">
            <v>1838.52</v>
          </cell>
          <cell r="O72">
            <v>21202.7</v>
          </cell>
        </row>
        <row r="73">
          <cell r="A73" t="str">
            <v>Установка 10 Б</v>
          </cell>
          <cell r="B73" t="str">
            <v>Тн.</v>
          </cell>
          <cell r="C73" t="str">
            <v>2010</v>
          </cell>
          <cell r="D73" t="str">
            <v>17,31</v>
          </cell>
          <cell r="E73">
            <v>48590</v>
          </cell>
          <cell r="F73">
            <v>48800</v>
          </cell>
          <cell r="G73">
            <v>210</v>
          </cell>
          <cell r="H73">
            <v>841092.89999999991</v>
          </cell>
          <cell r="I73">
            <v>21875</v>
          </cell>
          <cell r="J73">
            <v>-819217.89999999991</v>
          </cell>
          <cell r="K73">
            <v>21875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Установка 11</v>
          </cell>
          <cell r="B74" t="str">
            <v>Тн.</v>
          </cell>
          <cell r="C74">
            <v>206.89</v>
          </cell>
          <cell r="D74">
            <v>114.96</v>
          </cell>
          <cell r="E74">
            <v>254.16</v>
          </cell>
          <cell r="F74">
            <v>245.96</v>
          </cell>
          <cell r="G74">
            <v>254.16</v>
          </cell>
          <cell r="H74">
            <v>245.96</v>
          </cell>
          <cell r="I74">
            <v>254.16</v>
          </cell>
          <cell r="J74">
            <v>254.16</v>
          </cell>
          <cell r="K74">
            <v>245.96</v>
          </cell>
          <cell r="L74">
            <v>254.16</v>
          </cell>
          <cell r="M74">
            <v>245.96</v>
          </cell>
          <cell r="N74">
            <v>254.16</v>
          </cell>
          <cell r="O74">
            <v>2830.65</v>
          </cell>
        </row>
        <row r="75">
          <cell r="A75" t="str">
            <v>Установка 12</v>
          </cell>
          <cell r="B75" t="str">
            <v>Тн.</v>
          </cell>
          <cell r="C75" t="str">
            <v>2510</v>
          </cell>
          <cell r="D75" t="str">
            <v>17,31</v>
          </cell>
          <cell r="E75">
            <v>218000</v>
          </cell>
          <cell r="F75">
            <v>240000</v>
          </cell>
          <cell r="G75">
            <v>22000</v>
          </cell>
          <cell r="H75">
            <v>3773579.9999999995</v>
          </cell>
          <cell r="I75">
            <v>89687.5</v>
          </cell>
          <cell r="J75">
            <v>-3683892.4999999995</v>
          </cell>
          <cell r="K75">
            <v>89687.5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Установка 13</v>
          </cell>
          <cell r="B76" t="str">
            <v>Тн.</v>
          </cell>
          <cell r="C76">
            <v>169.05</v>
          </cell>
          <cell r="D76">
            <v>57.52</v>
          </cell>
          <cell r="E76">
            <v>243.16</v>
          </cell>
          <cell r="F76">
            <v>235.32</v>
          </cell>
          <cell r="G76">
            <v>243.16</v>
          </cell>
          <cell r="H76">
            <v>235.32</v>
          </cell>
          <cell r="I76">
            <v>243.16</v>
          </cell>
          <cell r="J76">
            <v>243.16</v>
          </cell>
          <cell r="K76">
            <v>235.32</v>
          </cell>
          <cell r="L76">
            <v>243.16</v>
          </cell>
          <cell r="M76">
            <v>235.32</v>
          </cell>
          <cell r="N76">
            <v>243.16</v>
          </cell>
          <cell r="O76">
            <v>2626.81</v>
          </cell>
        </row>
        <row r="77">
          <cell r="A77" t="str">
            <v>Установка 21/22</v>
          </cell>
          <cell r="B77" t="str">
            <v>Тн.</v>
          </cell>
          <cell r="C77">
            <v>2436.4899999999998</v>
          </cell>
          <cell r="D77">
            <v>1886.58</v>
          </cell>
          <cell r="E77">
            <v>2546.11</v>
          </cell>
          <cell r="F77">
            <v>2463.9699999999998</v>
          </cell>
          <cell r="G77">
            <v>2546.11</v>
          </cell>
          <cell r="H77">
            <v>2463.9699999999998</v>
          </cell>
          <cell r="I77">
            <v>2546.11</v>
          </cell>
          <cell r="J77">
            <v>2546.11</v>
          </cell>
          <cell r="K77">
            <v>2463.9699999999998</v>
          </cell>
          <cell r="L77">
            <v>2546.11</v>
          </cell>
          <cell r="M77">
            <v>2463.9699999999998</v>
          </cell>
          <cell r="N77">
            <v>2546.11</v>
          </cell>
          <cell r="O77">
            <v>29455.610000000004</v>
          </cell>
        </row>
        <row r="78">
          <cell r="A78" t="str">
            <v>21КМО1</v>
          </cell>
          <cell r="B78" t="str">
            <v>Тн.</v>
          </cell>
          <cell r="O78">
            <v>0</v>
          </cell>
        </row>
        <row r="79">
          <cell r="A79" t="str">
            <v>Установка 32</v>
          </cell>
          <cell r="B79" t="str">
            <v>Тн.</v>
          </cell>
          <cell r="O79">
            <v>0</v>
          </cell>
        </row>
        <row r="80">
          <cell r="A80" t="str">
            <v>Установка 33</v>
          </cell>
          <cell r="B80" t="str">
            <v>Тн.</v>
          </cell>
          <cell r="O80">
            <v>0</v>
          </cell>
        </row>
        <row r="81">
          <cell r="A81" t="str">
            <v>Установка 41/43</v>
          </cell>
          <cell r="B81" t="str">
            <v>Тн.</v>
          </cell>
          <cell r="O81">
            <v>0</v>
          </cell>
        </row>
        <row r="82">
          <cell r="A82" t="str">
            <v>Установка 50</v>
          </cell>
          <cell r="B82" t="str">
            <v>Тн.</v>
          </cell>
          <cell r="O82">
            <v>0</v>
          </cell>
        </row>
        <row r="83">
          <cell r="A83" t="str">
            <v>ЭЛОУ</v>
          </cell>
          <cell r="B83" t="str">
            <v>Тн.</v>
          </cell>
          <cell r="O83">
            <v>0</v>
          </cell>
        </row>
        <row r="134">
          <cell r="A134" t="str">
            <v>Установка  10 А</v>
          </cell>
          <cell r="B134" t="str">
            <v>м3</v>
          </cell>
          <cell r="C134">
            <v>180000</v>
          </cell>
          <cell r="D134">
            <v>373238</v>
          </cell>
          <cell r="E134">
            <v>400000</v>
          </cell>
          <cell r="F134">
            <v>128009.60000000001</v>
          </cell>
          <cell r="G134">
            <v>128009.60000000001</v>
          </cell>
          <cell r="H134">
            <v>128009.60000000001</v>
          </cell>
          <cell r="I134">
            <v>128009.60000000001</v>
          </cell>
          <cell r="J134">
            <v>128009.60000000001</v>
          </cell>
          <cell r="K134">
            <v>128009.60000000001</v>
          </cell>
          <cell r="L134">
            <v>129000</v>
          </cell>
          <cell r="M134">
            <v>128030</v>
          </cell>
          <cell r="N134">
            <v>129000</v>
          </cell>
          <cell r="O134">
            <v>2107325.6000000006</v>
          </cell>
        </row>
        <row r="135">
          <cell r="A135" t="str">
            <v>Установка 10 Б</v>
          </cell>
          <cell r="B135" t="str">
            <v>м3</v>
          </cell>
          <cell r="O135">
            <v>0</v>
          </cell>
        </row>
        <row r="136">
          <cell r="A136" t="str">
            <v>Установка 11</v>
          </cell>
          <cell r="B136" t="str">
            <v>м3</v>
          </cell>
          <cell r="C136">
            <v>110000</v>
          </cell>
          <cell r="D136">
            <v>204238</v>
          </cell>
          <cell r="E136">
            <v>210000</v>
          </cell>
          <cell r="F136">
            <v>60299</v>
          </cell>
          <cell r="G136">
            <v>62309</v>
          </cell>
          <cell r="H136">
            <v>60299</v>
          </cell>
          <cell r="I136">
            <v>62309</v>
          </cell>
          <cell r="J136">
            <v>62309</v>
          </cell>
          <cell r="K136">
            <v>60299</v>
          </cell>
          <cell r="L136">
            <v>62309</v>
          </cell>
          <cell r="M136">
            <v>60299</v>
          </cell>
          <cell r="N136">
            <v>62309</v>
          </cell>
          <cell r="O136">
            <v>1076979</v>
          </cell>
        </row>
        <row r="137">
          <cell r="A137" t="str">
            <v>Установка 12</v>
          </cell>
          <cell r="B137" t="str">
            <v>м3</v>
          </cell>
          <cell r="O137">
            <v>0</v>
          </cell>
        </row>
        <row r="138">
          <cell r="A138" t="str">
            <v>Установка 13</v>
          </cell>
          <cell r="B138" t="str">
            <v>м3</v>
          </cell>
          <cell r="C138">
            <v>115000</v>
          </cell>
          <cell r="D138">
            <v>224238</v>
          </cell>
          <cell r="E138">
            <v>240000</v>
          </cell>
          <cell r="F138">
            <v>69342</v>
          </cell>
          <cell r="G138">
            <v>71653.5</v>
          </cell>
          <cell r="H138">
            <v>69342</v>
          </cell>
          <cell r="I138">
            <v>71653.5</v>
          </cell>
          <cell r="J138">
            <v>71653.5</v>
          </cell>
          <cell r="K138">
            <v>69342</v>
          </cell>
          <cell r="L138">
            <v>71653.5</v>
          </cell>
          <cell r="M138">
            <v>69342</v>
          </cell>
          <cell r="N138">
            <v>71653.5</v>
          </cell>
          <cell r="O138">
            <v>1214873.5</v>
          </cell>
        </row>
        <row r="139">
          <cell r="A139" t="str">
            <v>Установка 21/22</v>
          </cell>
          <cell r="B139" t="str">
            <v>м3</v>
          </cell>
          <cell r="C139">
            <v>327471</v>
          </cell>
          <cell r="D139">
            <v>467159</v>
          </cell>
          <cell r="E139">
            <v>470000</v>
          </cell>
          <cell r="F139">
            <v>187932.3</v>
          </cell>
          <cell r="G139">
            <v>194196.7</v>
          </cell>
          <cell r="H139">
            <v>187932.3</v>
          </cell>
          <cell r="I139">
            <v>194196.7</v>
          </cell>
          <cell r="J139">
            <v>194196.7</v>
          </cell>
          <cell r="K139">
            <v>187932.3</v>
          </cell>
          <cell r="L139">
            <v>194196.7</v>
          </cell>
          <cell r="M139">
            <v>187932.3</v>
          </cell>
          <cell r="N139">
            <v>194196.7</v>
          </cell>
          <cell r="O139">
            <v>2987342.7</v>
          </cell>
        </row>
        <row r="140">
          <cell r="A140" t="str">
            <v>21КМО1</v>
          </cell>
          <cell r="B140" t="str">
            <v>м3</v>
          </cell>
          <cell r="O140">
            <v>0</v>
          </cell>
        </row>
        <row r="141">
          <cell r="A141" t="str">
            <v>Установка 32</v>
          </cell>
          <cell r="B141" t="str">
            <v>м3</v>
          </cell>
          <cell r="O141">
            <v>0</v>
          </cell>
        </row>
        <row r="142">
          <cell r="A142" t="str">
            <v>Установка 33</v>
          </cell>
          <cell r="B142" t="str">
            <v>м3</v>
          </cell>
          <cell r="O142">
            <v>0</v>
          </cell>
        </row>
        <row r="143">
          <cell r="A143" t="str">
            <v>Установка 41/43</v>
          </cell>
          <cell r="B143" t="str">
            <v>м3</v>
          </cell>
          <cell r="O143">
            <v>0</v>
          </cell>
        </row>
        <row r="144">
          <cell r="A144" t="str">
            <v>Установка 50</v>
          </cell>
          <cell r="B144" t="str">
            <v>м3</v>
          </cell>
          <cell r="O144">
            <v>0</v>
          </cell>
        </row>
        <row r="145">
          <cell r="A145" t="str">
            <v>ЭЛОУ</v>
          </cell>
          <cell r="B145" t="str">
            <v>м3</v>
          </cell>
          <cell r="O145">
            <v>0</v>
          </cell>
        </row>
        <row r="196">
          <cell r="A196" t="str">
            <v>Установка  10 А</v>
          </cell>
          <cell r="B196" t="str">
            <v>м3</v>
          </cell>
          <cell r="O196">
            <v>0</v>
          </cell>
        </row>
        <row r="197">
          <cell r="A197" t="str">
            <v>Установка 10 Б</v>
          </cell>
          <cell r="B197" t="str">
            <v>м3</v>
          </cell>
          <cell r="O197">
            <v>0</v>
          </cell>
        </row>
        <row r="198">
          <cell r="A198" t="str">
            <v>Установка 11</v>
          </cell>
          <cell r="B198" t="str">
            <v>м3</v>
          </cell>
          <cell r="O198">
            <v>0</v>
          </cell>
        </row>
        <row r="199">
          <cell r="A199" t="str">
            <v>Установка 12</v>
          </cell>
          <cell r="B199" t="str">
            <v>м3</v>
          </cell>
          <cell r="O199">
            <v>0</v>
          </cell>
        </row>
        <row r="200">
          <cell r="A200" t="str">
            <v>Установка 13</v>
          </cell>
          <cell r="B200" t="str">
            <v>м3</v>
          </cell>
          <cell r="C200">
            <v>111996</v>
          </cell>
          <cell r="D200">
            <v>139200</v>
          </cell>
          <cell r="E200">
            <v>148000</v>
          </cell>
          <cell r="F200">
            <v>143606.5</v>
          </cell>
          <cell r="G200">
            <v>148393.4</v>
          </cell>
          <cell r="H200">
            <v>143606.5</v>
          </cell>
          <cell r="I200">
            <v>148393.4</v>
          </cell>
          <cell r="J200">
            <v>14839.3</v>
          </cell>
          <cell r="K200">
            <v>143606.5</v>
          </cell>
          <cell r="L200">
            <v>148393.4</v>
          </cell>
          <cell r="M200">
            <v>143606.5</v>
          </cell>
          <cell r="N200">
            <v>148393.4</v>
          </cell>
          <cell r="O200">
            <v>1582034.9</v>
          </cell>
        </row>
        <row r="201">
          <cell r="A201" t="str">
            <v>Установка 21/22</v>
          </cell>
          <cell r="B201" t="str">
            <v>м3</v>
          </cell>
          <cell r="C201">
            <v>200000</v>
          </cell>
          <cell r="D201">
            <v>243700</v>
          </cell>
          <cell r="E201">
            <v>270000</v>
          </cell>
          <cell r="F201">
            <v>251467.5</v>
          </cell>
          <cell r="G201">
            <v>259849.8</v>
          </cell>
          <cell r="H201">
            <v>251467.5</v>
          </cell>
          <cell r="I201">
            <v>259849.8</v>
          </cell>
          <cell r="J201">
            <v>259849.8</v>
          </cell>
          <cell r="K201">
            <v>251467.5</v>
          </cell>
          <cell r="L201">
            <v>259849.8</v>
          </cell>
          <cell r="M201">
            <v>251467.5</v>
          </cell>
          <cell r="N201">
            <v>259849.8</v>
          </cell>
          <cell r="O201">
            <v>3018819</v>
          </cell>
        </row>
        <row r="202">
          <cell r="A202" t="str">
            <v>21КМО1</v>
          </cell>
          <cell r="B202" t="str">
            <v>м3</v>
          </cell>
          <cell r="O202">
            <v>0</v>
          </cell>
        </row>
        <row r="203">
          <cell r="A203" t="str">
            <v>Установка 32</v>
          </cell>
          <cell r="B203" t="str">
            <v>м3</v>
          </cell>
          <cell r="O203">
            <v>0</v>
          </cell>
        </row>
        <row r="204">
          <cell r="A204" t="str">
            <v>Установка 33</v>
          </cell>
          <cell r="B204" t="str">
            <v>м3</v>
          </cell>
          <cell r="C204">
            <v>15000</v>
          </cell>
          <cell r="D204">
            <v>17400</v>
          </cell>
          <cell r="E204">
            <v>18549.2</v>
          </cell>
          <cell r="F204">
            <v>17950.8</v>
          </cell>
          <cell r="G204">
            <v>18549.2</v>
          </cell>
          <cell r="H204">
            <v>17950.8</v>
          </cell>
          <cell r="I204">
            <v>18549.2</v>
          </cell>
          <cell r="J204">
            <v>18549.2</v>
          </cell>
          <cell r="K204">
            <v>17950.8</v>
          </cell>
          <cell r="L204">
            <v>18549.2</v>
          </cell>
          <cell r="M204">
            <v>17950.8</v>
          </cell>
          <cell r="N204">
            <v>18549.2</v>
          </cell>
          <cell r="O204">
            <v>215498.4</v>
          </cell>
        </row>
        <row r="205">
          <cell r="A205" t="str">
            <v>Установка 41/43</v>
          </cell>
          <cell r="B205" t="str">
            <v>м3</v>
          </cell>
          <cell r="O205">
            <v>0</v>
          </cell>
        </row>
        <row r="206">
          <cell r="A206" t="str">
            <v>Установка 50</v>
          </cell>
          <cell r="B206" t="str">
            <v>м3</v>
          </cell>
          <cell r="O206">
            <v>0</v>
          </cell>
        </row>
        <row r="207">
          <cell r="A207" t="str">
            <v>ЭЛОУ</v>
          </cell>
          <cell r="B207" t="str">
            <v>м3</v>
          </cell>
          <cell r="O207">
            <v>0</v>
          </cell>
        </row>
        <row r="260">
          <cell r="A260" t="str">
            <v>Установка  10 А</v>
          </cell>
          <cell r="B260" t="str">
            <v>м3</v>
          </cell>
          <cell r="C260">
            <v>0.56999999999999995</v>
          </cell>
          <cell r="D260">
            <v>0.56999999999999995</v>
          </cell>
          <cell r="E260">
            <v>0.56999999999999995</v>
          </cell>
          <cell r="F260">
            <v>0.56999999999999995</v>
          </cell>
          <cell r="G260">
            <v>0.56999999999999995</v>
          </cell>
          <cell r="H260">
            <v>0.56999999999999995</v>
          </cell>
          <cell r="I260">
            <v>0.56999999999999995</v>
          </cell>
          <cell r="J260">
            <v>0.56999999999999995</v>
          </cell>
          <cell r="K260">
            <v>0.56999999999999995</v>
          </cell>
          <cell r="L260">
            <v>0.56999999999999995</v>
          </cell>
          <cell r="M260">
            <v>0.56999999999999995</v>
          </cell>
          <cell r="N260">
            <v>0.56999999999999995</v>
          </cell>
          <cell r="O260">
            <v>0.56999999999999995</v>
          </cell>
        </row>
        <row r="261">
          <cell r="A261" t="str">
            <v>Установка 10 Б</v>
          </cell>
          <cell r="B261" t="str">
            <v>м3</v>
          </cell>
          <cell r="C261">
            <v>0.56999999999999995</v>
          </cell>
          <cell r="D261">
            <v>0.56999999999999995</v>
          </cell>
          <cell r="E261">
            <v>0.56999999999999995</v>
          </cell>
          <cell r="F261">
            <v>0.56999999999999995</v>
          </cell>
          <cell r="G261">
            <v>0.56999999999999995</v>
          </cell>
          <cell r="H261">
            <v>0.56999999999999995</v>
          </cell>
          <cell r="I261">
            <v>0.56999999999999995</v>
          </cell>
          <cell r="J261">
            <v>0.56999999999999995</v>
          </cell>
          <cell r="K261">
            <v>0.56999999999999995</v>
          </cell>
          <cell r="L261">
            <v>0.56999999999999995</v>
          </cell>
          <cell r="M261">
            <v>0.56999999999999995</v>
          </cell>
          <cell r="N261">
            <v>0.56999999999999995</v>
          </cell>
          <cell r="O261">
            <v>0.56999999999999995</v>
          </cell>
        </row>
        <row r="262">
          <cell r="A262" t="str">
            <v>Установка 11</v>
          </cell>
          <cell r="B262" t="str">
            <v>м3</v>
          </cell>
          <cell r="C262">
            <v>0.51</v>
          </cell>
          <cell r="D262">
            <v>0.51</v>
          </cell>
          <cell r="E262">
            <v>0.51</v>
          </cell>
          <cell r="F262">
            <v>0.51</v>
          </cell>
          <cell r="G262">
            <v>0.51</v>
          </cell>
          <cell r="H262">
            <v>0.51</v>
          </cell>
          <cell r="I262">
            <v>0.51</v>
          </cell>
          <cell r="J262">
            <v>0.51</v>
          </cell>
          <cell r="K262">
            <v>0.51</v>
          </cell>
          <cell r="L262">
            <v>0.51</v>
          </cell>
          <cell r="M262">
            <v>0.51</v>
          </cell>
          <cell r="N262">
            <v>0.51</v>
          </cell>
          <cell r="O262">
            <v>0.51</v>
          </cell>
        </row>
        <row r="263">
          <cell r="A263" t="str">
            <v>Установка 12</v>
          </cell>
          <cell r="B263" t="str">
            <v>м3</v>
          </cell>
          <cell r="C263">
            <v>1.06</v>
          </cell>
          <cell r="D263">
            <v>1.06</v>
          </cell>
          <cell r="E263">
            <v>1.06</v>
          </cell>
          <cell r="F263">
            <v>1.06</v>
          </cell>
          <cell r="G263">
            <v>1.06</v>
          </cell>
          <cell r="H263">
            <v>1.06</v>
          </cell>
          <cell r="I263">
            <v>1.06</v>
          </cell>
          <cell r="J263">
            <v>1.06</v>
          </cell>
          <cell r="K263">
            <v>1.06</v>
          </cell>
          <cell r="L263">
            <v>1.06</v>
          </cell>
          <cell r="M263">
            <v>1.06</v>
          </cell>
          <cell r="N263">
            <v>1.06</v>
          </cell>
          <cell r="O263">
            <v>1.06</v>
          </cell>
        </row>
        <row r="264">
          <cell r="A264" t="str">
            <v>Установка 13</v>
          </cell>
          <cell r="B264" t="str">
            <v>м3</v>
          </cell>
          <cell r="C264">
            <v>1.67</v>
          </cell>
          <cell r="D264">
            <v>1.67</v>
          </cell>
          <cell r="E264">
            <v>1.67</v>
          </cell>
          <cell r="F264">
            <v>1.67</v>
          </cell>
          <cell r="G264">
            <v>1.67</v>
          </cell>
          <cell r="H264">
            <v>1.67</v>
          </cell>
          <cell r="I264">
            <v>1.67</v>
          </cell>
          <cell r="J264">
            <v>1.67</v>
          </cell>
          <cell r="K264">
            <v>1.67</v>
          </cell>
          <cell r="L264">
            <v>1.67</v>
          </cell>
          <cell r="M264">
            <v>1.67</v>
          </cell>
          <cell r="N264">
            <v>1.67</v>
          </cell>
          <cell r="O264">
            <v>1.67</v>
          </cell>
        </row>
        <row r="265">
          <cell r="A265" t="str">
            <v>Установка 21/22</v>
          </cell>
          <cell r="B265" t="str">
            <v>м3</v>
          </cell>
          <cell r="C265">
            <v>2.23</v>
          </cell>
          <cell r="D265">
            <v>2.23</v>
          </cell>
          <cell r="E265">
            <v>2.23</v>
          </cell>
          <cell r="F265">
            <v>2.23</v>
          </cell>
          <cell r="G265">
            <v>2.23</v>
          </cell>
          <cell r="H265">
            <v>2.23</v>
          </cell>
          <cell r="I265">
            <v>2.23</v>
          </cell>
          <cell r="J265">
            <v>2.23</v>
          </cell>
          <cell r="K265">
            <v>2.23</v>
          </cell>
          <cell r="L265">
            <v>2.23</v>
          </cell>
          <cell r="M265">
            <v>2.23</v>
          </cell>
          <cell r="N265">
            <v>2.23</v>
          </cell>
          <cell r="O265">
            <v>2.23</v>
          </cell>
        </row>
        <row r="266">
          <cell r="A266" t="str">
            <v>21КМО1</v>
          </cell>
          <cell r="B266" t="str">
            <v>м3</v>
          </cell>
          <cell r="O266">
            <v>0</v>
          </cell>
        </row>
        <row r="267">
          <cell r="A267" t="str">
            <v>Установка 32</v>
          </cell>
          <cell r="B267" t="str">
            <v>м3</v>
          </cell>
          <cell r="O267">
            <v>0</v>
          </cell>
        </row>
        <row r="268">
          <cell r="A268" t="str">
            <v>Установка 33</v>
          </cell>
          <cell r="B268" t="str">
            <v>м3</v>
          </cell>
          <cell r="C268">
            <v>3500</v>
          </cell>
          <cell r="D268">
            <v>4100</v>
          </cell>
          <cell r="E268">
            <v>4302.7</v>
          </cell>
          <cell r="F268">
            <v>4163.8999999999996</v>
          </cell>
          <cell r="G268">
            <v>4302.7</v>
          </cell>
          <cell r="H268">
            <v>4163.8999999999996</v>
          </cell>
          <cell r="I268">
            <v>4302.7</v>
          </cell>
          <cell r="J268">
            <v>4302.7</v>
          </cell>
          <cell r="K268">
            <v>4163.8999999999996</v>
          </cell>
          <cell r="L268">
            <v>4302.7</v>
          </cell>
          <cell r="M268">
            <v>4163.8999999999996</v>
          </cell>
          <cell r="N268">
            <v>4302.7</v>
          </cell>
          <cell r="O268">
            <v>50071.799999999996</v>
          </cell>
        </row>
        <row r="269">
          <cell r="A269" t="str">
            <v>Установка 41/43</v>
          </cell>
          <cell r="B269" t="str">
            <v>м3</v>
          </cell>
          <cell r="O269">
            <v>0</v>
          </cell>
        </row>
        <row r="270">
          <cell r="A270" t="str">
            <v>Установка 50</v>
          </cell>
          <cell r="B270" t="str">
            <v>м3</v>
          </cell>
          <cell r="C270">
            <v>165000</v>
          </cell>
          <cell r="D270">
            <v>150000</v>
          </cell>
          <cell r="E270">
            <v>152459</v>
          </cell>
          <cell r="F270">
            <v>147540.9</v>
          </cell>
          <cell r="G270">
            <v>152459</v>
          </cell>
          <cell r="H270">
            <v>147540.9</v>
          </cell>
          <cell r="I270">
            <v>152459</v>
          </cell>
          <cell r="J270">
            <v>152459</v>
          </cell>
          <cell r="K270">
            <v>147540.9</v>
          </cell>
          <cell r="L270">
            <v>152459</v>
          </cell>
          <cell r="M270">
            <v>147540.9</v>
          </cell>
          <cell r="N270">
            <v>152459</v>
          </cell>
          <cell r="O270">
            <v>1819917.5999999999</v>
          </cell>
        </row>
        <row r="271">
          <cell r="A271" t="str">
            <v>ЭЛОУ</v>
          </cell>
          <cell r="B271" t="str">
            <v>м3</v>
          </cell>
          <cell r="C271">
            <v>1.6</v>
          </cell>
          <cell r="D271">
            <v>1.6</v>
          </cell>
          <cell r="E271">
            <v>1.6</v>
          </cell>
          <cell r="F271">
            <v>1.6</v>
          </cell>
          <cell r="G271">
            <v>1.6</v>
          </cell>
          <cell r="H271">
            <v>1.6</v>
          </cell>
          <cell r="I271">
            <v>1.6</v>
          </cell>
          <cell r="J271">
            <v>1.6</v>
          </cell>
          <cell r="K271">
            <v>1.6</v>
          </cell>
          <cell r="L271">
            <v>1.6</v>
          </cell>
          <cell r="M271">
            <v>1.6</v>
          </cell>
          <cell r="N271">
            <v>1.6</v>
          </cell>
          <cell r="O271">
            <v>1.6</v>
          </cell>
        </row>
        <row r="323">
          <cell r="A323" t="str">
            <v>Установка  10 А</v>
          </cell>
          <cell r="B323" t="str">
            <v>Гкал</v>
          </cell>
          <cell r="C323">
            <v>1.7100000000000001E-2</v>
          </cell>
          <cell r="D323">
            <v>1.7100000000000001E-2</v>
          </cell>
          <cell r="E323">
            <v>1.7100000000000001E-2</v>
          </cell>
          <cell r="F323">
            <v>1.7100000000000001E-2</v>
          </cell>
          <cell r="G323">
            <v>1.7100000000000001E-2</v>
          </cell>
          <cell r="H323">
            <v>1.7100000000000001E-2</v>
          </cell>
          <cell r="I323">
            <v>1.7100000000000001E-2</v>
          </cell>
          <cell r="J323">
            <v>1.7100000000000001E-2</v>
          </cell>
          <cell r="K323">
            <v>1.7100000000000001E-2</v>
          </cell>
          <cell r="L323">
            <v>1.7100000000000001E-2</v>
          </cell>
          <cell r="M323">
            <v>1.7100000000000001E-2</v>
          </cell>
          <cell r="N323">
            <v>1.7100000000000001E-2</v>
          </cell>
          <cell r="O323">
            <v>1.7100000000000001E-2</v>
          </cell>
        </row>
        <row r="324">
          <cell r="A324" t="str">
            <v>Установка 10 Б</v>
          </cell>
          <cell r="B324" t="str">
            <v>Гкал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 t="str">
            <v>Установка 11</v>
          </cell>
          <cell r="B325" t="str">
            <v>Гкал</v>
          </cell>
          <cell r="C325">
            <v>1.4E-3</v>
          </cell>
          <cell r="D325">
            <v>1.4E-3</v>
          </cell>
          <cell r="E325">
            <v>1.4E-3</v>
          </cell>
          <cell r="F325">
            <v>1.4E-3</v>
          </cell>
          <cell r="G325">
            <v>1.4E-3</v>
          </cell>
          <cell r="H325">
            <v>1.4E-3</v>
          </cell>
          <cell r="I325">
            <v>1.4E-3</v>
          </cell>
          <cell r="J325">
            <v>1.4E-3</v>
          </cell>
          <cell r="K325">
            <v>1.4E-3</v>
          </cell>
          <cell r="L325">
            <v>1.4E-3</v>
          </cell>
          <cell r="M325">
            <v>1.4E-3</v>
          </cell>
          <cell r="N325">
            <v>1.4E-3</v>
          </cell>
          <cell r="O325">
            <v>1.4E-3</v>
          </cell>
        </row>
        <row r="326">
          <cell r="A326" t="str">
            <v>Установка 12</v>
          </cell>
          <cell r="B326" t="str">
            <v>Гкал</v>
          </cell>
          <cell r="C326">
            <v>5.4999999999999997E-3</v>
          </cell>
          <cell r="D326">
            <v>5.4999999999999997E-3</v>
          </cell>
          <cell r="E326">
            <v>5.4999999999999997E-3</v>
          </cell>
          <cell r="F326">
            <v>5.4999999999999997E-3</v>
          </cell>
          <cell r="G326">
            <v>5.4999999999999997E-3</v>
          </cell>
          <cell r="H326">
            <v>5.4999999999999997E-3</v>
          </cell>
          <cell r="I326">
            <v>5.4999999999999997E-3</v>
          </cell>
          <cell r="J326">
            <v>5.4999999999999997E-3</v>
          </cell>
          <cell r="K326">
            <v>5.4999999999999997E-3</v>
          </cell>
          <cell r="L326">
            <v>5.4999999999999997E-3</v>
          </cell>
          <cell r="M326">
            <v>5.4999999999999997E-3</v>
          </cell>
          <cell r="N326">
            <v>5.4999999999999997E-3</v>
          </cell>
          <cell r="O326">
            <v>5.4999999999999997E-3</v>
          </cell>
        </row>
        <row r="327">
          <cell r="A327" t="str">
            <v>Установка 13</v>
          </cell>
          <cell r="B327" t="str">
            <v>Гкал</v>
          </cell>
          <cell r="C327">
            <v>4.3999999999999997E-2</v>
          </cell>
          <cell r="D327">
            <v>4.3999999999999997E-2</v>
          </cell>
          <cell r="E327">
            <v>4.3999999999999997E-2</v>
          </cell>
          <cell r="F327">
            <v>4.3999999999999997E-2</v>
          </cell>
          <cell r="G327">
            <v>4.3999999999999997E-2</v>
          </cell>
          <cell r="H327">
            <v>4.3999999999999997E-2</v>
          </cell>
          <cell r="I327">
            <v>4.3999999999999997E-2</v>
          </cell>
          <cell r="J327">
            <v>4.3999999999999997E-2</v>
          </cell>
          <cell r="K327">
            <v>4.3999999999999997E-2</v>
          </cell>
          <cell r="L327">
            <v>4.3999999999999997E-2</v>
          </cell>
          <cell r="M327">
            <v>4.3999999999999997E-2</v>
          </cell>
          <cell r="N327">
            <v>4.3999999999999997E-2</v>
          </cell>
          <cell r="O327">
            <v>4.3999999999999997E-2</v>
          </cell>
        </row>
        <row r="328">
          <cell r="A328" t="str">
            <v>Установка 21/22</v>
          </cell>
          <cell r="B328" t="str">
            <v>Гкал</v>
          </cell>
          <cell r="C328">
            <v>8.9999999999999993E-3</v>
          </cell>
          <cell r="D328">
            <v>8.9999999999999993E-3</v>
          </cell>
          <cell r="E328">
            <v>8.9999999999999993E-3</v>
          </cell>
          <cell r="F328">
            <v>8.9999999999999993E-3</v>
          </cell>
          <cell r="G328">
            <v>8.9999999999999993E-3</v>
          </cell>
          <cell r="H328">
            <v>8.9999999999999993E-3</v>
          </cell>
          <cell r="I328">
            <v>8.9999999999999993E-3</v>
          </cell>
          <cell r="J328">
            <v>8.9999999999999993E-3</v>
          </cell>
          <cell r="K328">
            <v>8.9999999999999993E-3</v>
          </cell>
          <cell r="L328">
            <v>8.9999999999999993E-3</v>
          </cell>
          <cell r="M328">
            <v>8.9999999999999993E-3</v>
          </cell>
          <cell r="N328">
            <v>8.9999999999999993E-3</v>
          </cell>
          <cell r="O328">
            <v>8.9999999999999993E-3</v>
          </cell>
        </row>
        <row r="329">
          <cell r="A329" t="str">
            <v>21КМО1</v>
          </cell>
          <cell r="B329" t="str">
            <v>Гкал</v>
          </cell>
          <cell r="O329">
            <v>0</v>
          </cell>
        </row>
        <row r="330">
          <cell r="A330" t="str">
            <v>Установка 32</v>
          </cell>
          <cell r="B330" t="str">
            <v>Гкал</v>
          </cell>
          <cell r="O330">
            <v>0</v>
          </cell>
        </row>
        <row r="331">
          <cell r="A331" t="str">
            <v>Установка 33</v>
          </cell>
          <cell r="B331" t="str">
            <v>Гкал</v>
          </cell>
          <cell r="C331">
            <v>546</v>
          </cell>
          <cell r="D331">
            <v>510.9</v>
          </cell>
          <cell r="E331">
            <v>546</v>
          </cell>
          <cell r="F331">
            <v>511.4</v>
          </cell>
          <cell r="G331">
            <v>528.5</v>
          </cell>
          <cell r="H331">
            <v>511.4</v>
          </cell>
          <cell r="I331">
            <v>528.5</v>
          </cell>
          <cell r="J331">
            <v>528.5</v>
          </cell>
          <cell r="K331">
            <v>511.4</v>
          </cell>
          <cell r="L331">
            <v>528.5</v>
          </cell>
          <cell r="M331">
            <v>511.4</v>
          </cell>
          <cell r="N331">
            <v>528.5</v>
          </cell>
          <cell r="O331">
            <v>6291</v>
          </cell>
        </row>
        <row r="332">
          <cell r="A332" t="str">
            <v>Установка 41/43</v>
          </cell>
          <cell r="B332" t="str">
            <v>Гкал</v>
          </cell>
          <cell r="O332">
            <v>0</v>
          </cell>
        </row>
        <row r="333">
          <cell r="A333" t="str">
            <v>Установка 50</v>
          </cell>
          <cell r="B333" t="str">
            <v>Гкал</v>
          </cell>
          <cell r="C333">
            <v>1783</v>
          </cell>
          <cell r="D333">
            <v>1668</v>
          </cell>
          <cell r="E333">
            <v>1774</v>
          </cell>
          <cell r="F333">
            <v>1712.2</v>
          </cell>
          <cell r="G333">
            <v>1768.6</v>
          </cell>
          <cell r="H333">
            <v>1712.2</v>
          </cell>
          <cell r="I333">
            <v>1768.6</v>
          </cell>
          <cell r="J333">
            <v>1768.6</v>
          </cell>
          <cell r="K333">
            <v>1712.2</v>
          </cell>
          <cell r="L333">
            <v>1768.6</v>
          </cell>
          <cell r="M333">
            <v>1712.2</v>
          </cell>
          <cell r="N333">
            <v>1768.6</v>
          </cell>
          <cell r="O333">
            <v>20916.8</v>
          </cell>
        </row>
        <row r="334">
          <cell r="A334" t="str">
            <v>ЭЛОУ</v>
          </cell>
          <cell r="B334" t="str">
            <v>Гкал</v>
          </cell>
          <cell r="C334">
            <v>9.8000000000000004E-2</v>
          </cell>
          <cell r="D334">
            <v>9.8000000000000004E-2</v>
          </cell>
          <cell r="E334">
            <v>9.8000000000000004E-2</v>
          </cell>
          <cell r="F334">
            <v>9.8000000000000004E-2</v>
          </cell>
          <cell r="G334">
            <v>9.8000000000000004E-2</v>
          </cell>
          <cell r="H334">
            <v>9.8000000000000004E-2</v>
          </cell>
          <cell r="I334">
            <v>9.8000000000000004E-2</v>
          </cell>
          <cell r="J334">
            <v>9.8000000000000004E-2</v>
          </cell>
          <cell r="K334">
            <v>9.8000000000000004E-2</v>
          </cell>
          <cell r="L334">
            <v>9.8000000000000004E-2</v>
          </cell>
          <cell r="M334">
            <v>9.8000000000000004E-2</v>
          </cell>
          <cell r="N334">
            <v>9.8000000000000004E-2</v>
          </cell>
          <cell r="O334">
            <v>9.8000000000000004E-2</v>
          </cell>
        </row>
        <row r="450">
          <cell r="A450" t="str">
            <v>Установка  10 А</v>
          </cell>
          <cell r="B450" t="str">
            <v>м3</v>
          </cell>
          <cell r="O450">
            <v>0</v>
          </cell>
        </row>
        <row r="451">
          <cell r="A451" t="str">
            <v>Установка 10 Б</v>
          </cell>
          <cell r="B451" t="str">
            <v>м3</v>
          </cell>
          <cell r="O451">
            <v>0</v>
          </cell>
        </row>
        <row r="452">
          <cell r="A452" t="str">
            <v>Установка 11</v>
          </cell>
          <cell r="B452" t="str">
            <v>м3</v>
          </cell>
          <cell r="O452">
            <v>0</v>
          </cell>
        </row>
        <row r="453">
          <cell r="A453" t="str">
            <v>Установка 12</v>
          </cell>
          <cell r="B453" t="str">
            <v>м3</v>
          </cell>
          <cell r="O453">
            <v>0</v>
          </cell>
        </row>
        <row r="454">
          <cell r="A454" t="str">
            <v>Установка 13</v>
          </cell>
          <cell r="B454" t="str">
            <v>м3</v>
          </cell>
          <cell r="O454">
            <v>0</v>
          </cell>
        </row>
        <row r="455">
          <cell r="A455" t="str">
            <v>Установка 21/22</v>
          </cell>
          <cell r="B455" t="str">
            <v>м3</v>
          </cell>
          <cell r="O455">
            <v>0</v>
          </cell>
        </row>
        <row r="456">
          <cell r="A456" t="str">
            <v>21КМО1</v>
          </cell>
          <cell r="B456" t="str">
            <v>м3</v>
          </cell>
          <cell r="O456">
            <v>0</v>
          </cell>
        </row>
        <row r="457">
          <cell r="A457" t="str">
            <v>Установка 32</v>
          </cell>
          <cell r="B457" t="str">
            <v>м3</v>
          </cell>
          <cell r="O457">
            <v>0</v>
          </cell>
        </row>
        <row r="458">
          <cell r="A458" t="str">
            <v>Установка 33</v>
          </cell>
          <cell r="B458" t="str">
            <v>м3</v>
          </cell>
          <cell r="O458">
            <v>0</v>
          </cell>
        </row>
        <row r="459">
          <cell r="A459" t="str">
            <v>Установка 41/43</v>
          </cell>
          <cell r="B459" t="str">
            <v>м3</v>
          </cell>
          <cell r="O459">
            <v>0</v>
          </cell>
        </row>
        <row r="460">
          <cell r="A460" t="str">
            <v>Установка 50</v>
          </cell>
          <cell r="B460" t="str">
            <v>м3</v>
          </cell>
          <cell r="O460">
            <v>0</v>
          </cell>
        </row>
        <row r="461">
          <cell r="A461" t="str">
            <v>ЭЛОУ</v>
          </cell>
          <cell r="B461" t="str">
            <v>м3</v>
          </cell>
          <cell r="O461">
            <v>0</v>
          </cell>
        </row>
        <row r="510">
          <cell r="A510" t="str">
            <v>Установка  10 А</v>
          </cell>
          <cell r="B510" t="str">
            <v>кВт.ч.</v>
          </cell>
          <cell r="C510">
            <v>2025</v>
          </cell>
          <cell r="D510">
            <v>1997</v>
          </cell>
          <cell r="E510">
            <v>1997</v>
          </cell>
          <cell r="F510">
            <v>1997</v>
          </cell>
          <cell r="G510">
            <v>1997</v>
          </cell>
          <cell r="H510">
            <v>1997</v>
          </cell>
          <cell r="I510">
            <v>1997</v>
          </cell>
          <cell r="J510">
            <v>1997</v>
          </cell>
          <cell r="K510">
            <v>1997</v>
          </cell>
          <cell r="L510">
            <v>1997</v>
          </cell>
          <cell r="M510">
            <v>1997</v>
          </cell>
          <cell r="N510">
            <v>1997</v>
          </cell>
          <cell r="O510">
            <v>23992</v>
          </cell>
        </row>
        <row r="511">
          <cell r="A511" t="str">
            <v>Установка 10 Б</v>
          </cell>
          <cell r="B511" t="str">
            <v>кВт.ч.</v>
          </cell>
          <cell r="C511">
            <v>998</v>
          </cell>
          <cell r="D511">
            <v>1020</v>
          </cell>
          <cell r="E511">
            <v>1020</v>
          </cell>
          <cell r="F511">
            <v>1020</v>
          </cell>
          <cell r="G511">
            <v>1020</v>
          </cell>
          <cell r="H511">
            <v>1020</v>
          </cell>
          <cell r="I511">
            <v>1020</v>
          </cell>
          <cell r="J511">
            <v>1020</v>
          </cell>
          <cell r="K511">
            <v>1020</v>
          </cell>
          <cell r="L511">
            <v>1020</v>
          </cell>
          <cell r="M511">
            <v>1020</v>
          </cell>
          <cell r="N511">
            <v>1020</v>
          </cell>
          <cell r="O511">
            <v>12218</v>
          </cell>
        </row>
        <row r="512">
          <cell r="A512" t="str">
            <v>Установка 11</v>
          </cell>
          <cell r="B512" t="str">
            <v>кВт.ч.</v>
          </cell>
          <cell r="C512">
            <v>37</v>
          </cell>
          <cell r="D512">
            <v>38</v>
          </cell>
          <cell r="E512">
            <v>38</v>
          </cell>
          <cell r="F512">
            <v>38</v>
          </cell>
          <cell r="G512">
            <v>38</v>
          </cell>
          <cell r="H512">
            <v>38</v>
          </cell>
          <cell r="I512">
            <v>38</v>
          </cell>
          <cell r="J512">
            <v>38</v>
          </cell>
          <cell r="K512">
            <v>38</v>
          </cell>
          <cell r="L512">
            <v>38</v>
          </cell>
          <cell r="M512">
            <v>38</v>
          </cell>
          <cell r="N512">
            <v>38</v>
          </cell>
          <cell r="O512">
            <v>455</v>
          </cell>
        </row>
        <row r="513">
          <cell r="A513" t="str">
            <v>Установка 12</v>
          </cell>
          <cell r="B513" t="str">
            <v>кВт.ч.</v>
          </cell>
          <cell r="C513">
            <v>22</v>
          </cell>
          <cell r="D513">
            <v>9</v>
          </cell>
          <cell r="E513">
            <v>9</v>
          </cell>
          <cell r="F513">
            <v>9</v>
          </cell>
          <cell r="G513">
            <v>9</v>
          </cell>
          <cell r="H513">
            <v>9</v>
          </cell>
          <cell r="I513">
            <v>9</v>
          </cell>
          <cell r="J513">
            <v>9</v>
          </cell>
          <cell r="K513">
            <v>9</v>
          </cell>
          <cell r="L513">
            <v>9</v>
          </cell>
          <cell r="M513">
            <v>9</v>
          </cell>
          <cell r="N513">
            <v>9</v>
          </cell>
          <cell r="O513">
            <v>121</v>
          </cell>
        </row>
        <row r="514">
          <cell r="A514" t="str">
            <v>Установка 13</v>
          </cell>
          <cell r="B514" t="str">
            <v>кВт.ч.</v>
          </cell>
          <cell r="C514">
            <v>969</v>
          </cell>
          <cell r="D514">
            <v>943</v>
          </cell>
          <cell r="E514">
            <v>943</v>
          </cell>
          <cell r="F514">
            <v>943</v>
          </cell>
          <cell r="G514">
            <v>943</v>
          </cell>
          <cell r="H514">
            <v>943</v>
          </cell>
          <cell r="I514">
            <v>943</v>
          </cell>
          <cell r="J514">
            <v>943</v>
          </cell>
          <cell r="K514">
            <v>943</v>
          </cell>
          <cell r="L514">
            <v>943</v>
          </cell>
          <cell r="M514">
            <v>943</v>
          </cell>
          <cell r="N514">
            <v>943</v>
          </cell>
          <cell r="O514">
            <v>11342</v>
          </cell>
        </row>
        <row r="515">
          <cell r="A515" t="str">
            <v>Установка 21/22</v>
          </cell>
          <cell r="B515" t="str">
            <v>кВт.ч.</v>
          </cell>
          <cell r="C515">
            <v>8111</v>
          </cell>
          <cell r="D515">
            <v>7369</v>
          </cell>
          <cell r="E515">
            <v>7369</v>
          </cell>
          <cell r="F515">
            <v>7369</v>
          </cell>
          <cell r="G515">
            <v>7369</v>
          </cell>
          <cell r="H515">
            <v>7369</v>
          </cell>
          <cell r="I515">
            <v>7369</v>
          </cell>
          <cell r="J515">
            <v>7369</v>
          </cell>
          <cell r="K515">
            <v>7369</v>
          </cell>
          <cell r="L515">
            <v>7369</v>
          </cell>
          <cell r="M515">
            <v>7369</v>
          </cell>
          <cell r="N515">
            <v>7369</v>
          </cell>
          <cell r="O515">
            <v>89170</v>
          </cell>
        </row>
        <row r="516">
          <cell r="A516" t="str">
            <v>21КМО1</v>
          </cell>
          <cell r="B516" t="str">
            <v>кВт.ч.</v>
          </cell>
          <cell r="C516">
            <v>4269</v>
          </cell>
          <cell r="D516">
            <v>5736</v>
          </cell>
          <cell r="E516">
            <v>5736</v>
          </cell>
          <cell r="F516">
            <v>5736</v>
          </cell>
          <cell r="G516">
            <v>5736</v>
          </cell>
          <cell r="H516">
            <v>5736</v>
          </cell>
          <cell r="I516">
            <v>5736</v>
          </cell>
          <cell r="J516">
            <v>5736</v>
          </cell>
          <cell r="K516">
            <v>5736</v>
          </cell>
          <cell r="L516">
            <v>5736</v>
          </cell>
          <cell r="M516">
            <v>5736</v>
          </cell>
          <cell r="N516">
            <v>5736</v>
          </cell>
          <cell r="O516">
            <v>67365</v>
          </cell>
        </row>
        <row r="517">
          <cell r="A517" t="str">
            <v>Установка 32</v>
          </cell>
          <cell r="B517" t="str">
            <v>кВт.ч.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</row>
        <row r="518">
          <cell r="A518" t="str">
            <v>Установка 33</v>
          </cell>
          <cell r="B518" t="str">
            <v>кВт.ч.</v>
          </cell>
          <cell r="C518">
            <v>10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10</v>
          </cell>
        </row>
        <row r="519">
          <cell r="A519" t="str">
            <v>Установка 41/43</v>
          </cell>
          <cell r="B519" t="str">
            <v>кВт.ч.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</row>
        <row r="520">
          <cell r="A520" t="str">
            <v>Установка 50</v>
          </cell>
          <cell r="B520" t="str">
            <v>кВт.ч.</v>
          </cell>
          <cell r="C520">
            <v>41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41</v>
          </cell>
        </row>
        <row r="521">
          <cell r="A521" t="str">
            <v>ЭЛОУ</v>
          </cell>
          <cell r="B521" t="str">
            <v>кВт.ч.</v>
          </cell>
          <cell r="C521">
            <v>294</v>
          </cell>
          <cell r="D521">
            <v>336</v>
          </cell>
          <cell r="E521">
            <v>336</v>
          </cell>
          <cell r="F521">
            <v>336</v>
          </cell>
          <cell r="G521">
            <v>336</v>
          </cell>
          <cell r="H521">
            <v>336</v>
          </cell>
          <cell r="I521">
            <v>336</v>
          </cell>
          <cell r="J521">
            <v>336</v>
          </cell>
          <cell r="K521">
            <v>336</v>
          </cell>
          <cell r="L521">
            <v>336</v>
          </cell>
          <cell r="M521">
            <v>336</v>
          </cell>
          <cell r="N521">
            <v>336</v>
          </cell>
          <cell r="O521">
            <v>3990</v>
          </cell>
        </row>
      </sheetData>
      <sheetData sheetId="5" refreshError="1">
        <row r="6">
          <cell r="A6">
            <v>1</v>
          </cell>
          <cell r="B6" t="str">
            <v>Установка  10 А</v>
          </cell>
          <cell r="C6" t="str">
            <v>2010</v>
          </cell>
          <cell r="D6">
            <v>832683</v>
          </cell>
          <cell r="E6">
            <v>10235869</v>
          </cell>
          <cell r="F6">
            <v>10804538</v>
          </cell>
          <cell r="G6">
            <v>568669</v>
          </cell>
          <cell r="H6">
            <v>0</v>
          </cell>
          <cell r="I6">
            <v>78.36</v>
          </cell>
          <cell r="J6">
            <v>78.36</v>
          </cell>
          <cell r="K6">
            <v>6.53</v>
          </cell>
          <cell r="L6">
            <v>6.53</v>
          </cell>
          <cell r="M6">
            <v>6.53</v>
          </cell>
          <cell r="N6">
            <v>6.53</v>
          </cell>
          <cell r="O6">
            <v>6.53</v>
          </cell>
          <cell r="P6">
            <v>6.53</v>
          </cell>
          <cell r="Q6">
            <v>6.53</v>
          </cell>
          <cell r="R6">
            <v>6.53</v>
          </cell>
          <cell r="S6">
            <v>6.53</v>
          </cell>
          <cell r="T6">
            <v>6.53</v>
          </cell>
          <cell r="U6">
            <v>6.53</v>
          </cell>
          <cell r="V6">
            <v>6.53</v>
          </cell>
        </row>
        <row r="7">
          <cell r="A7">
            <v>2</v>
          </cell>
          <cell r="B7" t="str">
            <v>Установка 10 Б</v>
          </cell>
          <cell r="C7" t="str">
            <v>2013</v>
          </cell>
          <cell r="D7">
            <v>0</v>
          </cell>
          <cell r="E7">
            <v>5037915</v>
          </cell>
          <cell r="F7">
            <v>4700392</v>
          </cell>
          <cell r="G7">
            <v>-337523</v>
          </cell>
          <cell r="H7">
            <v>0</v>
          </cell>
          <cell r="I7">
            <v>78.36</v>
          </cell>
          <cell r="J7">
            <v>78.36</v>
          </cell>
          <cell r="K7">
            <v>6.53</v>
          </cell>
          <cell r="L7">
            <v>6.53</v>
          </cell>
          <cell r="M7">
            <v>6.53</v>
          </cell>
          <cell r="N7">
            <v>6.53</v>
          </cell>
          <cell r="O7">
            <v>6.53</v>
          </cell>
          <cell r="P7">
            <v>6.53</v>
          </cell>
          <cell r="Q7">
            <v>6.53</v>
          </cell>
          <cell r="R7">
            <v>6.53</v>
          </cell>
          <cell r="S7">
            <v>6.53</v>
          </cell>
          <cell r="T7">
            <v>6.53</v>
          </cell>
          <cell r="U7">
            <v>6.53</v>
          </cell>
          <cell r="V7">
            <v>6.53</v>
          </cell>
        </row>
        <row r="8">
          <cell r="A8">
            <v>3</v>
          </cell>
          <cell r="B8" t="str">
            <v>Установка 11</v>
          </cell>
          <cell r="C8" t="str">
            <v>2014</v>
          </cell>
          <cell r="D8">
            <v>832683</v>
          </cell>
          <cell r="E8">
            <v>201191</v>
          </cell>
          <cell r="F8">
            <v>204313</v>
          </cell>
          <cell r="G8">
            <v>3122</v>
          </cell>
          <cell r="H8">
            <v>0</v>
          </cell>
          <cell r="I8">
            <v>3.3600000000000012</v>
          </cell>
          <cell r="J8">
            <v>3.3600000000000012</v>
          </cell>
          <cell r="K8">
            <v>0.28000000000000003</v>
          </cell>
          <cell r="L8">
            <v>0.28000000000000003</v>
          </cell>
          <cell r="M8">
            <v>0.28000000000000003</v>
          </cell>
          <cell r="N8">
            <v>0.28000000000000003</v>
          </cell>
          <cell r="O8">
            <v>0.28000000000000003</v>
          </cell>
          <cell r="P8">
            <v>0.28000000000000003</v>
          </cell>
          <cell r="Q8">
            <v>0.28000000000000003</v>
          </cell>
          <cell r="R8">
            <v>0.28000000000000003</v>
          </cell>
          <cell r="S8">
            <v>0.28000000000000003</v>
          </cell>
          <cell r="T8">
            <v>0.28000000000000003</v>
          </cell>
          <cell r="U8">
            <v>0.28000000000000003</v>
          </cell>
          <cell r="V8">
            <v>0.28000000000000003</v>
          </cell>
        </row>
        <row r="9">
          <cell r="A9">
            <v>4</v>
          </cell>
          <cell r="B9" t="str">
            <v>Установка 12</v>
          </cell>
          <cell r="C9" t="str">
            <v>2015</v>
          </cell>
          <cell r="D9">
            <v>832683</v>
          </cell>
          <cell r="E9">
            <v>85280</v>
          </cell>
          <cell r="F9">
            <v>114240</v>
          </cell>
          <cell r="G9">
            <v>28960</v>
          </cell>
          <cell r="H9">
            <v>0</v>
          </cell>
          <cell r="I9">
            <v>6.7200000000000024</v>
          </cell>
          <cell r="J9">
            <v>6.7200000000000024</v>
          </cell>
          <cell r="K9">
            <v>0.56000000000000005</v>
          </cell>
          <cell r="L9">
            <v>0.56000000000000005</v>
          </cell>
          <cell r="M9">
            <v>0.56000000000000005</v>
          </cell>
          <cell r="N9">
            <v>0.56000000000000005</v>
          </cell>
          <cell r="O9">
            <v>0.56000000000000005</v>
          </cell>
          <cell r="P9">
            <v>0.56000000000000005</v>
          </cell>
          <cell r="Q9">
            <v>0.56000000000000005</v>
          </cell>
          <cell r="R9">
            <v>0.56000000000000005</v>
          </cell>
          <cell r="S9">
            <v>0.56000000000000005</v>
          </cell>
          <cell r="T9">
            <v>0.56000000000000005</v>
          </cell>
          <cell r="U9">
            <v>0.56000000000000005</v>
          </cell>
          <cell r="V9">
            <v>0.56000000000000005</v>
          </cell>
        </row>
        <row r="10">
          <cell r="A10">
            <v>5</v>
          </cell>
          <cell r="B10" t="str">
            <v>Установка 13</v>
          </cell>
          <cell r="C10" t="str">
            <v>2016</v>
          </cell>
          <cell r="D10">
            <v>0</v>
          </cell>
          <cell r="E10">
            <v>4707087</v>
          </cell>
          <cell r="F10">
            <v>5362454</v>
          </cell>
          <cell r="G10">
            <v>655367</v>
          </cell>
          <cell r="H10">
            <v>0</v>
          </cell>
          <cell r="I10">
            <v>178.55999999999997</v>
          </cell>
          <cell r="J10">
            <v>178.55999999999997</v>
          </cell>
          <cell r="K10">
            <v>14.88</v>
          </cell>
          <cell r="L10">
            <v>14.88</v>
          </cell>
          <cell r="M10">
            <v>14.88</v>
          </cell>
          <cell r="N10">
            <v>14.88</v>
          </cell>
          <cell r="O10">
            <v>14.88</v>
          </cell>
          <cell r="P10">
            <v>14.88</v>
          </cell>
          <cell r="Q10">
            <v>14.88</v>
          </cell>
          <cell r="R10">
            <v>14.88</v>
          </cell>
          <cell r="S10">
            <v>14.88</v>
          </cell>
          <cell r="T10">
            <v>14.88</v>
          </cell>
          <cell r="U10">
            <v>14.88</v>
          </cell>
          <cell r="V10">
            <v>14.88</v>
          </cell>
        </row>
        <row r="11">
          <cell r="A11">
            <v>6</v>
          </cell>
          <cell r="B11" t="str">
            <v>Установка 21/22</v>
          </cell>
          <cell r="C11" t="str">
            <v>2017</v>
          </cell>
          <cell r="D11">
            <v>27264561</v>
          </cell>
          <cell r="E11">
            <v>41467430</v>
          </cell>
          <cell r="F11">
            <v>40952868</v>
          </cell>
          <cell r="G11">
            <v>-514562</v>
          </cell>
          <cell r="H11">
            <v>0</v>
          </cell>
          <cell r="I11">
            <v>1067.2800000000002</v>
          </cell>
          <cell r="J11">
            <v>1067.2800000000002</v>
          </cell>
          <cell r="K11">
            <v>88.94</v>
          </cell>
          <cell r="L11">
            <v>88.94</v>
          </cell>
          <cell r="M11">
            <v>88.94</v>
          </cell>
          <cell r="N11">
            <v>88.94</v>
          </cell>
          <cell r="O11">
            <v>88.94</v>
          </cell>
          <cell r="P11">
            <v>88.94</v>
          </cell>
          <cell r="Q11">
            <v>88.94</v>
          </cell>
          <cell r="R11">
            <v>88.94</v>
          </cell>
          <cell r="S11">
            <v>88.94</v>
          </cell>
          <cell r="T11">
            <v>88.94</v>
          </cell>
          <cell r="U11">
            <v>88.94</v>
          </cell>
          <cell r="V11">
            <v>88.94</v>
          </cell>
        </row>
        <row r="12">
          <cell r="A12">
            <v>7</v>
          </cell>
          <cell r="B12" t="str">
            <v>21КМО1</v>
          </cell>
          <cell r="C12">
            <v>2017</v>
          </cell>
          <cell r="D12">
            <v>0</v>
          </cell>
          <cell r="E12">
            <v>23812568</v>
          </cell>
          <cell r="F12">
            <v>24000000</v>
          </cell>
          <cell r="G12">
            <v>187432</v>
          </cell>
          <cell r="H12">
            <v>0</v>
          </cell>
          <cell r="I12">
            <v>320071175</v>
          </cell>
          <cell r="J12">
            <v>320071175</v>
          </cell>
          <cell r="K12">
            <v>22812055.000000004</v>
          </cell>
          <cell r="L12">
            <v>30592453.333333336</v>
          </cell>
          <cell r="M12">
            <v>26666666.666666668</v>
          </cell>
          <cell r="N12">
            <v>26666666.666666668</v>
          </cell>
          <cell r="O12">
            <v>26666666.666666668</v>
          </cell>
          <cell r="P12">
            <v>26666666.666666668</v>
          </cell>
          <cell r="Q12">
            <v>26666666.666666668</v>
          </cell>
          <cell r="R12">
            <v>26666666.666666668</v>
          </cell>
          <cell r="S12">
            <v>26666666.666666668</v>
          </cell>
          <cell r="T12">
            <v>26666666.666666668</v>
          </cell>
          <cell r="U12">
            <v>26666666.666666668</v>
          </cell>
          <cell r="V12">
            <v>26666666.666666668</v>
          </cell>
        </row>
        <row r="13">
          <cell r="A13">
            <v>8</v>
          </cell>
          <cell r="B13" t="str">
            <v>Установка 32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A14">
            <v>9</v>
          </cell>
          <cell r="B14" t="str">
            <v>Установка 33</v>
          </cell>
          <cell r="C14" t="str">
            <v>2010</v>
          </cell>
          <cell r="D14">
            <v>1665366</v>
          </cell>
          <cell r="E14">
            <v>48590</v>
          </cell>
          <cell r="F14">
            <v>48800</v>
          </cell>
          <cell r="G14">
            <v>210</v>
          </cell>
          <cell r="H14">
            <v>0</v>
          </cell>
          <cell r="I14">
            <v>673358.33333333337</v>
          </cell>
          <cell r="J14">
            <v>673358.33333333337</v>
          </cell>
          <cell r="K14">
            <v>51625.000000000007</v>
          </cell>
          <cell r="L14">
            <v>52400</v>
          </cell>
          <cell r="M14">
            <v>56933.333333333336</v>
          </cell>
          <cell r="N14">
            <v>56933.333333333336</v>
          </cell>
          <cell r="O14">
            <v>56933.333333333336</v>
          </cell>
          <cell r="P14">
            <v>56933.333333333336</v>
          </cell>
          <cell r="Q14">
            <v>56933.333333333336</v>
          </cell>
          <cell r="R14">
            <v>56933.333333333336</v>
          </cell>
          <cell r="S14">
            <v>56933.333333333336</v>
          </cell>
          <cell r="T14">
            <v>56933.333333333336</v>
          </cell>
          <cell r="U14">
            <v>56933.333333333336</v>
          </cell>
          <cell r="V14">
            <v>56933.333333333336</v>
          </cell>
        </row>
        <row r="15">
          <cell r="A15">
            <v>10</v>
          </cell>
          <cell r="B15" t="str">
            <v>Установка 41/43</v>
          </cell>
          <cell r="C15" t="str">
            <v>2011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A16">
            <v>11</v>
          </cell>
          <cell r="B16" t="str">
            <v>Установка 50</v>
          </cell>
          <cell r="C16" t="str">
            <v>2510</v>
          </cell>
          <cell r="D16">
            <v>555122</v>
          </cell>
          <cell r="E16">
            <v>218000</v>
          </cell>
          <cell r="F16">
            <v>240000</v>
          </cell>
          <cell r="G16">
            <v>22000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A17">
            <v>12</v>
          </cell>
          <cell r="B17" t="str">
            <v>ЭЛОУ</v>
          </cell>
          <cell r="C17" t="str">
            <v>2012</v>
          </cell>
          <cell r="D17">
            <v>555122</v>
          </cell>
          <cell r="E17">
            <v>1488940</v>
          </cell>
          <cell r="F17">
            <v>2137200</v>
          </cell>
          <cell r="G17">
            <v>648260</v>
          </cell>
          <cell r="H17">
            <v>0</v>
          </cell>
          <cell r="I17">
            <v>49.32</v>
          </cell>
          <cell r="J17">
            <v>49.32</v>
          </cell>
          <cell r="K17">
            <v>4.1100000000000003</v>
          </cell>
          <cell r="L17">
            <v>4.1100000000000003</v>
          </cell>
          <cell r="M17">
            <v>4.1100000000000003</v>
          </cell>
          <cell r="N17">
            <v>4.1100000000000003</v>
          </cell>
          <cell r="O17">
            <v>4.1100000000000003</v>
          </cell>
          <cell r="P17">
            <v>4.1100000000000003</v>
          </cell>
          <cell r="Q17">
            <v>4.1100000000000003</v>
          </cell>
          <cell r="R17">
            <v>4.1100000000000003</v>
          </cell>
          <cell r="S17">
            <v>4.1100000000000003</v>
          </cell>
          <cell r="T17">
            <v>4.1100000000000003</v>
          </cell>
          <cell r="U17">
            <v>4.1100000000000003</v>
          </cell>
          <cell r="V17">
            <v>4.1100000000000003</v>
          </cell>
        </row>
        <row r="65">
          <cell r="A65">
            <v>1</v>
          </cell>
          <cell r="B65" t="str">
            <v>Установка  10 А</v>
          </cell>
          <cell r="C65" t="str">
            <v>2010</v>
          </cell>
          <cell r="D65" t="str">
            <v>17,31</v>
          </cell>
          <cell r="E65">
            <v>10235869</v>
          </cell>
          <cell r="F65">
            <v>10804538</v>
          </cell>
          <cell r="G65">
            <v>568669</v>
          </cell>
          <cell r="H65">
            <v>177182892.38999999</v>
          </cell>
          <cell r="I65">
            <v>56448641.850000016</v>
          </cell>
          <cell r="J65">
            <v>-120734250.53999996</v>
          </cell>
          <cell r="K65">
            <v>4429687.5</v>
          </cell>
          <cell r="L65">
            <v>4728995.8500000006</v>
          </cell>
          <cell r="M65">
            <v>4728995.8500000006</v>
          </cell>
          <cell r="N65">
            <v>4728995.8500000006</v>
          </cell>
          <cell r="O65">
            <v>4728995.8500000006</v>
          </cell>
          <cell r="P65">
            <v>4728995.8500000006</v>
          </cell>
          <cell r="Q65">
            <v>4728995.8500000006</v>
          </cell>
          <cell r="R65">
            <v>4728995.8500000006</v>
          </cell>
          <cell r="S65">
            <v>4728995.8500000006</v>
          </cell>
          <cell r="T65">
            <v>4728995.8500000006</v>
          </cell>
          <cell r="U65">
            <v>4728995.8500000006</v>
          </cell>
          <cell r="V65">
            <v>4728995.8500000006</v>
          </cell>
          <cell r="W65" t="str">
            <v>постоянная</v>
          </cell>
        </row>
        <row r="66">
          <cell r="A66">
            <v>2</v>
          </cell>
          <cell r="B66" t="str">
            <v>Установка 10 Б</v>
          </cell>
          <cell r="C66" t="str">
            <v>2013</v>
          </cell>
          <cell r="D66" t="str">
            <v>17,31</v>
          </cell>
          <cell r="E66">
            <v>5037915</v>
          </cell>
          <cell r="F66">
            <v>4700392</v>
          </cell>
          <cell r="G66">
            <v>-337523</v>
          </cell>
          <cell r="H66">
            <v>87206308.649999991</v>
          </cell>
          <cell r="I66">
            <v>28752646</v>
          </cell>
          <cell r="J66">
            <v>-58453662.649999991</v>
          </cell>
          <cell r="K66">
            <v>2183125</v>
          </cell>
          <cell r="L66">
            <v>2415411</v>
          </cell>
          <cell r="M66">
            <v>2415411</v>
          </cell>
          <cell r="N66">
            <v>2415411</v>
          </cell>
          <cell r="O66">
            <v>2415411</v>
          </cell>
          <cell r="P66">
            <v>2415411</v>
          </cell>
          <cell r="Q66">
            <v>2415411</v>
          </cell>
          <cell r="R66">
            <v>2415411</v>
          </cell>
          <cell r="S66">
            <v>2415411</v>
          </cell>
          <cell r="T66">
            <v>2415411</v>
          </cell>
          <cell r="U66">
            <v>2415411</v>
          </cell>
          <cell r="V66">
            <v>2415411</v>
          </cell>
          <cell r="W66" t="str">
            <v>постоянная</v>
          </cell>
        </row>
        <row r="67">
          <cell r="A67">
            <v>3</v>
          </cell>
          <cell r="B67" t="str">
            <v>Установка 11</v>
          </cell>
          <cell r="C67" t="str">
            <v>2014</v>
          </cell>
          <cell r="D67" t="str">
            <v>17,31</v>
          </cell>
          <cell r="E67">
            <v>201191</v>
          </cell>
          <cell r="F67">
            <v>204313</v>
          </cell>
          <cell r="G67">
            <v>3122</v>
          </cell>
          <cell r="H67">
            <v>3482616.21</v>
          </cell>
          <cell r="I67">
            <v>1070782.4000000001</v>
          </cell>
          <cell r="J67">
            <v>-2411833.8099999996</v>
          </cell>
          <cell r="K67">
            <v>80937.5</v>
          </cell>
          <cell r="L67">
            <v>89985.900000000009</v>
          </cell>
          <cell r="M67">
            <v>89985.900000000009</v>
          </cell>
          <cell r="N67">
            <v>89985.900000000009</v>
          </cell>
          <cell r="O67">
            <v>89985.900000000009</v>
          </cell>
          <cell r="P67">
            <v>89985.900000000009</v>
          </cell>
          <cell r="Q67">
            <v>89985.900000000009</v>
          </cell>
          <cell r="R67">
            <v>89985.900000000009</v>
          </cell>
          <cell r="S67">
            <v>89985.900000000009</v>
          </cell>
          <cell r="T67">
            <v>89985.900000000009</v>
          </cell>
          <cell r="U67">
            <v>89985.900000000009</v>
          </cell>
          <cell r="V67">
            <v>89985.900000000009</v>
          </cell>
          <cell r="W67" t="str">
            <v>постоянная</v>
          </cell>
        </row>
        <row r="68">
          <cell r="A68">
            <v>4</v>
          </cell>
          <cell r="B68" t="str">
            <v>Установка 12</v>
          </cell>
          <cell r="C68" t="str">
            <v>2015</v>
          </cell>
          <cell r="D68" t="str">
            <v>17,31</v>
          </cell>
          <cell r="E68">
            <v>85280</v>
          </cell>
          <cell r="F68">
            <v>114240</v>
          </cell>
          <cell r="G68">
            <v>28960</v>
          </cell>
          <cell r="H68">
            <v>1476196.7999999998</v>
          </cell>
          <cell r="I68">
            <v>282561.95000000007</v>
          </cell>
          <cell r="J68">
            <v>-1193634.8499999996</v>
          </cell>
          <cell r="K68">
            <v>48125</v>
          </cell>
          <cell r="L68">
            <v>21312.45</v>
          </cell>
          <cell r="M68">
            <v>21312.45</v>
          </cell>
          <cell r="N68">
            <v>21312.45</v>
          </cell>
          <cell r="O68">
            <v>21312.45</v>
          </cell>
          <cell r="P68">
            <v>21312.45</v>
          </cell>
          <cell r="Q68">
            <v>21312.45</v>
          </cell>
          <cell r="R68">
            <v>21312.45</v>
          </cell>
          <cell r="S68">
            <v>21312.45</v>
          </cell>
          <cell r="T68">
            <v>21312.45</v>
          </cell>
          <cell r="U68">
            <v>21312.45</v>
          </cell>
          <cell r="V68">
            <v>21312.45</v>
          </cell>
          <cell r="W68" t="str">
            <v>постоянная</v>
          </cell>
        </row>
        <row r="69">
          <cell r="A69">
            <v>5</v>
          </cell>
          <cell r="B69" t="str">
            <v>Установка 13</v>
          </cell>
          <cell r="C69" t="str">
            <v>2016</v>
          </cell>
          <cell r="D69" t="str">
            <v>17,31</v>
          </cell>
          <cell r="E69">
            <v>4707087</v>
          </cell>
          <cell r="F69">
            <v>5362454</v>
          </cell>
          <cell r="G69">
            <v>655367</v>
          </cell>
          <cell r="H69">
            <v>81479675.969999999</v>
          </cell>
          <cell r="I69">
            <v>26683470.149999999</v>
          </cell>
          <cell r="J69">
            <v>-54796205.82</v>
          </cell>
          <cell r="K69">
            <v>2119687.5</v>
          </cell>
          <cell r="L69">
            <v>2233071.1500000004</v>
          </cell>
          <cell r="M69">
            <v>2233071.1500000004</v>
          </cell>
          <cell r="N69">
            <v>2233071.1500000004</v>
          </cell>
          <cell r="O69">
            <v>2233071.1500000004</v>
          </cell>
          <cell r="P69">
            <v>2233071.1500000004</v>
          </cell>
          <cell r="Q69">
            <v>2233071.1500000004</v>
          </cell>
          <cell r="R69">
            <v>2233071.1500000004</v>
          </cell>
          <cell r="S69">
            <v>2233071.1500000004</v>
          </cell>
          <cell r="T69">
            <v>2233071.1500000004</v>
          </cell>
          <cell r="U69">
            <v>2233071.1500000004</v>
          </cell>
          <cell r="V69">
            <v>2233071.1500000004</v>
          </cell>
          <cell r="W69" t="str">
            <v>постоянная</v>
          </cell>
        </row>
        <row r="70">
          <cell r="A70">
            <v>6</v>
          </cell>
          <cell r="B70" t="str">
            <v>Установка 21/22</v>
          </cell>
          <cell r="C70" t="str">
            <v>2017</v>
          </cell>
          <cell r="D70" t="str">
            <v>17,31</v>
          </cell>
          <cell r="E70">
            <v>41467430</v>
          </cell>
          <cell r="F70">
            <v>40952868</v>
          </cell>
          <cell r="G70">
            <v>-514562</v>
          </cell>
          <cell r="H70">
            <v>717801213.29999995</v>
          </cell>
          <cell r="I70">
            <v>209694577.44999999</v>
          </cell>
          <cell r="J70">
            <v>-508106635.84999996</v>
          </cell>
          <cell r="K70">
            <v>17742812.5</v>
          </cell>
          <cell r="L70">
            <v>17450160.450000003</v>
          </cell>
          <cell r="M70">
            <v>17450160.450000003</v>
          </cell>
          <cell r="N70">
            <v>17450160.450000003</v>
          </cell>
          <cell r="O70">
            <v>17450160.450000003</v>
          </cell>
          <cell r="P70">
            <v>17450160.450000003</v>
          </cell>
          <cell r="Q70">
            <v>17450160.450000003</v>
          </cell>
          <cell r="R70">
            <v>17450160.450000003</v>
          </cell>
          <cell r="S70">
            <v>17450160.450000003</v>
          </cell>
          <cell r="T70">
            <v>17450160.450000003</v>
          </cell>
          <cell r="U70">
            <v>17450160.450000003</v>
          </cell>
          <cell r="V70">
            <v>17450160.450000003</v>
          </cell>
          <cell r="W70" t="str">
            <v>постоянная</v>
          </cell>
        </row>
        <row r="71">
          <cell r="A71">
            <v>7</v>
          </cell>
          <cell r="B71" t="str">
            <v>21КМО1</v>
          </cell>
          <cell r="C71" t="str">
            <v>2010</v>
          </cell>
          <cell r="D71" t="str">
            <v>17,31</v>
          </cell>
          <cell r="E71">
            <v>23812568</v>
          </cell>
          <cell r="F71">
            <v>24000000</v>
          </cell>
          <cell r="G71">
            <v>187432</v>
          </cell>
          <cell r="H71">
            <v>412195552.07999998</v>
          </cell>
          <cell r="I71">
            <v>158752920.30000001</v>
          </cell>
          <cell r="J71">
            <v>-253442631.77999997</v>
          </cell>
          <cell r="K71">
            <v>9338437.5</v>
          </cell>
          <cell r="L71">
            <v>13583134.800000001</v>
          </cell>
          <cell r="M71">
            <v>13583134.800000001</v>
          </cell>
          <cell r="N71">
            <v>13583134.800000001</v>
          </cell>
          <cell r="O71">
            <v>13583134.800000001</v>
          </cell>
          <cell r="P71">
            <v>13583134.800000001</v>
          </cell>
          <cell r="Q71">
            <v>13583134.800000001</v>
          </cell>
          <cell r="R71">
            <v>13583134.800000001</v>
          </cell>
          <cell r="S71">
            <v>13583134.800000001</v>
          </cell>
          <cell r="T71">
            <v>13583134.800000001</v>
          </cell>
          <cell r="U71">
            <v>13583134.800000001</v>
          </cell>
          <cell r="V71">
            <v>13583134.800000001</v>
          </cell>
          <cell r="W71" t="str">
            <v>постоянная</v>
          </cell>
        </row>
        <row r="72">
          <cell r="A72">
            <v>8</v>
          </cell>
          <cell r="B72" t="str">
            <v>Установка 32</v>
          </cell>
          <cell r="C72">
            <v>1687.95</v>
          </cell>
          <cell r="D72" t="str">
            <v>17,31</v>
          </cell>
          <cell r="E72">
            <v>1838.52</v>
          </cell>
          <cell r="F72">
            <v>1779.21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 t="str">
            <v>постоянная</v>
          </cell>
        </row>
        <row r="73">
          <cell r="A73">
            <v>9</v>
          </cell>
          <cell r="B73" t="str">
            <v>Установка 33</v>
          </cell>
          <cell r="C73" t="str">
            <v>2010</v>
          </cell>
          <cell r="D73" t="str">
            <v>17,31</v>
          </cell>
          <cell r="E73">
            <v>48590</v>
          </cell>
          <cell r="F73">
            <v>48800</v>
          </cell>
          <cell r="G73">
            <v>210</v>
          </cell>
          <cell r="H73">
            <v>841092.89999999991</v>
          </cell>
          <cell r="I73">
            <v>21875</v>
          </cell>
          <cell r="J73">
            <v>-819217.89999999991</v>
          </cell>
          <cell r="K73">
            <v>21875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 t="str">
            <v>постоянная</v>
          </cell>
        </row>
        <row r="74">
          <cell r="A74">
            <v>10</v>
          </cell>
          <cell r="B74" t="str">
            <v>Установка 41/43</v>
          </cell>
          <cell r="C74" t="str">
            <v>2011</v>
          </cell>
          <cell r="D74" t="str">
            <v>17,31</v>
          </cell>
          <cell r="E74">
            <v>254.16</v>
          </cell>
          <cell r="F74">
            <v>245.96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 t="str">
            <v>постоянная</v>
          </cell>
        </row>
        <row r="75">
          <cell r="A75">
            <v>11</v>
          </cell>
          <cell r="B75" t="str">
            <v>Установка 50</v>
          </cell>
          <cell r="C75" t="str">
            <v>2510</v>
          </cell>
          <cell r="D75" t="str">
            <v>17,31</v>
          </cell>
          <cell r="E75">
            <v>218000</v>
          </cell>
          <cell r="F75">
            <v>240000</v>
          </cell>
          <cell r="G75">
            <v>22000</v>
          </cell>
          <cell r="H75">
            <v>3773579.9999999995</v>
          </cell>
          <cell r="I75">
            <v>89687.5</v>
          </cell>
          <cell r="J75">
            <v>-3683892.4999999995</v>
          </cell>
          <cell r="K75">
            <v>89687.5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 t="str">
            <v>постоянная</v>
          </cell>
        </row>
        <row r="76">
          <cell r="A76">
            <v>12</v>
          </cell>
          <cell r="B76" t="str">
            <v>ЭЛОУ</v>
          </cell>
          <cell r="C76" t="str">
            <v>2012</v>
          </cell>
          <cell r="D76" t="str">
            <v>17,31</v>
          </cell>
          <cell r="E76">
            <v>1488940</v>
          </cell>
          <cell r="F76">
            <v>2137200</v>
          </cell>
          <cell r="G76">
            <v>648260</v>
          </cell>
          <cell r="H76">
            <v>25773551.399999999</v>
          </cell>
          <cell r="I76">
            <v>9395437.8000000007</v>
          </cell>
          <cell r="J76">
            <v>-16378113.599999998</v>
          </cell>
          <cell r="K76">
            <v>643125</v>
          </cell>
          <cell r="L76">
            <v>795664.8</v>
          </cell>
          <cell r="M76">
            <v>795664.8</v>
          </cell>
          <cell r="N76">
            <v>795664.8</v>
          </cell>
          <cell r="O76">
            <v>795664.8</v>
          </cell>
          <cell r="P76">
            <v>795664.8</v>
          </cell>
          <cell r="Q76">
            <v>795664.8</v>
          </cell>
          <cell r="R76">
            <v>795664.8</v>
          </cell>
          <cell r="S76">
            <v>795664.8</v>
          </cell>
          <cell r="T76">
            <v>795664.8</v>
          </cell>
          <cell r="U76">
            <v>795664.8</v>
          </cell>
          <cell r="V76">
            <v>795664.8</v>
          </cell>
          <cell r="W76" t="str">
            <v>постоянная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6">
          <cell r="B6" t="str">
            <v>Установка  10 А</v>
          </cell>
          <cell r="C6" t="str">
            <v>2010</v>
          </cell>
          <cell r="D6">
            <v>832683</v>
          </cell>
          <cell r="E6">
            <v>1110244</v>
          </cell>
          <cell r="F6">
            <v>1942927</v>
          </cell>
          <cell r="G6">
            <v>2220488</v>
          </cell>
          <cell r="H6">
            <v>2498049</v>
          </cell>
          <cell r="I6">
            <v>2498049</v>
          </cell>
          <cell r="J6">
            <v>832683</v>
          </cell>
          <cell r="K6">
            <v>1110244</v>
          </cell>
          <cell r="L6">
            <v>1942927</v>
          </cell>
          <cell r="M6">
            <v>2220488</v>
          </cell>
          <cell r="N6">
            <v>2498049</v>
          </cell>
          <cell r="O6">
            <v>2498049</v>
          </cell>
          <cell r="P6">
            <v>22204880</v>
          </cell>
        </row>
        <row r="7">
          <cell r="B7" t="str">
            <v>Установка 10 Б</v>
          </cell>
          <cell r="C7" t="str">
            <v>2013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</row>
        <row r="8">
          <cell r="B8" t="str">
            <v>Установка 11</v>
          </cell>
          <cell r="C8" t="str">
            <v>2014</v>
          </cell>
          <cell r="D8">
            <v>832683</v>
          </cell>
          <cell r="E8">
            <v>0</v>
          </cell>
          <cell r="F8">
            <v>0</v>
          </cell>
          <cell r="G8">
            <v>555122</v>
          </cell>
          <cell r="H8">
            <v>0</v>
          </cell>
          <cell r="I8">
            <v>277561</v>
          </cell>
          <cell r="J8">
            <v>832683</v>
          </cell>
          <cell r="K8">
            <v>0</v>
          </cell>
          <cell r="L8">
            <v>0</v>
          </cell>
          <cell r="M8">
            <v>555122</v>
          </cell>
          <cell r="N8">
            <v>0</v>
          </cell>
          <cell r="O8">
            <v>277561</v>
          </cell>
          <cell r="P8">
            <v>3330732</v>
          </cell>
        </row>
        <row r="9">
          <cell r="B9" t="str">
            <v>Установка 12</v>
          </cell>
          <cell r="C9" t="str">
            <v>2015</v>
          </cell>
          <cell r="D9">
            <v>832683</v>
          </cell>
          <cell r="E9">
            <v>277561</v>
          </cell>
          <cell r="F9">
            <v>555122</v>
          </cell>
          <cell r="G9">
            <v>555122</v>
          </cell>
          <cell r="H9">
            <v>277561</v>
          </cell>
          <cell r="I9">
            <v>832683</v>
          </cell>
          <cell r="J9">
            <v>832683</v>
          </cell>
          <cell r="K9">
            <v>277561</v>
          </cell>
          <cell r="L9">
            <v>277561</v>
          </cell>
          <cell r="M9">
            <v>555122</v>
          </cell>
          <cell r="N9">
            <v>277561</v>
          </cell>
          <cell r="O9">
            <v>0</v>
          </cell>
          <cell r="P9">
            <v>5551220</v>
          </cell>
        </row>
        <row r="10">
          <cell r="B10" t="str">
            <v>Установка 13</v>
          </cell>
          <cell r="C10" t="str">
            <v>2016</v>
          </cell>
          <cell r="D10">
            <v>0</v>
          </cell>
          <cell r="E10">
            <v>555122</v>
          </cell>
          <cell r="F10">
            <v>8443754</v>
          </cell>
          <cell r="G10">
            <v>8998876</v>
          </cell>
          <cell r="H10">
            <v>16332386</v>
          </cell>
          <cell r="I10">
            <v>24498579</v>
          </cell>
          <cell r="J10">
            <v>0</v>
          </cell>
          <cell r="K10">
            <v>555122</v>
          </cell>
          <cell r="L10">
            <v>8443754</v>
          </cell>
          <cell r="M10">
            <v>16887508</v>
          </cell>
          <cell r="N10">
            <v>24221018</v>
          </cell>
          <cell r="O10">
            <v>832683</v>
          </cell>
          <cell r="P10">
            <v>109768802</v>
          </cell>
        </row>
        <row r="11">
          <cell r="B11" t="str">
            <v>Установка 21/22</v>
          </cell>
          <cell r="C11" t="str">
            <v>2017</v>
          </cell>
          <cell r="D11">
            <v>27264561</v>
          </cell>
          <cell r="E11">
            <v>108780683</v>
          </cell>
          <cell r="F11">
            <v>84472579</v>
          </cell>
          <cell r="G11">
            <v>89959876</v>
          </cell>
          <cell r="H11">
            <v>35708315</v>
          </cell>
          <cell r="I11">
            <v>17442630</v>
          </cell>
          <cell r="J11">
            <v>16332386</v>
          </cell>
          <cell r="K11">
            <v>8443754</v>
          </cell>
          <cell r="L11">
            <v>38664772</v>
          </cell>
          <cell r="M11">
            <v>17676140</v>
          </cell>
          <cell r="N11">
            <v>9509947</v>
          </cell>
          <cell r="O11">
            <v>18231262</v>
          </cell>
          <cell r="P11">
            <v>472486905</v>
          </cell>
        </row>
        <row r="12">
          <cell r="B12" t="str">
            <v>21КМО1</v>
          </cell>
          <cell r="C12" t="str">
            <v>2010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B13" t="str">
            <v>Установка 32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B14" t="str">
            <v>Установка 33</v>
          </cell>
          <cell r="C14" t="str">
            <v>2010</v>
          </cell>
          <cell r="D14">
            <v>1665366</v>
          </cell>
          <cell r="E14">
            <v>832683</v>
          </cell>
          <cell r="F14">
            <v>832683</v>
          </cell>
          <cell r="G14">
            <v>1387805</v>
          </cell>
          <cell r="H14">
            <v>832683</v>
          </cell>
          <cell r="I14">
            <v>1942927</v>
          </cell>
          <cell r="J14">
            <v>1110244</v>
          </cell>
          <cell r="K14">
            <v>832683</v>
          </cell>
          <cell r="L14">
            <v>832683</v>
          </cell>
          <cell r="M14">
            <v>1387805</v>
          </cell>
          <cell r="N14">
            <v>832683</v>
          </cell>
          <cell r="O14">
            <v>1387805</v>
          </cell>
          <cell r="P14">
            <v>13878050</v>
          </cell>
        </row>
        <row r="15">
          <cell r="B15" t="str">
            <v>Установка 41/43</v>
          </cell>
          <cell r="C15" t="str">
            <v>2011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23665896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23665896</v>
          </cell>
        </row>
        <row r="16">
          <cell r="B16" t="str">
            <v>Установка 50</v>
          </cell>
          <cell r="C16" t="str">
            <v>2510</v>
          </cell>
          <cell r="D16">
            <v>555122</v>
          </cell>
          <cell r="E16">
            <v>1110244</v>
          </cell>
          <cell r="F16">
            <v>832683</v>
          </cell>
          <cell r="G16">
            <v>0</v>
          </cell>
          <cell r="H16">
            <v>832683</v>
          </cell>
          <cell r="I16">
            <v>1110244</v>
          </cell>
          <cell r="J16">
            <v>555122</v>
          </cell>
          <cell r="K16">
            <v>277561</v>
          </cell>
          <cell r="L16">
            <v>277561</v>
          </cell>
          <cell r="M16">
            <v>0</v>
          </cell>
          <cell r="N16">
            <v>555122</v>
          </cell>
          <cell r="O16">
            <v>277561</v>
          </cell>
          <cell r="P16">
            <v>6383903</v>
          </cell>
        </row>
        <row r="17">
          <cell r="B17" t="str">
            <v>ЭЛОУ</v>
          </cell>
          <cell r="C17" t="str">
            <v>2012</v>
          </cell>
          <cell r="D17">
            <v>555122</v>
          </cell>
          <cell r="E17">
            <v>555122</v>
          </cell>
          <cell r="F17">
            <v>316128</v>
          </cell>
          <cell r="G17">
            <v>875250</v>
          </cell>
          <cell r="H17">
            <v>555122</v>
          </cell>
          <cell r="I17">
            <v>1387805</v>
          </cell>
          <cell r="J17">
            <v>832683</v>
          </cell>
          <cell r="K17">
            <v>832683</v>
          </cell>
          <cell r="L17">
            <v>593689</v>
          </cell>
          <cell r="M17">
            <v>871250</v>
          </cell>
          <cell r="N17">
            <v>832683</v>
          </cell>
          <cell r="O17">
            <v>277561</v>
          </cell>
          <cell r="P17">
            <v>8485098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6">
          <cell r="B6" t="str">
            <v>Установка  10 А</v>
          </cell>
          <cell r="C6" t="str">
            <v>2010</v>
          </cell>
          <cell r="D6">
            <v>116.91040000000001</v>
          </cell>
          <cell r="E6">
            <v>116.91040000000001</v>
          </cell>
          <cell r="F6">
            <v>116.91040000000001</v>
          </cell>
          <cell r="G6">
            <v>116.91040000000001</v>
          </cell>
          <cell r="H6">
            <v>116.91040000000001</v>
          </cell>
          <cell r="I6">
            <v>116.91040000000001</v>
          </cell>
          <cell r="J6">
            <v>116.91040000000001</v>
          </cell>
          <cell r="K6">
            <v>116.91040000000001</v>
          </cell>
          <cell r="L6">
            <v>116.91040000000001</v>
          </cell>
          <cell r="M6">
            <v>116.91040000000001</v>
          </cell>
          <cell r="N6">
            <v>116.91040000000001</v>
          </cell>
          <cell r="O6">
            <v>116.91040000000001</v>
          </cell>
          <cell r="P6">
            <v>116.91040000000001</v>
          </cell>
        </row>
        <row r="7">
          <cell r="B7" t="str">
            <v>Установка 10 Б</v>
          </cell>
          <cell r="C7" t="str">
            <v>2013</v>
          </cell>
        </row>
        <row r="8">
          <cell r="B8" t="str">
            <v>Установка 11</v>
          </cell>
          <cell r="C8" t="str">
            <v>2014</v>
          </cell>
        </row>
        <row r="9">
          <cell r="B9" t="str">
            <v>Установка 12</v>
          </cell>
          <cell r="C9" t="str">
            <v>2015</v>
          </cell>
          <cell r="D9">
            <v>14.33</v>
          </cell>
          <cell r="E9">
            <v>14.33</v>
          </cell>
          <cell r="F9">
            <v>14.33</v>
          </cell>
          <cell r="G9">
            <v>14.33</v>
          </cell>
          <cell r="H9">
            <v>14.33</v>
          </cell>
          <cell r="I9">
            <v>14.33</v>
          </cell>
          <cell r="J9">
            <v>14.33</v>
          </cell>
          <cell r="K9">
            <v>14.33</v>
          </cell>
          <cell r="L9">
            <v>14.33</v>
          </cell>
          <cell r="M9">
            <v>14.33</v>
          </cell>
          <cell r="N9">
            <v>14.33</v>
          </cell>
          <cell r="O9">
            <v>14.33</v>
          </cell>
          <cell r="P9">
            <v>14.33</v>
          </cell>
        </row>
        <row r="10">
          <cell r="B10" t="str">
            <v>Установка 13</v>
          </cell>
          <cell r="C10" t="str">
            <v>2016</v>
          </cell>
          <cell r="D10">
            <v>7.3</v>
          </cell>
          <cell r="E10">
            <v>7.3</v>
          </cell>
          <cell r="F10">
            <v>7.3</v>
          </cell>
          <cell r="G10">
            <v>7.3</v>
          </cell>
          <cell r="H10">
            <v>7.3</v>
          </cell>
          <cell r="I10">
            <v>7.3</v>
          </cell>
          <cell r="J10">
            <v>7.3</v>
          </cell>
          <cell r="K10">
            <v>7.3</v>
          </cell>
          <cell r="L10">
            <v>7.3</v>
          </cell>
          <cell r="M10">
            <v>7.3</v>
          </cell>
          <cell r="N10">
            <v>7.3</v>
          </cell>
          <cell r="O10">
            <v>7.3</v>
          </cell>
          <cell r="P10">
            <v>7.3</v>
          </cell>
        </row>
        <row r="11">
          <cell r="B11" t="str">
            <v>Установка 21/22</v>
          </cell>
          <cell r="C11" t="str">
            <v>2017</v>
          </cell>
          <cell r="D11">
            <v>60.048036799999998</v>
          </cell>
          <cell r="E11">
            <v>60.048036799999998</v>
          </cell>
          <cell r="F11">
            <v>60.048036799999998</v>
          </cell>
          <cell r="G11">
            <v>60.048036799999998</v>
          </cell>
          <cell r="H11">
            <v>60.048036799999998</v>
          </cell>
          <cell r="I11">
            <v>60.048036799999998</v>
          </cell>
          <cell r="J11">
            <v>60.048036799999998</v>
          </cell>
          <cell r="K11">
            <v>60.048036799999998</v>
          </cell>
          <cell r="L11">
            <v>60.048036799999998</v>
          </cell>
          <cell r="M11">
            <v>60.048036799999998</v>
          </cell>
          <cell r="N11">
            <v>60.048036799999998</v>
          </cell>
          <cell r="O11">
            <v>60.048036799999998</v>
          </cell>
          <cell r="P11">
            <v>60.048036799999998</v>
          </cell>
        </row>
        <row r="12">
          <cell r="A12">
            <v>7</v>
          </cell>
          <cell r="B12" t="str">
            <v>21КМО1</v>
          </cell>
          <cell r="C12" t="str">
            <v>2010</v>
          </cell>
          <cell r="D12">
            <v>14177355.399999999</v>
          </cell>
          <cell r="E12">
            <v>14177355.399999999</v>
          </cell>
          <cell r="F12">
            <v>14177355.399999999</v>
          </cell>
          <cell r="G12">
            <v>14177355.399999999</v>
          </cell>
          <cell r="H12">
            <v>14177355.399999999</v>
          </cell>
          <cell r="I12">
            <v>14177355.399999999</v>
          </cell>
          <cell r="J12">
            <v>14177355.399999999</v>
          </cell>
          <cell r="K12">
            <v>14177355.399999999</v>
          </cell>
          <cell r="L12">
            <v>14177355.399999999</v>
          </cell>
          <cell r="M12">
            <v>14177355.399999999</v>
          </cell>
          <cell r="N12">
            <v>14177355.399999999</v>
          </cell>
          <cell r="O12">
            <v>14177355.399999999</v>
          </cell>
          <cell r="P12">
            <v>170128264.80000004</v>
          </cell>
        </row>
        <row r="13">
          <cell r="B13" t="str">
            <v>Установка 32</v>
          </cell>
          <cell r="P13">
            <v>0</v>
          </cell>
        </row>
        <row r="14">
          <cell r="B14" t="str">
            <v>Установка 33</v>
          </cell>
          <cell r="C14" t="str">
            <v>2010</v>
          </cell>
          <cell r="P14">
            <v>0</v>
          </cell>
        </row>
        <row r="15">
          <cell r="B15" t="str">
            <v>Установка 41/43</v>
          </cell>
          <cell r="C15" t="str">
            <v>2011</v>
          </cell>
          <cell r="P15">
            <v>0</v>
          </cell>
        </row>
        <row r="16">
          <cell r="B16" t="str">
            <v>Установка 50</v>
          </cell>
          <cell r="C16" t="str">
            <v>2510</v>
          </cell>
          <cell r="P16">
            <v>0</v>
          </cell>
        </row>
        <row r="17">
          <cell r="B17" t="str">
            <v>ЭЛОУ</v>
          </cell>
          <cell r="C17" t="str">
            <v>2012</v>
          </cell>
          <cell r="D17">
            <v>345</v>
          </cell>
          <cell r="E17">
            <v>345</v>
          </cell>
          <cell r="F17">
            <v>345</v>
          </cell>
          <cell r="G17">
            <v>345</v>
          </cell>
          <cell r="H17">
            <v>345</v>
          </cell>
          <cell r="I17">
            <v>345</v>
          </cell>
          <cell r="J17">
            <v>345</v>
          </cell>
          <cell r="K17">
            <v>345</v>
          </cell>
          <cell r="L17">
            <v>345</v>
          </cell>
          <cell r="M17">
            <v>345</v>
          </cell>
          <cell r="N17">
            <v>345</v>
          </cell>
          <cell r="O17">
            <v>345</v>
          </cell>
          <cell r="P17">
            <v>60.048036799999998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нителный"/>
      <sheetName val="госзакуп 12)"/>
      <sheetName val="госзакуп-13"/>
      <sheetName val="аммиачная селитра"/>
      <sheetName val="реализац через биржу"/>
      <sheetName val="рыночный фонд"/>
      <sheetName val="общ.свод"/>
      <sheetName val="1 квартал"/>
      <sheetName val="Лист1"/>
      <sheetName val="Мин_удоб_с_НДС"/>
      <sheetName val="Prog. rost tarifov"/>
      <sheetName val="Максам-Чирчик"/>
      <sheetName val="Ферганазот"/>
      <sheetName val="Навоиазот"/>
      <sheetName val="Аммофос-Максам"/>
      <sheetName val="Кукон СФЗ"/>
      <sheetName val="Самаркандкимё"/>
      <sheetName val="ДЗКУ"/>
      <sheetName val="наценка ТАО"/>
      <sheetName val="База"/>
      <sheetName val="Data input"/>
      <sheetName val="План пр-ва_1"/>
      <sheetName val="План продаж_1"/>
      <sheetName val="Массив"/>
      <sheetName val="энергоресурсы_в_натуре"/>
      <sheetName val="Затраты цехов"/>
      <sheetName val="План элек.энер.за 2004 год."/>
      <sheetName val="амортизация за 2004 год"/>
      <sheetName val="материалы"/>
      <sheetName val="итого содержание ОС"/>
      <sheetName val="цены"/>
      <sheetName val="Мин.угит"/>
      <sheetName val="физ.то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">
          <cell r="D4">
            <v>1.08</v>
          </cell>
          <cell r="E4">
            <v>1.08</v>
          </cell>
        </row>
        <row r="5">
          <cell r="E5">
            <v>1.08</v>
          </cell>
        </row>
        <row r="6">
          <cell r="D6">
            <v>1.05</v>
          </cell>
          <cell r="E6">
            <v>1.05</v>
          </cell>
        </row>
        <row r="7">
          <cell r="D7">
            <v>1.05</v>
          </cell>
          <cell r="E7">
            <v>1.05</v>
          </cell>
        </row>
        <row r="8">
          <cell r="D8">
            <v>1.2</v>
          </cell>
          <cell r="E8">
            <v>1.2</v>
          </cell>
        </row>
        <row r="9">
          <cell r="D9">
            <v>1.1499999999999999</v>
          </cell>
          <cell r="E9">
            <v>1.1499999999999999</v>
          </cell>
        </row>
        <row r="10">
          <cell r="D10">
            <v>1.05</v>
          </cell>
          <cell r="E10">
            <v>1.05</v>
          </cell>
        </row>
        <row r="11">
          <cell r="D11">
            <v>1.1200000000000001</v>
          </cell>
          <cell r="E11">
            <v>1.1200000000000001</v>
          </cell>
        </row>
        <row r="12">
          <cell r="E12">
            <v>1.25</v>
          </cell>
        </row>
        <row r="13">
          <cell r="D13">
            <v>1.25</v>
          </cell>
          <cell r="E13">
            <v>1.25</v>
          </cell>
        </row>
        <row r="14">
          <cell r="E14">
            <v>1.1000000000000001</v>
          </cell>
        </row>
        <row r="15">
          <cell r="E15">
            <v>1.2</v>
          </cell>
        </row>
        <row r="16">
          <cell r="D16">
            <v>1.05</v>
          </cell>
          <cell r="E16">
            <v>1.05</v>
          </cell>
        </row>
        <row r="17">
          <cell r="D17">
            <v>1.25</v>
          </cell>
          <cell r="E17">
            <v>1.25</v>
          </cell>
        </row>
        <row r="18">
          <cell r="D18">
            <v>1.2</v>
          </cell>
          <cell r="E18">
            <v>1.2</v>
          </cell>
        </row>
        <row r="19">
          <cell r="D19">
            <v>1.2</v>
          </cell>
          <cell r="E19">
            <v>1.2</v>
          </cell>
        </row>
        <row r="21">
          <cell r="D21">
            <v>1.25</v>
          </cell>
          <cell r="E21">
            <v>1.25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имость"/>
      <sheetName val="МИНФИН СВОД"/>
      <sheetName val="Сравнителный"/>
      <sheetName val="госзакуп-15"/>
      <sheetName val="госзакуп-16"/>
      <sheetName val="госзакуп-17"/>
      <sheetName val="Лист1"/>
      <sheetName val="наценка ТАО "/>
      <sheetName val="госзакуп-18"/>
      <sheetName val="для зерна"/>
      <sheetName val="общ.свод"/>
      <sheetName val="реализац через биржу"/>
      <sheetName val="техназнач"/>
      <sheetName val="отгрузка с зав. на ТАО (г.з)"/>
      <sheetName val="Мин_удоб_с_НДС"/>
      <sheetName val="Prog. rost tarifov"/>
      <sheetName val="Максам-Чирчик"/>
      <sheetName val="Ферганазот"/>
      <sheetName val="Навоиазот"/>
      <sheetName val="Аммофос-Максам"/>
      <sheetName val="Кукон СФЗ"/>
      <sheetName val="Самаркандкимё"/>
      <sheetName val="ДЗКУ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9">
          <cell r="E9">
            <v>85.22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>
        <row r="4">
          <cell r="C4">
            <v>1</v>
          </cell>
        </row>
        <row r="5">
          <cell r="C5">
            <v>1</v>
          </cell>
        </row>
        <row r="6">
          <cell r="C6">
            <v>1</v>
          </cell>
        </row>
        <row r="7">
          <cell r="C7">
            <v>1</v>
          </cell>
        </row>
        <row r="9">
          <cell r="C9">
            <v>1</v>
          </cell>
        </row>
        <row r="10">
          <cell r="C10">
            <v>1</v>
          </cell>
        </row>
        <row r="11">
          <cell r="C11">
            <v>1</v>
          </cell>
        </row>
        <row r="12">
          <cell r="C12">
            <v>1</v>
          </cell>
        </row>
        <row r="13">
          <cell r="C13">
            <v>1</v>
          </cell>
        </row>
        <row r="14">
          <cell r="C14">
            <v>1</v>
          </cell>
        </row>
        <row r="15">
          <cell r="C15">
            <v>1</v>
          </cell>
        </row>
        <row r="16">
          <cell r="C16">
            <v>1</v>
          </cell>
        </row>
        <row r="18">
          <cell r="C18">
            <v>1</v>
          </cell>
        </row>
        <row r="19">
          <cell r="C19">
            <v>1</v>
          </cell>
        </row>
        <row r="20">
          <cell r="C20">
            <v>1</v>
          </cell>
        </row>
        <row r="22">
          <cell r="C22">
            <v>1</v>
          </cell>
        </row>
      </sheetData>
      <sheetData sheetId="16">
        <row r="5">
          <cell r="AL5" t="str">
            <v>да</v>
          </cell>
        </row>
        <row r="6">
          <cell r="AL6" t="str">
            <v>нет</v>
          </cell>
        </row>
      </sheetData>
      <sheetData sheetId="17">
        <row r="13">
          <cell r="D13">
            <v>778650</v>
          </cell>
        </row>
      </sheetData>
      <sheetData sheetId="18">
        <row r="16">
          <cell r="D16">
            <v>791666.61942433054</v>
          </cell>
        </row>
      </sheetData>
      <sheetData sheetId="19">
        <row r="14">
          <cell r="D14">
            <v>1959060.00838895</v>
          </cell>
        </row>
      </sheetData>
      <sheetData sheetId="20">
        <row r="12">
          <cell r="D12">
            <v>591500.01091730536</v>
          </cell>
        </row>
      </sheetData>
      <sheetData sheetId="21">
        <row r="12">
          <cell r="D12">
            <v>749951.1</v>
          </cell>
        </row>
      </sheetData>
      <sheetData sheetId="22">
        <row r="12">
          <cell r="D12">
            <v>985900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tab17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28">
          <cell r="C28">
            <v>7.09</v>
          </cell>
          <cell r="D28">
            <v>6.89</v>
          </cell>
          <cell r="E28">
            <v>7.07</v>
          </cell>
          <cell r="F28">
            <v>7.21</v>
          </cell>
          <cell r="G28">
            <v>7.37</v>
          </cell>
          <cell r="H28">
            <v>7.96</v>
          </cell>
          <cell r="I28">
            <v>7.22</v>
          </cell>
          <cell r="J28">
            <v>7.99</v>
          </cell>
          <cell r="K28">
            <v>8.23</v>
          </cell>
          <cell r="L28">
            <v>8.0399999999999991</v>
          </cell>
          <cell r="M28">
            <v>7.98</v>
          </cell>
          <cell r="N28">
            <v>8.31</v>
          </cell>
          <cell r="O28">
            <v>8.6909337903440793</v>
          </cell>
          <cell r="P28">
            <v>9.1322621608738608</v>
          </cell>
          <cell r="Q28">
            <v>9.7493803418803395</v>
          </cell>
          <cell r="R28">
            <v>9.9560049500706196</v>
          </cell>
          <cell r="S28">
            <v>10.9298507857317</v>
          </cell>
          <cell r="T28">
            <v>10.808979513739599</v>
          </cell>
          <cell r="U28">
            <v>11.4947199533256</v>
          </cell>
          <cell r="V28">
            <v>11.369484393232201</v>
          </cell>
          <cell r="W28">
            <v>11.401698221673501</v>
          </cell>
          <cell r="X28">
            <v>11.4076403553484</v>
          </cell>
          <cell r="Y28">
            <v>11.231871137000301</v>
          </cell>
          <cell r="Z28">
            <v>11.2526278422272</v>
          </cell>
          <cell r="AA28">
            <v>11.184496734085</v>
          </cell>
          <cell r="AB28">
            <v>11.118308133379401</v>
          </cell>
          <cell r="AC28">
            <v>11.0588477657833</v>
          </cell>
          <cell r="AD28">
            <v>11.303862550782799</v>
          </cell>
          <cell r="AE28">
            <v>11.771151578906</v>
          </cell>
          <cell r="AF28">
            <v>11.9154805849318</v>
          </cell>
          <cell r="AG28">
            <v>12.1723360959221</v>
          </cell>
          <cell r="AH28">
            <v>12.320111356728701</v>
          </cell>
          <cell r="AI28">
            <v>12.238305163620099</v>
          </cell>
          <cell r="AJ28">
            <v>12.028883257383001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1"/>
      <sheetName val="расп кос зат по зарп"/>
      <sheetName val="норма на 2012"/>
      <sheetName val="прил5"/>
      <sheetName val="при6"/>
      <sheetName val="индексы повышения"/>
      <sheetName val="баланс газа12"/>
      <sheetName val="эл энергия12"/>
      <sheetName val="прил2"/>
      <sheetName val="прил3"/>
      <sheetName val="прил4"/>
      <sheetName val="при7"/>
      <sheetName val="ркзпз"/>
      <sheetName val="все расходы по установкам"/>
      <sheetName val="все расходы по цехам"/>
      <sheetName val="чистая выручка "/>
      <sheetName val="прилож 8"/>
      <sheetName val="энергоресурсы_в_натуре"/>
      <sheetName val="Затраты цехов"/>
      <sheetName val="План элек.энер.за 2004 год."/>
      <sheetName val="амортизация за 2004 год"/>
      <sheetName val="материалы"/>
      <sheetName val="итого содержание ОС"/>
      <sheetName val="цены"/>
      <sheetName val="LNG 1호선 운임"/>
      <sheetName val="setup_products"/>
      <sheetName val="к.смета"/>
    </sheetNames>
    <sheetDataSet>
      <sheetData sheetId="0"/>
      <sheetData sheetId="1">
        <row r="44">
          <cell r="H44">
            <v>4.573111514469244</v>
          </cell>
        </row>
      </sheetData>
      <sheetData sheetId="2"/>
      <sheetData sheetId="3">
        <row r="21">
          <cell r="D21">
            <v>3.0476525524988638</v>
          </cell>
          <cell r="F21">
            <v>2.4381220419990908</v>
          </cell>
          <cell r="G21">
            <v>3.0476525524988638</v>
          </cell>
        </row>
        <row r="22">
          <cell r="D22">
            <v>1.425928537686511</v>
          </cell>
          <cell r="F22">
            <v>1.425928537686511</v>
          </cell>
          <cell r="G22">
            <v>1.425928537686511</v>
          </cell>
        </row>
        <row r="23">
          <cell r="D23">
            <v>2.809236984533853</v>
          </cell>
          <cell r="F23">
            <v>2.2449903975563705</v>
          </cell>
          <cell r="G23">
            <v>2.8062379969454634</v>
          </cell>
        </row>
        <row r="24">
          <cell r="D24">
            <v>4.8867362544545321</v>
          </cell>
          <cell r="F24">
            <v>4.5362074263799252</v>
          </cell>
          <cell r="G24">
            <v>4.5362074263799261</v>
          </cell>
        </row>
        <row r="26">
          <cell r="D26">
            <v>0.44894451764170484</v>
          </cell>
          <cell r="F26">
            <v>0.35915561411336389</v>
          </cell>
          <cell r="G26">
            <v>0.44894451764170484</v>
          </cell>
        </row>
        <row r="27">
          <cell r="D27">
            <v>0.18052043514300378</v>
          </cell>
          <cell r="F27">
            <v>3.7227596526447748E-2</v>
          </cell>
          <cell r="G27">
            <v>4.6534495658059678E-2</v>
          </cell>
        </row>
        <row r="50">
          <cell r="D50">
            <v>3.5914380514398374E-3</v>
          </cell>
          <cell r="F50">
            <v>2.8731504411518699E-3</v>
          </cell>
          <cell r="G50">
            <v>3.5914380514398369E-3</v>
          </cell>
        </row>
        <row r="51">
          <cell r="D51">
            <v>2.7903612652545567E-4</v>
          </cell>
          <cell r="F51">
            <v>2.7903612652545567E-4</v>
          </cell>
          <cell r="G51">
            <v>2.7903612652545562E-4</v>
          </cell>
        </row>
        <row r="52">
          <cell r="D52">
            <v>1.6312602565115698E-3</v>
          </cell>
          <cell r="F52">
            <v>1.267814007046525E-3</v>
          </cell>
          <cell r="G52">
            <v>1.5847675088081561E-3</v>
          </cell>
        </row>
        <row r="53">
          <cell r="D53">
            <v>3.9426056132046912E-5</v>
          </cell>
          <cell r="F53">
            <v>3.1540844905637532E-5</v>
          </cell>
          <cell r="G53">
            <v>3.9426056132046912E-5</v>
          </cell>
        </row>
        <row r="54">
          <cell r="D54">
            <v>4.3643092383780065E-5</v>
          </cell>
          <cell r="F54">
            <v>8.5991003519157304E-6</v>
          </cell>
          <cell r="G54">
            <v>1.0748875439894662E-5</v>
          </cell>
        </row>
      </sheetData>
      <sheetData sheetId="4"/>
      <sheetData sheetId="5">
        <row r="2">
          <cell r="B2">
            <v>1.1499999999999999</v>
          </cell>
        </row>
        <row r="4">
          <cell r="B4">
            <v>1.08</v>
          </cell>
        </row>
        <row r="5">
          <cell r="B5">
            <v>1.2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ля налоговой"/>
      <sheetName val="Для фин отдела АК"/>
      <sheetName val="БАЛАНС_новый"/>
      <sheetName val="БАЛАНС_с_переоценков"/>
      <sheetName val="справка_по налогам"/>
      <sheetName val="1_Ф_новый"/>
      <sheetName val="шапка_формы_4"/>
      <sheetName val="форма_4_ден_поток"/>
      <sheetName val="фин_рез_сравнительный"/>
      <sheetName val="фин_результат_шапка"/>
      <sheetName val="финансовый_результат_новый"/>
      <sheetName val="Консолидированный"/>
      <sheetName val="Консолидированный_новый"/>
      <sheetName val="финансовый_результат_налог"/>
      <sheetName val="Консолидированный_новый (2)"/>
      <sheetName val="расходы для консолид"/>
      <sheetName val="для_консолид_баланса"/>
      <sheetName val="фин_рез_по_видам"/>
      <sheetName val="фин_рез_по_видам_деятел"/>
      <sheetName val="сред_ост_матер"/>
      <sheetName val="паспорт"/>
      <sheetName val="Форма БД 1-лист"/>
      <sheetName val="Форма БД 2-лист"/>
      <sheetName val="1_фин_потоки"/>
      <sheetName val="1_фин_внебюджет"/>
      <sheetName val="анализ фхд"/>
      <sheetName val="Расшифровка статей баланса"/>
      <sheetName val="оплата_ налогов"/>
      <sheetName val="оплата_ соц_плат"/>
      <sheetName val="оплата_дор_фонд"/>
      <sheetName val="валютный баланс_доллары"/>
      <sheetName val="расшифровка_26_3"/>
      <sheetName val="расшифровка_26_4"/>
      <sheetName val="расшифровка_26_2"/>
      <sheetName val="оплата_ пенс"/>
      <sheetName val="оплата_ накопит"/>
      <sheetName val="отчет_собств"/>
      <sheetName val="оплата_шк_фонд"/>
      <sheetName val="расш_прочих_дебиторов"/>
      <sheetName val="расшифровка_финдох_расх"/>
      <sheetName val="прочие_доходы"/>
      <sheetName val="недостающие_документы"/>
      <sheetName val="расшивровка_87"/>
      <sheetName val="расшивровка_8510"/>
      <sheetName val="расш_прочих_кредиторов"/>
      <sheetName val="расшифровка_31"/>
      <sheetName val="расш_ст_370"/>
      <sheetName val="РАСХОДЫ_ПЕРИОДА"/>
      <sheetName val="куда_что_сдавать"/>
      <sheetName val="справка_фин_эк сост"/>
      <sheetName val="приложение_1"/>
      <sheetName val="шапка_формы_5"/>
      <sheetName val="Удельный_вес"/>
      <sheetName val="свод_ост_ден"/>
      <sheetName val="Незавершенка"/>
      <sheetName val="сводная зарплата"/>
      <sheetName val="зарплата_1_полугодие"/>
      <sheetName val="ИКТ"/>
      <sheetName val="Прибыл 2008 1-чорак."/>
      <sheetName val="расш.для 1-фин"/>
      <sheetName val="чистая выручка "/>
      <sheetName val="Prog. rost tarifov"/>
      <sheetName val="справочник"/>
      <sheetName val="расходы_цехов"/>
    </sheetNames>
    <sheetDataSet>
      <sheetData sheetId="0" refreshError="1"/>
      <sheetData sheetId="1" refreshError="1"/>
      <sheetData sheetId="2" refreshError="1">
        <row r="51">
          <cell r="B51" t="str">
            <v>010</v>
          </cell>
          <cell r="C51">
            <v>380148573</v>
          </cell>
          <cell r="D51">
            <v>399837418</v>
          </cell>
        </row>
        <row r="52">
          <cell r="B52" t="str">
            <v>011</v>
          </cell>
          <cell r="C52">
            <v>222236764</v>
          </cell>
          <cell r="D52">
            <v>240883096</v>
          </cell>
        </row>
        <row r="53">
          <cell r="B53" t="str">
            <v>012</v>
          </cell>
          <cell r="C53">
            <v>157911809</v>
          </cell>
          <cell r="D53">
            <v>158954322</v>
          </cell>
        </row>
        <row r="55">
          <cell r="B55" t="str">
            <v>020</v>
          </cell>
          <cell r="C55">
            <v>157127</v>
          </cell>
          <cell r="D55">
            <v>293654</v>
          </cell>
        </row>
        <row r="56">
          <cell r="B56" t="str">
            <v>021</v>
          </cell>
          <cell r="C56">
            <v>5120</v>
          </cell>
          <cell r="D56">
            <v>54842</v>
          </cell>
        </row>
        <row r="57">
          <cell r="B57" t="str">
            <v>022</v>
          </cell>
          <cell r="C57">
            <v>152007</v>
          </cell>
          <cell r="D57">
            <v>238812</v>
          </cell>
        </row>
        <row r="58">
          <cell r="B58" t="str">
            <v>030</v>
          </cell>
          <cell r="C58">
            <v>804661</v>
          </cell>
          <cell r="D58">
            <v>1336680</v>
          </cell>
        </row>
        <row r="59">
          <cell r="B59" t="str">
            <v>040</v>
          </cell>
          <cell r="C59">
            <v>778012</v>
          </cell>
          <cell r="D59">
            <v>1278012</v>
          </cell>
        </row>
        <row r="60">
          <cell r="B60" t="str">
            <v>050</v>
          </cell>
        </row>
        <row r="61">
          <cell r="B61" t="str">
            <v>060</v>
          </cell>
        </row>
        <row r="62">
          <cell r="B62" t="str">
            <v>070</v>
          </cell>
        </row>
        <row r="63">
          <cell r="B63" t="str">
            <v>080</v>
          </cell>
          <cell r="C63">
            <v>26649</v>
          </cell>
          <cell r="D63">
            <v>58668</v>
          </cell>
        </row>
        <row r="64">
          <cell r="B64" t="str">
            <v>090</v>
          </cell>
          <cell r="C64">
            <v>476541</v>
          </cell>
          <cell r="D64">
            <v>3454932</v>
          </cell>
        </row>
        <row r="65">
          <cell r="B65">
            <v>100</v>
          </cell>
          <cell r="C65">
            <v>17700361</v>
          </cell>
          <cell r="D65">
            <v>25338831</v>
          </cell>
        </row>
        <row r="66">
          <cell r="B66" t="str">
            <v>110</v>
          </cell>
        </row>
        <row r="67">
          <cell r="B67" t="str">
            <v>111</v>
          </cell>
        </row>
        <row r="68">
          <cell r="B68" t="str">
            <v>120</v>
          </cell>
        </row>
        <row r="69">
          <cell r="B69" t="str">
            <v>130</v>
          </cell>
          <cell r="C69">
            <v>177045379</v>
          </cell>
          <cell r="D69">
            <v>189323577</v>
          </cell>
        </row>
        <row r="72">
          <cell r="B72" t="str">
            <v>140</v>
          </cell>
          <cell r="C72">
            <v>44863415</v>
          </cell>
          <cell r="D72">
            <v>44351093</v>
          </cell>
        </row>
        <row r="73">
          <cell r="B73" t="str">
            <v>150</v>
          </cell>
          <cell r="C73">
            <v>36405774</v>
          </cell>
          <cell r="D73">
            <v>37233262</v>
          </cell>
        </row>
        <row r="74">
          <cell r="B74" t="str">
            <v>160</v>
          </cell>
          <cell r="C74">
            <v>2382728</v>
          </cell>
          <cell r="D74">
            <v>4764314</v>
          </cell>
        </row>
        <row r="81">
          <cell r="B81" t="str">
            <v>Сатр коди</v>
          </cell>
          <cell r="C81" t="str">
            <v>Хисобот йили бошига</v>
          </cell>
          <cell r="D81" t="str">
            <v>Хисобот даври охирига</v>
          </cell>
        </row>
        <row r="82">
          <cell r="B82" t="str">
            <v>N стр</v>
          </cell>
          <cell r="C82" t="str">
            <v>На начало отчетного периода</v>
          </cell>
          <cell r="D82" t="str">
            <v>На конец отчетного периода</v>
          </cell>
        </row>
        <row r="83">
          <cell r="B83" t="str">
            <v>2</v>
          </cell>
          <cell r="C83" t="str">
            <v>3</v>
          </cell>
          <cell r="D83" t="str">
            <v>4</v>
          </cell>
        </row>
        <row r="84">
          <cell r="B84" t="str">
            <v>170</v>
          </cell>
          <cell r="C84">
            <v>6074913</v>
          </cell>
          <cell r="D84">
            <v>2353517</v>
          </cell>
        </row>
        <row r="85">
          <cell r="B85" t="str">
            <v>180</v>
          </cell>
        </row>
        <row r="86">
          <cell r="B86" t="str">
            <v>190</v>
          </cell>
          <cell r="C86">
            <v>221394</v>
          </cell>
          <cell r="D86">
            <v>286067</v>
          </cell>
        </row>
        <row r="87">
          <cell r="B87" t="str">
            <v>200</v>
          </cell>
          <cell r="C87">
            <v>488721</v>
          </cell>
        </row>
        <row r="88">
          <cell r="B88" t="str">
            <v>210</v>
          </cell>
          <cell r="C88">
            <v>133434492</v>
          </cell>
          <cell r="D88">
            <v>219390772</v>
          </cell>
        </row>
        <row r="89">
          <cell r="B89" t="str">
            <v>211</v>
          </cell>
        </row>
        <row r="90">
          <cell r="B90" t="str">
            <v>220</v>
          </cell>
          <cell r="C90">
            <v>5338163</v>
          </cell>
          <cell r="D90">
            <v>72107362</v>
          </cell>
        </row>
        <row r="91">
          <cell r="B91" t="str">
            <v>230</v>
          </cell>
          <cell r="C91">
            <v>15967672</v>
          </cell>
          <cell r="D91">
            <v>22111585</v>
          </cell>
        </row>
        <row r="92">
          <cell r="B92" t="str">
            <v>240</v>
          </cell>
          <cell r="C92">
            <v>123295791</v>
          </cell>
          <cell r="D92">
            <v>139134117</v>
          </cell>
        </row>
        <row r="93">
          <cell r="B93" t="str">
            <v>250</v>
          </cell>
          <cell r="C93">
            <v>396</v>
          </cell>
        </row>
        <row r="94">
          <cell r="B94" t="str">
            <v>260</v>
          </cell>
          <cell r="C94">
            <v>1505210</v>
          </cell>
          <cell r="D94">
            <v>5942844</v>
          </cell>
        </row>
        <row r="95">
          <cell r="B95" t="str">
            <v>270</v>
          </cell>
          <cell r="C95">
            <v>195250</v>
          </cell>
          <cell r="D95">
            <v>1828672</v>
          </cell>
        </row>
        <row r="96">
          <cell r="B96" t="str">
            <v>280</v>
          </cell>
          <cell r="C96">
            <v>1733375</v>
          </cell>
          <cell r="D96">
            <v>143130</v>
          </cell>
        </row>
        <row r="97">
          <cell r="B97" t="str">
            <v>290</v>
          </cell>
        </row>
        <row r="98">
          <cell r="B98" t="str">
            <v>300</v>
          </cell>
          <cell r="C98">
            <v>1034</v>
          </cell>
        </row>
        <row r="99">
          <cell r="B99" t="str">
            <v>310</v>
          </cell>
          <cell r="C99">
            <v>1365273</v>
          </cell>
          <cell r="D99">
            <v>234647</v>
          </cell>
        </row>
        <row r="100">
          <cell r="B100" t="str">
            <v>320</v>
          </cell>
          <cell r="C100">
            <v>5639803</v>
          </cell>
          <cell r="D100">
            <v>1775362</v>
          </cell>
        </row>
        <row r="101">
          <cell r="B101" t="str">
            <v>330</v>
          </cell>
          <cell r="C101">
            <v>4</v>
          </cell>
          <cell r="D101">
            <v>7595</v>
          </cell>
        </row>
        <row r="102">
          <cell r="B102" t="str">
            <v>340</v>
          </cell>
          <cell r="C102">
            <v>4119616</v>
          </cell>
          <cell r="D102">
            <v>266530</v>
          </cell>
        </row>
        <row r="103">
          <cell r="B103" t="str">
            <v>350</v>
          </cell>
          <cell r="C103">
            <v>1466772</v>
          </cell>
          <cell r="D103">
            <v>1466304</v>
          </cell>
        </row>
        <row r="104">
          <cell r="B104" t="str">
            <v>360</v>
          </cell>
          <cell r="C104">
            <v>53411</v>
          </cell>
          <cell r="D104">
            <v>34933</v>
          </cell>
        </row>
        <row r="105">
          <cell r="B105" t="str">
            <v>370</v>
          </cell>
        </row>
        <row r="106">
          <cell r="B106" t="str">
            <v>380</v>
          </cell>
        </row>
        <row r="107">
          <cell r="B107" t="str">
            <v>390</v>
          </cell>
          <cell r="C107">
            <v>184647825</v>
          </cell>
          <cell r="D107">
            <v>265803294</v>
          </cell>
        </row>
        <row r="108">
          <cell r="B108" t="str">
            <v>400</v>
          </cell>
          <cell r="C108">
            <v>361693204</v>
          </cell>
          <cell r="D108">
            <v>455126871</v>
          </cell>
        </row>
        <row r="126">
          <cell r="B126" t="str">
            <v>Сатр коди</v>
          </cell>
          <cell r="C126" t="str">
            <v>Хисобот йили бошига</v>
          </cell>
          <cell r="D126" t="str">
            <v>Хисобот даври охирига</v>
          </cell>
        </row>
        <row r="127">
          <cell r="B127" t="str">
            <v>N стр</v>
          </cell>
          <cell r="C127" t="str">
            <v>На начало отчетного периода</v>
          </cell>
          <cell r="D127" t="str">
            <v>На конец отчетного периода</v>
          </cell>
        </row>
        <row r="128">
          <cell r="B128" t="str">
            <v>410</v>
          </cell>
          <cell r="C128">
            <v>73946952</v>
          </cell>
          <cell r="D128">
            <v>73946952</v>
          </cell>
        </row>
        <row r="129">
          <cell r="B129" t="str">
            <v>420</v>
          </cell>
        </row>
        <row r="130">
          <cell r="B130" t="str">
            <v>430</v>
          </cell>
          <cell r="C130">
            <v>153718777</v>
          </cell>
          <cell r="D130">
            <v>153948983</v>
          </cell>
        </row>
        <row r="131">
          <cell r="B131" t="str">
            <v>440</v>
          </cell>
        </row>
        <row r="132">
          <cell r="B132" t="str">
            <v>450</v>
          </cell>
          <cell r="C132">
            <v>6107524</v>
          </cell>
          <cell r="D132">
            <v>2978262</v>
          </cell>
        </row>
        <row r="133">
          <cell r="B133" t="str">
            <v>460</v>
          </cell>
          <cell r="C133">
            <v>22158639</v>
          </cell>
          <cell r="D133">
            <v>47380048</v>
          </cell>
        </row>
        <row r="134">
          <cell r="B134" t="str">
            <v>470</v>
          </cell>
        </row>
        <row r="135">
          <cell r="B135" t="str">
            <v>480</v>
          </cell>
          <cell r="C135">
            <v>255931892</v>
          </cell>
          <cell r="D135">
            <v>278254245</v>
          </cell>
        </row>
        <row r="138">
          <cell r="B138" t="str">
            <v>490</v>
          </cell>
          <cell r="C138">
            <v>0</v>
          </cell>
          <cell r="D138">
            <v>0</v>
          </cell>
        </row>
        <row r="139">
          <cell r="B139" t="str">
            <v>491</v>
          </cell>
          <cell r="C139">
            <v>0</v>
          </cell>
          <cell r="D139">
            <v>0</v>
          </cell>
        </row>
        <row r="140">
          <cell r="B140" t="str">
            <v>492</v>
          </cell>
        </row>
        <row r="141">
          <cell r="B141" t="str">
            <v>500</v>
          </cell>
        </row>
        <row r="142">
          <cell r="B142" t="str">
            <v>510</v>
          </cell>
        </row>
        <row r="143">
          <cell r="B143" t="str">
            <v>520</v>
          </cell>
        </row>
        <row r="144">
          <cell r="B144" t="str">
            <v>530</v>
          </cell>
        </row>
        <row r="145">
          <cell r="B145" t="str">
            <v>540</v>
          </cell>
        </row>
        <row r="146">
          <cell r="B146" t="str">
            <v>550</v>
          </cell>
        </row>
        <row r="147">
          <cell r="B147" t="str">
            <v>560</v>
          </cell>
        </row>
        <row r="148">
          <cell r="B148" t="str">
            <v>570</v>
          </cell>
        </row>
        <row r="149">
          <cell r="B149" t="str">
            <v>580</v>
          </cell>
        </row>
        <row r="150">
          <cell r="B150" t="str">
            <v>590</v>
          </cell>
        </row>
        <row r="151">
          <cell r="B151" t="str">
            <v>600</v>
          </cell>
          <cell r="C151">
            <v>105761312</v>
          </cell>
          <cell r="D151">
            <v>176872626</v>
          </cell>
        </row>
        <row r="153">
          <cell r="B153" t="str">
            <v>Сатр коди</v>
          </cell>
          <cell r="C153" t="str">
            <v>Хисобот йили бошига</v>
          </cell>
          <cell r="D153" t="str">
            <v>Хисобот даври охирига</v>
          </cell>
        </row>
        <row r="154">
          <cell r="B154" t="str">
            <v>N стр</v>
          </cell>
          <cell r="C154" t="str">
            <v>На начало отчетного периода</v>
          </cell>
          <cell r="D154" t="str">
            <v>На конец отчетного периода</v>
          </cell>
        </row>
        <row r="155">
          <cell r="B155" t="str">
            <v>601</v>
          </cell>
          <cell r="C155">
            <v>97889005</v>
          </cell>
          <cell r="D155">
            <v>176872626</v>
          </cell>
        </row>
        <row r="156">
          <cell r="B156" t="str">
            <v>602</v>
          </cell>
        </row>
        <row r="157">
          <cell r="B157" t="str">
            <v>610</v>
          </cell>
          <cell r="C157">
            <v>5536495</v>
          </cell>
          <cell r="D157">
            <v>9265316</v>
          </cell>
        </row>
        <row r="158">
          <cell r="B158" t="str">
            <v>620</v>
          </cell>
          <cell r="C158">
            <v>24955877</v>
          </cell>
          <cell r="D158">
            <v>12085724</v>
          </cell>
        </row>
        <row r="159">
          <cell r="B159" t="str">
            <v>630</v>
          </cell>
          <cell r="C159">
            <v>26790549</v>
          </cell>
          <cell r="D159">
            <v>13231599</v>
          </cell>
        </row>
        <row r="160">
          <cell r="B160" t="str">
            <v>640</v>
          </cell>
        </row>
        <row r="161">
          <cell r="B161" t="str">
            <v>650</v>
          </cell>
          <cell r="C161">
            <v>38770988</v>
          </cell>
          <cell r="D161">
            <v>117342089</v>
          </cell>
        </row>
        <row r="162">
          <cell r="B162" t="str">
            <v>660</v>
          </cell>
          <cell r="C162">
            <v>7872307</v>
          </cell>
        </row>
        <row r="163">
          <cell r="B163" t="str">
            <v>670</v>
          </cell>
          <cell r="C163">
            <v>2098499</v>
          </cell>
          <cell r="D163">
            <v>5551058</v>
          </cell>
        </row>
        <row r="164">
          <cell r="B164" t="str">
            <v>680</v>
          </cell>
          <cell r="C164">
            <v>21452794</v>
          </cell>
          <cell r="D164">
            <v>26745976</v>
          </cell>
        </row>
        <row r="165">
          <cell r="B165" t="str">
            <v>690</v>
          </cell>
        </row>
        <row r="166">
          <cell r="B166" t="str">
            <v>700</v>
          </cell>
          <cell r="C166">
            <v>2287780</v>
          </cell>
          <cell r="D166">
            <v>3780754</v>
          </cell>
        </row>
        <row r="167">
          <cell r="B167" t="str">
            <v>710</v>
          </cell>
          <cell r="C167">
            <v>675</v>
          </cell>
        </row>
        <row r="168">
          <cell r="B168" t="str">
            <v>720</v>
          </cell>
          <cell r="C168">
            <v>796391</v>
          </cell>
          <cell r="D168">
            <v>613467</v>
          </cell>
        </row>
        <row r="169">
          <cell r="B169" t="str">
            <v>730</v>
          </cell>
        </row>
        <row r="170">
          <cell r="B170" t="str">
            <v>740</v>
          </cell>
        </row>
        <row r="171">
          <cell r="B171" t="str">
            <v>750</v>
          </cell>
        </row>
        <row r="172">
          <cell r="B172" t="str">
            <v>760</v>
          </cell>
          <cell r="C172">
            <v>154834</v>
          </cell>
          <cell r="D172">
            <v>342367</v>
          </cell>
        </row>
        <row r="173">
          <cell r="B173" t="str">
            <v>770</v>
          </cell>
          <cell r="C173">
            <v>105761312</v>
          </cell>
          <cell r="D173">
            <v>176872626</v>
          </cell>
        </row>
        <row r="174">
          <cell r="B174" t="str">
            <v>780</v>
          </cell>
          <cell r="C174">
            <v>361693204</v>
          </cell>
          <cell r="D174">
            <v>455126871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"/>
      <sheetName val="БД-1 (1)"/>
      <sheetName val="БД-1 (2)"/>
      <sheetName val="БД-1 (3)"/>
      <sheetName val="БД-2"/>
      <sheetName val="Дебет"/>
      <sheetName val="Prog. rost tarifov"/>
      <sheetName val="1 Ноябр Тошкентга  (2)"/>
      <sheetName val="физ.тон"/>
      <sheetName val="инф"/>
      <sheetName val="Фин.пок"/>
      <sheetName val="курс"/>
      <sheetName val="ВВОД"/>
      <sheetName val="транспортировка"/>
      <sheetName val="Бал"/>
      <sheetName val="KAT2344"/>
      <sheetName val="оборот"/>
      <sheetName val="DNET"/>
      <sheetName val="реестр декабрь"/>
      <sheetName val="Macro1"/>
      <sheetName val="Максам-Чирчик"/>
      <sheetName val="БД-1_(1)"/>
      <sheetName val="БД-1_(2)"/>
      <sheetName val="БД-1_(3)"/>
      <sheetName val="1_Ноябр_Тошкентга__(2)"/>
      <sheetName val="физ_тон"/>
      <sheetName val="Фин_пок"/>
      <sheetName val="Prog__rost_tarifov"/>
      <sheetName val="реестр_декабрь"/>
      <sheetName val="база"/>
      <sheetName val="ФО"/>
      <sheetName val="БАЛАНС_новый"/>
      <sheetName val="План пр-ва"/>
      <sheetName val="БД-1_(1)1"/>
      <sheetName val="БД-1_(2)1"/>
      <sheetName val="БД-1_(3)1"/>
      <sheetName val="Data input"/>
      <sheetName val="План продаж"/>
      <sheetName val="1_Ноябр_Тошкентга__(2)1"/>
      <sheetName val="физ_тон1"/>
      <sheetName val="реестр_декабрь1"/>
      <sheetName val="Prog__rost_tarifov1"/>
      <sheetName val="Фин_пок1"/>
      <sheetName val="План_пр-ва"/>
      <sheetName val="Oglavlenie"/>
      <sheetName val="к.смета"/>
      <sheetName val="00. ОСВ"/>
      <sheetName val="БД-1-2"/>
    </sheetNames>
    <sheetDataSet>
      <sheetData sheetId="0" refreshError="1">
        <row r="1">
          <cell r="M1" t="str">
            <v>Стоимость имущества, тыс.сум.</v>
          </cell>
        </row>
        <row r="2">
          <cell r="M2" t="str">
            <v>Стоимость имущества, тыс.сум.</v>
          </cell>
        </row>
        <row r="3">
          <cell r="M3" t="str">
            <v>БД1_6</v>
          </cell>
        </row>
        <row r="4">
          <cell r="M4">
            <v>133434</v>
          </cell>
        </row>
        <row r="5">
          <cell r="M5">
            <v>3074868</v>
          </cell>
        </row>
        <row r="6">
          <cell r="M6">
            <v>2366985</v>
          </cell>
        </row>
        <row r="7">
          <cell r="M7">
            <v>835716</v>
          </cell>
        </row>
        <row r="8">
          <cell r="M8">
            <v>5461</v>
          </cell>
        </row>
        <row r="9">
          <cell r="M9">
            <v>255131</v>
          </cell>
        </row>
        <row r="10">
          <cell r="M10">
            <v>139741</v>
          </cell>
        </row>
        <row r="11">
          <cell r="M11">
            <v>36575</v>
          </cell>
        </row>
        <row r="12">
          <cell r="M12">
            <v>2849509</v>
          </cell>
        </row>
        <row r="13">
          <cell r="M13">
            <v>3259</v>
          </cell>
        </row>
        <row r="14">
          <cell r="M14">
            <v>5968</v>
          </cell>
        </row>
        <row r="15">
          <cell r="M15">
            <v>85325</v>
          </cell>
        </row>
        <row r="16">
          <cell r="M16">
            <v>4627221</v>
          </cell>
        </row>
        <row r="17">
          <cell r="M17">
            <v>1678046</v>
          </cell>
        </row>
        <row r="18">
          <cell r="M18">
            <v>10546272</v>
          </cell>
        </row>
        <row r="19">
          <cell r="M19">
            <v>932804</v>
          </cell>
        </row>
        <row r="20">
          <cell r="M20">
            <v>192205</v>
          </cell>
        </row>
        <row r="21">
          <cell r="M21">
            <v>8102890</v>
          </cell>
        </row>
        <row r="22">
          <cell r="M22">
            <v>3515060</v>
          </cell>
        </row>
        <row r="23">
          <cell r="M23">
            <v>72671</v>
          </cell>
        </row>
        <row r="24">
          <cell r="M24">
            <v>0</v>
          </cell>
        </row>
        <row r="25">
          <cell r="M25">
            <v>36643</v>
          </cell>
        </row>
        <row r="26">
          <cell r="M26">
            <v>498953</v>
          </cell>
        </row>
        <row r="27">
          <cell r="M27">
            <v>1426334</v>
          </cell>
        </row>
        <row r="28">
          <cell r="M28">
            <v>7334969</v>
          </cell>
        </row>
        <row r="29">
          <cell r="M29">
            <v>417473</v>
          </cell>
        </row>
        <row r="30">
          <cell r="M30">
            <v>9393537</v>
          </cell>
        </row>
        <row r="31">
          <cell r="M31">
            <v>1032135</v>
          </cell>
        </row>
        <row r="32">
          <cell r="M32">
            <v>11331</v>
          </cell>
        </row>
        <row r="33">
          <cell r="M33">
            <v>9778350</v>
          </cell>
        </row>
        <row r="34">
          <cell r="M34">
            <v>50908</v>
          </cell>
        </row>
        <row r="35">
          <cell r="M35">
            <v>2508</v>
          </cell>
        </row>
        <row r="36">
          <cell r="M36">
            <v>250203</v>
          </cell>
        </row>
        <row r="37">
          <cell r="M37">
            <v>23049</v>
          </cell>
        </row>
        <row r="38">
          <cell r="M38">
            <v>53131</v>
          </cell>
        </row>
        <row r="39">
          <cell r="M39">
            <v>1878</v>
          </cell>
        </row>
        <row r="40">
          <cell r="M40">
            <v>5424</v>
          </cell>
        </row>
        <row r="41">
          <cell r="M41">
            <v>98145</v>
          </cell>
        </row>
        <row r="42">
          <cell r="M42">
            <v>5399</v>
          </cell>
        </row>
        <row r="43">
          <cell r="M43">
            <v>107542</v>
          </cell>
        </row>
        <row r="44">
          <cell r="M44">
            <v>3162</v>
          </cell>
        </row>
        <row r="45">
          <cell r="M45">
            <v>20395</v>
          </cell>
        </row>
        <row r="46">
          <cell r="M46">
            <v>26566</v>
          </cell>
        </row>
        <row r="47">
          <cell r="M47">
            <v>26294</v>
          </cell>
        </row>
        <row r="48">
          <cell r="M48">
            <v>15014</v>
          </cell>
        </row>
        <row r="49">
          <cell r="M49">
            <v>24518674</v>
          </cell>
        </row>
        <row r="50">
          <cell r="M50">
            <v>0</v>
          </cell>
        </row>
        <row r="51">
          <cell r="M51">
            <v>1613</v>
          </cell>
        </row>
        <row r="52">
          <cell r="M52">
            <v>125871</v>
          </cell>
        </row>
        <row r="53">
          <cell r="M53">
            <v>3063851</v>
          </cell>
        </row>
        <row r="54">
          <cell r="M54">
            <v>2264118</v>
          </cell>
        </row>
        <row r="55">
          <cell r="M55">
            <v>1310159</v>
          </cell>
        </row>
        <row r="56">
          <cell r="M56">
            <v>4690</v>
          </cell>
        </row>
        <row r="57">
          <cell r="M57">
            <v>250464</v>
          </cell>
        </row>
        <row r="58">
          <cell r="M58">
            <v>123267</v>
          </cell>
        </row>
        <row r="59">
          <cell r="M59">
            <v>30106</v>
          </cell>
        </row>
        <row r="60">
          <cell r="M60">
            <v>2825935</v>
          </cell>
        </row>
        <row r="61">
          <cell r="M61">
            <v>3665</v>
          </cell>
        </row>
        <row r="62">
          <cell r="M62">
            <v>6131</v>
          </cell>
        </row>
        <row r="63">
          <cell r="M63">
            <v>76925</v>
          </cell>
        </row>
        <row r="64">
          <cell r="M64">
            <v>4282097</v>
          </cell>
        </row>
        <row r="65">
          <cell r="M65">
            <v>1634018</v>
          </cell>
        </row>
        <row r="66">
          <cell r="M66">
            <v>13767531</v>
          </cell>
        </row>
        <row r="67">
          <cell r="M67">
            <v>790804</v>
          </cell>
        </row>
        <row r="68">
          <cell r="M68">
            <v>113270</v>
          </cell>
        </row>
        <row r="69">
          <cell r="M69">
            <v>8321706</v>
          </cell>
        </row>
        <row r="70">
          <cell r="M70">
            <v>3114329</v>
          </cell>
        </row>
        <row r="71">
          <cell r="M71">
            <v>80975</v>
          </cell>
        </row>
        <row r="72">
          <cell r="M72">
            <v>1628</v>
          </cell>
        </row>
        <row r="73">
          <cell r="M73">
            <v>37159</v>
          </cell>
        </row>
        <row r="74">
          <cell r="M74">
            <v>519457</v>
          </cell>
        </row>
        <row r="75">
          <cell r="M75">
            <v>1592188</v>
          </cell>
        </row>
        <row r="76">
          <cell r="M76">
            <v>7334657</v>
          </cell>
        </row>
        <row r="77">
          <cell r="M77">
            <v>416277</v>
          </cell>
        </row>
        <row r="78">
          <cell r="M78">
            <v>9658494</v>
          </cell>
        </row>
        <row r="79">
          <cell r="M79">
            <v>892557</v>
          </cell>
        </row>
        <row r="80">
          <cell r="M80">
            <v>7843</v>
          </cell>
        </row>
        <row r="81">
          <cell r="M81">
            <v>8522662</v>
          </cell>
        </row>
        <row r="82">
          <cell r="M82">
            <v>50908</v>
          </cell>
        </row>
        <row r="83">
          <cell r="M83">
            <v>2870</v>
          </cell>
        </row>
        <row r="84">
          <cell r="M84">
            <v>281847</v>
          </cell>
        </row>
        <row r="85">
          <cell r="M85">
            <v>22013</v>
          </cell>
        </row>
        <row r="86">
          <cell r="M86">
            <v>38304</v>
          </cell>
        </row>
        <row r="87">
          <cell r="M87">
            <v>1335</v>
          </cell>
        </row>
        <row r="88">
          <cell r="M88">
            <v>5746</v>
          </cell>
        </row>
        <row r="89">
          <cell r="M89">
            <v>79544</v>
          </cell>
        </row>
        <row r="90">
          <cell r="M90">
            <v>4970</v>
          </cell>
        </row>
        <row r="91">
          <cell r="M91">
            <v>173310</v>
          </cell>
        </row>
        <row r="92">
          <cell r="M92">
            <v>1998</v>
          </cell>
        </row>
        <row r="93">
          <cell r="M93">
            <v>17480</v>
          </cell>
        </row>
        <row r="94">
          <cell r="M94">
            <v>23433</v>
          </cell>
        </row>
        <row r="95">
          <cell r="M95">
            <v>38529</v>
          </cell>
        </row>
        <row r="96">
          <cell r="M96">
            <v>15014</v>
          </cell>
        </row>
        <row r="97">
          <cell r="M97">
            <v>33291451</v>
          </cell>
        </row>
        <row r="98">
          <cell r="M98">
            <v>31113</v>
          </cell>
        </row>
        <row r="99">
          <cell r="M99">
            <v>1500</v>
          </cell>
        </row>
        <row r="100">
          <cell r="M100">
            <v>0</v>
          </cell>
        </row>
        <row r="101">
          <cell r="M101">
            <v>0</v>
          </cell>
        </row>
        <row r="102">
          <cell r="M102">
            <v>0</v>
          </cell>
        </row>
        <row r="103">
          <cell r="M103">
            <v>0</v>
          </cell>
        </row>
        <row r="104">
          <cell r="M104">
            <v>0</v>
          </cell>
        </row>
        <row r="105">
          <cell r="M105">
            <v>0</v>
          </cell>
        </row>
        <row r="106">
          <cell r="M106">
            <v>0</v>
          </cell>
        </row>
        <row r="107">
          <cell r="M107">
            <v>0</v>
          </cell>
        </row>
        <row r="108">
          <cell r="M108">
            <v>0</v>
          </cell>
        </row>
        <row r="109">
          <cell r="M109">
            <v>0</v>
          </cell>
        </row>
        <row r="110">
          <cell r="M110">
            <v>0</v>
          </cell>
        </row>
        <row r="111">
          <cell r="M111">
            <v>0</v>
          </cell>
        </row>
        <row r="112">
          <cell r="M112">
            <v>0</v>
          </cell>
        </row>
        <row r="113">
          <cell r="M113">
            <v>0</v>
          </cell>
        </row>
        <row r="114">
          <cell r="M114">
            <v>0</v>
          </cell>
        </row>
        <row r="115">
          <cell r="M115">
            <v>0</v>
          </cell>
        </row>
        <row r="116">
          <cell r="M116">
            <v>0</v>
          </cell>
        </row>
        <row r="117">
          <cell r="M117">
            <v>0</v>
          </cell>
        </row>
        <row r="118">
          <cell r="M118">
            <v>0</v>
          </cell>
        </row>
        <row r="119">
          <cell r="M119">
            <v>0</v>
          </cell>
        </row>
        <row r="120">
          <cell r="M120">
            <v>0</v>
          </cell>
        </row>
        <row r="121">
          <cell r="M121">
            <v>0</v>
          </cell>
        </row>
        <row r="122">
          <cell r="M122">
            <v>0</v>
          </cell>
        </row>
        <row r="123">
          <cell r="M123">
            <v>0</v>
          </cell>
        </row>
        <row r="124">
          <cell r="M124">
            <v>0</v>
          </cell>
        </row>
        <row r="125">
          <cell r="M125">
            <v>0</v>
          </cell>
        </row>
        <row r="126">
          <cell r="M126">
            <v>0</v>
          </cell>
        </row>
        <row r="127">
          <cell r="M127">
            <v>0</v>
          </cell>
        </row>
        <row r="128">
          <cell r="M128">
            <v>0</v>
          </cell>
        </row>
        <row r="129">
          <cell r="M129">
            <v>0</v>
          </cell>
        </row>
        <row r="130">
          <cell r="M130">
            <v>0</v>
          </cell>
        </row>
        <row r="131">
          <cell r="M131">
            <v>0</v>
          </cell>
        </row>
        <row r="132">
          <cell r="M132">
            <v>0</v>
          </cell>
        </row>
        <row r="133">
          <cell r="M133">
            <v>0</v>
          </cell>
        </row>
        <row r="134">
          <cell r="M134">
            <v>0</v>
          </cell>
        </row>
        <row r="135">
          <cell r="M135">
            <v>0</v>
          </cell>
        </row>
        <row r="136">
          <cell r="M136">
            <v>0</v>
          </cell>
        </row>
        <row r="137">
          <cell r="M137">
            <v>0</v>
          </cell>
        </row>
        <row r="138">
          <cell r="M138">
            <v>0</v>
          </cell>
        </row>
        <row r="139">
          <cell r="M139">
            <v>0</v>
          </cell>
        </row>
        <row r="140">
          <cell r="M140">
            <v>0</v>
          </cell>
        </row>
        <row r="141">
          <cell r="M141">
            <v>0</v>
          </cell>
        </row>
        <row r="142">
          <cell r="M142">
            <v>0</v>
          </cell>
        </row>
        <row r="143">
          <cell r="M143">
            <v>0</v>
          </cell>
        </row>
        <row r="144">
          <cell r="M144">
            <v>0</v>
          </cell>
        </row>
        <row r="145">
          <cell r="M145">
            <v>0</v>
          </cell>
        </row>
        <row r="146">
          <cell r="M146">
            <v>0</v>
          </cell>
        </row>
        <row r="147">
          <cell r="M147">
            <v>0</v>
          </cell>
        </row>
        <row r="148">
          <cell r="M148">
            <v>86073</v>
          </cell>
        </row>
        <row r="149">
          <cell r="M149">
            <v>1439170</v>
          </cell>
        </row>
        <row r="150">
          <cell r="M150">
            <v>801703</v>
          </cell>
        </row>
        <row r="151">
          <cell r="M151">
            <v>481109</v>
          </cell>
        </row>
        <row r="152">
          <cell r="M152">
            <v>3422</v>
          </cell>
        </row>
        <row r="153">
          <cell r="M153">
            <v>236136</v>
          </cell>
        </row>
        <row r="154">
          <cell r="M154">
            <v>148445</v>
          </cell>
        </row>
        <row r="155">
          <cell r="M155">
            <v>27536</v>
          </cell>
        </row>
        <row r="156">
          <cell r="M156">
            <v>1233954</v>
          </cell>
        </row>
        <row r="157">
          <cell r="M157">
            <v>4624</v>
          </cell>
        </row>
        <row r="158">
          <cell r="M158">
            <v>6677</v>
          </cell>
        </row>
        <row r="159">
          <cell r="M159">
            <v>73143</v>
          </cell>
        </row>
        <row r="160">
          <cell r="M160">
            <v>3691787</v>
          </cell>
        </row>
        <row r="161">
          <cell r="M161">
            <v>3132690</v>
          </cell>
        </row>
        <row r="162">
          <cell r="M162">
            <v>7863361</v>
          </cell>
        </row>
        <row r="163">
          <cell r="M163">
            <v>790296</v>
          </cell>
        </row>
        <row r="164">
          <cell r="M164">
            <v>42144</v>
          </cell>
        </row>
        <row r="165">
          <cell r="M165">
            <v>7563332</v>
          </cell>
        </row>
        <row r="166">
          <cell r="M166">
            <v>2792628</v>
          </cell>
        </row>
        <row r="167">
          <cell r="M167">
            <v>38943</v>
          </cell>
        </row>
        <row r="168">
          <cell r="M168">
            <v>1554</v>
          </cell>
        </row>
        <row r="169">
          <cell r="M169">
            <v>39633</v>
          </cell>
        </row>
        <row r="170">
          <cell r="M170">
            <v>0</v>
          </cell>
        </row>
        <row r="171">
          <cell r="M171">
            <v>1251002</v>
          </cell>
        </row>
        <row r="172">
          <cell r="M172">
            <v>5440811</v>
          </cell>
        </row>
        <row r="173">
          <cell r="M173">
            <v>316377</v>
          </cell>
        </row>
        <row r="174">
          <cell r="M174">
            <v>7052241</v>
          </cell>
        </row>
        <row r="175">
          <cell r="M175">
            <v>718546</v>
          </cell>
        </row>
        <row r="176">
          <cell r="M176">
            <v>6091</v>
          </cell>
        </row>
        <row r="177">
          <cell r="M177">
            <v>3868657</v>
          </cell>
        </row>
        <row r="178">
          <cell r="M178">
            <v>37677</v>
          </cell>
        </row>
        <row r="179">
          <cell r="M179">
            <v>1858</v>
          </cell>
        </row>
        <row r="180">
          <cell r="M180">
            <v>291251</v>
          </cell>
        </row>
        <row r="181">
          <cell r="M181">
            <v>15840</v>
          </cell>
        </row>
        <row r="182">
          <cell r="M182">
            <v>31126</v>
          </cell>
        </row>
        <row r="183">
          <cell r="M183">
            <v>0</v>
          </cell>
        </row>
        <row r="184">
          <cell r="M184">
            <v>5828</v>
          </cell>
        </row>
        <row r="185">
          <cell r="M185">
            <v>67343</v>
          </cell>
        </row>
        <row r="186">
          <cell r="M186">
            <v>4971</v>
          </cell>
        </row>
        <row r="187">
          <cell r="M187">
            <v>58958</v>
          </cell>
        </row>
        <row r="188">
          <cell r="M188">
            <v>1222</v>
          </cell>
        </row>
        <row r="189">
          <cell r="M189">
            <v>10362</v>
          </cell>
        </row>
        <row r="190">
          <cell r="M190">
            <v>20083</v>
          </cell>
        </row>
        <row r="191">
          <cell r="M191">
            <v>127261</v>
          </cell>
        </row>
        <row r="192">
          <cell r="M192">
            <v>26047</v>
          </cell>
        </row>
        <row r="193">
          <cell r="M193">
            <v>27109300</v>
          </cell>
        </row>
        <row r="194">
          <cell r="M194">
            <v>58550</v>
          </cell>
        </row>
        <row r="195">
          <cell r="M195">
            <v>0</v>
          </cell>
        </row>
        <row r="196">
          <cell r="M196">
            <v>126315</v>
          </cell>
        </row>
        <row r="197">
          <cell r="M197">
            <v>3205801</v>
          </cell>
        </row>
        <row r="198">
          <cell r="M198">
            <v>2557663</v>
          </cell>
        </row>
        <row r="199">
          <cell r="M199">
            <v>1271935</v>
          </cell>
        </row>
        <row r="200">
          <cell r="M200">
            <v>6710</v>
          </cell>
        </row>
        <row r="201">
          <cell r="M201">
            <v>255131</v>
          </cell>
        </row>
        <row r="202">
          <cell r="M202">
            <v>117863</v>
          </cell>
        </row>
        <row r="203">
          <cell r="M203">
            <v>36575</v>
          </cell>
        </row>
        <row r="204">
          <cell r="M204">
            <v>2329390</v>
          </cell>
        </row>
        <row r="205">
          <cell r="M205">
            <v>3259</v>
          </cell>
        </row>
        <row r="206">
          <cell r="M206">
            <v>5835</v>
          </cell>
        </row>
        <row r="207">
          <cell r="M207">
            <v>85325</v>
          </cell>
        </row>
        <row r="208">
          <cell r="M208">
            <v>5414720</v>
          </cell>
        </row>
        <row r="209">
          <cell r="M209">
            <v>3138178</v>
          </cell>
        </row>
        <row r="210">
          <cell r="M210">
            <v>9494624</v>
          </cell>
        </row>
        <row r="211">
          <cell r="M211">
            <v>1134058</v>
          </cell>
        </row>
        <row r="212">
          <cell r="M212">
            <v>192205</v>
          </cell>
        </row>
        <row r="213">
          <cell r="M213">
            <v>8405068</v>
          </cell>
        </row>
        <row r="214">
          <cell r="M214">
            <v>3401156</v>
          </cell>
        </row>
        <row r="215">
          <cell r="M215">
            <v>67126</v>
          </cell>
        </row>
        <row r="216">
          <cell r="M216">
            <v>2366</v>
          </cell>
        </row>
        <row r="217">
          <cell r="M217">
            <v>36643</v>
          </cell>
        </row>
        <row r="218">
          <cell r="M218">
            <v>513483</v>
          </cell>
        </row>
        <row r="219">
          <cell r="M219">
            <v>2081753</v>
          </cell>
        </row>
        <row r="220">
          <cell r="M220">
            <v>7393329</v>
          </cell>
        </row>
        <row r="221">
          <cell r="M221">
            <v>399998</v>
          </cell>
        </row>
        <row r="222">
          <cell r="M222">
            <v>10534013</v>
          </cell>
        </row>
        <row r="223">
          <cell r="M223">
            <v>1032135</v>
          </cell>
        </row>
        <row r="224">
          <cell r="M224">
            <v>8841</v>
          </cell>
        </row>
        <row r="225">
          <cell r="M225">
            <v>11534151</v>
          </cell>
        </row>
        <row r="226">
          <cell r="M226">
            <v>50908</v>
          </cell>
        </row>
        <row r="227">
          <cell r="M227">
            <v>4927</v>
          </cell>
        </row>
        <row r="228">
          <cell r="M228">
            <v>250203</v>
          </cell>
        </row>
        <row r="229">
          <cell r="M229">
            <v>18974</v>
          </cell>
        </row>
        <row r="230">
          <cell r="M230">
            <v>52353</v>
          </cell>
        </row>
        <row r="231">
          <cell r="M231">
            <v>1817</v>
          </cell>
        </row>
        <row r="232">
          <cell r="M232">
            <v>5150</v>
          </cell>
        </row>
        <row r="233">
          <cell r="M233">
            <v>85264</v>
          </cell>
        </row>
        <row r="234">
          <cell r="M234">
            <v>6021</v>
          </cell>
        </row>
        <row r="235">
          <cell r="M235">
            <v>107542</v>
          </cell>
        </row>
        <row r="236">
          <cell r="M236">
            <v>3162</v>
          </cell>
        </row>
        <row r="237">
          <cell r="M237">
            <v>26310</v>
          </cell>
        </row>
        <row r="238">
          <cell r="M238">
            <v>26566</v>
          </cell>
        </row>
        <row r="239">
          <cell r="M239">
            <v>26284</v>
          </cell>
        </row>
        <row r="240">
          <cell r="M240">
            <v>15014</v>
          </cell>
        </row>
        <row r="241">
          <cell r="M241">
            <v>27559295</v>
          </cell>
        </row>
        <row r="242">
          <cell r="M242">
            <v>37008</v>
          </cell>
        </row>
        <row r="243">
          <cell r="M243">
            <v>1497</v>
          </cell>
        </row>
        <row r="244">
          <cell r="M244">
            <v>0</v>
          </cell>
        </row>
        <row r="245">
          <cell r="M245">
            <v>0</v>
          </cell>
        </row>
        <row r="246">
          <cell r="M246">
            <v>1509</v>
          </cell>
        </row>
        <row r="247">
          <cell r="M247">
            <v>2834336</v>
          </cell>
        </row>
        <row r="248">
          <cell r="M248">
            <v>2298300</v>
          </cell>
        </row>
        <row r="249">
          <cell r="M249">
            <v>1121542</v>
          </cell>
        </row>
        <row r="250">
          <cell r="M250">
            <v>1509</v>
          </cell>
        </row>
        <row r="251">
          <cell r="M251">
            <v>1509</v>
          </cell>
        </row>
        <row r="252">
          <cell r="M252">
            <v>1509</v>
          </cell>
        </row>
        <row r="253">
          <cell r="M253">
            <v>1509</v>
          </cell>
        </row>
        <row r="254">
          <cell r="M254">
            <v>1509</v>
          </cell>
        </row>
        <row r="255">
          <cell r="M255">
            <v>1509</v>
          </cell>
        </row>
        <row r="256">
          <cell r="M256">
            <v>1509</v>
          </cell>
        </row>
        <row r="257">
          <cell r="M257">
            <v>1509</v>
          </cell>
        </row>
        <row r="258">
          <cell r="M258">
            <v>4907023</v>
          </cell>
        </row>
        <row r="259">
          <cell r="M259">
            <v>3614817</v>
          </cell>
        </row>
        <row r="260">
          <cell r="M260">
            <v>12478980</v>
          </cell>
        </row>
        <row r="261">
          <cell r="M261">
            <v>1509</v>
          </cell>
        </row>
        <row r="262">
          <cell r="M262">
            <v>1509</v>
          </cell>
        </row>
        <row r="263">
          <cell r="M263">
            <v>10604055</v>
          </cell>
        </row>
        <row r="264">
          <cell r="M264">
            <v>3340334</v>
          </cell>
        </row>
        <row r="265">
          <cell r="M265">
            <v>1509</v>
          </cell>
        </row>
        <row r="266">
          <cell r="M266">
            <v>1509</v>
          </cell>
        </row>
        <row r="267">
          <cell r="M267">
            <v>1509</v>
          </cell>
        </row>
        <row r="268">
          <cell r="M268">
            <v>1509</v>
          </cell>
        </row>
        <row r="269">
          <cell r="M269">
            <v>1825275</v>
          </cell>
        </row>
        <row r="270">
          <cell r="M270">
            <v>1509</v>
          </cell>
        </row>
        <row r="271">
          <cell r="M271">
            <v>1509</v>
          </cell>
        </row>
        <row r="272">
          <cell r="M272">
            <v>9834306</v>
          </cell>
        </row>
        <row r="273">
          <cell r="M273">
            <v>1509</v>
          </cell>
        </row>
        <row r="274">
          <cell r="M274">
            <v>1509</v>
          </cell>
        </row>
        <row r="275">
          <cell r="M275">
            <v>1509</v>
          </cell>
        </row>
        <row r="276">
          <cell r="M276">
            <v>1509</v>
          </cell>
        </row>
        <row r="277">
          <cell r="M277">
            <v>1509</v>
          </cell>
        </row>
        <row r="278">
          <cell r="M278">
            <v>1509</v>
          </cell>
        </row>
        <row r="279">
          <cell r="M279">
            <v>1509</v>
          </cell>
        </row>
        <row r="280">
          <cell r="M280">
            <v>1509</v>
          </cell>
        </row>
        <row r="281">
          <cell r="M281">
            <v>1509</v>
          </cell>
        </row>
        <row r="282">
          <cell r="M282">
            <v>1509</v>
          </cell>
        </row>
        <row r="283">
          <cell r="M283">
            <v>1509</v>
          </cell>
        </row>
        <row r="284">
          <cell r="M284">
            <v>1509</v>
          </cell>
        </row>
        <row r="285">
          <cell r="M285">
            <v>1509</v>
          </cell>
        </row>
        <row r="286">
          <cell r="M286">
            <v>1509</v>
          </cell>
        </row>
        <row r="287">
          <cell r="M287">
            <v>1509</v>
          </cell>
        </row>
        <row r="288">
          <cell r="M288">
            <v>1509</v>
          </cell>
        </row>
        <row r="289">
          <cell r="M289">
            <v>1509</v>
          </cell>
        </row>
        <row r="290">
          <cell r="M290">
            <v>1509</v>
          </cell>
        </row>
        <row r="291">
          <cell r="M291">
            <v>1509</v>
          </cell>
        </row>
        <row r="292">
          <cell r="M292">
            <v>1509</v>
          </cell>
        </row>
        <row r="293">
          <cell r="M293">
            <v>1509</v>
          </cell>
        </row>
        <row r="294">
          <cell r="M294">
            <v>110194</v>
          </cell>
        </row>
        <row r="295">
          <cell r="M295">
            <v>3358475</v>
          </cell>
        </row>
        <row r="296">
          <cell r="M296">
            <v>2521310</v>
          </cell>
        </row>
        <row r="297">
          <cell r="M297">
            <v>918076</v>
          </cell>
        </row>
        <row r="298">
          <cell r="M298">
            <v>7936</v>
          </cell>
        </row>
        <row r="299">
          <cell r="M299">
            <v>280052</v>
          </cell>
        </row>
        <row r="300">
          <cell r="M300">
            <v>119891</v>
          </cell>
        </row>
        <row r="301">
          <cell r="M301">
            <v>41088</v>
          </cell>
        </row>
        <row r="302">
          <cell r="M302">
            <v>2361820</v>
          </cell>
        </row>
        <row r="303">
          <cell r="M303">
            <v>3755</v>
          </cell>
        </row>
        <row r="304">
          <cell r="M304">
            <v>5522</v>
          </cell>
        </row>
        <row r="305">
          <cell r="M305">
            <v>98147</v>
          </cell>
        </row>
        <row r="306">
          <cell r="M306">
            <v>4700025</v>
          </cell>
        </row>
        <row r="307">
          <cell r="M307">
            <v>3541652</v>
          </cell>
        </row>
        <row r="308">
          <cell r="M308">
            <v>11921990</v>
          </cell>
        </row>
        <row r="309">
          <cell r="M309">
            <v>1127363</v>
          </cell>
        </row>
        <row r="310">
          <cell r="M310">
            <v>226469</v>
          </cell>
        </row>
        <row r="311">
          <cell r="M311">
            <v>7556199</v>
          </cell>
        </row>
        <row r="312">
          <cell r="M312">
            <v>2931504</v>
          </cell>
        </row>
        <row r="313">
          <cell r="M313">
            <v>77308</v>
          </cell>
        </row>
        <row r="314">
          <cell r="M314">
            <v>2366</v>
          </cell>
        </row>
        <row r="315">
          <cell r="M315">
            <v>31987</v>
          </cell>
        </row>
        <row r="316">
          <cell r="M316">
            <v>529190</v>
          </cell>
        </row>
        <row r="317">
          <cell r="M317">
            <v>2895116</v>
          </cell>
        </row>
        <row r="318">
          <cell r="M318">
            <v>7389919</v>
          </cell>
        </row>
        <row r="319">
          <cell r="M319">
            <v>7743182</v>
          </cell>
        </row>
        <row r="320">
          <cell r="M320">
            <v>10440092</v>
          </cell>
        </row>
        <row r="321">
          <cell r="M321">
            <v>1101717</v>
          </cell>
        </row>
        <row r="322">
          <cell r="M322">
            <v>9514</v>
          </cell>
        </row>
        <row r="323">
          <cell r="M323">
            <v>12844916</v>
          </cell>
        </row>
        <row r="324">
          <cell r="M324">
            <v>12844916</v>
          </cell>
        </row>
        <row r="325">
          <cell r="M325">
            <v>1509</v>
          </cell>
        </row>
        <row r="326">
          <cell r="M326">
            <v>284610</v>
          </cell>
        </row>
        <row r="327">
          <cell r="M327">
            <v>21984</v>
          </cell>
        </row>
        <row r="328">
          <cell r="M328">
            <v>55194</v>
          </cell>
        </row>
        <row r="329">
          <cell r="M329">
            <v>4131</v>
          </cell>
        </row>
        <row r="330">
          <cell r="M330">
            <v>110022</v>
          </cell>
        </row>
        <row r="331">
          <cell r="M331">
            <v>110022</v>
          </cell>
        </row>
        <row r="332">
          <cell r="M332">
            <v>7363</v>
          </cell>
        </row>
        <row r="333">
          <cell r="M333">
            <v>128464</v>
          </cell>
        </row>
        <row r="334">
          <cell r="M334">
            <v>4542</v>
          </cell>
        </row>
        <row r="335">
          <cell r="M335">
            <v>20555</v>
          </cell>
        </row>
        <row r="336">
          <cell r="M336">
            <v>27017</v>
          </cell>
        </row>
        <row r="337">
          <cell r="M337">
            <v>27115</v>
          </cell>
        </row>
        <row r="338">
          <cell r="M338">
            <v>15014</v>
          </cell>
        </row>
        <row r="339">
          <cell r="M339">
            <v>1509</v>
          </cell>
        </row>
        <row r="340">
          <cell r="M340">
            <v>1509</v>
          </cell>
        </row>
        <row r="341">
          <cell r="M341">
            <v>1497</v>
          </cell>
        </row>
        <row r="342">
          <cell r="M342">
            <v>0</v>
          </cell>
        </row>
        <row r="343">
          <cell r="M343">
            <v>0</v>
          </cell>
        </row>
        <row r="344">
          <cell r="M344">
            <v>0</v>
          </cell>
        </row>
        <row r="345">
          <cell r="M345">
            <v>0</v>
          </cell>
        </row>
        <row r="346">
          <cell r="M346">
            <v>0</v>
          </cell>
        </row>
        <row r="347">
          <cell r="M347">
            <v>0</v>
          </cell>
        </row>
        <row r="348">
          <cell r="M348">
            <v>0</v>
          </cell>
        </row>
        <row r="349">
          <cell r="M349">
            <v>0</v>
          </cell>
        </row>
        <row r="350">
          <cell r="M350">
            <v>0</v>
          </cell>
        </row>
        <row r="351">
          <cell r="M351">
            <v>0</v>
          </cell>
        </row>
        <row r="352">
          <cell r="M352">
            <v>0</v>
          </cell>
        </row>
        <row r="353">
          <cell r="M353">
            <v>0</v>
          </cell>
        </row>
        <row r="354">
          <cell r="M354">
            <v>0</v>
          </cell>
        </row>
        <row r="355">
          <cell r="M355">
            <v>0</v>
          </cell>
        </row>
        <row r="356">
          <cell r="M356">
            <v>0</v>
          </cell>
        </row>
        <row r="357">
          <cell r="M357">
            <v>0</v>
          </cell>
        </row>
        <row r="358">
          <cell r="M358">
            <v>0</v>
          </cell>
        </row>
        <row r="359">
          <cell r="M359">
            <v>0</v>
          </cell>
        </row>
        <row r="360">
          <cell r="M360">
            <v>0</v>
          </cell>
        </row>
        <row r="361">
          <cell r="M361">
            <v>0</v>
          </cell>
        </row>
        <row r="362">
          <cell r="M362">
            <v>0</v>
          </cell>
        </row>
        <row r="363">
          <cell r="M363">
            <v>0</v>
          </cell>
        </row>
        <row r="364">
          <cell r="M364">
            <v>0</v>
          </cell>
        </row>
        <row r="365">
          <cell r="M365">
            <v>0</v>
          </cell>
        </row>
        <row r="366">
          <cell r="M366">
            <v>0</v>
          </cell>
        </row>
        <row r="367">
          <cell r="M367">
            <v>0</v>
          </cell>
        </row>
        <row r="368">
          <cell r="M368">
            <v>0</v>
          </cell>
        </row>
        <row r="369">
          <cell r="M369">
            <v>0</v>
          </cell>
        </row>
        <row r="370">
          <cell r="M370">
            <v>0</v>
          </cell>
        </row>
        <row r="371">
          <cell r="M371">
            <v>0</v>
          </cell>
        </row>
        <row r="372">
          <cell r="M372">
            <v>0</v>
          </cell>
        </row>
        <row r="373">
          <cell r="M373">
            <v>0</v>
          </cell>
        </row>
        <row r="374">
          <cell r="M374">
            <v>0</v>
          </cell>
        </row>
        <row r="375">
          <cell r="M37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Даромадлар"/>
      <sheetName val="УРГАНЧ ТУМАН"/>
      <sheetName val="Урганч т"/>
      <sheetName val="ХИВА ТУМАН"/>
      <sheetName val="Хива т"/>
      <sheetName val="ХАЗОРАСП ТУМАН"/>
      <sheetName val="Хазарасп т"/>
      <sheetName val="ГУРЛАН ТУМАН"/>
      <sheetName val="Гурлан т"/>
      <sheetName val="ШОВОТ ТУМАН"/>
      <sheetName val="Шовот т"/>
      <sheetName val="ЯНГИАРИК ТУМАН"/>
      <sheetName val="Янгиарик т"/>
      <sheetName val="КУШКУПИР ТУМАН"/>
      <sheetName val="Кошкупир т"/>
      <sheetName val="БОГОТ ТУМАН"/>
      <sheetName val="Богот т"/>
      <sheetName val="ХОНКА ТУМАН"/>
      <sheetName val="Хонка т"/>
      <sheetName val="ЯНГИБОЗОР ТУМАН"/>
      <sheetName val="Янгибозор т"/>
      <sheetName val="туманлар буйича жами"/>
      <sheetName val="облбюджет"/>
      <sheetName val="ВСЕГО"/>
      <sheetName val="БогѾт т"/>
      <sheetName val="Варианты"/>
      <sheetName val="УРГАНЧ_ТУМАН"/>
      <sheetName val="Урганч_т"/>
      <sheetName val="ХИВА_ТУМАН"/>
      <sheetName val="Хива_т"/>
      <sheetName val="ХАЗОРАСП_ТУМАН"/>
      <sheetName val="Хазарасп_т"/>
      <sheetName val="ГУРЛАН_ТУМАН"/>
      <sheetName val="Гурлан_т"/>
      <sheetName val="ШОВОТ_ТУМАН"/>
      <sheetName val="Шовот_т"/>
      <sheetName val="ЯНГИАРИК_ТУМАН"/>
      <sheetName val="Янгиарик_т"/>
      <sheetName val="КУШКУПИР_ТУМАН"/>
      <sheetName val="Кошкупир_т"/>
      <sheetName val="БОГОТ_ТУМАН"/>
      <sheetName val="Богот_т"/>
      <sheetName val="ХОНКА_ТУМАН"/>
      <sheetName val="Хонка_т"/>
      <sheetName val="ЯНГИБОЗОР_ТУМАН"/>
      <sheetName val="Янгибозор_т"/>
      <sheetName val="туманлар_буйича_жами"/>
      <sheetName val="БогѾт_т"/>
      <sheetName val="MIN-MAX"/>
      <sheetName val="облбюјжет"/>
      <sheetName val="ХАЗІРАСП_ТУМАН"/>
      <sheetName val="ГУРЛАНSТУМАН"/>
      <sheetName val="ШОВІТ_ТУМАН"/>
      <sheetName val="БІГОТ_ТУМАН"/>
      <sheetName val="БЦгот_т"/>
      <sheetName val="ЯНГИБІЗОР_ТУМАН"/>
      <sheetName val="табли 4 местний совет"/>
      <sheetName val="2010"/>
      <sheetName val="2011"/>
      <sheetName val="2012"/>
      <sheetName val="2013"/>
      <sheetName val="2014"/>
      <sheetName val="2015"/>
      <sheetName val="2016"/>
      <sheetName val="2017"/>
      <sheetName val="смеш_дт"/>
      <sheetName val="ТАБ№2"/>
      <sheetName val="63- протокол (4)"/>
      <sheetName val="уюшмага10,09 холатига"/>
      <sheetName val="УРГАНЧ_ТУМАН1"/>
      <sheetName val="Урганч_т1"/>
      <sheetName val="ХИВА_ТУМАН1"/>
      <sheetName val="Хива_т1"/>
      <sheetName val="ХАЗОРАСП_ТУМАН1"/>
      <sheetName val="Хазарасп_т1"/>
      <sheetName val="ГУРЛАН_ТУМАН1"/>
      <sheetName val="Гурлан_т1"/>
      <sheetName val="ШОВОТ_ТУМАН1"/>
      <sheetName val="Шовот_т1"/>
      <sheetName val="ЯНГИАРИК_ТУМАН1"/>
      <sheetName val="Янгиарик_т1"/>
      <sheetName val="КУШКУПИР_ТУМАН1"/>
      <sheetName val="Кошкупир_т1"/>
      <sheetName val="БОГОТ_ТУМАН1"/>
      <sheetName val="Богот_т1"/>
      <sheetName val="ХОНКА_ТУМАН1"/>
      <sheetName val="Хонка_т1"/>
      <sheetName val="ЯНГИБОЗОР_ТУМАН1"/>
      <sheetName val="Янгибозор_т1"/>
      <sheetName val="туманлар_буйича_жами1"/>
      <sheetName val="БогѾт_т1"/>
      <sheetName val="Фориш 2003"/>
      <sheetName val="курс"/>
      <sheetName val="Массив"/>
      <sheetName val="Пункт"/>
      <sheetName val="табли_4_местний_совет"/>
      <sheetName val="G1"/>
      <sheetName val="ўз"/>
      <sheetName val="Гай пахта"/>
      <sheetName val="Лист2"/>
      <sheetName val="Увед по льготникам"/>
      <sheetName val="УРГАНЧ_ТУМАН2"/>
      <sheetName val="Урганч_т2"/>
      <sheetName val="ХИВА_ТУМАН2"/>
      <sheetName val="Хива_т2"/>
      <sheetName val="ХАЗОРАСП_ТУМАН2"/>
      <sheetName val="Хазарасп_т2"/>
      <sheetName val="ГУРЛАН_ТУМАН2"/>
      <sheetName val="Гурлан_т2"/>
      <sheetName val="ШОВОТ_ТУМАН2"/>
      <sheetName val="Шовот_т2"/>
      <sheetName val="ЯНГИАРИК_ТУМАН2"/>
      <sheetName val="Янгиарик_т2"/>
      <sheetName val="КУШКУПИР_ТУМАН2"/>
      <sheetName val="Кошкупир_т2"/>
      <sheetName val="БОГОТ_ТУМАН2"/>
      <sheetName val="Богот_т2"/>
      <sheetName val="ХОНКА_ТУМАН2"/>
      <sheetName val="Хонка_т2"/>
      <sheetName val="ЯНГИБОЗОР_ТУМАН2"/>
      <sheetName val="Янгибозор_т2"/>
      <sheetName val="туманлар_буйича_жами2"/>
      <sheetName val="БогѾт_т2"/>
      <sheetName val="63-_протокол_(4)"/>
      <sheetName val="уюшмага10,09_холатига"/>
      <sheetName val="Фориш_2003"/>
      <sheetName val="табли_4_местний_совет1"/>
      <sheetName val="ПРОПИСЬ"/>
      <sheetName val="УРГАНЧ_ТУМАН3"/>
      <sheetName val="Урганч_т3"/>
      <sheetName val="ХИВА_ТУМАН3"/>
      <sheetName val="Хива_т3"/>
      <sheetName val="ХАЗОРАСП_ТУМАН3"/>
      <sheetName val="Хазарасп_т3"/>
      <sheetName val="ГУРЛАН_ТУМАН3"/>
      <sheetName val="Гурлан_т3"/>
      <sheetName val="ШОВОТ_ТУМАН3"/>
      <sheetName val="Шовот_т3"/>
      <sheetName val="ЯНГИАРИК_ТУМАН3"/>
      <sheetName val="Янгиарик_т3"/>
      <sheetName val="КУШКУПИР_ТУМАН3"/>
      <sheetName val="Кошкупир_т3"/>
      <sheetName val="БОГОТ_ТУМАН3"/>
      <sheetName val="Богот_т3"/>
      <sheetName val="ХОНКА_ТУМАН3"/>
      <sheetName val="Хонка_т3"/>
      <sheetName val="ЯНГИБОЗОР_ТУМАН3"/>
      <sheetName val="Янгибозор_т3"/>
      <sheetName val="туманлар_буйича_жами3"/>
      <sheetName val="БогѾт_т3"/>
      <sheetName val="63-_протокол_(4)1"/>
      <sheetName val="уюшмага10,09_холатига1"/>
      <sheetName val="Фориш_20031"/>
      <sheetName val="Maktablar_Tegmang"/>
      <sheetName val="Results"/>
    </sheetNames>
    <sheetDataSet>
      <sheetData sheetId="0" refreshError="1">
        <row r="1">
          <cell r="A1" t="str">
            <v>Районы1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 refreshError="1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т "/>
      <sheetName val="Ер ресурс Свод"/>
      <sheetName val="Ер Ресурс"/>
      <sheetName val="Технадзор-свод"/>
      <sheetName val="шартли мол"/>
      <sheetName val="Бог-ток"/>
      <sheetName val="11-жадвал"/>
      <sheetName val="12-жадвал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Курсы валют"/>
      <sheetName val="Источн финансир"/>
      <sheetName val="Стоимость проекта"/>
      <sheetName val="Выборка кредитов"/>
      <sheetName val="Кредит1"/>
      <sheetName val="Кредит2"/>
      <sheetName val="Кредит3"/>
      <sheetName val="Кредит4"/>
      <sheetName val="Кредиты"/>
      <sheetName val="Исх данные пр-ва и реализ"/>
      <sheetName val="План производства"/>
      <sheetName val="План продаж"/>
      <sheetName val="Сырьё"/>
      <sheetName val="Зарплата"/>
      <sheetName val="Коэф обор"/>
      <sheetName val="Амортизация"/>
      <sheetName val="Налоги"/>
      <sheetName val="CostTotal"/>
      <sheetName val="Себестоимость"/>
      <sheetName val="Прибыли и убытки"/>
      <sheetName val="Обор капитал"/>
      <sheetName val="Притоки и оттоки"/>
      <sheetName val="Чувствительность"/>
      <sheetName val="Баланс"/>
      <sheetName val="Лист1"/>
      <sheetName val="Безубыточность"/>
      <sheetName val="IRR, NPV"/>
    </sheetNames>
    <sheetDataSet>
      <sheetData sheetId="0" refreshError="1">
        <row r="6">
          <cell r="C6" t="str">
            <v>USD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н.пар. "/>
      <sheetName val="исходные"/>
      <sheetName val="цены"/>
      <sheetName val="стоим.пр"/>
      <sheetName val="График ввода"/>
      <sheetName val="график оплаты"/>
      <sheetName val="техн оборуд"/>
      <sheetName val="переч.оборуд."/>
      <sheetName val="schedule"/>
      <sheetName val="ФРР"/>
      <sheetName val="комм.банк"/>
      <sheetName val="комм.банк.сум"/>
      <sheetName val="Кредиты"/>
      <sheetName val="амор.сущ"/>
      <sheetName val="амор.сущ_после"/>
      <sheetName val="амор.нов"/>
      <sheetName val="График ввода.калм"/>
      <sheetName val="амор.нов.2.калм"/>
      <sheetName val="амор.нов 1 ЭТАП"/>
      <sheetName val="АМОР.НОВ. 2 ЭТАП"/>
      <sheetName val="амор.нов.калм"/>
      <sheetName val="амор.сущ.калм"/>
      <sheetName val="вскрша с уч.калм"/>
      <sheetName val="кал.доб.с.уч.калм"/>
      <sheetName val="план.произ.с.уч.Калм"/>
      <sheetName val="годовые.изд.с.уч.калм"/>
      <sheetName val="амор.сущ.сары"/>
      <sheetName val="вскрша.сары"/>
      <sheetName val="кал.доб.сары"/>
      <sheetName val="план.произ.с.уч.сары"/>
      <sheetName val="годовые.изд.с.уч.сары"/>
      <sheetName val="кал.перевоз.сары"/>
      <sheetName val="кал.перевоз"/>
      <sheetName val="кал.медь"/>
      <sheetName val="кал.медь (свод)"/>
      <sheetName val="кал.зол"/>
      <sheetName val="кал.сер"/>
      <sheetName val="кал.молиб"/>
      <sheetName val="коэф.оборач"/>
      <sheetName val="вскрша без.уч"/>
      <sheetName val="кал.доб.без.уч"/>
      <sheetName val="кал.перераб без.уч"/>
      <sheetName val="годовые.изд.без.уч"/>
      <sheetName val="план.произ.без.уч"/>
      <sheetName val="план.прод.без.уч"/>
      <sheetName val="потр.в.оборотн.капит.без.уч"/>
      <sheetName val="ндс.без.уч"/>
      <sheetName val="сверхприбыль.без.уч"/>
      <sheetName val="налог.на.прибыль.без.уч"/>
      <sheetName val="налоги.без.уч"/>
      <sheetName val="прибыль.убытки.без.уч"/>
      <sheetName val="приток.отток.без.уч"/>
      <sheetName val="фин.рес.без.уч"/>
      <sheetName val="кал.перераб с уч"/>
      <sheetName val="годовые.изд.с.уч"/>
      <sheetName val="бал.мет.ДЦ1"/>
      <sheetName val="план.произ.с.уч"/>
      <sheetName val="план.прод.с.уч"/>
      <sheetName val="потр.в.оборотн.капит.с.уч"/>
      <sheetName val="ндс.с.уч"/>
      <sheetName val="сверхприбыль.с.уч"/>
      <sheetName val="налог.на.прибыль.с.уч"/>
      <sheetName val="налоги.с.уч"/>
      <sheetName val="прибыль.убытки.с.уч"/>
      <sheetName val="приток.отток.с.уч"/>
      <sheetName val="фин.рес.с.уч"/>
      <sheetName val="приток.отток.общ"/>
      <sheetName val="фин.рес.общ"/>
      <sheetName val="план.произ.прирост"/>
      <sheetName val="план.прод.прирост"/>
      <sheetName val="годовые.изд.прирост"/>
      <sheetName val="потр.в.оборотн.прирост"/>
      <sheetName val="ндс.прирост"/>
      <sheetName val="сверхприбыль.прирост"/>
      <sheetName val="налог.на.прибыль.прирост"/>
      <sheetName val="налоги.прирост"/>
      <sheetName val="прибыль.убытки.прирост"/>
      <sheetName val="приток.отток.прирост"/>
      <sheetName val="фин.рес.прирост"/>
      <sheetName val="Лист1"/>
      <sheetName val="Лист2"/>
    </sheetNames>
    <sheetDataSet>
      <sheetData sheetId="0"/>
      <sheetData sheetId="1">
        <row r="12">
          <cell r="C12">
            <v>1434</v>
          </cell>
        </row>
        <row r="17">
          <cell r="C17">
            <v>0.8</v>
          </cell>
        </row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2">
          <cell r="C22">
            <v>0.19999999999999996</v>
          </cell>
        </row>
        <row r="23">
          <cell r="C23">
            <v>1</v>
          </cell>
        </row>
        <row r="24">
          <cell r="C24">
            <v>1</v>
          </cell>
        </row>
        <row r="25">
          <cell r="C25">
            <v>1</v>
          </cell>
        </row>
        <row r="28">
          <cell r="C28">
            <v>4500</v>
          </cell>
        </row>
        <row r="29">
          <cell r="C29">
            <v>14.5</v>
          </cell>
        </row>
        <row r="30">
          <cell r="C30">
            <v>0.20811325999999999</v>
          </cell>
        </row>
        <row r="31">
          <cell r="C31">
            <v>13190.94916362121</v>
          </cell>
        </row>
        <row r="37">
          <cell r="C37">
            <v>0.24</v>
          </cell>
        </row>
        <row r="44">
          <cell r="C44">
            <v>0.2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д.пр-во"/>
      <sheetName val="План пр-во "/>
      <sheetName val="Исп.ус."/>
      <sheetName val="Пар. СИО,ТУ,Эн."/>
      <sheetName val="ХОВ"/>
      <sheetName val="Выр.теп.Эн.Ц."/>
      <sheetName val="Подача ГВС"/>
      <sheetName val="Питьевая вода"/>
      <sheetName val="Тех.вода"/>
      <sheetName val="Аз.Арг."/>
      <sheetName val="Возд."/>
      <sheetName val="Кисл."/>
      <sheetName val="Газ"/>
      <sheetName val="Эл.эн."/>
      <sheetName val="СПЦ-2"/>
      <sheetName val="СПЦ-1"/>
      <sheetName val="Энергет"/>
    </sheetNames>
    <sheetDataSet>
      <sheetData sheetId="0" refreshError="1"/>
      <sheetData sheetId="1">
        <row r="4">
          <cell r="G4">
            <v>51517.199363887354</v>
          </cell>
        </row>
      </sheetData>
      <sheetData sheetId="2" refreshError="1"/>
      <sheetData sheetId="3">
        <row r="1">
          <cell r="AI1" t="str">
            <v>Январь</v>
          </cell>
        </row>
      </sheetData>
      <sheetData sheetId="4">
        <row r="24">
          <cell r="E24">
            <v>7.7231000000000014</v>
          </cell>
        </row>
      </sheetData>
      <sheetData sheetId="5" refreshError="1"/>
      <sheetData sheetId="6">
        <row r="1">
          <cell r="U1" t="str">
            <v>Январь</v>
          </cell>
          <cell r="V1" t="str">
            <v>Февраль</v>
          </cell>
          <cell r="W1" t="str">
            <v>Март</v>
          </cell>
          <cell r="X1" t="str">
            <v>Апрель</v>
          </cell>
          <cell r="Y1" t="str">
            <v>Май</v>
          </cell>
          <cell r="Z1" t="str">
            <v>Июнь</v>
          </cell>
          <cell r="AA1" t="str">
            <v>Июль</v>
          </cell>
          <cell r="AB1" t="str">
            <v>Август</v>
          </cell>
          <cell r="AC1" t="str">
            <v>Сентябрь</v>
          </cell>
          <cell r="AD1" t="str">
            <v>Октябрь</v>
          </cell>
          <cell r="AE1" t="str">
            <v>Ноябрь</v>
          </cell>
          <cell r="AF1" t="str">
            <v>Декабрь</v>
          </cell>
          <cell r="AG1" t="str">
            <v>Январь - Февраль</v>
          </cell>
          <cell r="AH1" t="str">
            <v>Январь - Март</v>
          </cell>
          <cell r="AI1" t="str">
            <v>Январь - Апрель</v>
          </cell>
          <cell r="AJ1" t="str">
            <v>Январь - Май</v>
          </cell>
          <cell r="AK1" t="str">
            <v>Январь - Июнь</v>
          </cell>
          <cell r="AL1" t="str">
            <v>Январь - Июль</v>
          </cell>
          <cell r="AM1" t="str">
            <v>Январь - Август</v>
          </cell>
          <cell r="AN1" t="str">
            <v>Январь - Сентябрь</v>
          </cell>
          <cell r="AO1" t="str">
            <v>Январь - Октябрь</v>
          </cell>
          <cell r="AP1" t="str">
            <v>Январь - Ноябрь</v>
          </cell>
          <cell r="AQ1" t="str">
            <v>Январь - Декабрь</v>
          </cell>
          <cell r="AR1" t="str">
            <v>Февраль - Март</v>
          </cell>
          <cell r="AS1" t="str">
            <v>Февраль - Апрель</v>
          </cell>
          <cell r="AT1" t="str">
            <v>Февраль - Май</v>
          </cell>
          <cell r="AU1" t="str">
            <v>Февраль - Июнь</v>
          </cell>
          <cell r="AV1" t="str">
            <v>Февраль - Июль</v>
          </cell>
          <cell r="AW1" t="str">
            <v>Февраль - Август</v>
          </cell>
          <cell r="AX1" t="str">
            <v>Февраль - Сентябрь</v>
          </cell>
          <cell r="AY1" t="str">
            <v>Февраль - Октябрь</v>
          </cell>
          <cell r="AZ1" t="str">
            <v>Февраль - Ноябрь</v>
          </cell>
          <cell r="BA1" t="str">
            <v>Февраль - Декабрь</v>
          </cell>
          <cell r="BB1" t="str">
            <v>Март - Апрель</v>
          </cell>
          <cell r="BC1" t="str">
            <v>Март - Май</v>
          </cell>
          <cell r="BD1" t="str">
            <v>Март - Июнь</v>
          </cell>
          <cell r="BE1" t="str">
            <v>Март - Июль</v>
          </cell>
          <cell r="BF1" t="str">
            <v>Март - Август</v>
          </cell>
          <cell r="BG1" t="str">
            <v>Март - Сентябрь</v>
          </cell>
          <cell r="BH1" t="str">
            <v>Март - Октябрь</v>
          </cell>
          <cell r="BI1" t="str">
            <v>Март - Ноябрь</v>
          </cell>
          <cell r="BJ1" t="str">
            <v>Март - Декабрь</v>
          </cell>
          <cell r="BK1" t="str">
            <v>Апрель - Май</v>
          </cell>
          <cell r="BL1" t="str">
            <v>Апрель - Июнь</v>
          </cell>
          <cell r="BM1" t="str">
            <v>Апрель - Июль</v>
          </cell>
          <cell r="BN1" t="str">
            <v>Апрель - Август</v>
          </cell>
          <cell r="BO1" t="str">
            <v>Апрель - Сентябрь</v>
          </cell>
          <cell r="BP1" t="str">
            <v>Апрель - Октябрь</v>
          </cell>
          <cell r="BQ1" t="str">
            <v>Апрель - Ноябрь</v>
          </cell>
          <cell r="BR1" t="str">
            <v>Апрель - Декабрь</v>
          </cell>
          <cell r="BS1" t="str">
            <v>Май - Июнь</v>
          </cell>
          <cell r="BT1" t="str">
            <v>Май - Июль</v>
          </cell>
          <cell r="BU1" t="str">
            <v>Май - Август</v>
          </cell>
          <cell r="BV1" t="str">
            <v>Май - Сентябрь</v>
          </cell>
          <cell r="BW1" t="str">
            <v>Май - Октябрь</v>
          </cell>
          <cell r="BX1" t="str">
            <v>Май - Ноябрь</v>
          </cell>
          <cell r="BY1" t="str">
            <v>Май - Декабрь</v>
          </cell>
          <cell r="BZ1" t="str">
            <v>Июнь - Июль</v>
          </cell>
          <cell r="CA1" t="str">
            <v>Июнь - Август</v>
          </cell>
          <cell r="CB1" t="str">
            <v>Июнь - Сентябрь</v>
          </cell>
          <cell r="CC1" t="str">
            <v>Июнь - Октябрь</v>
          </cell>
          <cell r="CD1" t="str">
            <v>Июнь - Ноябрь</v>
          </cell>
          <cell r="CE1" t="str">
            <v>Июнь - Декабрь</v>
          </cell>
          <cell r="CF1" t="str">
            <v>Июль - Август</v>
          </cell>
          <cell r="CG1" t="str">
            <v>Июль - Сентябрь</v>
          </cell>
          <cell r="CH1" t="str">
            <v>Июль - Октябрь</v>
          </cell>
          <cell r="CI1" t="str">
            <v>Июль - Ноябрь</v>
          </cell>
          <cell r="CJ1" t="str">
            <v>Июль - Декабрь</v>
          </cell>
          <cell r="CK1" t="str">
            <v>Август - Сентябрь</v>
          </cell>
          <cell r="CL1" t="str">
            <v>Август - Октябрь</v>
          </cell>
          <cell r="CM1" t="str">
            <v>Август - Ноябрь</v>
          </cell>
          <cell r="CN1" t="str">
            <v>Август - Декабрь</v>
          </cell>
          <cell r="CO1" t="str">
            <v>Сентябрь - Октябрь</v>
          </cell>
          <cell r="CP1" t="str">
            <v>Сентябрь - Ноябрь</v>
          </cell>
          <cell r="CQ1" t="str">
            <v>Сентябрь - Декабрь</v>
          </cell>
          <cell r="CR1" t="str">
            <v>Октябрь - Ноябрь</v>
          </cell>
          <cell r="CS1" t="str">
            <v>Октябрь - Декабрь</v>
          </cell>
          <cell r="CT1" t="str">
            <v>Ноябрь - Декабрь</v>
          </cell>
        </row>
        <row r="3"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</row>
        <row r="4"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</row>
        <row r="5"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</row>
        <row r="6">
          <cell r="U6">
            <v>320</v>
          </cell>
          <cell r="V6">
            <v>280</v>
          </cell>
          <cell r="W6">
            <v>200</v>
          </cell>
          <cell r="X6">
            <v>130</v>
          </cell>
          <cell r="Y6">
            <v>90</v>
          </cell>
          <cell r="Z6">
            <v>80</v>
          </cell>
          <cell r="AA6">
            <v>70</v>
          </cell>
          <cell r="AB6">
            <v>65</v>
          </cell>
          <cell r="AC6">
            <v>75</v>
          </cell>
          <cell r="AD6">
            <v>110</v>
          </cell>
          <cell r="AE6">
            <v>270</v>
          </cell>
          <cell r="AF6">
            <v>300</v>
          </cell>
          <cell r="AG6">
            <v>600</v>
          </cell>
          <cell r="AH6">
            <v>800</v>
          </cell>
          <cell r="AI6">
            <v>930</v>
          </cell>
          <cell r="AJ6">
            <v>1020</v>
          </cell>
          <cell r="AK6">
            <v>1100</v>
          </cell>
          <cell r="AL6">
            <v>1170</v>
          </cell>
          <cell r="AM6">
            <v>1235</v>
          </cell>
          <cell r="AN6">
            <v>1310</v>
          </cell>
          <cell r="AO6">
            <v>1420</v>
          </cell>
          <cell r="AP6">
            <v>1690</v>
          </cell>
          <cell r="AQ6">
            <v>1990</v>
          </cell>
          <cell r="AR6">
            <v>480</v>
          </cell>
          <cell r="AS6">
            <v>610</v>
          </cell>
          <cell r="AT6">
            <v>700</v>
          </cell>
          <cell r="AU6">
            <v>780</v>
          </cell>
          <cell r="AV6">
            <v>850</v>
          </cell>
          <cell r="AW6">
            <v>915</v>
          </cell>
          <cell r="AX6">
            <v>990</v>
          </cell>
          <cell r="AY6">
            <v>1100</v>
          </cell>
          <cell r="AZ6">
            <v>1370</v>
          </cell>
          <cell r="BA6">
            <v>1670</v>
          </cell>
          <cell r="BB6">
            <v>330</v>
          </cell>
          <cell r="BC6">
            <v>420</v>
          </cell>
          <cell r="BD6">
            <v>500</v>
          </cell>
          <cell r="BE6">
            <v>570</v>
          </cell>
          <cell r="BF6">
            <v>635</v>
          </cell>
          <cell r="BG6">
            <v>710</v>
          </cell>
          <cell r="BH6">
            <v>820</v>
          </cell>
          <cell r="BI6">
            <v>1090</v>
          </cell>
          <cell r="BJ6">
            <v>1390</v>
          </cell>
          <cell r="BK6">
            <v>220</v>
          </cell>
          <cell r="BL6">
            <v>300</v>
          </cell>
          <cell r="BM6">
            <v>370</v>
          </cell>
          <cell r="BN6">
            <v>435</v>
          </cell>
          <cell r="BO6">
            <v>510</v>
          </cell>
          <cell r="BP6">
            <v>620</v>
          </cell>
          <cell r="BQ6">
            <v>890</v>
          </cell>
          <cell r="BR6">
            <v>1190</v>
          </cell>
          <cell r="BS6">
            <v>170</v>
          </cell>
          <cell r="BT6">
            <v>240</v>
          </cell>
          <cell r="BU6">
            <v>305</v>
          </cell>
          <cell r="BV6">
            <v>380</v>
          </cell>
          <cell r="BW6">
            <v>490</v>
          </cell>
          <cell r="BX6">
            <v>760</v>
          </cell>
          <cell r="BY6">
            <v>1060</v>
          </cell>
          <cell r="BZ6">
            <v>150</v>
          </cell>
          <cell r="CA6">
            <v>215</v>
          </cell>
          <cell r="CB6">
            <v>290</v>
          </cell>
          <cell r="CC6">
            <v>400</v>
          </cell>
          <cell r="CD6">
            <v>670</v>
          </cell>
          <cell r="CE6">
            <v>970</v>
          </cell>
          <cell r="CF6">
            <v>135</v>
          </cell>
          <cell r="CG6">
            <v>210</v>
          </cell>
          <cell r="CH6">
            <v>320</v>
          </cell>
          <cell r="CI6">
            <v>590</v>
          </cell>
          <cell r="CJ6">
            <v>890</v>
          </cell>
          <cell r="CK6">
            <v>140</v>
          </cell>
          <cell r="CL6">
            <v>250</v>
          </cell>
          <cell r="CM6">
            <v>520</v>
          </cell>
          <cell r="CN6">
            <v>820</v>
          </cell>
          <cell r="CO6">
            <v>185</v>
          </cell>
          <cell r="CP6">
            <v>455</v>
          </cell>
          <cell r="CQ6">
            <v>755</v>
          </cell>
          <cell r="CR6">
            <v>380</v>
          </cell>
          <cell r="CS6">
            <v>680</v>
          </cell>
          <cell r="CT6">
            <v>570</v>
          </cell>
        </row>
        <row r="7">
          <cell r="U7">
            <v>270</v>
          </cell>
          <cell r="V7">
            <v>230</v>
          </cell>
          <cell r="W7">
            <v>165</v>
          </cell>
          <cell r="X7">
            <v>105</v>
          </cell>
          <cell r="Y7">
            <v>70</v>
          </cell>
          <cell r="Z7">
            <v>60</v>
          </cell>
          <cell r="AA7">
            <v>50</v>
          </cell>
          <cell r="AB7">
            <v>45</v>
          </cell>
          <cell r="AC7">
            <v>55</v>
          </cell>
          <cell r="AD7">
            <v>80</v>
          </cell>
          <cell r="AE7">
            <v>200</v>
          </cell>
          <cell r="AF7">
            <v>250</v>
          </cell>
          <cell r="AG7">
            <v>500</v>
          </cell>
          <cell r="AH7">
            <v>665</v>
          </cell>
          <cell r="AI7">
            <v>770</v>
          </cell>
          <cell r="AJ7">
            <v>840</v>
          </cell>
          <cell r="AK7">
            <v>900</v>
          </cell>
          <cell r="AL7">
            <v>950</v>
          </cell>
          <cell r="AM7">
            <v>995</v>
          </cell>
          <cell r="AN7">
            <v>1050</v>
          </cell>
          <cell r="AO7">
            <v>1130</v>
          </cell>
          <cell r="AP7">
            <v>1330</v>
          </cell>
          <cell r="AQ7">
            <v>1580</v>
          </cell>
          <cell r="AR7">
            <v>395</v>
          </cell>
          <cell r="AS7">
            <v>500</v>
          </cell>
          <cell r="AT7">
            <v>570</v>
          </cell>
          <cell r="AU7">
            <v>630</v>
          </cell>
          <cell r="AV7">
            <v>680</v>
          </cell>
          <cell r="AW7">
            <v>725</v>
          </cell>
          <cell r="AX7">
            <v>780</v>
          </cell>
          <cell r="AY7">
            <v>860</v>
          </cell>
          <cell r="AZ7">
            <v>1060</v>
          </cell>
          <cell r="BA7">
            <v>1310</v>
          </cell>
          <cell r="BB7">
            <v>270</v>
          </cell>
          <cell r="BC7">
            <v>340</v>
          </cell>
          <cell r="BD7">
            <v>400</v>
          </cell>
          <cell r="BE7">
            <v>450</v>
          </cell>
          <cell r="BF7">
            <v>495</v>
          </cell>
          <cell r="BG7">
            <v>550</v>
          </cell>
          <cell r="BH7">
            <v>630</v>
          </cell>
          <cell r="BI7">
            <v>830</v>
          </cell>
          <cell r="BJ7">
            <v>1080</v>
          </cell>
          <cell r="BK7">
            <v>175</v>
          </cell>
          <cell r="BL7">
            <v>235</v>
          </cell>
          <cell r="BM7">
            <v>285</v>
          </cell>
          <cell r="BN7">
            <v>330</v>
          </cell>
          <cell r="BO7">
            <v>385</v>
          </cell>
          <cell r="BP7">
            <v>465</v>
          </cell>
          <cell r="BQ7">
            <v>665</v>
          </cell>
          <cell r="BR7">
            <v>915</v>
          </cell>
          <cell r="BS7">
            <v>130</v>
          </cell>
          <cell r="BT7">
            <v>180</v>
          </cell>
          <cell r="BU7">
            <v>225</v>
          </cell>
          <cell r="BV7">
            <v>280</v>
          </cell>
          <cell r="BW7">
            <v>360</v>
          </cell>
          <cell r="BX7">
            <v>560</v>
          </cell>
          <cell r="BY7">
            <v>810</v>
          </cell>
          <cell r="BZ7">
            <v>110</v>
          </cell>
          <cell r="CA7">
            <v>155</v>
          </cell>
          <cell r="CB7">
            <v>210</v>
          </cell>
          <cell r="CC7">
            <v>290</v>
          </cell>
          <cell r="CD7">
            <v>490</v>
          </cell>
          <cell r="CE7">
            <v>740</v>
          </cell>
          <cell r="CF7">
            <v>95</v>
          </cell>
          <cell r="CG7">
            <v>150</v>
          </cell>
          <cell r="CH7">
            <v>230</v>
          </cell>
          <cell r="CI7">
            <v>430</v>
          </cell>
          <cell r="CJ7">
            <v>680</v>
          </cell>
          <cell r="CK7">
            <v>100</v>
          </cell>
          <cell r="CL7">
            <v>180</v>
          </cell>
          <cell r="CM7">
            <v>380</v>
          </cell>
          <cell r="CN7">
            <v>630</v>
          </cell>
          <cell r="CO7">
            <v>135</v>
          </cell>
          <cell r="CP7">
            <v>335</v>
          </cell>
          <cell r="CQ7">
            <v>585</v>
          </cell>
          <cell r="CR7">
            <v>280</v>
          </cell>
          <cell r="CS7">
            <v>530</v>
          </cell>
          <cell r="CT7">
            <v>450</v>
          </cell>
        </row>
        <row r="8">
          <cell r="U8">
            <v>320</v>
          </cell>
          <cell r="V8">
            <v>280</v>
          </cell>
          <cell r="W8">
            <v>200</v>
          </cell>
          <cell r="X8">
            <v>130</v>
          </cell>
          <cell r="Y8">
            <v>90</v>
          </cell>
          <cell r="Z8">
            <v>80</v>
          </cell>
          <cell r="AA8">
            <v>70</v>
          </cell>
          <cell r="AB8">
            <v>65</v>
          </cell>
          <cell r="AC8">
            <v>75</v>
          </cell>
          <cell r="AD8">
            <v>110</v>
          </cell>
          <cell r="AE8">
            <v>270</v>
          </cell>
          <cell r="AF8">
            <v>300</v>
          </cell>
          <cell r="AG8">
            <v>600</v>
          </cell>
          <cell r="AH8">
            <v>800</v>
          </cell>
          <cell r="AI8">
            <v>930</v>
          </cell>
          <cell r="AJ8">
            <v>1020</v>
          </cell>
          <cell r="AK8">
            <v>1100</v>
          </cell>
          <cell r="AL8">
            <v>1170</v>
          </cell>
          <cell r="AM8">
            <v>1235</v>
          </cell>
          <cell r="AN8">
            <v>1310</v>
          </cell>
          <cell r="AO8">
            <v>1420</v>
          </cell>
          <cell r="AP8">
            <v>1690</v>
          </cell>
          <cell r="AQ8">
            <v>1990</v>
          </cell>
          <cell r="AR8">
            <v>480</v>
          </cell>
          <cell r="AS8">
            <v>610</v>
          </cell>
          <cell r="AT8">
            <v>700</v>
          </cell>
          <cell r="AU8">
            <v>780</v>
          </cell>
          <cell r="AV8">
            <v>850</v>
          </cell>
          <cell r="AW8">
            <v>915</v>
          </cell>
          <cell r="AX8">
            <v>990</v>
          </cell>
          <cell r="AY8">
            <v>1100</v>
          </cell>
          <cell r="AZ8">
            <v>1370</v>
          </cell>
          <cell r="BA8">
            <v>1670</v>
          </cell>
          <cell r="BB8">
            <v>330</v>
          </cell>
          <cell r="BC8">
            <v>420</v>
          </cell>
          <cell r="BD8">
            <v>500</v>
          </cell>
          <cell r="BE8">
            <v>570</v>
          </cell>
          <cell r="BF8">
            <v>635</v>
          </cell>
          <cell r="BG8">
            <v>710</v>
          </cell>
          <cell r="BH8">
            <v>820</v>
          </cell>
          <cell r="BI8">
            <v>1090</v>
          </cell>
          <cell r="BJ8">
            <v>1390</v>
          </cell>
          <cell r="BK8">
            <v>220</v>
          </cell>
          <cell r="BL8">
            <v>300</v>
          </cell>
          <cell r="BM8">
            <v>370</v>
          </cell>
          <cell r="BN8">
            <v>435</v>
          </cell>
          <cell r="BO8">
            <v>510</v>
          </cell>
          <cell r="BP8">
            <v>620</v>
          </cell>
          <cell r="BQ8">
            <v>890</v>
          </cell>
          <cell r="BR8">
            <v>1190</v>
          </cell>
          <cell r="BS8">
            <v>170</v>
          </cell>
          <cell r="BT8">
            <v>240</v>
          </cell>
          <cell r="BU8">
            <v>305</v>
          </cell>
          <cell r="BV8">
            <v>380</v>
          </cell>
          <cell r="BW8">
            <v>490</v>
          </cell>
          <cell r="BX8">
            <v>760</v>
          </cell>
          <cell r="BY8">
            <v>1060</v>
          </cell>
          <cell r="BZ8">
            <v>150</v>
          </cell>
          <cell r="CA8">
            <v>215</v>
          </cell>
          <cell r="CB8">
            <v>290</v>
          </cell>
          <cell r="CC8">
            <v>400</v>
          </cell>
          <cell r="CD8">
            <v>670</v>
          </cell>
          <cell r="CE8">
            <v>970</v>
          </cell>
          <cell r="CF8">
            <v>135</v>
          </cell>
          <cell r="CG8">
            <v>210</v>
          </cell>
          <cell r="CH8">
            <v>320</v>
          </cell>
          <cell r="CI8">
            <v>590</v>
          </cell>
          <cell r="CJ8">
            <v>890</v>
          </cell>
          <cell r="CK8">
            <v>140</v>
          </cell>
          <cell r="CL8">
            <v>250</v>
          </cell>
          <cell r="CM8">
            <v>520</v>
          </cell>
          <cell r="CN8">
            <v>820</v>
          </cell>
          <cell r="CO8">
            <v>185</v>
          </cell>
          <cell r="CP8">
            <v>455</v>
          </cell>
          <cell r="CQ8">
            <v>755</v>
          </cell>
          <cell r="CR8">
            <v>380</v>
          </cell>
          <cell r="CS8">
            <v>680</v>
          </cell>
          <cell r="CT8">
            <v>570</v>
          </cell>
        </row>
        <row r="9">
          <cell r="U9">
            <v>2100</v>
          </cell>
          <cell r="V9">
            <v>2100</v>
          </cell>
          <cell r="W9">
            <v>1600</v>
          </cell>
          <cell r="X9">
            <v>1300</v>
          </cell>
          <cell r="Y9">
            <v>1200</v>
          </cell>
          <cell r="Z9">
            <v>1300</v>
          </cell>
          <cell r="AA9">
            <v>1300</v>
          </cell>
          <cell r="AB9">
            <v>1300</v>
          </cell>
          <cell r="AC9">
            <v>1100</v>
          </cell>
          <cell r="AD9">
            <v>1180</v>
          </cell>
          <cell r="AE9">
            <v>1900</v>
          </cell>
          <cell r="AF9">
            <v>2000</v>
          </cell>
          <cell r="AG9">
            <v>4200</v>
          </cell>
          <cell r="AH9">
            <v>5800</v>
          </cell>
          <cell r="AI9">
            <v>7100</v>
          </cell>
          <cell r="AJ9">
            <v>8300</v>
          </cell>
          <cell r="AK9">
            <v>9600</v>
          </cell>
          <cell r="AL9">
            <v>10900</v>
          </cell>
          <cell r="AM9">
            <v>12200</v>
          </cell>
          <cell r="AN9">
            <v>13300</v>
          </cell>
          <cell r="AO9">
            <v>14480</v>
          </cell>
          <cell r="AP9">
            <v>16380</v>
          </cell>
          <cell r="AQ9">
            <v>18380</v>
          </cell>
          <cell r="AR9">
            <v>3700</v>
          </cell>
          <cell r="AS9">
            <v>5000</v>
          </cell>
          <cell r="AT9">
            <v>6200</v>
          </cell>
          <cell r="AU9">
            <v>7500</v>
          </cell>
          <cell r="AV9">
            <v>8800</v>
          </cell>
          <cell r="AW9">
            <v>10100</v>
          </cell>
          <cell r="AX9">
            <v>11200</v>
          </cell>
          <cell r="AY9">
            <v>12380</v>
          </cell>
          <cell r="AZ9">
            <v>14280</v>
          </cell>
          <cell r="BA9">
            <v>16280</v>
          </cell>
          <cell r="BB9">
            <v>2900</v>
          </cell>
          <cell r="BC9">
            <v>4100</v>
          </cell>
          <cell r="BD9">
            <v>5400</v>
          </cell>
          <cell r="BE9">
            <v>6700</v>
          </cell>
          <cell r="BF9">
            <v>8000</v>
          </cell>
          <cell r="BG9">
            <v>9100</v>
          </cell>
          <cell r="BH9">
            <v>10280</v>
          </cell>
          <cell r="BI9">
            <v>12180</v>
          </cell>
          <cell r="BJ9">
            <v>14180</v>
          </cell>
          <cell r="BK9">
            <v>2500</v>
          </cell>
          <cell r="BL9">
            <v>3800</v>
          </cell>
          <cell r="BM9">
            <v>5100</v>
          </cell>
          <cell r="BN9">
            <v>6400</v>
          </cell>
          <cell r="BO9">
            <v>7500</v>
          </cell>
          <cell r="BP9">
            <v>8680</v>
          </cell>
          <cell r="BQ9">
            <v>10580</v>
          </cell>
          <cell r="BR9">
            <v>12580</v>
          </cell>
          <cell r="BS9">
            <v>2500</v>
          </cell>
          <cell r="BT9">
            <v>3800</v>
          </cell>
          <cell r="BU9">
            <v>5100</v>
          </cell>
          <cell r="BV9">
            <v>6200</v>
          </cell>
          <cell r="BW9">
            <v>7380</v>
          </cell>
          <cell r="BX9">
            <v>9280</v>
          </cell>
          <cell r="BY9">
            <v>11280</v>
          </cell>
          <cell r="BZ9">
            <v>2600</v>
          </cell>
          <cell r="CA9">
            <v>3900</v>
          </cell>
          <cell r="CB9">
            <v>5000</v>
          </cell>
          <cell r="CC9">
            <v>6180</v>
          </cell>
          <cell r="CD9">
            <v>8080</v>
          </cell>
          <cell r="CE9">
            <v>10080</v>
          </cell>
          <cell r="CF9">
            <v>2600</v>
          </cell>
          <cell r="CG9">
            <v>3700</v>
          </cell>
          <cell r="CH9">
            <v>4880</v>
          </cell>
          <cell r="CI9">
            <v>6780</v>
          </cell>
          <cell r="CJ9">
            <v>8780</v>
          </cell>
          <cell r="CK9">
            <v>2400</v>
          </cell>
          <cell r="CL9">
            <v>3580</v>
          </cell>
          <cell r="CM9">
            <v>5480</v>
          </cell>
          <cell r="CN9">
            <v>7480</v>
          </cell>
          <cell r="CO9">
            <v>2280</v>
          </cell>
          <cell r="CP9">
            <v>4180</v>
          </cell>
          <cell r="CQ9">
            <v>6180</v>
          </cell>
          <cell r="CR9">
            <v>3080</v>
          </cell>
          <cell r="CS9">
            <v>5080</v>
          </cell>
          <cell r="CT9">
            <v>3900</v>
          </cell>
        </row>
        <row r="10">
          <cell r="U10">
            <v>332.41666666666669</v>
          </cell>
          <cell r="V10">
            <v>332.41666666666669</v>
          </cell>
          <cell r="W10">
            <v>332.41666666666669</v>
          </cell>
          <cell r="X10">
            <v>332.41666666666669</v>
          </cell>
          <cell r="Y10">
            <v>332.41666666666669</v>
          </cell>
          <cell r="Z10">
            <v>332.41666666666669</v>
          </cell>
          <cell r="AA10">
            <v>332.41666666666669</v>
          </cell>
          <cell r="AB10">
            <v>332.41666666666669</v>
          </cell>
          <cell r="AC10">
            <v>332.41666666666669</v>
          </cell>
          <cell r="AD10">
            <v>332.41666666666669</v>
          </cell>
          <cell r="AE10">
            <v>332.41666666666669</v>
          </cell>
          <cell r="AF10">
            <v>332.41666666666669</v>
          </cell>
          <cell r="AG10">
            <v>664.83333333333337</v>
          </cell>
          <cell r="AH10">
            <v>997.25</v>
          </cell>
          <cell r="AI10">
            <v>1329.6666666666667</v>
          </cell>
          <cell r="AJ10">
            <v>1662.0833333333335</v>
          </cell>
          <cell r="AK10">
            <v>1994.5000000000002</v>
          </cell>
          <cell r="AL10">
            <v>2326.916666666667</v>
          </cell>
          <cell r="AM10">
            <v>2659.3333333333335</v>
          </cell>
          <cell r="AN10">
            <v>2991.75</v>
          </cell>
          <cell r="AO10">
            <v>3324.1666666666665</v>
          </cell>
          <cell r="AP10">
            <v>3656.583333333333</v>
          </cell>
          <cell r="AQ10">
            <v>3988.9999999999995</v>
          </cell>
          <cell r="AR10">
            <v>664.83333333333337</v>
          </cell>
          <cell r="AS10">
            <v>997.25</v>
          </cell>
          <cell r="AT10">
            <v>1329.6666666666667</v>
          </cell>
          <cell r="AU10">
            <v>1662.0833333333335</v>
          </cell>
          <cell r="AV10">
            <v>1994.5000000000002</v>
          </cell>
          <cell r="AW10">
            <v>2326.916666666667</v>
          </cell>
          <cell r="AX10">
            <v>2659.3333333333335</v>
          </cell>
          <cell r="AY10">
            <v>2991.75</v>
          </cell>
          <cell r="AZ10">
            <v>3324.1666666666665</v>
          </cell>
          <cell r="BA10">
            <v>3656.583333333333</v>
          </cell>
          <cell r="BB10">
            <v>664.83333333333337</v>
          </cell>
          <cell r="BC10">
            <v>997.25</v>
          </cell>
          <cell r="BD10">
            <v>1329.6666666666667</v>
          </cell>
          <cell r="BE10">
            <v>1662.0833333333335</v>
          </cell>
          <cell r="BF10">
            <v>1994.5000000000002</v>
          </cell>
          <cell r="BG10">
            <v>2326.916666666667</v>
          </cell>
          <cell r="BH10">
            <v>2659.3333333333335</v>
          </cell>
          <cell r="BI10">
            <v>2991.75</v>
          </cell>
          <cell r="BJ10">
            <v>3324.1666666666665</v>
          </cell>
          <cell r="BK10">
            <v>664.83333333333337</v>
          </cell>
          <cell r="BL10">
            <v>997.25</v>
          </cell>
          <cell r="BM10">
            <v>1329.6666666666667</v>
          </cell>
          <cell r="BN10">
            <v>1662.0833333333335</v>
          </cell>
          <cell r="BO10">
            <v>1994.5000000000002</v>
          </cell>
          <cell r="BP10">
            <v>2326.916666666667</v>
          </cell>
          <cell r="BQ10">
            <v>2659.3333333333335</v>
          </cell>
          <cell r="BR10">
            <v>2991.75</v>
          </cell>
          <cell r="BS10">
            <v>664.83333333333337</v>
          </cell>
          <cell r="BT10">
            <v>997.25</v>
          </cell>
          <cell r="BU10">
            <v>1329.6666666666667</v>
          </cell>
          <cell r="BV10">
            <v>1662.0833333333335</v>
          </cell>
          <cell r="BW10">
            <v>1994.5000000000002</v>
          </cell>
          <cell r="BX10">
            <v>2326.916666666667</v>
          </cell>
          <cell r="BY10">
            <v>2659.3333333333335</v>
          </cell>
          <cell r="BZ10">
            <v>664.83333333333337</v>
          </cell>
          <cell r="CA10">
            <v>997.25</v>
          </cell>
          <cell r="CB10">
            <v>1329.6666666666667</v>
          </cell>
          <cell r="CC10">
            <v>1662.0833333333335</v>
          </cell>
          <cell r="CD10">
            <v>1994.5000000000002</v>
          </cell>
          <cell r="CE10">
            <v>2326.916666666667</v>
          </cell>
          <cell r="CF10">
            <v>664.83333333333337</v>
          </cell>
          <cell r="CG10">
            <v>997.25</v>
          </cell>
          <cell r="CH10">
            <v>1329.6666666666667</v>
          </cell>
          <cell r="CI10">
            <v>1662.0833333333335</v>
          </cell>
          <cell r="CJ10">
            <v>1994.5000000000002</v>
          </cell>
          <cell r="CK10">
            <v>664.83333333333337</v>
          </cell>
          <cell r="CL10">
            <v>997.25</v>
          </cell>
          <cell r="CM10">
            <v>1329.6666666666667</v>
          </cell>
          <cell r="CN10">
            <v>1662.0833333333335</v>
          </cell>
          <cell r="CO10">
            <v>664.83333333333337</v>
          </cell>
          <cell r="CP10">
            <v>997.25</v>
          </cell>
          <cell r="CQ10">
            <v>1329.6666666666667</v>
          </cell>
          <cell r="CR10">
            <v>664.83333333333337</v>
          </cell>
          <cell r="CS10">
            <v>997.25</v>
          </cell>
          <cell r="CT10">
            <v>664.83333333333337</v>
          </cell>
        </row>
        <row r="11">
          <cell r="U11">
            <v>142.08333333333334</v>
          </cell>
          <cell r="V11">
            <v>142.08333333333334</v>
          </cell>
          <cell r="W11">
            <v>142.08333333333334</v>
          </cell>
          <cell r="X11">
            <v>142.08333333333334</v>
          </cell>
          <cell r="Y11">
            <v>142.08333333333334</v>
          </cell>
          <cell r="Z11">
            <v>142.08333333333334</v>
          </cell>
          <cell r="AA11">
            <v>142.08333333333334</v>
          </cell>
          <cell r="AB11">
            <v>142.08333333333334</v>
          </cell>
          <cell r="AC11">
            <v>142.08333333333334</v>
          </cell>
          <cell r="AD11">
            <v>142.08333333333334</v>
          </cell>
          <cell r="AE11">
            <v>142.08333333333334</v>
          </cell>
          <cell r="AF11">
            <v>142.08333333333334</v>
          </cell>
          <cell r="AG11">
            <v>284.16666666666669</v>
          </cell>
          <cell r="AH11">
            <v>426.25</v>
          </cell>
          <cell r="AI11">
            <v>568.33333333333337</v>
          </cell>
          <cell r="AJ11">
            <v>710.41666666666674</v>
          </cell>
          <cell r="AK11">
            <v>852.50000000000011</v>
          </cell>
          <cell r="AL11">
            <v>994.58333333333348</v>
          </cell>
          <cell r="AM11">
            <v>1136.6666666666667</v>
          </cell>
          <cell r="AN11">
            <v>1278.75</v>
          </cell>
          <cell r="AO11">
            <v>1420.8333333333333</v>
          </cell>
          <cell r="AP11">
            <v>1562.9166666666665</v>
          </cell>
          <cell r="AQ11">
            <v>1704.9999999999998</v>
          </cell>
          <cell r="AR11">
            <v>284.16666666666669</v>
          </cell>
          <cell r="AS11">
            <v>426.25</v>
          </cell>
          <cell r="AT11">
            <v>568.33333333333337</v>
          </cell>
          <cell r="AU11">
            <v>710.41666666666674</v>
          </cell>
          <cell r="AV11">
            <v>852.50000000000011</v>
          </cell>
          <cell r="AW11">
            <v>994.58333333333348</v>
          </cell>
          <cell r="AX11">
            <v>1136.6666666666667</v>
          </cell>
          <cell r="AY11">
            <v>1278.75</v>
          </cell>
          <cell r="AZ11">
            <v>1420.8333333333333</v>
          </cell>
          <cell r="BA11">
            <v>1562.9166666666665</v>
          </cell>
          <cell r="BB11">
            <v>284.16666666666669</v>
          </cell>
          <cell r="BC11">
            <v>426.25</v>
          </cell>
          <cell r="BD11">
            <v>568.33333333333337</v>
          </cell>
          <cell r="BE11">
            <v>710.41666666666674</v>
          </cell>
          <cell r="BF11">
            <v>852.50000000000011</v>
          </cell>
          <cell r="BG11">
            <v>994.58333333333348</v>
          </cell>
          <cell r="BH11">
            <v>1136.6666666666667</v>
          </cell>
          <cell r="BI11">
            <v>1278.75</v>
          </cell>
          <cell r="BJ11">
            <v>1420.8333333333333</v>
          </cell>
          <cell r="BK11">
            <v>284.16666666666669</v>
          </cell>
          <cell r="BL11">
            <v>426.25</v>
          </cell>
          <cell r="BM11">
            <v>568.33333333333337</v>
          </cell>
          <cell r="BN11">
            <v>710.41666666666674</v>
          </cell>
          <cell r="BO11">
            <v>852.50000000000011</v>
          </cell>
          <cell r="BP11">
            <v>994.58333333333348</v>
          </cell>
          <cell r="BQ11">
            <v>1136.6666666666667</v>
          </cell>
          <cell r="BR11">
            <v>1278.75</v>
          </cell>
          <cell r="BS11">
            <v>284.16666666666669</v>
          </cell>
          <cell r="BT11">
            <v>426.25</v>
          </cell>
          <cell r="BU11">
            <v>568.33333333333337</v>
          </cell>
          <cell r="BV11">
            <v>710.41666666666674</v>
          </cell>
          <cell r="BW11">
            <v>852.50000000000011</v>
          </cell>
          <cell r="BX11">
            <v>994.58333333333348</v>
          </cell>
          <cell r="BY11">
            <v>1136.6666666666667</v>
          </cell>
          <cell r="BZ11">
            <v>284.16666666666669</v>
          </cell>
          <cell r="CA11">
            <v>426.25</v>
          </cell>
          <cell r="CB11">
            <v>568.33333333333337</v>
          </cell>
          <cell r="CC11">
            <v>710.41666666666674</v>
          </cell>
          <cell r="CD11">
            <v>852.50000000000011</v>
          </cell>
          <cell r="CE11">
            <v>994.58333333333348</v>
          </cell>
          <cell r="CF11">
            <v>284.16666666666669</v>
          </cell>
          <cell r="CG11">
            <v>426.25</v>
          </cell>
          <cell r="CH11">
            <v>568.33333333333337</v>
          </cell>
          <cell r="CI11">
            <v>710.41666666666674</v>
          </cell>
          <cell r="CJ11">
            <v>852.50000000000011</v>
          </cell>
          <cell r="CK11">
            <v>284.16666666666669</v>
          </cell>
          <cell r="CL11">
            <v>426.25</v>
          </cell>
          <cell r="CM11">
            <v>568.33333333333337</v>
          </cell>
          <cell r="CN11">
            <v>710.41666666666674</v>
          </cell>
          <cell r="CO11">
            <v>284.16666666666669</v>
          </cell>
          <cell r="CP11">
            <v>426.25</v>
          </cell>
          <cell r="CQ11">
            <v>568.33333333333337</v>
          </cell>
          <cell r="CR11">
            <v>284.16666666666669</v>
          </cell>
          <cell r="CS11">
            <v>426.25</v>
          </cell>
          <cell r="CT11">
            <v>284.16666666666669</v>
          </cell>
        </row>
        <row r="12">
          <cell r="U12">
            <v>350</v>
          </cell>
          <cell r="V12">
            <v>325</v>
          </cell>
          <cell r="W12">
            <v>225</v>
          </cell>
          <cell r="X12">
            <v>125</v>
          </cell>
          <cell r="Y12">
            <v>80</v>
          </cell>
          <cell r="Z12">
            <v>80</v>
          </cell>
          <cell r="AA12">
            <v>50</v>
          </cell>
          <cell r="AB12">
            <v>50</v>
          </cell>
          <cell r="AC12">
            <v>75</v>
          </cell>
          <cell r="AD12">
            <v>50</v>
          </cell>
          <cell r="AE12">
            <v>200</v>
          </cell>
          <cell r="AF12">
            <v>300</v>
          </cell>
          <cell r="AG12">
            <v>675</v>
          </cell>
          <cell r="AH12">
            <v>900</v>
          </cell>
          <cell r="AI12">
            <v>1025</v>
          </cell>
          <cell r="AJ12">
            <v>1105</v>
          </cell>
          <cell r="AK12">
            <v>1185</v>
          </cell>
          <cell r="AL12">
            <v>1235</v>
          </cell>
          <cell r="AM12">
            <v>1285</v>
          </cell>
          <cell r="AN12">
            <v>1360</v>
          </cell>
          <cell r="AO12">
            <v>1410</v>
          </cell>
          <cell r="AP12">
            <v>1610</v>
          </cell>
          <cell r="AQ12">
            <v>1910</v>
          </cell>
          <cell r="AR12">
            <v>550</v>
          </cell>
          <cell r="AS12">
            <v>675</v>
          </cell>
          <cell r="AT12">
            <v>755</v>
          </cell>
          <cell r="AU12">
            <v>835</v>
          </cell>
          <cell r="AV12">
            <v>885</v>
          </cell>
          <cell r="AW12">
            <v>935</v>
          </cell>
          <cell r="AX12">
            <v>1010</v>
          </cell>
          <cell r="AY12">
            <v>1060</v>
          </cell>
          <cell r="AZ12">
            <v>1260</v>
          </cell>
          <cell r="BA12">
            <v>1560</v>
          </cell>
          <cell r="BB12">
            <v>350</v>
          </cell>
          <cell r="BC12">
            <v>430</v>
          </cell>
          <cell r="BD12">
            <v>510</v>
          </cell>
          <cell r="BE12">
            <v>560</v>
          </cell>
          <cell r="BF12">
            <v>610</v>
          </cell>
          <cell r="BG12">
            <v>685</v>
          </cell>
          <cell r="BH12">
            <v>735</v>
          </cell>
          <cell r="BI12">
            <v>935</v>
          </cell>
          <cell r="BJ12">
            <v>1235</v>
          </cell>
          <cell r="BK12">
            <v>205</v>
          </cell>
          <cell r="BL12">
            <v>285</v>
          </cell>
          <cell r="BM12">
            <v>335</v>
          </cell>
          <cell r="BN12">
            <v>385</v>
          </cell>
          <cell r="BO12">
            <v>460</v>
          </cell>
          <cell r="BP12">
            <v>510</v>
          </cell>
          <cell r="BQ12">
            <v>710</v>
          </cell>
          <cell r="BR12">
            <v>1010</v>
          </cell>
          <cell r="BS12">
            <v>160</v>
          </cell>
          <cell r="BT12">
            <v>210</v>
          </cell>
          <cell r="BU12">
            <v>260</v>
          </cell>
          <cell r="BV12">
            <v>335</v>
          </cell>
          <cell r="BW12">
            <v>385</v>
          </cell>
          <cell r="BX12">
            <v>585</v>
          </cell>
          <cell r="BY12">
            <v>885</v>
          </cell>
          <cell r="BZ12">
            <v>130</v>
          </cell>
          <cell r="CA12">
            <v>180</v>
          </cell>
          <cell r="CB12">
            <v>255</v>
          </cell>
          <cell r="CC12">
            <v>305</v>
          </cell>
          <cell r="CD12">
            <v>505</v>
          </cell>
          <cell r="CE12">
            <v>805</v>
          </cell>
          <cell r="CF12">
            <v>100</v>
          </cell>
          <cell r="CG12">
            <v>175</v>
          </cell>
          <cell r="CH12">
            <v>225</v>
          </cell>
          <cell r="CI12">
            <v>425</v>
          </cell>
          <cell r="CJ12">
            <v>725</v>
          </cell>
          <cell r="CK12">
            <v>125</v>
          </cell>
          <cell r="CL12">
            <v>175</v>
          </cell>
          <cell r="CM12">
            <v>375</v>
          </cell>
          <cell r="CN12">
            <v>675</v>
          </cell>
          <cell r="CO12">
            <v>125</v>
          </cell>
          <cell r="CP12">
            <v>325</v>
          </cell>
          <cell r="CQ12">
            <v>625</v>
          </cell>
          <cell r="CR12">
            <v>250</v>
          </cell>
          <cell r="CS12">
            <v>550</v>
          </cell>
          <cell r="CT12">
            <v>500</v>
          </cell>
        </row>
        <row r="13">
          <cell r="U13">
            <v>120</v>
          </cell>
          <cell r="V13">
            <v>110</v>
          </cell>
          <cell r="W13">
            <v>70</v>
          </cell>
          <cell r="X13">
            <v>40</v>
          </cell>
          <cell r="Y13">
            <v>40</v>
          </cell>
          <cell r="Z13">
            <v>20</v>
          </cell>
          <cell r="AA13">
            <v>15</v>
          </cell>
          <cell r="AB13">
            <v>15</v>
          </cell>
          <cell r="AC13">
            <v>15</v>
          </cell>
          <cell r="AD13">
            <v>15</v>
          </cell>
          <cell r="AE13">
            <v>55</v>
          </cell>
          <cell r="AF13">
            <v>100</v>
          </cell>
          <cell r="AG13">
            <v>230</v>
          </cell>
          <cell r="AH13">
            <v>300</v>
          </cell>
          <cell r="AI13">
            <v>340</v>
          </cell>
          <cell r="AJ13">
            <v>380</v>
          </cell>
          <cell r="AK13">
            <v>400</v>
          </cell>
          <cell r="AL13">
            <v>415</v>
          </cell>
          <cell r="AM13">
            <v>430</v>
          </cell>
          <cell r="AN13">
            <v>445</v>
          </cell>
          <cell r="AO13">
            <v>460</v>
          </cell>
          <cell r="AP13">
            <v>515</v>
          </cell>
          <cell r="AQ13">
            <v>615</v>
          </cell>
          <cell r="AR13">
            <v>180</v>
          </cell>
          <cell r="AS13">
            <v>220</v>
          </cell>
          <cell r="AT13">
            <v>260</v>
          </cell>
          <cell r="AU13">
            <v>280</v>
          </cell>
          <cell r="AV13">
            <v>295</v>
          </cell>
          <cell r="AW13">
            <v>310</v>
          </cell>
          <cell r="AX13">
            <v>325</v>
          </cell>
          <cell r="AY13">
            <v>340</v>
          </cell>
          <cell r="AZ13">
            <v>395</v>
          </cell>
          <cell r="BA13">
            <v>495</v>
          </cell>
          <cell r="BB13">
            <v>110</v>
          </cell>
          <cell r="BC13">
            <v>150</v>
          </cell>
          <cell r="BD13">
            <v>170</v>
          </cell>
          <cell r="BE13">
            <v>185</v>
          </cell>
          <cell r="BF13">
            <v>200</v>
          </cell>
          <cell r="BG13">
            <v>215</v>
          </cell>
          <cell r="BH13">
            <v>230</v>
          </cell>
          <cell r="BI13">
            <v>285</v>
          </cell>
          <cell r="BJ13">
            <v>385</v>
          </cell>
          <cell r="BK13">
            <v>80</v>
          </cell>
          <cell r="BL13">
            <v>100</v>
          </cell>
          <cell r="BM13">
            <v>115</v>
          </cell>
          <cell r="BN13">
            <v>130</v>
          </cell>
          <cell r="BO13">
            <v>145</v>
          </cell>
          <cell r="BP13">
            <v>160</v>
          </cell>
          <cell r="BQ13">
            <v>215</v>
          </cell>
          <cell r="BR13">
            <v>315</v>
          </cell>
          <cell r="BS13">
            <v>60</v>
          </cell>
          <cell r="BT13">
            <v>75</v>
          </cell>
          <cell r="BU13">
            <v>90</v>
          </cell>
          <cell r="BV13">
            <v>105</v>
          </cell>
          <cell r="BW13">
            <v>120</v>
          </cell>
          <cell r="BX13">
            <v>175</v>
          </cell>
          <cell r="BY13">
            <v>275</v>
          </cell>
          <cell r="BZ13">
            <v>35</v>
          </cell>
          <cell r="CA13">
            <v>50</v>
          </cell>
          <cell r="CB13">
            <v>65</v>
          </cell>
          <cell r="CC13">
            <v>80</v>
          </cell>
          <cell r="CD13">
            <v>135</v>
          </cell>
          <cell r="CE13">
            <v>235</v>
          </cell>
          <cell r="CF13">
            <v>30</v>
          </cell>
          <cell r="CG13">
            <v>45</v>
          </cell>
          <cell r="CH13">
            <v>60</v>
          </cell>
          <cell r="CI13">
            <v>115</v>
          </cell>
          <cell r="CJ13">
            <v>215</v>
          </cell>
          <cell r="CK13">
            <v>30</v>
          </cell>
          <cell r="CL13">
            <v>45</v>
          </cell>
          <cell r="CM13">
            <v>100</v>
          </cell>
          <cell r="CN13">
            <v>200</v>
          </cell>
          <cell r="CO13">
            <v>30</v>
          </cell>
          <cell r="CP13">
            <v>85</v>
          </cell>
          <cell r="CQ13">
            <v>185</v>
          </cell>
          <cell r="CR13">
            <v>70</v>
          </cell>
          <cell r="CS13">
            <v>170</v>
          </cell>
          <cell r="CT13">
            <v>155</v>
          </cell>
        </row>
        <row r="14">
          <cell r="U14">
            <v>126.25</v>
          </cell>
          <cell r="V14">
            <v>126.25</v>
          </cell>
          <cell r="W14">
            <v>126.25</v>
          </cell>
          <cell r="X14">
            <v>126.25</v>
          </cell>
          <cell r="Y14">
            <v>126.25</v>
          </cell>
          <cell r="Z14">
            <v>126.25</v>
          </cell>
          <cell r="AA14">
            <v>126.25</v>
          </cell>
          <cell r="AB14">
            <v>126.25</v>
          </cell>
          <cell r="AC14">
            <v>126.25</v>
          </cell>
          <cell r="AD14">
            <v>126.25</v>
          </cell>
          <cell r="AE14">
            <v>126.25</v>
          </cell>
          <cell r="AF14">
            <v>126.25</v>
          </cell>
          <cell r="AG14">
            <v>252.5</v>
          </cell>
          <cell r="AH14">
            <v>378.75</v>
          </cell>
          <cell r="AI14">
            <v>505</v>
          </cell>
          <cell r="AJ14">
            <v>631.25</v>
          </cell>
          <cell r="AK14">
            <v>757.5</v>
          </cell>
          <cell r="AL14">
            <v>883.75</v>
          </cell>
          <cell r="AM14">
            <v>1010</v>
          </cell>
          <cell r="AN14">
            <v>1136.25</v>
          </cell>
          <cell r="AO14">
            <v>1262.5</v>
          </cell>
          <cell r="AP14">
            <v>1388.75</v>
          </cell>
          <cell r="AQ14">
            <v>1515</v>
          </cell>
          <cell r="AR14">
            <v>252.5</v>
          </cell>
          <cell r="AS14">
            <v>378.75</v>
          </cell>
          <cell r="AT14">
            <v>505</v>
          </cell>
          <cell r="AU14">
            <v>631.25</v>
          </cell>
          <cell r="AV14">
            <v>757.5</v>
          </cell>
          <cell r="AW14">
            <v>883.75</v>
          </cell>
          <cell r="AX14">
            <v>1010</v>
          </cell>
          <cell r="AY14">
            <v>1136.25</v>
          </cell>
          <cell r="AZ14">
            <v>1262.5</v>
          </cell>
          <cell r="BA14">
            <v>1388.75</v>
          </cell>
          <cell r="BB14">
            <v>252.5</v>
          </cell>
          <cell r="BC14">
            <v>378.75</v>
          </cell>
          <cell r="BD14">
            <v>505</v>
          </cell>
          <cell r="BE14">
            <v>631.25</v>
          </cell>
          <cell r="BF14">
            <v>757.5</v>
          </cell>
          <cell r="BG14">
            <v>883.75</v>
          </cell>
          <cell r="BH14">
            <v>1010</v>
          </cell>
          <cell r="BI14">
            <v>1136.25</v>
          </cell>
          <cell r="BJ14">
            <v>1262.5</v>
          </cell>
          <cell r="BK14">
            <v>252.5</v>
          </cell>
          <cell r="BL14">
            <v>378.75</v>
          </cell>
          <cell r="BM14">
            <v>505</v>
          </cell>
          <cell r="BN14">
            <v>631.25</v>
          </cell>
          <cell r="BO14">
            <v>757.5</v>
          </cell>
          <cell r="BP14">
            <v>883.75</v>
          </cell>
          <cell r="BQ14">
            <v>1010</v>
          </cell>
          <cell r="BR14">
            <v>1136.25</v>
          </cell>
          <cell r="BS14">
            <v>252.5</v>
          </cell>
          <cell r="BT14">
            <v>378.75</v>
          </cell>
          <cell r="BU14">
            <v>505</v>
          </cell>
          <cell r="BV14">
            <v>631.25</v>
          </cell>
          <cell r="BW14">
            <v>757.5</v>
          </cell>
          <cell r="BX14">
            <v>883.75</v>
          </cell>
          <cell r="BY14">
            <v>1010</v>
          </cell>
          <cell r="BZ14">
            <v>252.5</v>
          </cell>
          <cell r="CA14">
            <v>378.75</v>
          </cell>
          <cell r="CB14">
            <v>505</v>
          </cell>
          <cell r="CC14">
            <v>631.25</v>
          </cell>
          <cell r="CD14">
            <v>757.5</v>
          </cell>
          <cell r="CE14">
            <v>883.75</v>
          </cell>
          <cell r="CF14">
            <v>252.5</v>
          </cell>
          <cell r="CG14">
            <v>378.75</v>
          </cell>
          <cell r="CH14">
            <v>505</v>
          </cell>
          <cell r="CI14">
            <v>631.25</v>
          </cell>
          <cell r="CJ14">
            <v>757.5</v>
          </cell>
          <cell r="CK14">
            <v>252.5</v>
          </cell>
          <cell r="CL14">
            <v>378.75</v>
          </cell>
          <cell r="CM14">
            <v>505</v>
          </cell>
          <cell r="CN14">
            <v>631.25</v>
          </cell>
          <cell r="CO14">
            <v>252.5</v>
          </cell>
          <cell r="CP14">
            <v>378.75</v>
          </cell>
          <cell r="CQ14">
            <v>505</v>
          </cell>
          <cell r="CR14">
            <v>252.5</v>
          </cell>
          <cell r="CS14">
            <v>378.75</v>
          </cell>
          <cell r="CT14">
            <v>252.5</v>
          </cell>
        </row>
        <row r="15">
          <cell r="U15">
            <v>1137.5</v>
          </cell>
          <cell r="V15">
            <v>1137.5</v>
          </cell>
          <cell r="W15">
            <v>1137.5</v>
          </cell>
          <cell r="X15">
            <v>1137.5</v>
          </cell>
          <cell r="Y15">
            <v>1137.5</v>
          </cell>
          <cell r="Z15">
            <v>1137.5</v>
          </cell>
          <cell r="AA15">
            <v>1137.5</v>
          </cell>
          <cell r="AB15">
            <v>1137.5</v>
          </cell>
          <cell r="AC15">
            <v>1137.5</v>
          </cell>
          <cell r="AD15">
            <v>1137.5</v>
          </cell>
          <cell r="AE15">
            <v>1137.5</v>
          </cell>
          <cell r="AF15">
            <v>1137.5</v>
          </cell>
          <cell r="AG15">
            <v>2275</v>
          </cell>
          <cell r="AH15">
            <v>3412.5</v>
          </cell>
          <cell r="AI15">
            <v>4550</v>
          </cell>
          <cell r="AJ15">
            <v>5687.5</v>
          </cell>
          <cell r="AK15">
            <v>6825</v>
          </cell>
          <cell r="AL15">
            <v>7962.5</v>
          </cell>
          <cell r="AM15">
            <v>9100</v>
          </cell>
          <cell r="AN15">
            <v>10237.5</v>
          </cell>
          <cell r="AO15">
            <v>11375</v>
          </cell>
          <cell r="AP15">
            <v>12512.5</v>
          </cell>
          <cell r="AQ15">
            <v>13650</v>
          </cell>
          <cell r="AR15">
            <v>2275</v>
          </cell>
          <cell r="AS15">
            <v>3412.5</v>
          </cell>
          <cell r="AT15">
            <v>4550</v>
          </cell>
          <cell r="AU15">
            <v>5687.5</v>
          </cell>
          <cell r="AV15">
            <v>6825</v>
          </cell>
          <cell r="AW15">
            <v>7962.5</v>
          </cell>
          <cell r="AX15">
            <v>9100</v>
          </cell>
          <cell r="AY15">
            <v>10237.5</v>
          </cell>
          <cell r="AZ15">
            <v>11375</v>
          </cell>
          <cell r="BA15">
            <v>12512.5</v>
          </cell>
          <cell r="BB15">
            <v>2275</v>
          </cell>
          <cell r="BC15">
            <v>3412.5</v>
          </cell>
          <cell r="BD15">
            <v>4550</v>
          </cell>
          <cell r="BE15">
            <v>5687.5</v>
          </cell>
          <cell r="BF15">
            <v>6825</v>
          </cell>
          <cell r="BG15">
            <v>7962.5</v>
          </cell>
          <cell r="BH15">
            <v>9100</v>
          </cell>
          <cell r="BI15">
            <v>10237.5</v>
          </cell>
          <cell r="BJ15">
            <v>11375</v>
          </cell>
          <cell r="BK15">
            <v>2275</v>
          </cell>
          <cell r="BL15">
            <v>3412.5</v>
          </cell>
          <cell r="BM15">
            <v>4550</v>
          </cell>
          <cell r="BN15">
            <v>5687.5</v>
          </cell>
          <cell r="BO15">
            <v>6825</v>
          </cell>
          <cell r="BP15">
            <v>7962.5</v>
          </cell>
          <cell r="BQ15">
            <v>9100</v>
          </cell>
          <cell r="BR15">
            <v>10237.5</v>
          </cell>
          <cell r="BS15">
            <v>2275</v>
          </cell>
          <cell r="BT15">
            <v>3412.5</v>
          </cell>
          <cell r="BU15">
            <v>4550</v>
          </cell>
          <cell r="BV15">
            <v>5687.5</v>
          </cell>
          <cell r="BW15">
            <v>6825</v>
          </cell>
          <cell r="BX15">
            <v>7962.5</v>
          </cell>
          <cell r="BY15">
            <v>9100</v>
          </cell>
          <cell r="BZ15">
            <v>2275</v>
          </cell>
          <cell r="CA15">
            <v>3412.5</v>
          </cell>
          <cell r="CB15">
            <v>4550</v>
          </cell>
          <cell r="CC15">
            <v>5687.5</v>
          </cell>
          <cell r="CD15">
            <v>6825</v>
          </cell>
          <cell r="CE15">
            <v>7962.5</v>
          </cell>
          <cell r="CF15">
            <v>2275</v>
          </cell>
          <cell r="CG15">
            <v>3412.5</v>
          </cell>
          <cell r="CH15">
            <v>4550</v>
          </cell>
          <cell r="CI15">
            <v>5687.5</v>
          </cell>
          <cell r="CJ15">
            <v>6825</v>
          </cell>
          <cell r="CK15">
            <v>2275</v>
          </cell>
          <cell r="CL15">
            <v>3412.5</v>
          </cell>
          <cell r="CM15">
            <v>4550</v>
          </cell>
          <cell r="CN15">
            <v>5687.5</v>
          </cell>
          <cell r="CO15">
            <v>2275</v>
          </cell>
          <cell r="CP15">
            <v>3412.5</v>
          </cell>
          <cell r="CQ15">
            <v>4550</v>
          </cell>
          <cell r="CR15">
            <v>2275</v>
          </cell>
          <cell r="CS15">
            <v>3412.5</v>
          </cell>
          <cell r="CT15">
            <v>2275</v>
          </cell>
        </row>
        <row r="16">
          <cell r="U16">
            <v>283.33333333333331</v>
          </cell>
          <cell r="V16">
            <v>283.33333333333331</v>
          </cell>
          <cell r="W16">
            <v>283.33333333333331</v>
          </cell>
          <cell r="X16">
            <v>283.33333333333331</v>
          </cell>
          <cell r="Y16">
            <v>283.33333333333331</v>
          </cell>
          <cell r="Z16">
            <v>283.33333333333331</v>
          </cell>
          <cell r="AA16">
            <v>283.33333333333331</v>
          </cell>
          <cell r="AB16">
            <v>283.33333333333331</v>
          </cell>
          <cell r="AC16">
            <v>283.33333333333331</v>
          </cell>
          <cell r="AD16">
            <v>283.33333333333331</v>
          </cell>
          <cell r="AE16">
            <v>283.33333333333331</v>
          </cell>
          <cell r="AF16">
            <v>283.33333333333331</v>
          </cell>
          <cell r="AG16">
            <v>566.66666666666663</v>
          </cell>
          <cell r="AH16">
            <v>850</v>
          </cell>
          <cell r="AI16">
            <v>1133.3333333333333</v>
          </cell>
          <cell r="AJ16">
            <v>1416.6666666666665</v>
          </cell>
          <cell r="AK16">
            <v>1699.9999999999998</v>
          </cell>
          <cell r="AL16">
            <v>1983.333333333333</v>
          </cell>
          <cell r="AM16">
            <v>2266.6666666666665</v>
          </cell>
          <cell r="AN16">
            <v>2550</v>
          </cell>
          <cell r="AO16">
            <v>2833.3333333333335</v>
          </cell>
          <cell r="AP16">
            <v>3116.666666666667</v>
          </cell>
          <cell r="AQ16">
            <v>3400.0000000000005</v>
          </cell>
          <cell r="AR16">
            <v>566.66666666666663</v>
          </cell>
          <cell r="AS16">
            <v>850</v>
          </cell>
          <cell r="AT16">
            <v>1133.3333333333333</v>
          </cell>
          <cell r="AU16">
            <v>1416.6666666666665</v>
          </cell>
          <cell r="AV16">
            <v>1699.9999999999998</v>
          </cell>
          <cell r="AW16">
            <v>1983.333333333333</v>
          </cell>
          <cell r="AX16">
            <v>2266.6666666666665</v>
          </cell>
          <cell r="AY16">
            <v>2550</v>
          </cell>
          <cell r="AZ16">
            <v>2833.3333333333335</v>
          </cell>
          <cell r="BA16">
            <v>3116.666666666667</v>
          </cell>
          <cell r="BB16">
            <v>566.66666666666663</v>
          </cell>
          <cell r="BC16">
            <v>850</v>
          </cell>
          <cell r="BD16">
            <v>1133.3333333333333</v>
          </cell>
          <cell r="BE16">
            <v>1416.6666666666665</v>
          </cell>
          <cell r="BF16">
            <v>1699.9999999999998</v>
          </cell>
          <cell r="BG16">
            <v>1983.333333333333</v>
          </cell>
          <cell r="BH16">
            <v>2266.6666666666665</v>
          </cell>
          <cell r="BI16">
            <v>2550</v>
          </cell>
          <cell r="BJ16">
            <v>2833.3333333333335</v>
          </cell>
          <cell r="BK16">
            <v>566.66666666666663</v>
          </cell>
          <cell r="BL16">
            <v>850</v>
          </cell>
          <cell r="BM16">
            <v>1133.3333333333333</v>
          </cell>
          <cell r="BN16">
            <v>1416.6666666666665</v>
          </cell>
          <cell r="BO16">
            <v>1699.9999999999998</v>
          </cell>
          <cell r="BP16">
            <v>1983.333333333333</v>
          </cell>
          <cell r="BQ16">
            <v>2266.6666666666665</v>
          </cell>
          <cell r="BR16">
            <v>2550</v>
          </cell>
          <cell r="BS16">
            <v>566.66666666666663</v>
          </cell>
          <cell r="BT16">
            <v>850</v>
          </cell>
          <cell r="BU16">
            <v>1133.3333333333333</v>
          </cell>
          <cell r="BV16">
            <v>1416.6666666666665</v>
          </cell>
          <cell r="BW16">
            <v>1699.9999999999998</v>
          </cell>
          <cell r="BX16">
            <v>1983.333333333333</v>
          </cell>
          <cell r="BY16">
            <v>2266.6666666666665</v>
          </cell>
          <cell r="BZ16">
            <v>566.66666666666663</v>
          </cell>
          <cell r="CA16">
            <v>850</v>
          </cell>
          <cell r="CB16">
            <v>1133.3333333333333</v>
          </cell>
          <cell r="CC16">
            <v>1416.6666666666665</v>
          </cell>
          <cell r="CD16">
            <v>1699.9999999999998</v>
          </cell>
          <cell r="CE16">
            <v>1983.333333333333</v>
          </cell>
          <cell r="CF16">
            <v>566.66666666666663</v>
          </cell>
          <cell r="CG16">
            <v>850</v>
          </cell>
          <cell r="CH16">
            <v>1133.3333333333333</v>
          </cell>
          <cell r="CI16">
            <v>1416.6666666666665</v>
          </cell>
          <cell r="CJ16">
            <v>1699.9999999999998</v>
          </cell>
          <cell r="CK16">
            <v>566.66666666666663</v>
          </cell>
          <cell r="CL16">
            <v>850</v>
          </cell>
          <cell r="CM16">
            <v>1133.3333333333333</v>
          </cell>
          <cell r="CN16">
            <v>1416.6666666666665</v>
          </cell>
          <cell r="CO16">
            <v>566.66666666666663</v>
          </cell>
          <cell r="CP16">
            <v>850</v>
          </cell>
          <cell r="CQ16">
            <v>1133.3333333333333</v>
          </cell>
          <cell r="CR16">
            <v>566.66666666666663</v>
          </cell>
          <cell r="CS16">
            <v>850</v>
          </cell>
          <cell r="CT16">
            <v>566.66666666666663</v>
          </cell>
        </row>
        <row r="17">
          <cell r="U17">
            <v>45</v>
          </cell>
          <cell r="V17">
            <v>45</v>
          </cell>
          <cell r="W17">
            <v>35</v>
          </cell>
          <cell r="X17">
            <v>30</v>
          </cell>
          <cell r="Y17">
            <v>15</v>
          </cell>
          <cell r="Z17">
            <v>15</v>
          </cell>
          <cell r="AA17">
            <v>15</v>
          </cell>
          <cell r="AB17">
            <v>15</v>
          </cell>
          <cell r="AC17">
            <v>15</v>
          </cell>
          <cell r="AD17">
            <v>10</v>
          </cell>
          <cell r="AE17">
            <v>20</v>
          </cell>
          <cell r="AF17">
            <v>40</v>
          </cell>
          <cell r="AG17">
            <v>90</v>
          </cell>
          <cell r="AH17">
            <v>125</v>
          </cell>
          <cell r="AI17">
            <v>155</v>
          </cell>
          <cell r="AJ17">
            <v>170</v>
          </cell>
          <cell r="AK17">
            <v>185</v>
          </cell>
          <cell r="AL17">
            <v>200</v>
          </cell>
          <cell r="AM17">
            <v>215</v>
          </cell>
          <cell r="AN17">
            <v>230</v>
          </cell>
          <cell r="AO17">
            <v>240</v>
          </cell>
          <cell r="AP17">
            <v>260</v>
          </cell>
          <cell r="AQ17">
            <v>300</v>
          </cell>
          <cell r="AR17">
            <v>80</v>
          </cell>
          <cell r="AS17">
            <v>110</v>
          </cell>
          <cell r="AT17">
            <v>125</v>
          </cell>
          <cell r="AU17">
            <v>140</v>
          </cell>
          <cell r="AV17">
            <v>155</v>
          </cell>
          <cell r="AW17">
            <v>170</v>
          </cell>
          <cell r="AX17">
            <v>185</v>
          </cell>
          <cell r="AY17">
            <v>195</v>
          </cell>
          <cell r="AZ17">
            <v>215</v>
          </cell>
          <cell r="BA17">
            <v>255</v>
          </cell>
          <cell r="BB17">
            <v>65</v>
          </cell>
          <cell r="BC17">
            <v>80</v>
          </cell>
          <cell r="BD17">
            <v>95</v>
          </cell>
          <cell r="BE17">
            <v>110</v>
          </cell>
          <cell r="BF17">
            <v>125</v>
          </cell>
          <cell r="BG17">
            <v>140</v>
          </cell>
          <cell r="BH17">
            <v>150</v>
          </cell>
          <cell r="BI17">
            <v>170</v>
          </cell>
          <cell r="BJ17">
            <v>210</v>
          </cell>
          <cell r="BK17">
            <v>45</v>
          </cell>
          <cell r="BL17">
            <v>60</v>
          </cell>
          <cell r="BM17">
            <v>75</v>
          </cell>
          <cell r="BN17">
            <v>90</v>
          </cell>
          <cell r="BO17">
            <v>105</v>
          </cell>
          <cell r="BP17">
            <v>115</v>
          </cell>
          <cell r="BQ17">
            <v>135</v>
          </cell>
          <cell r="BR17">
            <v>175</v>
          </cell>
          <cell r="BS17">
            <v>30</v>
          </cell>
          <cell r="BT17">
            <v>45</v>
          </cell>
          <cell r="BU17">
            <v>60</v>
          </cell>
          <cell r="BV17">
            <v>75</v>
          </cell>
          <cell r="BW17">
            <v>85</v>
          </cell>
          <cell r="BX17">
            <v>105</v>
          </cell>
          <cell r="BY17">
            <v>145</v>
          </cell>
          <cell r="BZ17">
            <v>30</v>
          </cell>
          <cell r="CA17">
            <v>45</v>
          </cell>
          <cell r="CB17">
            <v>60</v>
          </cell>
          <cell r="CC17">
            <v>70</v>
          </cell>
          <cell r="CD17">
            <v>90</v>
          </cell>
          <cell r="CE17">
            <v>130</v>
          </cell>
          <cell r="CF17">
            <v>30</v>
          </cell>
          <cell r="CG17">
            <v>45</v>
          </cell>
          <cell r="CH17">
            <v>55</v>
          </cell>
          <cell r="CI17">
            <v>75</v>
          </cell>
          <cell r="CJ17">
            <v>115</v>
          </cell>
          <cell r="CK17">
            <v>30</v>
          </cell>
          <cell r="CL17">
            <v>40</v>
          </cell>
          <cell r="CM17">
            <v>60</v>
          </cell>
          <cell r="CN17">
            <v>100</v>
          </cell>
          <cell r="CO17">
            <v>25</v>
          </cell>
          <cell r="CP17">
            <v>45</v>
          </cell>
          <cell r="CQ17">
            <v>85</v>
          </cell>
          <cell r="CR17">
            <v>30</v>
          </cell>
          <cell r="CS17">
            <v>70</v>
          </cell>
          <cell r="CT17">
            <v>60</v>
          </cell>
        </row>
        <row r="18">
          <cell r="U18">
            <v>55</v>
          </cell>
          <cell r="V18">
            <v>55</v>
          </cell>
          <cell r="W18">
            <v>25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15</v>
          </cell>
          <cell r="AE18">
            <v>25</v>
          </cell>
          <cell r="AF18">
            <v>50</v>
          </cell>
          <cell r="AG18">
            <v>110</v>
          </cell>
          <cell r="AH18">
            <v>135</v>
          </cell>
          <cell r="AI18">
            <v>135</v>
          </cell>
          <cell r="AJ18">
            <v>135</v>
          </cell>
          <cell r="AK18">
            <v>135</v>
          </cell>
          <cell r="AL18">
            <v>135</v>
          </cell>
          <cell r="AM18">
            <v>135</v>
          </cell>
          <cell r="AN18">
            <v>135</v>
          </cell>
          <cell r="AO18">
            <v>150</v>
          </cell>
          <cell r="AP18">
            <v>175</v>
          </cell>
          <cell r="AQ18">
            <v>225</v>
          </cell>
          <cell r="AR18">
            <v>80</v>
          </cell>
          <cell r="AS18">
            <v>80</v>
          </cell>
          <cell r="AT18">
            <v>80</v>
          </cell>
          <cell r="AU18">
            <v>80</v>
          </cell>
          <cell r="AV18">
            <v>80</v>
          </cell>
          <cell r="AW18">
            <v>80</v>
          </cell>
          <cell r="AX18">
            <v>80</v>
          </cell>
          <cell r="AY18">
            <v>95</v>
          </cell>
          <cell r="AZ18">
            <v>120</v>
          </cell>
          <cell r="BA18">
            <v>170</v>
          </cell>
          <cell r="BB18">
            <v>25</v>
          </cell>
          <cell r="BC18">
            <v>25</v>
          </cell>
          <cell r="BD18">
            <v>25</v>
          </cell>
          <cell r="BE18">
            <v>25</v>
          </cell>
          <cell r="BF18">
            <v>25</v>
          </cell>
          <cell r="BG18">
            <v>25</v>
          </cell>
          <cell r="BH18">
            <v>40</v>
          </cell>
          <cell r="BI18">
            <v>65</v>
          </cell>
          <cell r="BJ18">
            <v>115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15</v>
          </cell>
          <cell r="BQ18">
            <v>40</v>
          </cell>
          <cell r="BR18">
            <v>90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15</v>
          </cell>
          <cell r="BX18">
            <v>40</v>
          </cell>
          <cell r="BY18">
            <v>90</v>
          </cell>
          <cell r="BZ18">
            <v>0</v>
          </cell>
          <cell r="CA18">
            <v>0</v>
          </cell>
          <cell r="CB18">
            <v>0</v>
          </cell>
          <cell r="CC18">
            <v>15</v>
          </cell>
          <cell r="CD18">
            <v>40</v>
          </cell>
          <cell r="CE18">
            <v>90</v>
          </cell>
          <cell r="CF18">
            <v>0</v>
          </cell>
          <cell r="CG18">
            <v>0</v>
          </cell>
          <cell r="CH18">
            <v>15</v>
          </cell>
          <cell r="CI18">
            <v>40</v>
          </cell>
          <cell r="CJ18">
            <v>90</v>
          </cell>
          <cell r="CK18">
            <v>0</v>
          </cell>
          <cell r="CL18">
            <v>15</v>
          </cell>
          <cell r="CM18">
            <v>40</v>
          </cell>
          <cell r="CN18">
            <v>90</v>
          </cell>
          <cell r="CO18">
            <v>15</v>
          </cell>
          <cell r="CP18">
            <v>40</v>
          </cell>
          <cell r="CQ18">
            <v>90</v>
          </cell>
          <cell r="CR18">
            <v>40</v>
          </cell>
          <cell r="CS18">
            <v>90</v>
          </cell>
          <cell r="CT18">
            <v>75</v>
          </cell>
        </row>
        <row r="19">
          <cell r="U19">
            <v>108.33333333333333</v>
          </cell>
          <cell r="V19">
            <v>108.33333333333333</v>
          </cell>
          <cell r="W19">
            <v>108.33333333333333</v>
          </cell>
          <cell r="X19">
            <v>108.33333333333333</v>
          </cell>
          <cell r="Y19">
            <v>108.33333333333333</v>
          </cell>
          <cell r="Z19">
            <v>108.33333333333333</v>
          </cell>
          <cell r="AA19">
            <v>108.33333333333333</v>
          </cell>
          <cell r="AB19">
            <v>108.33333333333333</v>
          </cell>
          <cell r="AC19">
            <v>108.33333333333333</v>
          </cell>
          <cell r="AD19">
            <v>108.33333333333333</v>
          </cell>
          <cell r="AE19">
            <v>108.33333333333333</v>
          </cell>
          <cell r="AF19">
            <v>108.33333333333333</v>
          </cell>
          <cell r="AG19">
            <v>216.66666666666666</v>
          </cell>
          <cell r="AH19">
            <v>325</v>
          </cell>
          <cell r="AI19">
            <v>433.33333333333331</v>
          </cell>
          <cell r="AJ19">
            <v>541.66666666666663</v>
          </cell>
          <cell r="AK19">
            <v>650</v>
          </cell>
          <cell r="AL19">
            <v>758.33333333333337</v>
          </cell>
          <cell r="AM19">
            <v>866.66666666666674</v>
          </cell>
          <cell r="AN19">
            <v>975.00000000000011</v>
          </cell>
          <cell r="AO19">
            <v>1083.3333333333335</v>
          </cell>
          <cell r="AP19">
            <v>1191.6666666666667</v>
          </cell>
          <cell r="AQ19">
            <v>1300</v>
          </cell>
          <cell r="AR19">
            <v>216.66666666666666</v>
          </cell>
          <cell r="AS19">
            <v>325</v>
          </cell>
          <cell r="AT19">
            <v>433.33333333333331</v>
          </cell>
          <cell r="AU19">
            <v>541.66666666666663</v>
          </cell>
          <cell r="AV19">
            <v>650</v>
          </cell>
          <cell r="AW19">
            <v>758.33333333333337</v>
          </cell>
          <cell r="AX19">
            <v>866.66666666666674</v>
          </cell>
          <cell r="AY19">
            <v>975.00000000000011</v>
          </cell>
          <cell r="AZ19">
            <v>1083.3333333333335</v>
          </cell>
          <cell r="BA19">
            <v>1191.6666666666667</v>
          </cell>
          <cell r="BB19">
            <v>216.66666666666666</v>
          </cell>
          <cell r="BC19">
            <v>325</v>
          </cell>
          <cell r="BD19">
            <v>433.33333333333331</v>
          </cell>
          <cell r="BE19">
            <v>541.66666666666663</v>
          </cell>
          <cell r="BF19">
            <v>650</v>
          </cell>
          <cell r="BG19">
            <v>758.33333333333337</v>
          </cell>
          <cell r="BH19">
            <v>866.66666666666674</v>
          </cell>
          <cell r="BI19">
            <v>975.00000000000011</v>
          </cell>
          <cell r="BJ19">
            <v>1083.3333333333335</v>
          </cell>
          <cell r="BK19">
            <v>216.66666666666666</v>
          </cell>
          <cell r="BL19">
            <v>325</v>
          </cell>
          <cell r="BM19">
            <v>433.33333333333331</v>
          </cell>
          <cell r="BN19">
            <v>541.66666666666663</v>
          </cell>
          <cell r="BO19">
            <v>650</v>
          </cell>
          <cell r="BP19">
            <v>758.33333333333337</v>
          </cell>
          <cell r="BQ19">
            <v>866.66666666666674</v>
          </cell>
          <cell r="BR19">
            <v>975.00000000000011</v>
          </cell>
          <cell r="BS19">
            <v>216.66666666666666</v>
          </cell>
          <cell r="BT19">
            <v>325</v>
          </cell>
          <cell r="BU19">
            <v>433.33333333333331</v>
          </cell>
          <cell r="BV19">
            <v>541.66666666666663</v>
          </cell>
          <cell r="BW19">
            <v>650</v>
          </cell>
          <cell r="BX19">
            <v>758.33333333333337</v>
          </cell>
          <cell r="BY19">
            <v>866.66666666666674</v>
          </cell>
          <cell r="BZ19">
            <v>216.66666666666666</v>
          </cell>
          <cell r="CA19">
            <v>325</v>
          </cell>
          <cell r="CB19">
            <v>433.33333333333331</v>
          </cell>
          <cell r="CC19">
            <v>541.66666666666663</v>
          </cell>
          <cell r="CD19">
            <v>650</v>
          </cell>
          <cell r="CE19">
            <v>758.33333333333337</v>
          </cell>
          <cell r="CF19">
            <v>216.66666666666666</v>
          </cell>
          <cell r="CG19">
            <v>325</v>
          </cell>
          <cell r="CH19">
            <v>433.33333333333331</v>
          </cell>
          <cell r="CI19">
            <v>541.66666666666663</v>
          </cell>
          <cell r="CJ19">
            <v>650</v>
          </cell>
          <cell r="CK19">
            <v>216.66666666666666</v>
          </cell>
          <cell r="CL19">
            <v>325</v>
          </cell>
          <cell r="CM19">
            <v>433.33333333333331</v>
          </cell>
          <cell r="CN19">
            <v>541.66666666666663</v>
          </cell>
          <cell r="CO19">
            <v>216.66666666666666</v>
          </cell>
          <cell r="CP19">
            <v>325</v>
          </cell>
          <cell r="CQ19">
            <v>433.33333333333331</v>
          </cell>
          <cell r="CR19">
            <v>216.66666666666666</v>
          </cell>
          <cell r="CS19">
            <v>325</v>
          </cell>
          <cell r="CT19">
            <v>216.66666666666666</v>
          </cell>
        </row>
        <row r="20">
          <cell r="U20">
            <v>200.41666666666666</v>
          </cell>
          <cell r="V20">
            <v>200.41666666666666</v>
          </cell>
          <cell r="W20">
            <v>200.41666666666666</v>
          </cell>
          <cell r="X20">
            <v>200.41666666666666</v>
          </cell>
          <cell r="Y20">
            <v>200.41666666666666</v>
          </cell>
          <cell r="Z20">
            <v>200.41666666666666</v>
          </cell>
          <cell r="AA20">
            <v>200.41666666666666</v>
          </cell>
          <cell r="AB20">
            <v>200.41666666666666</v>
          </cell>
          <cell r="AC20">
            <v>200.41666666666666</v>
          </cell>
          <cell r="AD20">
            <v>200.41666666666666</v>
          </cell>
          <cell r="AE20">
            <v>200.41666666666666</v>
          </cell>
          <cell r="AF20">
            <v>200.41666666666666</v>
          </cell>
          <cell r="AG20">
            <v>400.83333333333331</v>
          </cell>
          <cell r="AH20">
            <v>601.25</v>
          </cell>
          <cell r="AI20">
            <v>801.66666666666663</v>
          </cell>
          <cell r="AJ20">
            <v>1002.0833333333333</v>
          </cell>
          <cell r="AK20">
            <v>1202.5</v>
          </cell>
          <cell r="AL20">
            <v>1402.9166666666667</v>
          </cell>
          <cell r="AM20">
            <v>1603.3333333333335</v>
          </cell>
          <cell r="AN20">
            <v>1803.7500000000002</v>
          </cell>
          <cell r="AO20">
            <v>2004.166666666667</v>
          </cell>
          <cell r="AP20">
            <v>2204.5833333333335</v>
          </cell>
          <cell r="AQ20">
            <v>2405</v>
          </cell>
          <cell r="AR20">
            <v>400.83333333333331</v>
          </cell>
          <cell r="AS20">
            <v>601.25</v>
          </cell>
          <cell r="AT20">
            <v>801.66666666666663</v>
          </cell>
          <cell r="AU20">
            <v>1002.0833333333333</v>
          </cell>
          <cell r="AV20">
            <v>1202.5</v>
          </cell>
          <cell r="AW20">
            <v>1402.9166666666667</v>
          </cell>
          <cell r="AX20">
            <v>1603.3333333333335</v>
          </cell>
          <cell r="AY20">
            <v>1803.7500000000002</v>
          </cell>
          <cell r="AZ20">
            <v>2004.166666666667</v>
          </cell>
          <cell r="BA20">
            <v>2204.5833333333335</v>
          </cell>
          <cell r="BB20">
            <v>400.83333333333331</v>
          </cell>
          <cell r="BC20">
            <v>601.25</v>
          </cell>
          <cell r="BD20">
            <v>801.66666666666663</v>
          </cell>
          <cell r="BE20">
            <v>1002.0833333333333</v>
          </cell>
          <cell r="BF20">
            <v>1202.5</v>
          </cell>
          <cell r="BG20">
            <v>1402.9166666666667</v>
          </cell>
          <cell r="BH20">
            <v>1603.3333333333335</v>
          </cell>
          <cell r="BI20">
            <v>1803.7500000000002</v>
          </cell>
          <cell r="BJ20">
            <v>2004.166666666667</v>
          </cell>
          <cell r="BK20">
            <v>400.83333333333331</v>
          </cell>
          <cell r="BL20">
            <v>601.25</v>
          </cell>
          <cell r="BM20">
            <v>801.66666666666663</v>
          </cell>
          <cell r="BN20">
            <v>1002.0833333333333</v>
          </cell>
          <cell r="BO20">
            <v>1202.5</v>
          </cell>
          <cell r="BP20">
            <v>1402.9166666666667</v>
          </cell>
          <cell r="BQ20">
            <v>1603.3333333333335</v>
          </cell>
          <cell r="BR20">
            <v>1803.7500000000002</v>
          </cell>
          <cell r="BS20">
            <v>400.83333333333331</v>
          </cell>
          <cell r="BT20">
            <v>601.25</v>
          </cell>
          <cell r="BU20">
            <v>801.66666666666663</v>
          </cell>
          <cell r="BV20">
            <v>1002.0833333333333</v>
          </cell>
          <cell r="BW20">
            <v>1202.5</v>
          </cell>
          <cell r="BX20">
            <v>1402.9166666666667</v>
          </cell>
          <cell r="BY20">
            <v>1603.3333333333335</v>
          </cell>
          <cell r="BZ20">
            <v>400.83333333333331</v>
          </cell>
          <cell r="CA20">
            <v>601.25</v>
          </cell>
          <cell r="CB20">
            <v>801.66666666666663</v>
          </cell>
          <cell r="CC20">
            <v>1002.0833333333333</v>
          </cell>
          <cell r="CD20">
            <v>1202.5</v>
          </cell>
          <cell r="CE20">
            <v>1402.9166666666667</v>
          </cell>
          <cell r="CF20">
            <v>400.83333333333331</v>
          </cell>
          <cell r="CG20">
            <v>601.25</v>
          </cell>
          <cell r="CH20">
            <v>801.66666666666663</v>
          </cell>
          <cell r="CI20">
            <v>1002.0833333333333</v>
          </cell>
          <cell r="CJ20">
            <v>1202.5</v>
          </cell>
          <cell r="CK20">
            <v>400.83333333333331</v>
          </cell>
          <cell r="CL20">
            <v>601.25</v>
          </cell>
          <cell r="CM20">
            <v>801.66666666666663</v>
          </cell>
          <cell r="CN20">
            <v>1002.0833333333333</v>
          </cell>
          <cell r="CO20">
            <v>400.83333333333331</v>
          </cell>
          <cell r="CP20">
            <v>601.25</v>
          </cell>
          <cell r="CQ20">
            <v>801.66666666666663</v>
          </cell>
          <cell r="CR20">
            <v>400.83333333333331</v>
          </cell>
          <cell r="CS20">
            <v>601.25</v>
          </cell>
          <cell r="CT20">
            <v>400.83333333333331</v>
          </cell>
        </row>
        <row r="21">
          <cell r="U21">
            <v>35</v>
          </cell>
          <cell r="V21">
            <v>35</v>
          </cell>
          <cell r="W21">
            <v>25</v>
          </cell>
          <cell r="X21">
            <v>15</v>
          </cell>
          <cell r="Y21">
            <v>10</v>
          </cell>
          <cell r="Z21">
            <v>10</v>
          </cell>
          <cell r="AA21">
            <v>10</v>
          </cell>
          <cell r="AB21">
            <v>10</v>
          </cell>
          <cell r="AC21">
            <v>10</v>
          </cell>
          <cell r="AD21">
            <v>5</v>
          </cell>
          <cell r="AE21">
            <v>40</v>
          </cell>
          <cell r="AF21">
            <v>30</v>
          </cell>
          <cell r="AG21">
            <v>70</v>
          </cell>
          <cell r="AH21">
            <v>95</v>
          </cell>
          <cell r="AI21">
            <v>110</v>
          </cell>
          <cell r="AJ21">
            <v>120</v>
          </cell>
          <cell r="AK21">
            <v>130</v>
          </cell>
          <cell r="AL21">
            <v>140</v>
          </cell>
          <cell r="AM21">
            <v>150</v>
          </cell>
          <cell r="AN21">
            <v>160</v>
          </cell>
          <cell r="AO21">
            <v>165</v>
          </cell>
          <cell r="AP21">
            <v>205</v>
          </cell>
          <cell r="AQ21">
            <v>235</v>
          </cell>
          <cell r="AR21">
            <v>60</v>
          </cell>
          <cell r="AS21">
            <v>75</v>
          </cell>
          <cell r="AT21">
            <v>85</v>
          </cell>
          <cell r="AU21">
            <v>95</v>
          </cell>
          <cell r="AV21">
            <v>105</v>
          </cell>
          <cell r="AW21">
            <v>115</v>
          </cell>
          <cell r="AX21">
            <v>125</v>
          </cell>
          <cell r="AY21">
            <v>130</v>
          </cell>
          <cell r="AZ21">
            <v>170</v>
          </cell>
          <cell r="BA21">
            <v>200</v>
          </cell>
          <cell r="BB21">
            <v>40</v>
          </cell>
          <cell r="BC21">
            <v>50</v>
          </cell>
          <cell r="BD21">
            <v>60</v>
          </cell>
          <cell r="BE21">
            <v>70</v>
          </cell>
          <cell r="BF21">
            <v>80</v>
          </cell>
          <cell r="BG21">
            <v>90</v>
          </cell>
          <cell r="BH21">
            <v>95</v>
          </cell>
          <cell r="BI21">
            <v>135</v>
          </cell>
          <cell r="BJ21">
            <v>165</v>
          </cell>
          <cell r="BK21">
            <v>25</v>
          </cell>
          <cell r="BL21">
            <v>35</v>
          </cell>
          <cell r="BM21">
            <v>45</v>
          </cell>
          <cell r="BN21">
            <v>55</v>
          </cell>
          <cell r="BO21">
            <v>65</v>
          </cell>
          <cell r="BP21">
            <v>70</v>
          </cell>
          <cell r="BQ21">
            <v>110</v>
          </cell>
          <cell r="BR21">
            <v>140</v>
          </cell>
          <cell r="BS21">
            <v>20</v>
          </cell>
          <cell r="BT21">
            <v>30</v>
          </cell>
          <cell r="BU21">
            <v>40</v>
          </cell>
          <cell r="BV21">
            <v>50</v>
          </cell>
          <cell r="BW21">
            <v>55</v>
          </cell>
          <cell r="BX21">
            <v>95</v>
          </cell>
          <cell r="BY21">
            <v>125</v>
          </cell>
          <cell r="BZ21">
            <v>20</v>
          </cell>
          <cell r="CA21">
            <v>30</v>
          </cell>
          <cell r="CB21">
            <v>40</v>
          </cell>
          <cell r="CC21">
            <v>45</v>
          </cell>
          <cell r="CD21">
            <v>85</v>
          </cell>
          <cell r="CE21">
            <v>115</v>
          </cell>
          <cell r="CF21">
            <v>20</v>
          </cell>
          <cell r="CG21">
            <v>30</v>
          </cell>
          <cell r="CH21">
            <v>35</v>
          </cell>
          <cell r="CI21">
            <v>75</v>
          </cell>
          <cell r="CJ21">
            <v>105</v>
          </cell>
          <cell r="CK21">
            <v>20</v>
          </cell>
          <cell r="CL21">
            <v>25</v>
          </cell>
          <cell r="CM21">
            <v>65</v>
          </cell>
          <cell r="CN21">
            <v>95</v>
          </cell>
          <cell r="CO21">
            <v>15</v>
          </cell>
          <cell r="CP21">
            <v>55</v>
          </cell>
          <cell r="CQ21">
            <v>85</v>
          </cell>
          <cell r="CR21">
            <v>45</v>
          </cell>
          <cell r="CS21">
            <v>75</v>
          </cell>
          <cell r="CT21">
            <v>70</v>
          </cell>
        </row>
        <row r="22">
          <cell r="U22">
            <v>100</v>
          </cell>
          <cell r="V22">
            <v>100</v>
          </cell>
          <cell r="W22">
            <v>100</v>
          </cell>
          <cell r="X22">
            <v>100</v>
          </cell>
          <cell r="Y22">
            <v>100</v>
          </cell>
          <cell r="Z22">
            <v>100</v>
          </cell>
          <cell r="AA22">
            <v>100</v>
          </cell>
          <cell r="AB22">
            <v>100</v>
          </cell>
          <cell r="AC22">
            <v>100</v>
          </cell>
          <cell r="AD22">
            <v>100</v>
          </cell>
          <cell r="AE22">
            <v>100</v>
          </cell>
          <cell r="AF22">
            <v>100</v>
          </cell>
          <cell r="AG22">
            <v>200</v>
          </cell>
          <cell r="AH22">
            <v>300</v>
          </cell>
          <cell r="AI22">
            <v>400</v>
          </cell>
          <cell r="AJ22">
            <v>500</v>
          </cell>
          <cell r="AK22">
            <v>600</v>
          </cell>
          <cell r="AL22">
            <v>700</v>
          </cell>
          <cell r="AM22">
            <v>800</v>
          </cell>
          <cell r="AN22">
            <v>900</v>
          </cell>
          <cell r="AO22">
            <v>1000</v>
          </cell>
          <cell r="AP22">
            <v>1100</v>
          </cell>
          <cell r="AQ22">
            <v>1200</v>
          </cell>
          <cell r="AR22">
            <v>200</v>
          </cell>
          <cell r="AS22">
            <v>300</v>
          </cell>
          <cell r="AT22">
            <v>400</v>
          </cell>
          <cell r="AU22">
            <v>500</v>
          </cell>
          <cell r="AV22">
            <v>600</v>
          </cell>
          <cell r="AW22">
            <v>700</v>
          </cell>
          <cell r="AX22">
            <v>800</v>
          </cell>
          <cell r="AY22">
            <v>900</v>
          </cell>
          <cell r="AZ22">
            <v>1000</v>
          </cell>
          <cell r="BA22">
            <v>1100</v>
          </cell>
          <cell r="BB22">
            <v>200</v>
          </cell>
          <cell r="BC22">
            <v>300</v>
          </cell>
          <cell r="BD22">
            <v>400</v>
          </cell>
          <cell r="BE22">
            <v>500</v>
          </cell>
          <cell r="BF22">
            <v>600</v>
          </cell>
          <cell r="BG22">
            <v>700</v>
          </cell>
          <cell r="BH22">
            <v>800</v>
          </cell>
          <cell r="BI22">
            <v>900</v>
          </cell>
          <cell r="BJ22">
            <v>1000</v>
          </cell>
          <cell r="BK22">
            <v>200</v>
          </cell>
          <cell r="BL22">
            <v>300</v>
          </cell>
          <cell r="BM22">
            <v>400</v>
          </cell>
          <cell r="BN22">
            <v>500</v>
          </cell>
          <cell r="BO22">
            <v>600</v>
          </cell>
          <cell r="BP22">
            <v>700</v>
          </cell>
          <cell r="BQ22">
            <v>800</v>
          </cell>
          <cell r="BR22">
            <v>900</v>
          </cell>
          <cell r="BS22">
            <v>200</v>
          </cell>
          <cell r="BT22">
            <v>300</v>
          </cell>
          <cell r="BU22">
            <v>400</v>
          </cell>
          <cell r="BV22">
            <v>500</v>
          </cell>
          <cell r="BW22">
            <v>600</v>
          </cell>
          <cell r="BX22">
            <v>700</v>
          </cell>
          <cell r="BY22">
            <v>800</v>
          </cell>
          <cell r="BZ22">
            <v>200</v>
          </cell>
          <cell r="CA22">
            <v>300</v>
          </cell>
          <cell r="CB22">
            <v>400</v>
          </cell>
          <cell r="CC22">
            <v>500</v>
          </cell>
          <cell r="CD22">
            <v>600</v>
          </cell>
          <cell r="CE22">
            <v>700</v>
          </cell>
          <cell r="CF22">
            <v>200</v>
          </cell>
          <cell r="CG22">
            <v>300</v>
          </cell>
          <cell r="CH22">
            <v>400</v>
          </cell>
          <cell r="CI22">
            <v>500</v>
          </cell>
          <cell r="CJ22">
            <v>600</v>
          </cell>
          <cell r="CK22">
            <v>200</v>
          </cell>
          <cell r="CL22">
            <v>300</v>
          </cell>
          <cell r="CM22">
            <v>400</v>
          </cell>
          <cell r="CN22">
            <v>500</v>
          </cell>
          <cell r="CO22">
            <v>200</v>
          </cell>
          <cell r="CP22">
            <v>300</v>
          </cell>
          <cell r="CQ22">
            <v>400</v>
          </cell>
          <cell r="CR22">
            <v>200</v>
          </cell>
          <cell r="CS22">
            <v>300</v>
          </cell>
          <cell r="CT22">
            <v>200</v>
          </cell>
        </row>
        <row r="23">
          <cell r="U23">
            <v>101.25</v>
          </cell>
          <cell r="V23">
            <v>101.25</v>
          </cell>
          <cell r="W23">
            <v>101.25</v>
          </cell>
          <cell r="X23">
            <v>101.25</v>
          </cell>
          <cell r="Y23">
            <v>101.25</v>
          </cell>
          <cell r="Z23">
            <v>101.25</v>
          </cell>
          <cell r="AA23">
            <v>101.25</v>
          </cell>
          <cell r="AB23">
            <v>101.25</v>
          </cell>
          <cell r="AC23">
            <v>101.25</v>
          </cell>
          <cell r="AD23">
            <v>101.25</v>
          </cell>
          <cell r="AE23">
            <v>101.25</v>
          </cell>
          <cell r="AF23">
            <v>101.25</v>
          </cell>
          <cell r="AG23">
            <v>202.5</v>
          </cell>
          <cell r="AH23">
            <v>303.75</v>
          </cell>
          <cell r="AI23">
            <v>405</v>
          </cell>
          <cell r="AJ23">
            <v>506.25</v>
          </cell>
          <cell r="AK23">
            <v>607.5</v>
          </cell>
          <cell r="AL23">
            <v>708.75</v>
          </cell>
          <cell r="AM23">
            <v>810</v>
          </cell>
          <cell r="AN23">
            <v>911.25</v>
          </cell>
          <cell r="AO23">
            <v>1012.5</v>
          </cell>
          <cell r="AP23">
            <v>1113.75</v>
          </cell>
          <cell r="AQ23">
            <v>1215</v>
          </cell>
          <cell r="AR23">
            <v>202.5</v>
          </cell>
          <cell r="AS23">
            <v>303.75</v>
          </cell>
          <cell r="AT23">
            <v>405</v>
          </cell>
          <cell r="AU23">
            <v>506.25</v>
          </cell>
          <cell r="AV23">
            <v>607.5</v>
          </cell>
          <cell r="AW23">
            <v>708.75</v>
          </cell>
          <cell r="AX23">
            <v>810</v>
          </cell>
          <cell r="AY23">
            <v>911.25</v>
          </cell>
          <cell r="AZ23">
            <v>1012.5</v>
          </cell>
          <cell r="BA23">
            <v>1113.75</v>
          </cell>
          <cell r="BB23">
            <v>202.5</v>
          </cell>
          <cell r="BC23">
            <v>303.75</v>
          </cell>
          <cell r="BD23">
            <v>405</v>
          </cell>
          <cell r="BE23">
            <v>506.25</v>
          </cell>
          <cell r="BF23">
            <v>607.5</v>
          </cell>
          <cell r="BG23">
            <v>708.75</v>
          </cell>
          <cell r="BH23">
            <v>810</v>
          </cell>
          <cell r="BI23">
            <v>911.25</v>
          </cell>
          <cell r="BJ23">
            <v>1012.5</v>
          </cell>
          <cell r="BK23">
            <v>202.5</v>
          </cell>
          <cell r="BL23">
            <v>303.75</v>
          </cell>
          <cell r="BM23">
            <v>405</v>
          </cell>
          <cell r="BN23">
            <v>506.25</v>
          </cell>
          <cell r="BO23">
            <v>607.5</v>
          </cell>
          <cell r="BP23">
            <v>708.75</v>
          </cell>
          <cell r="BQ23">
            <v>810</v>
          </cell>
          <cell r="BR23">
            <v>911.25</v>
          </cell>
          <cell r="BS23">
            <v>202.5</v>
          </cell>
          <cell r="BT23">
            <v>303.75</v>
          </cell>
          <cell r="BU23">
            <v>405</v>
          </cell>
          <cell r="BV23">
            <v>506.25</v>
          </cell>
          <cell r="BW23">
            <v>607.5</v>
          </cell>
          <cell r="BX23">
            <v>708.75</v>
          </cell>
          <cell r="BY23">
            <v>810</v>
          </cell>
          <cell r="BZ23">
            <v>202.5</v>
          </cell>
          <cell r="CA23">
            <v>303.75</v>
          </cell>
          <cell r="CB23">
            <v>405</v>
          </cell>
          <cell r="CC23">
            <v>506.25</v>
          </cell>
          <cell r="CD23">
            <v>607.5</v>
          </cell>
          <cell r="CE23">
            <v>708.75</v>
          </cell>
          <cell r="CF23">
            <v>202.5</v>
          </cell>
          <cell r="CG23">
            <v>303.75</v>
          </cell>
          <cell r="CH23">
            <v>405</v>
          </cell>
          <cell r="CI23">
            <v>506.25</v>
          </cell>
          <cell r="CJ23">
            <v>607.5</v>
          </cell>
          <cell r="CK23">
            <v>202.5</v>
          </cell>
          <cell r="CL23">
            <v>303.75</v>
          </cell>
          <cell r="CM23">
            <v>405</v>
          </cell>
          <cell r="CN23">
            <v>506.25</v>
          </cell>
          <cell r="CO23">
            <v>202.5</v>
          </cell>
          <cell r="CP23">
            <v>303.75</v>
          </cell>
          <cell r="CQ23">
            <v>405</v>
          </cell>
          <cell r="CR23">
            <v>202.5</v>
          </cell>
          <cell r="CS23">
            <v>303.75</v>
          </cell>
          <cell r="CT23">
            <v>202.5</v>
          </cell>
        </row>
        <row r="24">
          <cell r="U24">
            <v>110</v>
          </cell>
          <cell r="V24">
            <v>100</v>
          </cell>
          <cell r="W24">
            <v>50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50</v>
          </cell>
          <cell r="AF24">
            <v>100</v>
          </cell>
          <cell r="AG24">
            <v>210</v>
          </cell>
          <cell r="AH24">
            <v>260</v>
          </cell>
          <cell r="AI24">
            <v>260</v>
          </cell>
          <cell r="AJ24">
            <v>260</v>
          </cell>
          <cell r="AK24">
            <v>260</v>
          </cell>
          <cell r="AL24">
            <v>260</v>
          </cell>
          <cell r="AM24">
            <v>260</v>
          </cell>
          <cell r="AN24">
            <v>260</v>
          </cell>
          <cell r="AO24">
            <v>260</v>
          </cell>
          <cell r="AP24">
            <v>310</v>
          </cell>
          <cell r="AQ24">
            <v>410</v>
          </cell>
          <cell r="AR24">
            <v>150</v>
          </cell>
          <cell r="AS24">
            <v>150</v>
          </cell>
          <cell r="AT24">
            <v>150</v>
          </cell>
          <cell r="AU24">
            <v>150</v>
          </cell>
          <cell r="AV24">
            <v>150</v>
          </cell>
          <cell r="AW24">
            <v>150</v>
          </cell>
          <cell r="AX24">
            <v>150</v>
          </cell>
          <cell r="AY24">
            <v>150</v>
          </cell>
          <cell r="AZ24">
            <v>200</v>
          </cell>
          <cell r="BA24">
            <v>300</v>
          </cell>
          <cell r="BB24">
            <v>50</v>
          </cell>
          <cell r="BC24">
            <v>50</v>
          </cell>
          <cell r="BD24">
            <v>50</v>
          </cell>
          <cell r="BE24">
            <v>50</v>
          </cell>
          <cell r="BF24">
            <v>50</v>
          </cell>
          <cell r="BG24">
            <v>50</v>
          </cell>
          <cell r="BH24">
            <v>50</v>
          </cell>
          <cell r="BI24">
            <v>100</v>
          </cell>
          <cell r="BJ24">
            <v>200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50</v>
          </cell>
          <cell r="BR24">
            <v>150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50</v>
          </cell>
          <cell r="BY24">
            <v>150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50</v>
          </cell>
          <cell r="CE24">
            <v>150</v>
          </cell>
          <cell r="CF24">
            <v>0</v>
          </cell>
          <cell r="CG24">
            <v>0</v>
          </cell>
          <cell r="CH24">
            <v>0</v>
          </cell>
          <cell r="CI24">
            <v>50</v>
          </cell>
          <cell r="CJ24">
            <v>150</v>
          </cell>
          <cell r="CK24">
            <v>0</v>
          </cell>
          <cell r="CL24">
            <v>0</v>
          </cell>
          <cell r="CM24">
            <v>50</v>
          </cell>
          <cell r="CN24">
            <v>150</v>
          </cell>
          <cell r="CO24">
            <v>0</v>
          </cell>
          <cell r="CP24">
            <v>50</v>
          </cell>
          <cell r="CQ24">
            <v>150</v>
          </cell>
          <cell r="CR24">
            <v>50</v>
          </cell>
          <cell r="CS24">
            <v>150</v>
          </cell>
          <cell r="CT24">
            <v>150</v>
          </cell>
        </row>
        <row r="25">
          <cell r="U25">
            <v>490</v>
          </cell>
          <cell r="V25">
            <v>490</v>
          </cell>
          <cell r="W25">
            <v>490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20</v>
          </cell>
          <cell r="AD25">
            <v>0</v>
          </cell>
          <cell r="AE25">
            <v>1100</v>
          </cell>
          <cell r="AF25">
            <v>773</v>
          </cell>
          <cell r="AG25">
            <v>980</v>
          </cell>
          <cell r="AH25">
            <v>1470</v>
          </cell>
          <cell r="AI25">
            <v>1470</v>
          </cell>
          <cell r="AJ25">
            <v>1470</v>
          </cell>
          <cell r="AK25">
            <v>1470</v>
          </cell>
          <cell r="AL25">
            <v>1470</v>
          </cell>
          <cell r="AM25">
            <v>1470</v>
          </cell>
          <cell r="AN25">
            <v>1490</v>
          </cell>
          <cell r="AO25">
            <v>1490</v>
          </cell>
          <cell r="AP25">
            <v>2590</v>
          </cell>
          <cell r="AQ25">
            <v>3363</v>
          </cell>
          <cell r="AR25">
            <v>980</v>
          </cell>
          <cell r="AS25">
            <v>980</v>
          </cell>
          <cell r="AT25">
            <v>980</v>
          </cell>
          <cell r="AU25">
            <v>980</v>
          </cell>
          <cell r="AV25">
            <v>980</v>
          </cell>
          <cell r="AW25">
            <v>980</v>
          </cell>
          <cell r="AX25">
            <v>1000</v>
          </cell>
          <cell r="AY25">
            <v>1000</v>
          </cell>
          <cell r="AZ25">
            <v>2100</v>
          </cell>
          <cell r="BA25">
            <v>2873</v>
          </cell>
          <cell r="BB25">
            <v>490</v>
          </cell>
          <cell r="BC25">
            <v>490</v>
          </cell>
          <cell r="BD25">
            <v>490</v>
          </cell>
          <cell r="BE25">
            <v>490</v>
          </cell>
          <cell r="BF25">
            <v>490</v>
          </cell>
          <cell r="BG25">
            <v>510</v>
          </cell>
          <cell r="BH25">
            <v>510</v>
          </cell>
          <cell r="BI25">
            <v>1610</v>
          </cell>
          <cell r="BJ25">
            <v>2383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20</v>
          </cell>
          <cell r="BP25">
            <v>20</v>
          </cell>
          <cell r="BQ25">
            <v>1120</v>
          </cell>
          <cell r="BR25">
            <v>1893</v>
          </cell>
          <cell r="BS25">
            <v>0</v>
          </cell>
          <cell r="BT25">
            <v>0</v>
          </cell>
          <cell r="BU25">
            <v>0</v>
          </cell>
          <cell r="BV25">
            <v>20</v>
          </cell>
          <cell r="BW25">
            <v>20</v>
          </cell>
          <cell r="BX25">
            <v>1120</v>
          </cell>
          <cell r="BY25">
            <v>1893</v>
          </cell>
          <cell r="BZ25">
            <v>0</v>
          </cell>
          <cell r="CA25">
            <v>0</v>
          </cell>
          <cell r="CB25">
            <v>20</v>
          </cell>
          <cell r="CC25">
            <v>20</v>
          </cell>
          <cell r="CD25">
            <v>1120</v>
          </cell>
          <cell r="CE25">
            <v>1893</v>
          </cell>
          <cell r="CF25">
            <v>0</v>
          </cell>
          <cell r="CG25">
            <v>20</v>
          </cell>
          <cell r="CH25">
            <v>20</v>
          </cell>
          <cell r="CI25">
            <v>1120</v>
          </cell>
          <cell r="CJ25">
            <v>1893</v>
          </cell>
          <cell r="CK25">
            <v>20</v>
          </cell>
          <cell r="CL25">
            <v>20</v>
          </cell>
          <cell r="CM25">
            <v>1120</v>
          </cell>
          <cell r="CN25">
            <v>1893</v>
          </cell>
          <cell r="CO25">
            <v>20</v>
          </cell>
          <cell r="CP25">
            <v>1120</v>
          </cell>
          <cell r="CQ25">
            <v>1893</v>
          </cell>
          <cell r="CR25">
            <v>1100</v>
          </cell>
          <cell r="CS25">
            <v>1873</v>
          </cell>
          <cell r="CT25">
            <v>1873</v>
          </cell>
        </row>
        <row r="26">
          <cell r="U26">
            <v>50</v>
          </cell>
          <cell r="V26">
            <v>50</v>
          </cell>
          <cell r="W26">
            <v>50</v>
          </cell>
          <cell r="X26">
            <v>10</v>
          </cell>
          <cell r="Y26">
            <v>5</v>
          </cell>
          <cell r="Z26">
            <v>5</v>
          </cell>
          <cell r="AA26">
            <v>0</v>
          </cell>
          <cell r="AB26">
            <v>0</v>
          </cell>
          <cell r="AC26">
            <v>0</v>
          </cell>
          <cell r="AD26">
            <v>5</v>
          </cell>
          <cell r="AE26">
            <v>20</v>
          </cell>
          <cell r="AF26">
            <v>30</v>
          </cell>
          <cell r="AG26">
            <v>100</v>
          </cell>
          <cell r="AH26">
            <v>150</v>
          </cell>
          <cell r="AI26">
            <v>160</v>
          </cell>
          <cell r="AJ26">
            <v>165</v>
          </cell>
          <cell r="AK26">
            <v>170</v>
          </cell>
          <cell r="AL26">
            <v>170</v>
          </cell>
          <cell r="AM26">
            <v>170</v>
          </cell>
          <cell r="AN26">
            <v>170</v>
          </cell>
          <cell r="AO26">
            <v>175</v>
          </cell>
          <cell r="AP26">
            <v>195</v>
          </cell>
          <cell r="AQ26">
            <v>225</v>
          </cell>
          <cell r="AR26">
            <v>100</v>
          </cell>
          <cell r="AS26">
            <v>110</v>
          </cell>
          <cell r="AT26">
            <v>115</v>
          </cell>
          <cell r="AU26">
            <v>120</v>
          </cell>
          <cell r="AV26">
            <v>120</v>
          </cell>
          <cell r="AW26">
            <v>120</v>
          </cell>
          <cell r="AX26">
            <v>120</v>
          </cell>
          <cell r="AY26">
            <v>125</v>
          </cell>
          <cell r="AZ26">
            <v>145</v>
          </cell>
          <cell r="BA26">
            <v>175</v>
          </cell>
          <cell r="BB26">
            <v>60</v>
          </cell>
          <cell r="BC26">
            <v>65</v>
          </cell>
          <cell r="BD26">
            <v>70</v>
          </cell>
          <cell r="BE26">
            <v>70</v>
          </cell>
          <cell r="BF26">
            <v>70</v>
          </cell>
          <cell r="BG26">
            <v>70</v>
          </cell>
          <cell r="BH26">
            <v>75</v>
          </cell>
          <cell r="BI26">
            <v>95</v>
          </cell>
          <cell r="BJ26">
            <v>125</v>
          </cell>
          <cell r="BK26">
            <v>15</v>
          </cell>
          <cell r="BL26">
            <v>20</v>
          </cell>
          <cell r="BM26">
            <v>20</v>
          </cell>
          <cell r="BN26">
            <v>20</v>
          </cell>
          <cell r="BO26">
            <v>20</v>
          </cell>
          <cell r="BP26">
            <v>25</v>
          </cell>
          <cell r="BQ26">
            <v>45</v>
          </cell>
          <cell r="BR26">
            <v>75</v>
          </cell>
          <cell r="BS26">
            <v>10</v>
          </cell>
          <cell r="BT26">
            <v>10</v>
          </cell>
          <cell r="BU26">
            <v>10</v>
          </cell>
          <cell r="BV26">
            <v>10</v>
          </cell>
          <cell r="BW26">
            <v>15</v>
          </cell>
          <cell r="BX26">
            <v>35</v>
          </cell>
          <cell r="BY26">
            <v>65</v>
          </cell>
          <cell r="BZ26">
            <v>5</v>
          </cell>
          <cell r="CA26">
            <v>5</v>
          </cell>
          <cell r="CB26">
            <v>5</v>
          </cell>
          <cell r="CC26">
            <v>10</v>
          </cell>
          <cell r="CD26">
            <v>30</v>
          </cell>
          <cell r="CE26">
            <v>60</v>
          </cell>
          <cell r="CF26">
            <v>0</v>
          </cell>
          <cell r="CG26">
            <v>0</v>
          </cell>
          <cell r="CH26">
            <v>5</v>
          </cell>
          <cell r="CI26">
            <v>25</v>
          </cell>
          <cell r="CJ26">
            <v>55</v>
          </cell>
          <cell r="CK26">
            <v>0</v>
          </cell>
          <cell r="CL26">
            <v>5</v>
          </cell>
          <cell r="CM26">
            <v>25</v>
          </cell>
          <cell r="CN26">
            <v>55</v>
          </cell>
          <cell r="CO26">
            <v>5</v>
          </cell>
          <cell r="CP26">
            <v>25</v>
          </cell>
          <cell r="CQ26">
            <v>55</v>
          </cell>
          <cell r="CR26">
            <v>25</v>
          </cell>
          <cell r="CS26">
            <v>55</v>
          </cell>
          <cell r="CT26">
            <v>50</v>
          </cell>
        </row>
        <row r="27">
          <cell r="U27">
            <v>100</v>
          </cell>
          <cell r="V27">
            <v>100</v>
          </cell>
          <cell r="W27">
            <v>100</v>
          </cell>
          <cell r="X27">
            <v>100</v>
          </cell>
          <cell r="Y27">
            <v>100</v>
          </cell>
          <cell r="Z27">
            <v>100</v>
          </cell>
          <cell r="AA27">
            <v>100</v>
          </cell>
          <cell r="AB27">
            <v>100</v>
          </cell>
          <cell r="AC27">
            <v>100</v>
          </cell>
          <cell r="AD27">
            <v>100</v>
          </cell>
          <cell r="AE27">
            <v>100</v>
          </cell>
          <cell r="AF27">
            <v>100</v>
          </cell>
          <cell r="AG27">
            <v>200</v>
          </cell>
          <cell r="AH27">
            <v>300</v>
          </cell>
          <cell r="AI27">
            <v>400</v>
          </cell>
          <cell r="AJ27">
            <v>500</v>
          </cell>
          <cell r="AK27">
            <v>600</v>
          </cell>
          <cell r="AL27">
            <v>700</v>
          </cell>
          <cell r="AM27">
            <v>800</v>
          </cell>
          <cell r="AN27">
            <v>900</v>
          </cell>
          <cell r="AO27">
            <v>1000</v>
          </cell>
          <cell r="AP27">
            <v>1100</v>
          </cell>
          <cell r="AQ27">
            <v>1200</v>
          </cell>
          <cell r="AR27">
            <v>200</v>
          </cell>
          <cell r="AS27">
            <v>300</v>
          </cell>
          <cell r="AT27">
            <v>400</v>
          </cell>
          <cell r="AU27">
            <v>500</v>
          </cell>
          <cell r="AV27">
            <v>600</v>
          </cell>
          <cell r="AW27">
            <v>700</v>
          </cell>
          <cell r="AX27">
            <v>800</v>
          </cell>
          <cell r="AY27">
            <v>900</v>
          </cell>
          <cell r="AZ27">
            <v>1000</v>
          </cell>
          <cell r="BA27">
            <v>1100</v>
          </cell>
          <cell r="BB27">
            <v>200</v>
          </cell>
          <cell r="BC27">
            <v>300</v>
          </cell>
          <cell r="BD27">
            <v>400</v>
          </cell>
          <cell r="BE27">
            <v>500</v>
          </cell>
          <cell r="BF27">
            <v>600</v>
          </cell>
          <cell r="BG27">
            <v>700</v>
          </cell>
          <cell r="BH27">
            <v>800</v>
          </cell>
          <cell r="BI27">
            <v>900</v>
          </cell>
          <cell r="BJ27">
            <v>1000</v>
          </cell>
          <cell r="BK27">
            <v>200</v>
          </cell>
          <cell r="BL27">
            <v>300</v>
          </cell>
          <cell r="BM27">
            <v>400</v>
          </cell>
          <cell r="BN27">
            <v>500</v>
          </cell>
          <cell r="BO27">
            <v>600</v>
          </cell>
          <cell r="BP27">
            <v>700</v>
          </cell>
          <cell r="BQ27">
            <v>800</v>
          </cell>
          <cell r="BR27">
            <v>900</v>
          </cell>
          <cell r="BS27">
            <v>200</v>
          </cell>
          <cell r="BT27">
            <v>300</v>
          </cell>
          <cell r="BU27">
            <v>400</v>
          </cell>
          <cell r="BV27">
            <v>500</v>
          </cell>
          <cell r="BW27">
            <v>600</v>
          </cell>
          <cell r="BX27">
            <v>700</v>
          </cell>
          <cell r="BY27">
            <v>800</v>
          </cell>
          <cell r="BZ27">
            <v>200</v>
          </cell>
          <cell r="CA27">
            <v>300</v>
          </cell>
          <cell r="CB27">
            <v>400</v>
          </cell>
          <cell r="CC27">
            <v>500</v>
          </cell>
          <cell r="CD27">
            <v>600</v>
          </cell>
          <cell r="CE27">
            <v>700</v>
          </cell>
          <cell r="CF27">
            <v>200</v>
          </cell>
          <cell r="CG27">
            <v>300</v>
          </cell>
          <cell r="CH27">
            <v>400</v>
          </cell>
          <cell r="CI27">
            <v>500</v>
          </cell>
          <cell r="CJ27">
            <v>600</v>
          </cell>
          <cell r="CK27">
            <v>200</v>
          </cell>
          <cell r="CL27">
            <v>300</v>
          </cell>
          <cell r="CM27">
            <v>400</v>
          </cell>
          <cell r="CN27">
            <v>500</v>
          </cell>
          <cell r="CO27">
            <v>200</v>
          </cell>
          <cell r="CP27">
            <v>300</v>
          </cell>
          <cell r="CQ27">
            <v>400</v>
          </cell>
          <cell r="CR27">
            <v>200</v>
          </cell>
          <cell r="CS27">
            <v>300</v>
          </cell>
          <cell r="CT27">
            <v>200</v>
          </cell>
        </row>
        <row r="28">
          <cell r="U28">
            <v>40</v>
          </cell>
          <cell r="V28">
            <v>40</v>
          </cell>
          <cell r="W28">
            <v>20</v>
          </cell>
          <cell r="X28">
            <v>10</v>
          </cell>
          <cell r="Y28">
            <v>5</v>
          </cell>
          <cell r="Z28">
            <v>5</v>
          </cell>
          <cell r="AA28">
            <v>0</v>
          </cell>
          <cell r="AB28">
            <v>0</v>
          </cell>
          <cell r="AC28">
            <v>0</v>
          </cell>
          <cell r="AD28">
            <v>5</v>
          </cell>
          <cell r="AE28">
            <v>15</v>
          </cell>
          <cell r="AF28">
            <v>30</v>
          </cell>
          <cell r="AG28">
            <v>80</v>
          </cell>
          <cell r="AH28">
            <v>100</v>
          </cell>
          <cell r="AI28">
            <v>110</v>
          </cell>
          <cell r="AJ28">
            <v>115</v>
          </cell>
          <cell r="AK28">
            <v>120</v>
          </cell>
          <cell r="AL28">
            <v>120</v>
          </cell>
          <cell r="AM28">
            <v>120</v>
          </cell>
          <cell r="AN28">
            <v>120</v>
          </cell>
          <cell r="AO28">
            <v>125</v>
          </cell>
          <cell r="AP28">
            <v>140</v>
          </cell>
          <cell r="AQ28">
            <v>170</v>
          </cell>
          <cell r="AR28">
            <v>60</v>
          </cell>
          <cell r="AS28">
            <v>70</v>
          </cell>
          <cell r="AT28">
            <v>75</v>
          </cell>
          <cell r="AU28">
            <v>80</v>
          </cell>
          <cell r="AV28">
            <v>80</v>
          </cell>
          <cell r="AW28">
            <v>80</v>
          </cell>
          <cell r="AX28">
            <v>80</v>
          </cell>
          <cell r="AY28">
            <v>85</v>
          </cell>
          <cell r="AZ28">
            <v>100</v>
          </cell>
          <cell r="BA28">
            <v>130</v>
          </cell>
          <cell r="BB28">
            <v>30</v>
          </cell>
          <cell r="BC28">
            <v>35</v>
          </cell>
          <cell r="BD28">
            <v>40</v>
          </cell>
          <cell r="BE28">
            <v>40</v>
          </cell>
          <cell r="BF28">
            <v>40</v>
          </cell>
          <cell r="BG28">
            <v>40</v>
          </cell>
          <cell r="BH28">
            <v>45</v>
          </cell>
          <cell r="BI28">
            <v>60</v>
          </cell>
          <cell r="BJ28">
            <v>90</v>
          </cell>
          <cell r="BK28">
            <v>15</v>
          </cell>
          <cell r="BL28">
            <v>20</v>
          </cell>
          <cell r="BM28">
            <v>20</v>
          </cell>
          <cell r="BN28">
            <v>20</v>
          </cell>
          <cell r="BO28">
            <v>20</v>
          </cell>
          <cell r="BP28">
            <v>25</v>
          </cell>
          <cell r="BQ28">
            <v>40</v>
          </cell>
          <cell r="BR28">
            <v>70</v>
          </cell>
          <cell r="BS28">
            <v>10</v>
          </cell>
          <cell r="BT28">
            <v>10</v>
          </cell>
          <cell r="BU28">
            <v>10</v>
          </cell>
          <cell r="BV28">
            <v>10</v>
          </cell>
          <cell r="BW28">
            <v>15</v>
          </cell>
          <cell r="BX28">
            <v>30</v>
          </cell>
          <cell r="BY28">
            <v>60</v>
          </cell>
          <cell r="BZ28">
            <v>5</v>
          </cell>
          <cell r="CA28">
            <v>5</v>
          </cell>
          <cell r="CB28">
            <v>5</v>
          </cell>
          <cell r="CC28">
            <v>10</v>
          </cell>
          <cell r="CD28">
            <v>25</v>
          </cell>
          <cell r="CE28">
            <v>55</v>
          </cell>
          <cell r="CF28">
            <v>0</v>
          </cell>
          <cell r="CG28">
            <v>0</v>
          </cell>
          <cell r="CH28">
            <v>5</v>
          </cell>
          <cell r="CI28">
            <v>20</v>
          </cell>
          <cell r="CJ28">
            <v>50</v>
          </cell>
          <cell r="CK28">
            <v>0</v>
          </cell>
          <cell r="CL28">
            <v>5</v>
          </cell>
          <cell r="CM28">
            <v>20</v>
          </cell>
          <cell r="CN28">
            <v>50</v>
          </cell>
          <cell r="CO28">
            <v>5</v>
          </cell>
          <cell r="CP28">
            <v>20</v>
          </cell>
          <cell r="CQ28">
            <v>50</v>
          </cell>
          <cell r="CR28">
            <v>20</v>
          </cell>
          <cell r="CS28">
            <v>50</v>
          </cell>
          <cell r="CT28">
            <v>45</v>
          </cell>
        </row>
        <row r="29">
          <cell r="U29">
            <v>70</v>
          </cell>
          <cell r="V29">
            <v>70</v>
          </cell>
          <cell r="W29">
            <v>55</v>
          </cell>
          <cell r="X29">
            <v>15</v>
          </cell>
          <cell r="Y29">
            <v>10</v>
          </cell>
          <cell r="Z29">
            <v>10</v>
          </cell>
          <cell r="AA29">
            <v>10</v>
          </cell>
          <cell r="AB29">
            <v>10</v>
          </cell>
          <cell r="AC29">
            <v>10</v>
          </cell>
          <cell r="AD29">
            <v>10</v>
          </cell>
          <cell r="AE29">
            <v>30</v>
          </cell>
          <cell r="AF29">
            <v>60</v>
          </cell>
          <cell r="AG29">
            <v>140</v>
          </cell>
          <cell r="AH29">
            <v>195</v>
          </cell>
          <cell r="AI29">
            <v>210</v>
          </cell>
          <cell r="AJ29">
            <v>220</v>
          </cell>
          <cell r="AK29">
            <v>230</v>
          </cell>
          <cell r="AL29">
            <v>240</v>
          </cell>
          <cell r="AM29">
            <v>250</v>
          </cell>
          <cell r="AN29">
            <v>260</v>
          </cell>
          <cell r="AO29">
            <v>270</v>
          </cell>
          <cell r="AP29">
            <v>300</v>
          </cell>
          <cell r="AQ29">
            <v>360</v>
          </cell>
          <cell r="AR29">
            <v>125</v>
          </cell>
          <cell r="AS29">
            <v>140</v>
          </cell>
          <cell r="AT29">
            <v>150</v>
          </cell>
          <cell r="AU29">
            <v>160</v>
          </cell>
          <cell r="AV29">
            <v>170</v>
          </cell>
          <cell r="AW29">
            <v>180</v>
          </cell>
          <cell r="AX29">
            <v>190</v>
          </cell>
          <cell r="AY29">
            <v>200</v>
          </cell>
          <cell r="AZ29">
            <v>230</v>
          </cell>
          <cell r="BA29">
            <v>290</v>
          </cell>
          <cell r="BB29">
            <v>70</v>
          </cell>
          <cell r="BC29">
            <v>80</v>
          </cell>
          <cell r="BD29">
            <v>90</v>
          </cell>
          <cell r="BE29">
            <v>100</v>
          </cell>
          <cell r="BF29">
            <v>110</v>
          </cell>
          <cell r="BG29">
            <v>120</v>
          </cell>
          <cell r="BH29">
            <v>130</v>
          </cell>
          <cell r="BI29">
            <v>160</v>
          </cell>
          <cell r="BJ29">
            <v>220</v>
          </cell>
          <cell r="BK29">
            <v>25</v>
          </cell>
          <cell r="BL29">
            <v>35</v>
          </cell>
          <cell r="BM29">
            <v>45</v>
          </cell>
          <cell r="BN29">
            <v>55</v>
          </cell>
          <cell r="BO29">
            <v>65</v>
          </cell>
          <cell r="BP29">
            <v>75</v>
          </cell>
          <cell r="BQ29">
            <v>105</v>
          </cell>
          <cell r="BR29">
            <v>165</v>
          </cell>
          <cell r="BS29">
            <v>20</v>
          </cell>
          <cell r="BT29">
            <v>30</v>
          </cell>
          <cell r="BU29">
            <v>40</v>
          </cell>
          <cell r="BV29">
            <v>50</v>
          </cell>
          <cell r="BW29">
            <v>60</v>
          </cell>
          <cell r="BX29">
            <v>90</v>
          </cell>
          <cell r="BY29">
            <v>150</v>
          </cell>
          <cell r="BZ29">
            <v>20</v>
          </cell>
          <cell r="CA29">
            <v>30</v>
          </cell>
          <cell r="CB29">
            <v>40</v>
          </cell>
          <cell r="CC29">
            <v>50</v>
          </cell>
          <cell r="CD29">
            <v>80</v>
          </cell>
          <cell r="CE29">
            <v>140</v>
          </cell>
          <cell r="CF29">
            <v>20</v>
          </cell>
          <cell r="CG29">
            <v>30</v>
          </cell>
          <cell r="CH29">
            <v>40</v>
          </cell>
          <cell r="CI29">
            <v>70</v>
          </cell>
          <cell r="CJ29">
            <v>130</v>
          </cell>
          <cell r="CK29">
            <v>20</v>
          </cell>
          <cell r="CL29">
            <v>30</v>
          </cell>
          <cell r="CM29">
            <v>60</v>
          </cell>
          <cell r="CN29">
            <v>120</v>
          </cell>
          <cell r="CO29">
            <v>20</v>
          </cell>
          <cell r="CP29">
            <v>50</v>
          </cell>
          <cell r="CQ29">
            <v>110</v>
          </cell>
          <cell r="CR29">
            <v>40</v>
          </cell>
          <cell r="CS29">
            <v>100</v>
          </cell>
          <cell r="CT29">
            <v>90</v>
          </cell>
        </row>
        <row r="30">
          <cell r="U30">
            <v>70</v>
          </cell>
          <cell r="V30">
            <v>70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140</v>
          </cell>
          <cell r="AH30">
            <v>140</v>
          </cell>
          <cell r="AI30">
            <v>140</v>
          </cell>
          <cell r="AJ30">
            <v>140</v>
          </cell>
          <cell r="AK30">
            <v>140</v>
          </cell>
          <cell r="AL30">
            <v>140</v>
          </cell>
          <cell r="AM30">
            <v>140</v>
          </cell>
          <cell r="AN30">
            <v>140</v>
          </cell>
          <cell r="AO30">
            <v>140</v>
          </cell>
          <cell r="AP30">
            <v>140</v>
          </cell>
          <cell r="AQ30">
            <v>140</v>
          </cell>
          <cell r="AR30">
            <v>70</v>
          </cell>
          <cell r="AS30">
            <v>70</v>
          </cell>
          <cell r="AT30">
            <v>70</v>
          </cell>
          <cell r="AU30">
            <v>70</v>
          </cell>
          <cell r="AV30">
            <v>70</v>
          </cell>
          <cell r="AW30">
            <v>70</v>
          </cell>
          <cell r="AX30">
            <v>70</v>
          </cell>
          <cell r="AY30">
            <v>70</v>
          </cell>
          <cell r="AZ30">
            <v>70</v>
          </cell>
          <cell r="BA30">
            <v>70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</row>
        <row r="31">
          <cell r="U31">
            <v>65</v>
          </cell>
          <cell r="V31">
            <v>55</v>
          </cell>
          <cell r="W31">
            <v>25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30</v>
          </cell>
          <cell r="AF31">
            <v>60</v>
          </cell>
          <cell r="AG31">
            <v>120</v>
          </cell>
          <cell r="AH31">
            <v>145</v>
          </cell>
          <cell r="AI31">
            <v>145</v>
          </cell>
          <cell r="AJ31">
            <v>145</v>
          </cell>
          <cell r="AK31">
            <v>145</v>
          </cell>
          <cell r="AL31">
            <v>145</v>
          </cell>
          <cell r="AM31">
            <v>145</v>
          </cell>
          <cell r="AN31">
            <v>145</v>
          </cell>
          <cell r="AO31">
            <v>145</v>
          </cell>
          <cell r="AP31">
            <v>175</v>
          </cell>
          <cell r="AQ31">
            <v>235</v>
          </cell>
          <cell r="AR31">
            <v>80</v>
          </cell>
          <cell r="AS31">
            <v>80</v>
          </cell>
          <cell r="AT31">
            <v>80</v>
          </cell>
          <cell r="AU31">
            <v>80</v>
          </cell>
          <cell r="AV31">
            <v>80</v>
          </cell>
          <cell r="AW31">
            <v>80</v>
          </cell>
          <cell r="AX31">
            <v>80</v>
          </cell>
          <cell r="AY31">
            <v>80</v>
          </cell>
          <cell r="AZ31">
            <v>110</v>
          </cell>
          <cell r="BA31">
            <v>170</v>
          </cell>
          <cell r="BB31">
            <v>25</v>
          </cell>
          <cell r="BC31">
            <v>25</v>
          </cell>
          <cell r="BD31">
            <v>25</v>
          </cell>
          <cell r="BE31">
            <v>25</v>
          </cell>
          <cell r="BF31">
            <v>25</v>
          </cell>
          <cell r="BG31">
            <v>25</v>
          </cell>
          <cell r="BH31">
            <v>25</v>
          </cell>
          <cell r="BI31">
            <v>55</v>
          </cell>
          <cell r="BJ31">
            <v>115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30</v>
          </cell>
          <cell r="BR31">
            <v>90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30</v>
          </cell>
          <cell r="BY31">
            <v>90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30</v>
          </cell>
          <cell r="CE31">
            <v>90</v>
          </cell>
          <cell r="CF31">
            <v>0</v>
          </cell>
          <cell r="CG31">
            <v>0</v>
          </cell>
          <cell r="CH31">
            <v>0</v>
          </cell>
          <cell r="CI31">
            <v>30</v>
          </cell>
          <cell r="CJ31">
            <v>90</v>
          </cell>
          <cell r="CK31">
            <v>0</v>
          </cell>
          <cell r="CL31">
            <v>0</v>
          </cell>
          <cell r="CM31">
            <v>30</v>
          </cell>
          <cell r="CN31">
            <v>90</v>
          </cell>
          <cell r="CO31">
            <v>0</v>
          </cell>
          <cell r="CP31">
            <v>30</v>
          </cell>
          <cell r="CQ31">
            <v>90</v>
          </cell>
          <cell r="CR31">
            <v>30</v>
          </cell>
          <cell r="CS31">
            <v>90</v>
          </cell>
          <cell r="CT31">
            <v>90</v>
          </cell>
        </row>
        <row r="32">
          <cell r="U32">
            <v>60</v>
          </cell>
          <cell r="V32">
            <v>60</v>
          </cell>
          <cell r="W32">
            <v>60</v>
          </cell>
          <cell r="X32">
            <v>60</v>
          </cell>
          <cell r="Y32">
            <v>60</v>
          </cell>
          <cell r="Z32">
            <v>60</v>
          </cell>
          <cell r="AA32">
            <v>60</v>
          </cell>
          <cell r="AB32">
            <v>60</v>
          </cell>
          <cell r="AC32">
            <v>60</v>
          </cell>
          <cell r="AD32">
            <v>60</v>
          </cell>
          <cell r="AE32">
            <v>60</v>
          </cell>
          <cell r="AF32">
            <v>60</v>
          </cell>
          <cell r="AG32">
            <v>120</v>
          </cell>
          <cell r="AH32">
            <v>180</v>
          </cell>
          <cell r="AI32">
            <v>240</v>
          </cell>
          <cell r="AJ32">
            <v>300</v>
          </cell>
          <cell r="AK32">
            <v>360</v>
          </cell>
          <cell r="AL32">
            <v>420</v>
          </cell>
          <cell r="AM32">
            <v>480</v>
          </cell>
          <cell r="AN32">
            <v>540</v>
          </cell>
          <cell r="AO32">
            <v>600</v>
          </cell>
          <cell r="AP32">
            <v>660</v>
          </cell>
          <cell r="AQ32">
            <v>720</v>
          </cell>
          <cell r="AR32">
            <v>120</v>
          </cell>
          <cell r="AS32">
            <v>180</v>
          </cell>
          <cell r="AT32">
            <v>240</v>
          </cell>
          <cell r="AU32">
            <v>300</v>
          </cell>
          <cell r="AV32">
            <v>360</v>
          </cell>
          <cell r="AW32">
            <v>420</v>
          </cell>
          <cell r="AX32">
            <v>480</v>
          </cell>
          <cell r="AY32">
            <v>540</v>
          </cell>
          <cell r="AZ32">
            <v>600</v>
          </cell>
          <cell r="BA32">
            <v>660</v>
          </cell>
          <cell r="BB32">
            <v>120</v>
          </cell>
          <cell r="BC32">
            <v>180</v>
          </cell>
          <cell r="BD32">
            <v>240</v>
          </cell>
          <cell r="BE32">
            <v>300</v>
          </cell>
          <cell r="BF32">
            <v>360</v>
          </cell>
          <cell r="BG32">
            <v>420</v>
          </cell>
          <cell r="BH32">
            <v>480</v>
          </cell>
          <cell r="BI32">
            <v>540</v>
          </cell>
          <cell r="BJ32">
            <v>600</v>
          </cell>
          <cell r="BK32">
            <v>120</v>
          </cell>
          <cell r="BL32">
            <v>180</v>
          </cell>
          <cell r="BM32">
            <v>240</v>
          </cell>
          <cell r="BN32">
            <v>300</v>
          </cell>
          <cell r="BO32">
            <v>360</v>
          </cell>
          <cell r="BP32">
            <v>420</v>
          </cell>
          <cell r="BQ32">
            <v>480</v>
          </cell>
          <cell r="BR32">
            <v>540</v>
          </cell>
          <cell r="BS32">
            <v>120</v>
          </cell>
          <cell r="BT32">
            <v>180</v>
          </cell>
          <cell r="BU32">
            <v>240</v>
          </cell>
          <cell r="BV32">
            <v>300</v>
          </cell>
          <cell r="BW32">
            <v>360</v>
          </cell>
          <cell r="BX32">
            <v>420</v>
          </cell>
          <cell r="BY32">
            <v>480</v>
          </cell>
          <cell r="BZ32">
            <v>120</v>
          </cell>
          <cell r="CA32">
            <v>180</v>
          </cell>
          <cell r="CB32">
            <v>240</v>
          </cell>
          <cell r="CC32">
            <v>300</v>
          </cell>
          <cell r="CD32">
            <v>360</v>
          </cell>
          <cell r="CE32">
            <v>420</v>
          </cell>
          <cell r="CF32">
            <v>120</v>
          </cell>
          <cell r="CG32">
            <v>180</v>
          </cell>
          <cell r="CH32">
            <v>240</v>
          </cell>
          <cell r="CI32">
            <v>300</v>
          </cell>
          <cell r="CJ32">
            <v>360</v>
          </cell>
          <cell r="CK32">
            <v>120</v>
          </cell>
          <cell r="CL32">
            <v>180</v>
          </cell>
          <cell r="CM32">
            <v>240</v>
          </cell>
          <cell r="CN32">
            <v>300</v>
          </cell>
          <cell r="CO32">
            <v>120</v>
          </cell>
          <cell r="CP32">
            <v>180</v>
          </cell>
          <cell r="CQ32">
            <v>240</v>
          </cell>
          <cell r="CR32">
            <v>120</v>
          </cell>
          <cell r="CS32">
            <v>180</v>
          </cell>
          <cell r="CT32">
            <v>120</v>
          </cell>
        </row>
        <row r="33">
          <cell r="U33">
            <v>65</v>
          </cell>
          <cell r="V33">
            <v>55</v>
          </cell>
          <cell r="W33">
            <v>35</v>
          </cell>
          <cell r="X33">
            <v>25</v>
          </cell>
          <cell r="Y33">
            <v>20</v>
          </cell>
          <cell r="Z33">
            <v>20</v>
          </cell>
          <cell r="AA33">
            <v>10</v>
          </cell>
          <cell r="AB33">
            <v>8</v>
          </cell>
          <cell r="AC33">
            <v>8</v>
          </cell>
          <cell r="AD33">
            <v>5</v>
          </cell>
          <cell r="AE33">
            <v>30</v>
          </cell>
          <cell r="AF33">
            <v>60</v>
          </cell>
          <cell r="AG33">
            <v>120</v>
          </cell>
          <cell r="AH33">
            <v>155</v>
          </cell>
          <cell r="AI33">
            <v>180</v>
          </cell>
          <cell r="AJ33">
            <v>200</v>
          </cell>
          <cell r="AK33">
            <v>220</v>
          </cell>
          <cell r="AL33">
            <v>230</v>
          </cell>
          <cell r="AM33">
            <v>238</v>
          </cell>
          <cell r="AN33">
            <v>246</v>
          </cell>
          <cell r="AO33">
            <v>251</v>
          </cell>
          <cell r="AP33">
            <v>281</v>
          </cell>
          <cell r="AQ33">
            <v>341</v>
          </cell>
          <cell r="AR33">
            <v>90</v>
          </cell>
          <cell r="AS33">
            <v>115</v>
          </cell>
          <cell r="AT33">
            <v>135</v>
          </cell>
          <cell r="AU33">
            <v>155</v>
          </cell>
          <cell r="AV33">
            <v>165</v>
          </cell>
          <cell r="AW33">
            <v>173</v>
          </cell>
          <cell r="AX33">
            <v>181</v>
          </cell>
          <cell r="AY33">
            <v>186</v>
          </cell>
          <cell r="AZ33">
            <v>216</v>
          </cell>
          <cell r="BA33">
            <v>276</v>
          </cell>
          <cell r="BB33">
            <v>60</v>
          </cell>
          <cell r="BC33">
            <v>80</v>
          </cell>
          <cell r="BD33">
            <v>100</v>
          </cell>
          <cell r="BE33">
            <v>110</v>
          </cell>
          <cell r="BF33">
            <v>118</v>
          </cell>
          <cell r="BG33">
            <v>126</v>
          </cell>
          <cell r="BH33">
            <v>131</v>
          </cell>
          <cell r="BI33">
            <v>161</v>
          </cell>
          <cell r="BJ33">
            <v>221</v>
          </cell>
          <cell r="BK33">
            <v>45</v>
          </cell>
          <cell r="BL33">
            <v>65</v>
          </cell>
          <cell r="BM33">
            <v>75</v>
          </cell>
          <cell r="BN33">
            <v>83</v>
          </cell>
          <cell r="BO33">
            <v>91</v>
          </cell>
          <cell r="BP33">
            <v>96</v>
          </cell>
          <cell r="BQ33">
            <v>126</v>
          </cell>
          <cell r="BR33">
            <v>186</v>
          </cell>
          <cell r="BS33">
            <v>40</v>
          </cell>
          <cell r="BT33">
            <v>50</v>
          </cell>
          <cell r="BU33">
            <v>58</v>
          </cell>
          <cell r="BV33">
            <v>66</v>
          </cell>
          <cell r="BW33">
            <v>71</v>
          </cell>
          <cell r="BX33">
            <v>101</v>
          </cell>
          <cell r="BY33">
            <v>161</v>
          </cell>
          <cell r="BZ33">
            <v>30</v>
          </cell>
          <cell r="CA33">
            <v>38</v>
          </cell>
          <cell r="CB33">
            <v>46</v>
          </cell>
          <cell r="CC33">
            <v>51</v>
          </cell>
          <cell r="CD33">
            <v>81</v>
          </cell>
          <cell r="CE33">
            <v>141</v>
          </cell>
          <cell r="CF33">
            <v>18</v>
          </cell>
          <cell r="CG33">
            <v>26</v>
          </cell>
          <cell r="CH33">
            <v>31</v>
          </cell>
          <cell r="CI33">
            <v>61</v>
          </cell>
          <cell r="CJ33">
            <v>121</v>
          </cell>
          <cell r="CK33">
            <v>16</v>
          </cell>
          <cell r="CL33">
            <v>21</v>
          </cell>
          <cell r="CM33">
            <v>51</v>
          </cell>
          <cell r="CN33">
            <v>111</v>
          </cell>
          <cell r="CO33">
            <v>13</v>
          </cell>
          <cell r="CP33">
            <v>43</v>
          </cell>
          <cell r="CQ33">
            <v>103</v>
          </cell>
          <cell r="CR33">
            <v>35</v>
          </cell>
          <cell r="CS33">
            <v>95</v>
          </cell>
          <cell r="CT33">
            <v>90</v>
          </cell>
        </row>
        <row r="34">
          <cell r="U34">
            <v>90</v>
          </cell>
          <cell r="V34">
            <v>80</v>
          </cell>
          <cell r="W34">
            <v>60</v>
          </cell>
          <cell r="X34">
            <v>20</v>
          </cell>
          <cell r="Y34">
            <v>20</v>
          </cell>
          <cell r="Z34">
            <v>20</v>
          </cell>
          <cell r="AA34">
            <v>15</v>
          </cell>
          <cell r="AB34">
            <v>12</v>
          </cell>
          <cell r="AC34">
            <v>12</v>
          </cell>
          <cell r="AD34">
            <v>20</v>
          </cell>
          <cell r="AE34">
            <v>30</v>
          </cell>
          <cell r="AF34">
            <v>60</v>
          </cell>
          <cell r="AG34">
            <v>170</v>
          </cell>
          <cell r="AH34">
            <v>230</v>
          </cell>
          <cell r="AI34">
            <v>250</v>
          </cell>
          <cell r="AJ34">
            <v>270</v>
          </cell>
          <cell r="AK34">
            <v>290</v>
          </cell>
          <cell r="AL34">
            <v>305</v>
          </cell>
          <cell r="AM34">
            <v>317</v>
          </cell>
          <cell r="AN34">
            <v>329</v>
          </cell>
          <cell r="AO34">
            <v>349</v>
          </cell>
          <cell r="AP34">
            <v>379</v>
          </cell>
          <cell r="AQ34">
            <v>439</v>
          </cell>
          <cell r="AR34">
            <v>140</v>
          </cell>
          <cell r="AS34">
            <v>160</v>
          </cell>
          <cell r="AT34">
            <v>180</v>
          </cell>
          <cell r="AU34">
            <v>200</v>
          </cell>
          <cell r="AV34">
            <v>215</v>
          </cell>
          <cell r="AW34">
            <v>227</v>
          </cell>
          <cell r="AX34">
            <v>239</v>
          </cell>
          <cell r="AY34">
            <v>259</v>
          </cell>
          <cell r="AZ34">
            <v>289</v>
          </cell>
          <cell r="BA34">
            <v>349</v>
          </cell>
          <cell r="BB34">
            <v>80</v>
          </cell>
          <cell r="BC34">
            <v>100</v>
          </cell>
          <cell r="BD34">
            <v>120</v>
          </cell>
          <cell r="BE34">
            <v>135</v>
          </cell>
          <cell r="BF34">
            <v>147</v>
          </cell>
          <cell r="BG34">
            <v>159</v>
          </cell>
          <cell r="BH34">
            <v>179</v>
          </cell>
          <cell r="BI34">
            <v>209</v>
          </cell>
          <cell r="BJ34">
            <v>269</v>
          </cell>
          <cell r="BK34">
            <v>40</v>
          </cell>
          <cell r="BL34">
            <v>60</v>
          </cell>
          <cell r="BM34">
            <v>75</v>
          </cell>
          <cell r="BN34">
            <v>87</v>
          </cell>
          <cell r="BO34">
            <v>99</v>
          </cell>
          <cell r="BP34">
            <v>119</v>
          </cell>
          <cell r="BQ34">
            <v>149</v>
          </cell>
          <cell r="BR34">
            <v>209</v>
          </cell>
          <cell r="BS34">
            <v>40</v>
          </cell>
          <cell r="BT34">
            <v>55</v>
          </cell>
          <cell r="BU34">
            <v>67</v>
          </cell>
          <cell r="BV34">
            <v>79</v>
          </cell>
          <cell r="BW34">
            <v>99</v>
          </cell>
          <cell r="BX34">
            <v>129</v>
          </cell>
          <cell r="BY34">
            <v>189</v>
          </cell>
          <cell r="BZ34">
            <v>35</v>
          </cell>
          <cell r="CA34">
            <v>47</v>
          </cell>
          <cell r="CB34">
            <v>59</v>
          </cell>
          <cell r="CC34">
            <v>79</v>
          </cell>
          <cell r="CD34">
            <v>109</v>
          </cell>
          <cell r="CE34">
            <v>169</v>
          </cell>
          <cell r="CF34">
            <v>27</v>
          </cell>
          <cell r="CG34">
            <v>39</v>
          </cell>
          <cell r="CH34">
            <v>59</v>
          </cell>
          <cell r="CI34">
            <v>89</v>
          </cell>
          <cell r="CJ34">
            <v>149</v>
          </cell>
          <cell r="CK34">
            <v>24</v>
          </cell>
          <cell r="CL34">
            <v>44</v>
          </cell>
          <cell r="CM34">
            <v>74</v>
          </cell>
          <cell r="CN34">
            <v>134</v>
          </cell>
          <cell r="CO34">
            <v>32</v>
          </cell>
          <cell r="CP34">
            <v>62</v>
          </cell>
          <cell r="CQ34">
            <v>122</v>
          </cell>
          <cell r="CR34">
            <v>50</v>
          </cell>
          <cell r="CS34">
            <v>110</v>
          </cell>
          <cell r="CT34">
            <v>90</v>
          </cell>
        </row>
        <row r="35">
          <cell r="U35">
            <v>90</v>
          </cell>
          <cell r="V35">
            <v>90</v>
          </cell>
          <cell r="W35">
            <v>70</v>
          </cell>
          <cell r="X35">
            <v>20</v>
          </cell>
          <cell r="Y35">
            <v>20</v>
          </cell>
          <cell r="Z35">
            <v>20</v>
          </cell>
          <cell r="AA35">
            <v>15</v>
          </cell>
          <cell r="AB35">
            <v>15</v>
          </cell>
          <cell r="AC35">
            <v>15</v>
          </cell>
          <cell r="AD35">
            <v>10</v>
          </cell>
          <cell r="AE35">
            <v>40</v>
          </cell>
          <cell r="AF35">
            <v>80</v>
          </cell>
          <cell r="AG35">
            <v>180</v>
          </cell>
          <cell r="AH35">
            <v>250</v>
          </cell>
          <cell r="AI35">
            <v>270</v>
          </cell>
          <cell r="AJ35">
            <v>290</v>
          </cell>
          <cell r="AK35">
            <v>310</v>
          </cell>
          <cell r="AL35">
            <v>325</v>
          </cell>
          <cell r="AM35">
            <v>340</v>
          </cell>
          <cell r="AN35">
            <v>355</v>
          </cell>
          <cell r="AO35">
            <v>365</v>
          </cell>
          <cell r="AP35">
            <v>405</v>
          </cell>
          <cell r="AQ35">
            <v>485</v>
          </cell>
          <cell r="AR35">
            <v>160</v>
          </cell>
          <cell r="AS35">
            <v>180</v>
          </cell>
          <cell r="AT35">
            <v>200</v>
          </cell>
          <cell r="AU35">
            <v>220</v>
          </cell>
          <cell r="AV35">
            <v>235</v>
          </cell>
          <cell r="AW35">
            <v>250</v>
          </cell>
          <cell r="AX35">
            <v>265</v>
          </cell>
          <cell r="AY35">
            <v>275</v>
          </cell>
          <cell r="AZ35">
            <v>315</v>
          </cell>
          <cell r="BA35">
            <v>395</v>
          </cell>
          <cell r="BB35">
            <v>90</v>
          </cell>
          <cell r="BC35">
            <v>110</v>
          </cell>
          <cell r="BD35">
            <v>130</v>
          </cell>
          <cell r="BE35">
            <v>145</v>
          </cell>
          <cell r="BF35">
            <v>160</v>
          </cell>
          <cell r="BG35">
            <v>175</v>
          </cell>
          <cell r="BH35">
            <v>185</v>
          </cell>
          <cell r="BI35">
            <v>225</v>
          </cell>
          <cell r="BJ35">
            <v>305</v>
          </cell>
          <cell r="BK35">
            <v>40</v>
          </cell>
          <cell r="BL35">
            <v>60</v>
          </cell>
          <cell r="BM35">
            <v>75</v>
          </cell>
          <cell r="BN35">
            <v>90</v>
          </cell>
          <cell r="BO35">
            <v>105</v>
          </cell>
          <cell r="BP35">
            <v>115</v>
          </cell>
          <cell r="BQ35">
            <v>155</v>
          </cell>
          <cell r="BR35">
            <v>235</v>
          </cell>
          <cell r="BS35">
            <v>40</v>
          </cell>
          <cell r="BT35">
            <v>55</v>
          </cell>
          <cell r="BU35">
            <v>70</v>
          </cell>
          <cell r="BV35">
            <v>85</v>
          </cell>
          <cell r="BW35">
            <v>95</v>
          </cell>
          <cell r="BX35">
            <v>135</v>
          </cell>
          <cell r="BY35">
            <v>215</v>
          </cell>
          <cell r="BZ35">
            <v>35</v>
          </cell>
          <cell r="CA35">
            <v>50</v>
          </cell>
          <cell r="CB35">
            <v>65</v>
          </cell>
          <cell r="CC35">
            <v>75</v>
          </cell>
          <cell r="CD35">
            <v>115</v>
          </cell>
          <cell r="CE35">
            <v>195</v>
          </cell>
          <cell r="CF35">
            <v>30</v>
          </cell>
          <cell r="CG35">
            <v>45</v>
          </cell>
          <cell r="CH35">
            <v>55</v>
          </cell>
          <cell r="CI35">
            <v>95</v>
          </cell>
          <cell r="CJ35">
            <v>175</v>
          </cell>
          <cell r="CK35">
            <v>30</v>
          </cell>
          <cell r="CL35">
            <v>40</v>
          </cell>
          <cell r="CM35">
            <v>80</v>
          </cell>
          <cell r="CN35">
            <v>160</v>
          </cell>
          <cell r="CO35">
            <v>25</v>
          </cell>
          <cell r="CP35">
            <v>65</v>
          </cell>
          <cell r="CQ35">
            <v>145</v>
          </cell>
          <cell r="CR35">
            <v>50</v>
          </cell>
          <cell r="CS35">
            <v>130</v>
          </cell>
          <cell r="CT35">
            <v>120</v>
          </cell>
        </row>
        <row r="36">
          <cell r="U36">
            <v>20</v>
          </cell>
          <cell r="V36">
            <v>20</v>
          </cell>
          <cell r="W36">
            <v>10</v>
          </cell>
          <cell r="X36">
            <v>0</v>
          </cell>
          <cell r="Y36">
            <v>0</v>
          </cell>
          <cell r="Z36">
            <v>0</v>
          </cell>
          <cell r="AA36">
            <v>10</v>
          </cell>
          <cell r="AB36">
            <v>10</v>
          </cell>
          <cell r="AC36">
            <v>10</v>
          </cell>
          <cell r="AD36">
            <v>0</v>
          </cell>
          <cell r="AE36">
            <v>30</v>
          </cell>
          <cell r="AF36">
            <v>30</v>
          </cell>
          <cell r="AG36">
            <v>40</v>
          </cell>
          <cell r="AH36">
            <v>50</v>
          </cell>
          <cell r="AI36">
            <v>50</v>
          </cell>
          <cell r="AJ36">
            <v>50</v>
          </cell>
          <cell r="AK36">
            <v>50</v>
          </cell>
          <cell r="AL36">
            <v>60</v>
          </cell>
          <cell r="AM36">
            <v>70</v>
          </cell>
          <cell r="AN36">
            <v>80</v>
          </cell>
          <cell r="AO36">
            <v>80</v>
          </cell>
          <cell r="AP36">
            <v>110</v>
          </cell>
          <cell r="AQ36">
            <v>140</v>
          </cell>
          <cell r="AR36">
            <v>30</v>
          </cell>
          <cell r="AS36">
            <v>30</v>
          </cell>
          <cell r="AT36">
            <v>30</v>
          </cell>
          <cell r="AU36">
            <v>30</v>
          </cell>
          <cell r="AV36">
            <v>40</v>
          </cell>
          <cell r="AW36">
            <v>50</v>
          </cell>
          <cell r="AX36">
            <v>60</v>
          </cell>
          <cell r="AY36">
            <v>60</v>
          </cell>
          <cell r="AZ36">
            <v>90</v>
          </cell>
          <cell r="BA36">
            <v>120</v>
          </cell>
          <cell r="BB36">
            <v>10</v>
          </cell>
          <cell r="BC36">
            <v>10</v>
          </cell>
          <cell r="BD36">
            <v>10</v>
          </cell>
          <cell r="BE36">
            <v>20</v>
          </cell>
          <cell r="BF36">
            <v>30</v>
          </cell>
          <cell r="BG36">
            <v>40</v>
          </cell>
          <cell r="BH36">
            <v>40</v>
          </cell>
          <cell r="BI36">
            <v>70</v>
          </cell>
          <cell r="BJ36">
            <v>100</v>
          </cell>
          <cell r="BK36">
            <v>0</v>
          </cell>
          <cell r="BL36">
            <v>0</v>
          </cell>
          <cell r="BM36">
            <v>10</v>
          </cell>
          <cell r="BN36">
            <v>20</v>
          </cell>
          <cell r="BO36">
            <v>30</v>
          </cell>
          <cell r="BP36">
            <v>30</v>
          </cell>
          <cell r="BQ36">
            <v>60</v>
          </cell>
          <cell r="BR36">
            <v>90</v>
          </cell>
          <cell r="BS36">
            <v>0</v>
          </cell>
          <cell r="BT36">
            <v>10</v>
          </cell>
          <cell r="BU36">
            <v>20</v>
          </cell>
          <cell r="BV36">
            <v>30</v>
          </cell>
          <cell r="BW36">
            <v>30</v>
          </cell>
          <cell r="BX36">
            <v>60</v>
          </cell>
          <cell r="BY36">
            <v>90</v>
          </cell>
          <cell r="BZ36">
            <v>10</v>
          </cell>
          <cell r="CA36">
            <v>20</v>
          </cell>
          <cell r="CB36">
            <v>30</v>
          </cell>
          <cell r="CC36">
            <v>30</v>
          </cell>
          <cell r="CD36">
            <v>60</v>
          </cell>
          <cell r="CE36">
            <v>90</v>
          </cell>
          <cell r="CF36">
            <v>20</v>
          </cell>
          <cell r="CG36">
            <v>30</v>
          </cell>
          <cell r="CH36">
            <v>30</v>
          </cell>
          <cell r="CI36">
            <v>60</v>
          </cell>
          <cell r="CJ36">
            <v>90</v>
          </cell>
          <cell r="CK36">
            <v>20</v>
          </cell>
          <cell r="CL36">
            <v>20</v>
          </cell>
          <cell r="CM36">
            <v>50</v>
          </cell>
          <cell r="CN36">
            <v>80</v>
          </cell>
          <cell r="CO36">
            <v>10</v>
          </cell>
          <cell r="CP36">
            <v>40</v>
          </cell>
          <cell r="CQ36">
            <v>70</v>
          </cell>
          <cell r="CR36">
            <v>30</v>
          </cell>
          <cell r="CS36">
            <v>60</v>
          </cell>
          <cell r="CT36">
            <v>60</v>
          </cell>
        </row>
        <row r="37">
          <cell r="U37">
            <v>50</v>
          </cell>
          <cell r="V37">
            <v>40</v>
          </cell>
          <cell r="W37">
            <v>30</v>
          </cell>
          <cell r="X37">
            <v>20</v>
          </cell>
          <cell r="Y37">
            <v>20</v>
          </cell>
          <cell r="Z37">
            <v>20</v>
          </cell>
          <cell r="AA37">
            <v>20</v>
          </cell>
          <cell r="AB37">
            <v>20</v>
          </cell>
          <cell r="AC37">
            <v>20</v>
          </cell>
          <cell r="AD37">
            <v>0</v>
          </cell>
          <cell r="AE37">
            <v>20</v>
          </cell>
          <cell r="AF37">
            <v>40</v>
          </cell>
          <cell r="AG37">
            <v>90</v>
          </cell>
          <cell r="AH37">
            <v>120</v>
          </cell>
          <cell r="AI37">
            <v>140</v>
          </cell>
          <cell r="AJ37">
            <v>160</v>
          </cell>
          <cell r="AK37">
            <v>180</v>
          </cell>
          <cell r="AL37">
            <v>200</v>
          </cell>
          <cell r="AM37">
            <v>220</v>
          </cell>
          <cell r="AN37">
            <v>240</v>
          </cell>
          <cell r="AO37">
            <v>240</v>
          </cell>
          <cell r="AP37">
            <v>260</v>
          </cell>
          <cell r="AQ37">
            <v>300</v>
          </cell>
          <cell r="AR37">
            <v>70</v>
          </cell>
          <cell r="AS37">
            <v>90</v>
          </cell>
          <cell r="AT37">
            <v>110</v>
          </cell>
          <cell r="AU37">
            <v>130</v>
          </cell>
          <cell r="AV37">
            <v>150</v>
          </cell>
          <cell r="AW37">
            <v>170</v>
          </cell>
          <cell r="AX37">
            <v>190</v>
          </cell>
          <cell r="AY37">
            <v>190</v>
          </cell>
          <cell r="AZ37">
            <v>210</v>
          </cell>
          <cell r="BA37">
            <v>250</v>
          </cell>
          <cell r="BB37">
            <v>50</v>
          </cell>
          <cell r="BC37">
            <v>70</v>
          </cell>
          <cell r="BD37">
            <v>90</v>
          </cell>
          <cell r="BE37">
            <v>110</v>
          </cell>
          <cell r="BF37">
            <v>130</v>
          </cell>
          <cell r="BG37">
            <v>150</v>
          </cell>
          <cell r="BH37">
            <v>150</v>
          </cell>
          <cell r="BI37">
            <v>170</v>
          </cell>
          <cell r="BJ37">
            <v>210</v>
          </cell>
          <cell r="BK37">
            <v>40</v>
          </cell>
          <cell r="BL37">
            <v>60</v>
          </cell>
          <cell r="BM37">
            <v>80</v>
          </cell>
          <cell r="BN37">
            <v>100</v>
          </cell>
          <cell r="BO37">
            <v>120</v>
          </cell>
          <cell r="BP37">
            <v>120</v>
          </cell>
          <cell r="BQ37">
            <v>140</v>
          </cell>
          <cell r="BR37">
            <v>180</v>
          </cell>
          <cell r="BS37">
            <v>40</v>
          </cell>
          <cell r="BT37">
            <v>60</v>
          </cell>
          <cell r="BU37">
            <v>80</v>
          </cell>
          <cell r="BV37">
            <v>100</v>
          </cell>
          <cell r="BW37">
            <v>100</v>
          </cell>
          <cell r="BX37">
            <v>120</v>
          </cell>
          <cell r="BY37">
            <v>160</v>
          </cell>
          <cell r="BZ37">
            <v>40</v>
          </cell>
          <cell r="CA37">
            <v>60</v>
          </cell>
          <cell r="CB37">
            <v>80</v>
          </cell>
          <cell r="CC37">
            <v>80</v>
          </cell>
          <cell r="CD37">
            <v>100</v>
          </cell>
          <cell r="CE37">
            <v>140</v>
          </cell>
          <cell r="CF37">
            <v>40</v>
          </cell>
          <cell r="CG37">
            <v>60</v>
          </cell>
          <cell r="CH37">
            <v>60</v>
          </cell>
          <cell r="CI37">
            <v>80</v>
          </cell>
          <cell r="CJ37">
            <v>120</v>
          </cell>
          <cell r="CK37">
            <v>40</v>
          </cell>
          <cell r="CL37">
            <v>40</v>
          </cell>
          <cell r="CM37">
            <v>60</v>
          </cell>
          <cell r="CN37">
            <v>100</v>
          </cell>
          <cell r="CO37">
            <v>20</v>
          </cell>
          <cell r="CP37">
            <v>40</v>
          </cell>
          <cell r="CQ37">
            <v>80</v>
          </cell>
          <cell r="CR37">
            <v>20</v>
          </cell>
          <cell r="CS37">
            <v>60</v>
          </cell>
          <cell r="CT37">
            <v>60</v>
          </cell>
        </row>
        <row r="38"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19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19</v>
          </cell>
          <cell r="AK38">
            <v>19</v>
          </cell>
          <cell r="AL38">
            <v>19</v>
          </cell>
          <cell r="AM38">
            <v>19</v>
          </cell>
          <cell r="AN38">
            <v>19</v>
          </cell>
          <cell r="AO38">
            <v>19</v>
          </cell>
          <cell r="AP38">
            <v>19</v>
          </cell>
          <cell r="AQ38">
            <v>19</v>
          </cell>
          <cell r="AR38">
            <v>0</v>
          </cell>
          <cell r="AS38">
            <v>0</v>
          </cell>
          <cell r="AT38">
            <v>19</v>
          </cell>
          <cell r="AU38">
            <v>19</v>
          </cell>
          <cell r="AV38">
            <v>19</v>
          </cell>
          <cell r="AW38">
            <v>19</v>
          </cell>
          <cell r="AX38">
            <v>19</v>
          </cell>
          <cell r="AY38">
            <v>19</v>
          </cell>
          <cell r="AZ38">
            <v>19</v>
          </cell>
          <cell r="BA38">
            <v>19</v>
          </cell>
          <cell r="BB38">
            <v>0</v>
          </cell>
          <cell r="BC38">
            <v>19</v>
          </cell>
          <cell r="BD38">
            <v>19</v>
          </cell>
          <cell r="BE38">
            <v>19</v>
          </cell>
          <cell r="BF38">
            <v>19</v>
          </cell>
          <cell r="BG38">
            <v>19</v>
          </cell>
          <cell r="BH38">
            <v>19</v>
          </cell>
          <cell r="BI38">
            <v>19</v>
          </cell>
          <cell r="BJ38">
            <v>19</v>
          </cell>
          <cell r="BK38">
            <v>19</v>
          </cell>
          <cell r="BL38">
            <v>19</v>
          </cell>
          <cell r="BM38">
            <v>19</v>
          </cell>
          <cell r="BN38">
            <v>19</v>
          </cell>
          <cell r="BO38">
            <v>19</v>
          </cell>
          <cell r="BP38">
            <v>19</v>
          </cell>
          <cell r="BQ38">
            <v>19</v>
          </cell>
          <cell r="BR38">
            <v>19</v>
          </cell>
          <cell r="BS38">
            <v>19</v>
          </cell>
          <cell r="BT38">
            <v>19</v>
          </cell>
          <cell r="BU38">
            <v>19</v>
          </cell>
          <cell r="BV38">
            <v>19</v>
          </cell>
          <cell r="BW38">
            <v>19</v>
          </cell>
          <cell r="BX38">
            <v>19</v>
          </cell>
          <cell r="BY38">
            <v>19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</row>
        <row r="39"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</row>
        <row r="40">
          <cell r="U40">
            <v>7516.583333333333</v>
          </cell>
          <cell r="V40">
            <v>7311.583333333333</v>
          </cell>
          <cell r="W40">
            <v>6131.583333333333</v>
          </cell>
          <cell r="X40">
            <v>4686.5833333333339</v>
          </cell>
          <cell r="Y40">
            <v>4405.5833333333339</v>
          </cell>
          <cell r="Z40">
            <v>4436.5833333333339</v>
          </cell>
          <cell r="AA40">
            <v>4351.5833333333339</v>
          </cell>
          <cell r="AB40">
            <v>4331.5833333333339</v>
          </cell>
          <cell r="AC40">
            <v>4206.5833333333339</v>
          </cell>
          <cell r="AD40">
            <v>4321.5833333333339</v>
          </cell>
          <cell r="AE40">
            <v>7066.583333333333</v>
          </cell>
          <cell r="AF40">
            <v>7384.583333333333</v>
          </cell>
          <cell r="AG40">
            <v>14828.166666666666</v>
          </cell>
          <cell r="AH40">
            <v>20959.75</v>
          </cell>
          <cell r="AI40">
            <v>25646.333333333336</v>
          </cell>
          <cell r="AJ40">
            <v>30051.916666666672</v>
          </cell>
          <cell r="AK40">
            <v>34488.500000000007</v>
          </cell>
          <cell r="AL40">
            <v>38840.083333333343</v>
          </cell>
          <cell r="AM40">
            <v>43171.666666666679</v>
          </cell>
          <cell r="AN40">
            <v>47378.250000000015</v>
          </cell>
          <cell r="AO40">
            <v>51699.83333333335</v>
          </cell>
          <cell r="AP40">
            <v>58766.416666666686</v>
          </cell>
          <cell r="AQ40">
            <v>66151.000000000015</v>
          </cell>
          <cell r="AR40">
            <v>13443.166666666666</v>
          </cell>
          <cell r="AS40">
            <v>18129.75</v>
          </cell>
          <cell r="AT40">
            <v>22535.333333333336</v>
          </cell>
          <cell r="AU40">
            <v>26971.916666666672</v>
          </cell>
          <cell r="AV40">
            <v>31323.500000000007</v>
          </cell>
          <cell r="AW40">
            <v>35655.083333333343</v>
          </cell>
          <cell r="AX40">
            <v>39861.666666666679</v>
          </cell>
          <cell r="AY40">
            <v>44183.250000000015</v>
          </cell>
          <cell r="AZ40">
            <v>51249.83333333335</v>
          </cell>
          <cell r="BA40">
            <v>58634.416666666686</v>
          </cell>
          <cell r="BB40">
            <v>10818.166666666668</v>
          </cell>
          <cell r="BC40">
            <v>15223.750000000002</v>
          </cell>
          <cell r="BD40">
            <v>19660.333333333336</v>
          </cell>
          <cell r="BE40">
            <v>24011.916666666672</v>
          </cell>
          <cell r="BF40">
            <v>28343.500000000007</v>
          </cell>
          <cell r="BG40">
            <v>32550.083333333343</v>
          </cell>
          <cell r="BH40">
            <v>36871.666666666679</v>
          </cell>
          <cell r="BI40">
            <v>43938.250000000015</v>
          </cell>
          <cell r="BJ40">
            <v>51322.83333333335</v>
          </cell>
          <cell r="BK40">
            <v>9092.1666666666679</v>
          </cell>
          <cell r="BL40">
            <v>13528.750000000002</v>
          </cell>
          <cell r="BM40">
            <v>17880.333333333336</v>
          </cell>
          <cell r="BN40">
            <v>22211.916666666672</v>
          </cell>
          <cell r="BO40">
            <v>26418.500000000007</v>
          </cell>
          <cell r="BP40">
            <v>30740.083333333343</v>
          </cell>
          <cell r="BQ40">
            <v>37806.666666666679</v>
          </cell>
          <cell r="BR40">
            <v>45191.250000000015</v>
          </cell>
          <cell r="BS40">
            <v>8842.1666666666679</v>
          </cell>
          <cell r="BT40">
            <v>13193.750000000002</v>
          </cell>
          <cell r="BU40">
            <v>17525.333333333336</v>
          </cell>
          <cell r="BV40">
            <v>21731.916666666672</v>
          </cell>
          <cell r="BW40">
            <v>26053.500000000007</v>
          </cell>
          <cell r="BX40">
            <v>33120.083333333343</v>
          </cell>
          <cell r="BY40">
            <v>40504.666666666679</v>
          </cell>
          <cell r="BZ40">
            <v>8788.1666666666679</v>
          </cell>
          <cell r="CA40">
            <v>13119.750000000002</v>
          </cell>
          <cell r="CB40">
            <v>17326.333333333336</v>
          </cell>
          <cell r="CC40">
            <v>21647.916666666672</v>
          </cell>
          <cell r="CD40">
            <v>28714.500000000004</v>
          </cell>
          <cell r="CE40">
            <v>36099.083333333336</v>
          </cell>
          <cell r="CF40">
            <v>8683.1666666666679</v>
          </cell>
          <cell r="CG40">
            <v>12889.750000000002</v>
          </cell>
          <cell r="CH40">
            <v>17211.333333333336</v>
          </cell>
          <cell r="CI40">
            <v>24277.916666666668</v>
          </cell>
          <cell r="CJ40">
            <v>31662.5</v>
          </cell>
          <cell r="CK40">
            <v>8538.1666666666679</v>
          </cell>
          <cell r="CL40">
            <v>12859.750000000002</v>
          </cell>
          <cell r="CM40">
            <v>19926.333333333336</v>
          </cell>
          <cell r="CN40">
            <v>27310.916666666668</v>
          </cell>
          <cell r="CO40">
            <v>8528.1666666666679</v>
          </cell>
          <cell r="CP40">
            <v>15594.75</v>
          </cell>
          <cell r="CQ40">
            <v>22979.333333333332</v>
          </cell>
          <cell r="CR40">
            <v>11388.166666666668</v>
          </cell>
          <cell r="CS40">
            <v>18772.75</v>
          </cell>
          <cell r="CT40">
            <v>14451.166666666666</v>
          </cell>
        </row>
        <row r="41"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</row>
        <row r="42"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</row>
        <row r="43"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</row>
        <row r="44"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</row>
        <row r="45"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</row>
        <row r="46"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</row>
        <row r="47"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</row>
        <row r="48"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</row>
        <row r="49"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</row>
        <row r="50"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</row>
        <row r="51"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</row>
        <row r="52"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</row>
        <row r="53"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</row>
        <row r="54"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</row>
        <row r="55"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</row>
        <row r="56"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</row>
        <row r="57"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</row>
        <row r="58"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</row>
      </sheetData>
      <sheetData sheetId="7">
        <row r="1">
          <cell r="U1" t="str">
            <v>Январь</v>
          </cell>
          <cell r="V1" t="str">
            <v>Февраль</v>
          </cell>
          <cell r="W1" t="str">
            <v>Март</v>
          </cell>
          <cell r="X1" t="str">
            <v>Апрель</v>
          </cell>
          <cell r="Y1" t="str">
            <v>Май</v>
          </cell>
          <cell r="Z1" t="str">
            <v>Июнь</v>
          </cell>
          <cell r="AA1" t="str">
            <v>Июль</v>
          </cell>
          <cell r="AB1" t="str">
            <v>Август</v>
          </cell>
          <cell r="AC1" t="str">
            <v>Сентябрь</v>
          </cell>
          <cell r="AD1" t="str">
            <v>Октябрь</v>
          </cell>
          <cell r="AE1" t="str">
            <v>Ноябрь</v>
          </cell>
          <cell r="AF1" t="str">
            <v>Декабрь</v>
          </cell>
          <cell r="AG1" t="str">
            <v>Январь - Февраль</v>
          </cell>
          <cell r="AH1" t="str">
            <v>Январь - Март</v>
          </cell>
          <cell r="AI1" t="str">
            <v>Январь - Апрель</v>
          </cell>
          <cell r="AJ1" t="str">
            <v>Январь - Май</v>
          </cell>
          <cell r="AK1" t="str">
            <v>Январь - Июнь</v>
          </cell>
          <cell r="AL1" t="str">
            <v>Январь - Июль</v>
          </cell>
          <cell r="AM1" t="str">
            <v>Январь - Август</v>
          </cell>
          <cell r="AN1" t="str">
            <v>Январь - Сентябрь</v>
          </cell>
          <cell r="AO1" t="str">
            <v>Январь - Октябрь</v>
          </cell>
          <cell r="AP1" t="str">
            <v>Январь - Ноябрь</v>
          </cell>
          <cell r="AQ1" t="str">
            <v>Январь - Декабрь</v>
          </cell>
          <cell r="AR1" t="str">
            <v>Февраль - Март</v>
          </cell>
          <cell r="AS1" t="str">
            <v>Февраль - Апрель</v>
          </cell>
          <cell r="AT1" t="str">
            <v>Февраль - Май</v>
          </cell>
          <cell r="AU1" t="str">
            <v>Февраль - Июнь</v>
          </cell>
          <cell r="AV1" t="str">
            <v>Февраль - Июль</v>
          </cell>
          <cell r="AW1" t="str">
            <v>Февраль - Август</v>
          </cell>
          <cell r="AX1" t="str">
            <v>Февраль - Сентябрь</v>
          </cell>
          <cell r="AY1" t="str">
            <v>Февраль - Октябрь</v>
          </cell>
          <cell r="AZ1" t="str">
            <v>Февраль - Ноябрь</v>
          </cell>
          <cell r="BA1" t="str">
            <v>Февраль - Декабрь</v>
          </cell>
          <cell r="BB1" t="str">
            <v>Март - Апрель</v>
          </cell>
          <cell r="BC1" t="str">
            <v>Март - Май</v>
          </cell>
          <cell r="BD1" t="str">
            <v>Март - Июнь</v>
          </cell>
          <cell r="BE1" t="str">
            <v>Март - Июль</v>
          </cell>
          <cell r="BF1" t="str">
            <v>Март - Август</v>
          </cell>
          <cell r="BG1" t="str">
            <v>Март - Сентябрь</v>
          </cell>
          <cell r="BH1" t="str">
            <v>Март - Октябрь</v>
          </cell>
          <cell r="BI1" t="str">
            <v>Март - Ноябрь</v>
          </cell>
          <cell r="BJ1" t="str">
            <v>Март - Декабрь</v>
          </cell>
          <cell r="BK1" t="str">
            <v>Апрель - Май</v>
          </cell>
          <cell r="BL1" t="str">
            <v>Апрель - Июнь</v>
          </cell>
          <cell r="BM1" t="str">
            <v>Апрель - Июль</v>
          </cell>
          <cell r="BN1" t="str">
            <v>Апрель - Август</v>
          </cell>
          <cell r="BO1" t="str">
            <v>Апрель - Сентябрь</v>
          </cell>
          <cell r="BP1" t="str">
            <v>Апрель - Октябрь</v>
          </cell>
          <cell r="BQ1" t="str">
            <v>Апрель - Ноябрь</v>
          </cell>
          <cell r="BR1" t="str">
            <v>Апрель - Декабрь</v>
          </cell>
          <cell r="BS1" t="str">
            <v>Май - Июнь</v>
          </cell>
          <cell r="BT1" t="str">
            <v>Май - Июль</v>
          </cell>
          <cell r="BU1" t="str">
            <v>Май - Август</v>
          </cell>
          <cell r="BV1" t="str">
            <v>Май - Сентябрь</v>
          </cell>
          <cell r="BW1" t="str">
            <v>Май - Октябрь</v>
          </cell>
          <cell r="BX1" t="str">
            <v>Май - Ноябрь</v>
          </cell>
          <cell r="BY1" t="str">
            <v>Май - Декабрь</v>
          </cell>
          <cell r="BZ1" t="str">
            <v>Июнь - Июль</v>
          </cell>
          <cell r="CA1" t="str">
            <v>Июнь - Август</v>
          </cell>
          <cell r="CB1" t="str">
            <v>Июнь - Сентябрь</v>
          </cell>
          <cell r="CC1" t="str">
            <v>Июнь - Октябрь</v>
          </cell>
          <cell r="CD1" t="str">
            <v>Июнь - Ноябрь</v>
          </cell>
          <cell r="CE1" t="str">
            <v>Июнь - Декабрь</v>
          </cell>
          <cell r="CF1" t="str">
            <v>Июль - Август</v>
          </cell>
          <cell r="CG1" t="str">
            <v>Июль - Сентябрь</v>
          </cell>
          <cell r="CH1" t="str">
            <v>Июль - Октябрь</v>
          </cell>
          <cell r="CI1" t="str">
            <v>Июль - Ноябрь</v>
          </cell>
          <cell r="CJ1" t="str">
            <v>Июль - Декабрь</v>
          </cell>
          <cell r="CK1" t="str">
            <v>Август - Сентябрь</v>
          </cell>
          <cell r="CL1" t="str">
            <v>Август - Октябрь</v>
          </cell>
          <cell r="CM1" t="str">
            <v>Август - Ноябрь</v>
          </cell>
          <cell r="CN1" t="str">
            <v>Август - Декабрь</v>
          </cell>
          <cell r="CO1" t="str">
            <v>Сентябрь - Октябрь</v>
          </cell>
          <cell r="CP1" t="str">
            <v>Сентябрь - Ноябрь</v>
          </cell>
          <cell r="CQ1" t="str">
            <v>Сентябрь - Декабрь</v>
          </cell>
          <cell r="CR1" t="str">
            <v>Октябрь - Ноябрь</v>
          </cell>
          <cell r="CS1" t="str">
            <v>Октябрь - Декабрь</v>
          </cell>
          <cell r="CT1" t="str">
            <v>Ноябрь - Декабрь</v>
          </cell>
        </row>
        <row r="3"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</row>
        <row r="4"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</row>
        <row r="5"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</row>
        <row r="6">
          <cell r="U6">
            <v>13.4</v>
          </cell>
          <cell r="V6">
            <v>15.6</v>
          </cell>
          <cell r="W6">
            <v>17.2</v>
          </cell>
          <cell r="X6">
            <v>16.8</v>
          </cell>
          <cell r="Y6">
            <v>14.2</v>
          </cell>
          <cell r="Z6">
            <v>16.8</v>
          </cell>
          <cell r="AA6">
            <v>17.2</v>
          </cell>
          <cell r="AB6">
            <v>15</v>
          </cell>
          <cell r="AC6">
            <v>11.4</v>
          </cell>
          <cell r="AD6">
            <v>16</v>
          </cell>
          <cell r="AE6">
            <v>15.2</v>
          </cell>
          <cell r="AF6">
            <v>15.2</v>
          </cell>
          <cell r="AG6">
            <v>29</v>
          </cell>
          <cell r="AH6">
            <v>46.2</v>
          </cell>
          <cell r="AI6">
            <v>63</v>
          </cell>
          <cell r="AJ6">
            <v>77.2</v>
          </cell>
          <cell r="AK6">
            <v>94</v>
          </cell>
          <cell r="AL6">
            <v>111.2</v>
          </cell>
          <cell r="AM6">
            <v>126.2</v>
          </cell>
          <cell r="AN6">
            <v>137.6</v>
          </cell>
          <cell r="AO6">
            <v>153.6</v>
          </cell>
          <cell r="AP6">
            <v>168.79999999999998</v>
          </cell>
          <cell r="AQ6">
            <v>183.99999999999997</v>
          </cell>
          <cell r="AR6">
            <v>32.799999999999997</v>
          </cell>
          <cell r="AS6">
            <v>49.599999999999994</v>
          </cell>
          <cell r="AT6">
            <v>63.8</v>
          </cell>
          <cell r="AU6">
            <v>80.599999999999994</v>
          </cell>
          <cell r="AV6">
            <v>97.8</v>
          </cell>
          <cell r="AW6">
            <v>112.8</v>
          </cell>
          <cell r="AX6">
            <v>124.2</v>
          </cell>
          <cell r="AY6">
            <v>140.19999999999999</v>
          </cell>
          <cell r="AZ6">
            <v>155.39999999999998</v>
          </cell>
          <cell r="BA6">
            <v>170.59999999999997</v>
          </cell>
          <cell r="BB6">
            <v>34</v>
          </cell>
          <cell r="BC6">
            <v>48.2</v>
          </cell>
          <cell r="BD6">
            <v>65</v>
          </cell>
          <cell r="BE6">
            <v>82.2</v>
          </cell>
          <cell r="BF6">
            <v>97.2</v>
          </cell>
          <cell r="BG6">
            <v>108.60000000000001</v>
          </cell>
          <cell r="BH6">
            <v>124.60000000000001</v>
          </cell>
          <cell r="BI6">
            <v>139.80000000000001</v>
          </cell>
          <cell r="BJ6">
            <v>155</v>
          </cell>
          <cell r="BK6">
            <v>31</v>
          </cell>
          <cell r="BL6">
            <v>47.8</v>
          </cell>
          <cell r="BM6">
            <v>65</v>
          </cell>
          <cell r="BN6">
            <v>80</v>
          </cell>
          <cell r="BO6">
            <v>91.4</v>
          </cell>
          <cell r="BP6">
            <v>107.4</v>
          </cell>
          <cell r="BQ6">
            <v>122.60000000000001</v>
          </cell>
          <cell r="BR6">
            <v>137.80000000000001</v>
          </cell>
          <cell r="BS6">
            <v>31</v>
          </cell>
          <cell r="BT6">
            <v>48.2</v>
          </cell>
          <cell r="BU6">
            <v>63.2</v>
          </cell>
          <cell r="BV6">
            <v>74.600000000000009</v>
          </cell>
          <cell r="BW6">
            <v>90.600000000000009</v>
          </cell>
          <cell r="BX6">
            <v>105.80000000000001</v>
          </cell>
          <cell r="BY6">
            <v>121.00000000000001</v>
          </cell>
          <cell r="BZ6">
            <v>34</v>
          </cell>
          <cell r="CA6">
            <v>49</v>
          </cell>
          <cell r="CB6">
            <v>60.4</v>
          </cell>
          <cell r="CC6">
            <v>76.400000000000006</v>
          </cell>
          <cell r="CD6">
            <v>91.600000000000009</v>
          </cell>
          <cell r="CE6">
            <v>106.80000000000001</v>
          </cell>
          <cell r="CF6">
            <v>32.200000000000003</v>
          </cell>
          <cell r="CG6">
            <v>43.6</v>
          </cell>
          <cell r="CH6">
            <v>59.6</v>
          </cell>
          <cell r="CI6">
            <v>74.8</v>
          </cell>
          <cell r="CJ6">
            <v>90</v>
          </cell>
          <cell r="CK6">
            <v>26.4</v>
          </cell>
          <cell r="CL6">
            <v>42.4</v>
          </cell>
          <cell r="CM6">
            <v>57.599999999999994</v>
          </cell>
          <cell r="CN6">
            <v>72.8</v>
          </cell>
          <cell r="CO6">
            <v>27.4</v>
          </cell>
          <cell r="CP6">
            <v>42.599999999999994</v>
          </cell>
          <cell r="CQ6">
            <v>57.8</v>
          </cell>
          <cell r="CR6">
            <v>31.2</v>
          </cell>
          <cell r="CS6">
            <v>46.4</v>
          </cell>
          <cell r="CT6">
            <v>30.4</v>
          </cell>
        </row>
        <row r="7">
          <cell r="U7">
            <v>22.152395726471561</v>
          </cell>
          <cell r="V7">
            <v>20.522108345234624</v>
          </cell>
          <cell r="W7">
            <v>23.027969900566799</v>
          </cell>
          <cell r="X7">
            <v>24.609861837138226</v>
          </cell>
          <cell r="Y7">
            <v>26.986176770519755</v>
          </cell>
          <cell r="Z7">
            <v>25.749520781519177</v>
          </cell>
          <cell r="AA7">
            <v>25.317941469328701</v>
          </cell>
          <cell r="AB7">
            <v>22.79</v>
          </cell>
          <cell r="AC7">
            <v>23</v>
          </cell>
          <cell r="AD7">
            <v>23</v>
          </cell>
          <cell r="AE7">
            <v>23</v>
          </cell>
          <cell r="AF7">
            <v>16.8</v>
          </cell>
          <cell r="AG7">
            <v>42.674504071706181</v>
          </cell>
          <cell r="AH7">
            <v>65.702473972272983</v>
          </cell>
          <cell r="AI7">
            <v>90.312335809411209</v>
          </cell>
          <cell r="AJ7">
            <v>117.29851257993096</v>
          </cell>
          <cell r="AK7">
            <v>143.04803336145014</v>
          </cell>
          <cell r="AL7">
            <v>168.36597483077884</v>
          </cell>
          <cell r="AM7">
            <v>191.15597483077883</v>
          </cell>
          <cell r="AN7">
            <v>214.15597483077883</v>
          </cell>
          <cell r="AO7">
            <v>237.15597483077883</v>
          </cell>
          <cell r="AP7">
            <v>260.15597483077886</v>
          </cell>
          <cell r="AQ7">
            <v>276.95597483077887</v>
          </cell>
          <cell r="AR7">
            <v>43.550078245801423</v>
          </cell>
          <cell r="AS7">
            <v>68.159940082939642</v>
          </cell>
          <cell r="AT7">
            <v>95.146116853459404</v>
          </cell>
          <cell r="AU7">
            <v>120.89563763497858</v>
          </cell>
          <cell r="AV7">
            <v>146.21357910430729</v>
          </cell>
          <cell r="AW7">
            <v>169.00357910430728</v>
          </cell>
          <cell r="AX7">
            <v>192.00357910430728</v>
          </cell>
          <cell r="AY7">
            <v>215.00357910430728</v>
          </cell>
          <cell r="AZ7">
            <v>238.00357910430728</v>
          </cell>
          <cell r="BA7">
            <v>254.80357910430729</v>
          </cell>
          <cell r="BB7">
            <v>47.637831737705028</v>
          </cell>
          <cell r="BC7">
            <v>74.62400850822479</v>
          </cell>
          <cell r="BD7">
            <v>100.37352928974397</v>
          </cell>
          <cell r="BE7">
            <v>125.69147075907267</v>
          </cell>
          <cell r="BF7">
            <v>148.48147075907266</v>
          </cell>
          <cell r="BG7">
            <v>171.48147075907266</v>
          </cell>
          <cell r="BH7">
            <v>194.48147075907266</v>
          </cell>
          <cell r="BI7">
            <v>217.48147075907266</v>
          </cell>
          <cell r="BJ7">
            <v>234.28147075907268</v>
          </cell>
          <cell r="BK7">
            <v>51.596038607657981</v>
          </cell>
          <cell r="BL7">
            <v>77.345559389177154</v>
          </cell>
          <cell r="BM7">
            <v>102.66350085850586</v>
          </cell>
          <cell r="BN7">
            <v>125.45350085850586</v>
          </cell>
          <cell r="BO7">
            <v>148.45350085850586</v>
          </cell>
          <cell r="BP7">
            <v>171.45350085850586</v>
          </cell>
          <cell r="BQ7">
            <v>194.45350085850586</v>
          </cell>
          <cell r="BR7">
            <v>211.25350085850587</v>
          </cell>
          <cell r="BS7">
            <v>52.735697552038928</v>
          </cell>
          <cell r="BT7">
            <v>78.05363902136763</v>
          </cell>
          <cell r="BU7">
            <v>100.84363902136764</v>
          </cell>
          <cell r="BV7">
            <v>123.84363902136764</v>
          </cell>
          <cell r="BW7">
            <v>146.84363902136764</v>
          </cell>
          <cell r="BX7">
            <v>169.84363902136764</v>
          </cell>
          <cell r="BY7">
            <v>186.64363902136765</v>
          </cell>
          <cell r="BZ7">
            <v>51.067462250847882</v>
          </cell>
          <cell r="CA7">
            <v>73.857462250847874</v>
          </cell>
          <cell r="CB7">
            <v>96.857462250847874</v>
          </cell>
          <cell r="CC7">
            <v>119.85746225084787</v>
          </cell>
          <cell r="CD7">
            <v>142.85746225084787</v>
          </cell>
          <cell r="CE7">
            <v>159.65746225084789</v>
          </cell>
          <cell r="CF7">
            <v>48.107941469328701</v>
          </cell>
          <cell r="CG7">
            <v>71.107941469328694</v>
          </cell>
          <cell r="CH7">
            <v>94.107941469328694</v>
          </cell>
          <cell r="CI7">
            <v>117.10794146932869</v>
          </cell>
          <cell r="CJ7">
            <v>133.9079414693287</v>
          </cell>
          <cell r="CK7">
            <v>45.79</v>
          </cell>
          <cell r="CL7">
            <v>68.789999999999992</v>
          </cell>
          <cell r="CM7">
            <v>91.789999999999992</v>
          </cell>
          <cell r="CN7">
            <v>108.58999999999999</v>
          </cell>
          <cell r="CO7">
            <v>46</v>
          </cell>
          <cell r="CP7">
            <v>69</v>
          </cell>
          <cell r="CQ7">
            <v>85.8</v>
          </cell>
          <cell r="CR7">
            <v>46</v>
          </cell>
          <cell r="CS7">
            <v>62.8</v>
          </cell>
          <cell r="CT7">
            <v>39.799999999999997</v>
          </cell>
        </row>
        <row r="8">
          <cell r="U8">
            <v>2.1652782562192128</v>
          </cell>
          <cell r="V8">
            <v>2.0059263801707625</v>
          </cell>
          <cell r="W8">
            <v>2.2508609509437383</v>
          </cell>
          <cell r="X8">
            <v>2.4054824309967309</v>
          </cell>
          <cell r="Y8">
            <v>2.6377545120263881</v>
          </cell>
          <cell r="Z8">
            <v>2.5168780002274214</v>
          </cell>
          <cell r="AA8">
            <v>2.4746934296708663</v>
          </cell>
          <cell r="AB8">
            <v>2.226</v>
          </cell>
          <cell r="AC8">
            <v>2.2806000000000002</v>
          </cell>
          <cell r="AD8">
            <v>1.7976000000000001</v>
          </cell>
          <cell r="AE8">
            <v>1.5120000000000002</v>
          </cell>
          <cell r="AF8">
            <v>2</v>
          </cell>
          <cell r="AG8">
            <v>4.1712046363899749</v>
          </cell>
          <cell r="AH8">
            <v>6.4220655873337131</v>
          </cell>
          <cell r="AI8">
            <v>8.8275480183304431</v>
          </cell>
          <cell r="AJ8">
            <v>11.465302530356832</v>
          </cell>
          <cell r="AK8">
            <v>13.982180530584253</v>
          </cell>
          <cell r="AL8">
            <v>16.45687396025512</v>
          </cell>
          <cell r="AM8">
            <v>18.682873960255119</v>
          </cell>
          <cell r="AN8">
            <v>20.963473960255119</v>
          </cell>
          <cell r="AO8">
            <v>22.761073960255118</v>
          </cell>
          <cell r="AP8">
            <v>24.273073960255118</v>
          </cell>
          <cell r="AQ8">
            <v>26.273073960255118</v>
          </cell>
          <cell r="AR8">
            <v>4.2567873311145004</v>
          </cell>
          <cell r="AS8">
            <v>6.6622697621112312</v>
          </cell>
          <cell r="AT8">
            <v>9.3000242741376198</v>
          </cell>
          <cell r="AU8">
            <v>11.816902274365042</v>
          </cell>
          <cell r="AV8">
            <v>14.291595704035908</v>
          </cell>
          <cell r="AW8">
            <v>16.517595704035909</v>
          </cell>
          <cell r="AX8">
            <v>18.798195704035908</v>
          </cell>
          <cell r="AY8">
            <v>20.595795704035908</v>
          </cell>
          <cell r="AZ8">
            <v>22.107795704035908</v>
          </cell>
          <cell r="BA8">
            <v>24.107795704035908</v>
          </cell>
          <cell r="BB8">
            <v>4.6563433819404692</v>
          </cell>
          <cell r="BC8">
            <v>7.2940978939668568</v>
          </cell>
          <cell r="BD8">
            <v>9.8109758941942786</v>
          </cell>
          <cell r="BE8">
            <v>12.285669323865145</v>
          </cell>
          <cell r="BF8">
            <v>14.511669323865146</v>
          </cell>
          <cell r="BG8">
            <v>16.792269323865145</v>
          </cell>
          <cell r="BH8">
            <v>18.589869323865145</v>
          </cell>
          <cell r="BI8">
            <v>20.101869323865145</v>
          </cell>
          <cell r="BJ8">
            <v>22.101869323865145</v>
          </cell>
          <cell r="BK8">
            <v>5.0432369430231194</v>
          </cell>
          <cell r="BL8">
            <v>7.5601149432505412</v>
          </cell>
          <cell r="BM8">
            <v>10.034808372921407</v>
          </cell>
          <cell r="BN8">
            <v>12.260808372921407</v>
          </cell>
          <cell r="BO8">
            <v>14.541408372921406</v>
          </cell>
          <cell r="BP8">
            <v>16.339008372921406</v>
          </cell>
          <cell r="BQ8">
            <v>17.851008372921406</v>
          </cell>
          <cell r="BR8">
            <v>19.851008372921406</v>
          </cell>
          <cell r="BS8">
            <v>5.1546325122538095</v>
          </cell>
          <cell r="BT8">
            <v>7.6293259419246757</v>
          </cell>
          <cell r="BU8">
            <v>9.8553259419246757</v>
          </cell>
          <cell r="BV8">
            <v>12.135925941924675</v>
          </cell>
          <cell r="BW8">
            <v>13.933525941924675</v>
          </cell>
          <cell r="BX8">
            <v>15.445525941924675</v>
          </cell>
          <cell r="BY8">
            <v>17.445525941924675</v>
          </cell>
          <cell r="BZ8">
            <v>4.9915714298982881</v>
          </cell>
          <cell r="CA8">
            <v>7.217571429898288</v>
          </cell>
          <cell r="CB8">
            <v>9.4981714298982887</v>
          </cell>
          <cell r="CC8">
            <v>11.295771429898288</v>
          </cell>
          <cell r="CD8">
            <v>12.807771429898288</v>
          </cell>
          <cell r="CE8">
            <v>14.807771429898288</v>
          </cell>
          <cell r="CF8">
            <v>4.7006934296708662</v>
          </cell>
          <cell r="CG8">
            <v>6.9812934296708669</v>
          </cell>
          <cell r="CH8">
            <v>8.7788934296708661</v>
          </cell>
          <cell r="CI8">
            <v>10.290893429670867</v>
          </cell>
          <cell r="CJ8">
            <v>12.290893429670867</v>
          </cell>
          <cell r="CK8">
            <v>4.5066000000000006</v>
          </cell>
          <cell r="CL8">
            <v>6.3042000000000007</v>
          </cell>
          <cell r="CM8">
            <v>7.8162000000000011</v>
          </cell>
          <cell r="CN8">
            <v>9.816200000000002</v>
          </cell>
          <cell r="CO8">
            <v>4.0782000000000007</v>
          </cell>
          <cell r="CP8">
            <v>5.5902000000000012</v>
          </cell>
          <cell r="CQ8">
            <v>7.5902000000000012</v>
          </cell>
          <cell r="CR8">
            <v>3.3096000000000005</v>
          </cell>
          <cell r="CS8">
            <v>5.3096000000000005</v>
          </cell>
          <cell r="CT8">
            <v>3.5120000000000005</v>
          </cell>
        </row>
        <row r="9">
          <cell r="U9">
            <v>15</v>
          </cell>
          <cell r="V9">
            <v>16</v>
          </cell>
          <cell r="W9">
            <v>17</v>
          </cell>
          <cell r="X9">
            <v>36</v>
          </cell>
          <cell r="Y9">
            <v>36</v>
          </cell>
          <cell r="Z9">
            <v>36</v>
          </cell>
          <cell r="AA9">
            <v>36</v>
          </cell>
          <cell r="AB9">
            <v>36</v>
          </cell>
          <cell r="AC9">
            <v>36</v>
          </cell>
          <cell r="AD9">
            <v>36</v>
          </cell>
          <cell r="AE9">
            <v>36</v>
          </cell>
          <cell r="AF9">
            <v>44</v>
          </cell>
          <cell r="AG9">
            <v>31</v>
          </cell>
          <cell r="AH9">
            <v>48</v>
          </cell>
          <cell r="AI9">
            <v>84</v>
          </cell>
          <cell r="AJ9">
            <v>120</v>
          </cell>
          <cell r="AK9">
            <v>156</v>
          </cell>
          <cell r="AL9">
            <v>192</v>
          </cell>
          <cell r="AM9">
            <v>228</v>
          </cell>
          <cell r="AN9">
            <v>264</v>
          </cell>
          <cell r="AO9">
            <v>300</v>
          </cell>
          <cell r="AP9">
            <v>336</v>
          </cell>
          <cell r="AQ9">
            <v>380</v>
          </cell>
          <cell r="AR9">
            <v>33</v>
          </cell>
          <cell r="AS9">
            <v>69</v>
          </cell>
          <cell r="AT9">
            <v>105</v>
          </cell>
          <cell r="AU9">
            <v>141</v>
          </cell>
          <cell r="AV9">
            <v>177</v>
          </cell>
          <cell r="AW9">
            <v>213</v>
          </cell>
          <cell r="AX9">
            <v>249</v>
          </cell>
          <cell r="AY9">
            <v>285</v>
          </cell>
          <cell r="AZ9">
            <v>321</v>
          </cell>
          <cell r="BA9">
            <v>365</v>
          </cell>
          <cell r="BB9">
            <v>53</v>
          </cell>
          <cell r="BC9">
            <v>89</v>
          </cell>
          <cell r="BD9">
            <v>125</v>
          </cell>
          <cell r="BE9">
            <v>161</v>
          </cell>
          <cell r="BF9">
            <v>197</v>
          </cell>
          <cell r="BG9">
            <v>233</v>
          </cell>
          <cell r="BH9">
            <v>269</v>
          </cell>
          <cell r="BI9">
            <v>305</v>
          </cell>
          <cell r="BJ9">
            <v>349</v>
          </cell>
          <cell r="BK9">
            <v>72</v>
          </cell>
          <cell r="BL9">
            <v>108</v>
          </cell>
          <cell r="BM9">
            <v>144</v>
          </cell>
          <cell r="BN9">
            <v>180</v>
          </cell>
          <cell r="BO9">
            <v>216</v>
          </cell>
          <cell r="BP9">
            <v>252</v>
          </cell>
          <cell r="BQ9">
            <v>288</v>
          </cell>
          <cell r="BR9">
            <v>332</v>
          </cell>
          <cell r="BS9">
            <v>72</v>
          </cell>
          <cell r="BT9">
            <v>108</v>
          </cell>
          <cell r="BU9">
            <v>144</v>
          </cell>
          <cell r="BV9">
            <v>180</v>
          </cell>
          <cell r="BW9">
            <v>216</v>
          </cell>
          <cell r="BX9">
            <v>252</v>
          </cell>
          <cell r="BY9">
            <v>296</v>
          </cell>
          <cell r="BZ9">
            <v>72</v>
          </cell>
          <cell r="CA9">
            <v>108</v>
          </cell>
          <cell r="CB9">
            <v>144</v>
          </cell>
          <cell r="CC9">
            <v>180</v>
          </cell>
          <cell r="CD9">
            <v>216</v>
          </cell>
          <cell r="CE9">
            <v>260</v>
          </cell>
          <cell r="CF9">
            <v>72</v>
          </cell>
          <cell r="CG9">
            <v>108</v>
          </cell>
          <cell r="CH9">
            <v>144</v>
          </cell>
          <cell r="CI9">
            <v>180</v>
          </cell>
          <cell r="CJ9">
            <v>224</v>
          </cell>
          <cell r="CK9">
            <v>72</v>
          </cell>
          <cell r="CL9">
            <v>108</v>
          </cell>
          <cell r="CM9">
            <v>144</v>
          </cell>
          <cell r="CN9">
            <v>188</v>
          </cell>
          <cell r="CO9">
            <v>72</v>
          </cell>
          <cell r="CP9">
            <v>108</v>
          </cell>
          <cell r="CQ9">
            <v>152</v>
          </cell>
          <cell r="CR9">
            <v>72</v>
          </cell>
          <cell r="CS9">
            <v>116</v>
          </cell>
          <cell r="CT9">
            <v>80</v>
          </cell>
        </row>
        <row r="10">
          <cell r="U10">
            <v>8</v>
          </cell>
          <cell r="V10">
            <v>8.1</v>
          </cell>
          <cell r="W10">
            <v>9.1</v>
          </cell>
          <cell r="X10">
            <v>12.5</v>
          </cell>
          <cell r="Y10">
            <v>16</v>
          </cell>
          <cell r="Z10">
            <v>17</v>
          </cell>
          <cell r="AA10">
            <v>19</v>
          </cell>
          <cell r="AB10">
            <v>15</v>
          </cell>
          <cell r="AC10">
            <v>12</v>
          </cell>
          <cell r="AD10">
            <v>10</v>
          </cell>
          <cell r="AE10">
            <v>9</v>
          </cell>
          <cell r="AF10">
            <v>9</v>
          </cell>
          <cell r="AG10">
            <v>16.100000000000001</v>
          </cell>
          <cell r="AH10">
            <v>25.200000000000003</v>
          </cell>
          <cell r="AI10">
            <v>37.700000000000003</v>
          </cell>
          <cell r="AJ10">
            <v>53.7</v>
          </cell>
          <cell r="AK10">
            <v>70.7</v>
          </cell>
          <cell r="AL10">
            <v>89.7</v>
          </cell>
          <cell r="AM10">
            <v>104.7</v>
          </cell>
          <cell r="AN10">
            <v>116.7</v>
          </cell>
          <cell r="AO10">
            <v>126.7</v>
          </cell>
          <cell r="AP10">
            <v>135.69999999999999</v>
          </cell>
          <cell r="AQ10">
            <v>144.69999999999999</v>
          </cell>
          <cell r="AR10">
            <v>17.2</v>
          </cell>
          <cell r="AS10">
            <v>29.7</v>
          </cell>
          <cell r="AT10">
            <v>45.7</v>
          </cell>
          <cell r="AU10">
            <v>62.7</v>
          </cell>
          <cell r="AV10">
            <v>81.7</v>
          </cell>
          <cell r="AW10">
            <v>96.7</v>
          </cell>
          <cell r="AX10">
            <v>108.7</v>
          </cell>
          <cell r="AY10">
            <v>118.7</v>
          </cell>
          <cell r="AZ10">
            <v>127.7</v>
          </cell>
          <cell r="BA10">
            <v>136.69999999999999</v>
          </cell>
          <cell r="BB10">
            <v>21.6</v>
          </cell>
          <cell r="BC10">
            <v>37.6</v>
          </cell>
          <cell r="BD10">
            <v>54.6</v>
          </cell>
          <cell r="BE10">
            <v>73.599999999999994</v>
          </cell>
          <cell r="BF10">
            <v>88.6</v>
          </cell>
          <cell r="BG10">
            <v>100.6</v>
          </cell>
          <cell r="BH10">
            <v>110.6</v>
          </cell>
          <cell r="BI10">
            <v>119.6</v>
          </cell>
          <cell r="BJ10">
            <v>128.6</v>
          </cell>
          <cell r="BK10">
            <v>28.5</v>
          </cell>
          <cell r="BL10">
            <v>45.5</v>
          </cell>
          <cell r="BM10">
            <v>64.5</v>
          </cell>
          <cell r="BN10">
            <v>79.5</v>
          </cell>
          <cell r="BO10">
            <v>91.5</v>
          </cell>
          <cell r="BP10">
            <v>101.5</v>
          </cell>
          <cell r="BQ10">
            <v>110.5</v>
          </cell>
          <cell r="BR10">
            <v>119.5</v>
          </cell>
          <cell r="BS10">
            <v>33</v>
          </cell>
          <cell r="BT10">
            <v>52</v>
          </cell>
          <cell r="BU10">
            <v>67</v>
          </cell>
          <cell r="BV10">
            <v>79</v>
          </cell>
          <cell r="BW10">
            <v>89</v>
          </cell>
          <cell r="BX10">
            <v>98</v>
          </cell>
          <cell r="BY10">
            <v>107</v>
          </cell>
          <cell r="BZ10">
            <v>36</v>
          </cell>
          <cell r="CA10">
            <v>51</v>
          </cell>
          <cell r="CB10">
            <v>63</v>
          </cell>
          <cell r="CC10">
            <v>73</v>
          </cell>
          <cell r="CD10">
            <v>82</v>
          </cell>
          <cell r="CE10">
            <v>91</v>
          </cell>
          <cell r="CF10">
            <v>34</v>
          </cell>
          <cell r="CG10">
            <v>46</v>
          </cell>
          <cell r="CH10">
            <v>56</v>
          </cell>
          <cell r="CI10">
            <v>65</v>
          </cell>
          <cell r="CJ10">
            <v>74</v>
          </cell>
          <cell r="CK10">
            <v>27</v>
          </cell>
          <cell r="CL10">
            <v>37</v>
          </cell>
          <cell r="CM10">
            <v>46</v>
          </cell>
          <cell r="CN10">
            <v>55</v>
          </cell>
          <cell r="CO10">
            <v>22</v>
          </cell>
          <cell r="CP10">
            <v>31</v>
          </cell>
          <cell r="CQ10">
            <v>40</v>
          </cell>
          <cell r="CR10">
            <v>19</v>
          </cell>
          <cell r="CS10">
            <v>28</v>
          </cell>
          <cell r="CT10">
            <v>18</v>
          </cell>
        </row>
        <row r="11">
          <cell r="U11">
            <v>8</v>
          </cell>
          <cell r="V11">
            <v>8</v>
          </cell>
          <cell r="W11">
            <v>8.8000000000000007</v>
          </cell>
          <cell r="X11">
            <v>11.8</v>
          </cell>
          <cell r="Y11">
            <v>15.3</v>
          </cell>
          <cell r="Z11">
            <v>15.3</v>
          </cell>
          <cell r="AA11">
            <v>15.3</v>
          </cell>
          <cell r="AB11">
            <v>15.3</v>
          </cell>
          <cell r="AC11">
            <v>15.3</v>
          </cell>
          <cell r="AD11">
            <v>15.3</v>
          </cell>
          <cell r="AE11">
            <v>15.3</v>
          </cell>
          <cell r="AF11">
            <v>15.3</v>
          </cell>
          <cell r="AG11">
            <v>16</v>
          </cell>
          <cell r="AH11">
            <v>24.8</v>
          </cell>
          <cell r="AI11">
            <v>36.6</v>
          </cell>
          <cell r="AJ11">
            <v>51.900000000000006</v>
          </cell>
          <cell r="AK11">
            <v>67.2</v>
          </cell>
          <cell r="AL11">
            <v>82.5</v>
          </cell>
          <cell r="AM11">
            <v>97.8</v>
          </cell>
          <cell r="AN11">
            <v>113.1</v>
          </cell>
          <cell r="AO11">
            <v>128.4</v>
          </cell>
          <cell r="AP11">
            <v>143.70000000000002</v>
          </cell>
          <cell r="AQ11">
            <v>159.00000000000003</v>
          </cell>
          <cell r="AR11">
            <v>16.8</v>
          </cell>
          <cell r="AS11">
            <v>28.6</v>
          </cell>
          <cell r="AT11">
            <v>43.900000000000006</v>
          </cell>
          <cell r="AU11">
            <v>59.2</v>
          </cell>
          <cell r="AV11">
            <v>74.5</v>
          </cell>
          <cell r="AW11">
            <v>89.8</v>
          </cell>
          <cell r="AX11">
            <v>105.1</v>
          </cell>
          <cell r="AY11">
            <v>120.39999999999999</v>
          </cell>
          <cell r="AZ11">
            <v>135.69999999999999</v>
          </cell>
          <cell r="BA11">
            <v>151</v>
          </cell>
          <cell r="BB11">
            <v>20.6</v>
          </cell>
          <cell r="BC11">
            <v>35.900000000000006</v>
          </cell>
          <cell r="BD11">
            <v>51.2</v>
          </cell>
          <cell r="BE11">
            <v>66.5</v>
          </cell>
          <cell r="BF11">
            <v>81.8</v>
          </cell>
          <cell r="BG11">
            <v>97.1</v>
          </cell>
          <cell r="BH11">
            <v>112.39999999999999</v>
          </cell>
          <cell r="BI11">
            <v>127.69999999999999</v>
          </cell>
          <cell r="BJ11">
            <v>143</v>
          </cell>
          <cell r="BK11">
            <v>27.1</v>
          </cell>
          <cell r="BL11">
            <v>42.400000000000006</v>
          </cell>
          <cell r="BM11">
            <v>57.7</v>
          </cell>
          <cell r="BN11">
            <v>73</v>
          </cell>
          <cell r="BO11">
            <v>88.3</v>
          </cell>
          <cell r="BP11">
            <v>103.6</v>
          </cell>
          <cell r="BQ11">
            <v>118.89999999999999</v>
          </cell>
          <cell r="BR11">
            <v>134.19999999999999</v>
          </cell>
          <cell r="BS11">
            <v>30.6</v>
          </cell>
          <cell r="BT11">
            <v>45.900000000000006</v>
          </cell>
          <cell r="BU11">
            <v>61.2</v>
          </cell>
          <cell r="BV11">
            <v>76.5</v>
          </cell>
          <cell r="BW11">
            <v>91.8</v>
          </cell>
          <cell r="BX11">
            <v>107.1</v>
          </cell>
          <cell r="BY11">
            <v>122.39999999999999</v>
          </cell>
          <cell r="BZ11">
            <v>30.6</v>
          </cell>
          <cell r="CA11">
            <v>45.900000000000006</v>
          </cell>
          <cell r="CB11">
            <v>61.2</v>
          </cell>
          <cell r="CC11">
            <v>76.5</v>
          </cell>
          <cell r="CD11">
            <v>91.8</v>
          </cell>
          <cell r="CE11">
            <v>107.1</v>
          </cell>
          <cell r="CF11">
            <v>30.6</v>
          </cell>
          <cell r="CG11">
            <v>45.900000000000006</v>
          </cell>
          <cell r="CH11">
            <v>61.2</v>
          </cell>
          <cell r="CI11">
            <v>76.5</v>
          </cell>
          <cell r="CJ11">
            <v>91.8</v>
          </cell>
          <cell r="CK11">
            <v>30.6</v>
          </cell>
          <cell r="CL11">
            <v>45.900000000000006</v>
          </cell>
          <cell r="CM11">
            <v>61.2</v>
          </cell>
          <cell r="CN11">
            <v>76.5</v>
          </cell>
          <cell r="CO11">
            <v>30.6</v>
          </cell>
          <cell r="CP11">
            <v>45.900000000000006</v>
          </cell>
          <cell r="CQ11">
            <v>61.2</v>
          </cell>
          <cell r="CR11">
            <v>30.6</v>
          </cell>
          <cell r="CS11">
            <v>45.900000000000006</v>
          </cell>
          <cell r="CT11">
            <v>30.6</v>
          </cell>
        </row>
        <row r="12"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</row>
        <row r="13"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</row>
        <row r="14"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</row>
        <row r="15"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</row>
        <row r="16"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</row>
        <row r="17"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</row>
        <row r="18"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</row>
        <row r="19"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</row>
        <row r="20">
          <cell r="U20">
            <v>8</v>
          </cell>
          <cell r="V20">
            <v>8</v>
          </cell>
          <cell r="W20">
            <v>8.8000000000000007</v>
          </cell>
          <cell r="X20">
            <v>11.8</v>
          </cell>
          <cell r="Y20">
            <v>15.3</v>
          </cell>
          <cell r="Z20">
            <v>15.3</v>
          </cell>
          <cell r="AA20">
            <v>15.3</v>
          </cell>
          <cell r="AB20">
            <v>15.3</v>
          </cell>
          <cell r="AC20">
            <v>15.3</v>
          </cell>
          <cell r="AD20">
            <v>15.3</v>
          </cell>
          <cell r="AE20">
            <v>15.3</v>
          </cell>
          <cell r="AF20">
            <v>15.3</v>
          </cell>
          <cell r="AG20">
            <v>16</v>
          </cell>
          <cell r="AH20">
            <v>24.8</v>
          </cell>
          <cell r="AI20">
            <v>36.6</v>
          </cell>
          <cell r="AJ20">
            <v>51.900000000000006</v>
          </cell>
          <cell r="AK20">
            <v>67.2</v>
          </cell>
          <cell r="AL20">
            <v>82.5</v>
          </cell>
          <cell r="AM20">
            <v>97.8</v>
          </cell>
          <cell r="AN20">
            <v>113.1</v>
          </cell>
          <cell r="AO20">
            <v>128.4</v>
          </cell>
          <cell r="AP20">
            <v>143.70000000000002</v>
          </cell>
          <cell r="AQ20">
            <v>159.00000000000003</v>
          </cell>
          <cell r="AR20">
            <v>16.8</v>
          </cell>
          <cell r="AS20">
            <v>28.6</v>
          </cell>
          <cell r="AT20">
            <v>43.900000000000006</v>
          </cell>
          <cell r="AU20">
            <v>59.2</v>
          </cell>
          <cell r="AV20">
            <v>74.5</v>
          </cell>
          <cell r="AW20">
            <v>89.8</v>
          </cell>
          <cell r="AX20">
            <v>105.1</v>
          </cell>
          <cell r="AY20">
            <v>120.39999999999999</v>
          </cell>
          <cell r="AZ20">
            <v>135.69999999999999</v>
          </cell>
          <cell r="BA20">
            <v>151</v>
          </cell>
          <cell r="BB20">
            <v>20.6</v>
          </cell>
          <cell r="BC20">
            <v>35.900000000000006</v>
          </cell>
          <cell r="BD20">
            <v>51.2</v>
          </cell>
          <cell r="BE20">
            <v>66.5</v>
          </cell>
          <cell r="BF20">
            <v>81.8</v>
          </cell>
          <cell r="BG20">
            <v>97.1</v>
          </cell>
          <cell r="BH20">
            <v>112.39999999999999</v>
          </cell>
          <cell r="BI20">
            <v>127.69999999999999</v>
          </cell>
          <cell r="BJ20">
            <v>143</v>
          </cell>
          <cell r="BK20">
            <v>27.1</v>
          </cell>
          <cell r="BL20">
            <v>42.400000000000006</v>
          </cell>
          <cell r="BM20">
            <v>57.7</v>
          </cell>
          <cell r="BN20">
            <v>73</v>
          </cell>
          <cell r="BO20">
            <v>88.3</v>
          </cell>
          <cell r="BP20">
            <v>103.6</v>
          </cell>
          <cell r="BQ20">
            <v>118.89999999999999</v>
          </cell>
          <cell r="BR20">
            <v>134.19999999999999</v>
          </cell>
          <cell r="BS20">
            <v>30.6</v>
          </cell>
          <cell r="BT20">
            <v>45.900000000000006</v>
          </cell>
          <cell r="BU20">
            <v>61.2</v>
          </cell>
          <cell r="BV20">
            <v>76.5</v>
          </cell>
          <cell r="BW20">
            <v>91.8</v>
          </cell>
          <cell r="BX20">
            <v>107.1</v>
          </cell>
          <cell r="BY20">
            <v>122.39999999999999</v>
          </cell>
          <cell r="BZ20">
            <v>30.6</v>
          </cell>
          <cell r="CA20">
            <v>45.900000000000006</v>
          </cell>
          <cell r="CB20">
            <v>61.2</v>
          </cell>
          <cell r="CC20">
            <v>76.5</v>
          </cell>
          <cell r="CD20">
            <v>91.8</v>
          </cell>
          <cell r="CE20">
            <v>107.1</v>
          </cell>
          <cell r="CF20">
            <v>30.6</v>
          </cell>
          <cell r="CG20">
            <v>45.900000000000006</v>
          </cell>
          <cell r="CH20">
            <v>61.2</v>
          </cell>
          <cell r="CI20">
            <v>76.5</v>
          </cell>
          <cell r="CJ20">
            <v>91.8</v>
          </cell>
          <cell r="CK20">
            <v>30.6</v>
          </cell>
          <cell r="CL20">
            <v>45.900000000000006</v>
          </cell>
          <cell r="CM20">
            <v>61.2</v>
          </cell>
          <cell r="CN20">
            <v>76.5</v>
          </cell>
          <cell r="CO20">
            <v>30.6</v>
          </cell>
          <cell r="CP20">
            <v>45.900000000000006</v>
          </cell>
          <cell r="CQ20">
            <v>61.2</v>
          </cell>
          <cell r="CR20">
            <v>30.6</v>
          </cell>
          <cell r="CS20">
            <v>45.900000000000006</v>
          </cell>
          <cell r="CT20">
            <v>30.6</v>
          </cell>
        </row>
        <row r="21">
          <cell r="U21">
            <v>1.75</v>
          </cell>
          <cell r="V21">
            <v>1.75</v>
          </cell>
          <cell r="W21">
            <v>1.75</v>
          </cell>
          <cell r="X21">
            <v>1.75</v>
          </cell>
          <cell r="Y21">
            <v>1.75</v>
          </cell>
          <cell r="Z21">
            <v>1.75</v>
          </cell>
          <cell r="AA21">
            <v>1.75</v>
          </cell>
          <cell r="AB21">
            <v>1.75</v>
          </cell>
          <cell r="AC21">
            <v>1.75</v>
          </cell>
          <cell r="AD21">
            <v>1.75</v>
          </cell>
          <cell r="AE21">
            <v>1.75</v>
          </cell>
          <cell r="AF21">
            <v>1.75</v>
          </cell>
          <cell r="AG21">
            <v>3.5</v>
          </cell>
          <cell r="AH21">
            <v>5.25</v>
          </cell>
          <cell r="AI21">
            <v>7</v>
          </cell>
          <cell r="AJ21">
            <v>8.75</v>
          </cell>
          <cell r="AK21">
            <v>10.5</v>
          </cell>
          <cell r="AL21">
            <v>12.25</v>
          </cell>
          <cell r="AM21">
            <v>14</v>
          </cell>
          <cell r="AN21">
            <v>15.75</v>
          </cell>
          <cell r="AO21">
            <v>17.5</v>
          </cell>
          <cell r="AP21">
            <v>19.25</v>
          </cell>
          <cell r="AQ21">
            <v>21</v>
          </cell>
          <cell r="AR21">
            <v>3.5</v>
          </cell>
          <cell r="AS21">
            <v>5.25</v>
          </cell>
          <cell r="AT21">
            <v>7</v>
          </cell>
          <cell r="AU21">
            <v>8.75</v>
          </cell>
          <cell r="AV21">
            <v>10.5</v>
          </cell>
          <cell r="AW21">
            <v>12.25</v>
          </cell>
          <cell r="AX21">
            <v>14</v>
          </cell>
          <cell r="AY21">
            <v>15.75</v>
          </cell>
          <cell r="AZ21">
            <v>17.5</v>
          </cell>
          <cell r="BA21">
            <v>19.25</v>
          </cell>
          <cell r="BB21">
            <v>3.5</v>
          </cell>
          <cell r="BC21">
            <v>5.25</v>
          </cell>
          <cell r="BD21">
            <v>7</v>
          </cell>
          <cell r="BE21">
            <v>8.75</v>
          </cell>
          <cell r="BF21">
            <v>10.5</v>
          </cell>
          <cell r="BG21">
            <v>12.25</v>
          </cell>
          <cell r="BH21">
            <v>14</v>
          </cell>
          <cell r="BI21">
            <v>15.75</v>
          </cell>
          <cell r="BJ21">
            <v>17.5</v>
          </cell>
          <cell r="BK21">
            <v>3.5</v>
          </cell>
          <cell r="BL21">
            <v>5.25</v>
          </cell>
          <cell r="BM21">
            <v>7</v>
          </cell>
          <cell r="BN21">
            <v>8.75</v>
          </cell>
          <cell r="BO21">
            <v>10.5</v>
          </cell>
          <cell r="BP21">
            <v>12.25</v>
          </cell>
          <cell r="BQ21">
            <v>14</v>
          </cell>
          <cell r="BR21">
            <v>15.75</v>
          </cell>
          <cell r="BS21">
            <v>3.5</v>
          </cell>
          <cell r="BT21">
            <v>5.25</v>
          </cell>
          <cell r="BU21">
            <v>7</v>
          </cell>
          <cell r="BV21">
            <v>8.75</v>
          </cell>
          <cell r="BW21">
            <v>10.5</v>
          </cell>
          <cell r="BX21">
            <v>12.25</v>
          </cell>
          <cell r="BY21">
            <v>14</v>
          </cell>
          <cell r="BZ21">
            <v>3.5</v>
          </cell>
          <cell r="CA21">
            <v>5.25</v>
          </cell>
          <cell r="CB21">
            <v>7</v>
          </cell>
          <cell r="CC21">
            <v>8.75</v>
          </cell>
          <cell r="CD21">
            <v>10.5</v>
          </cell>
          <cell r="CE21">
            <v>12.25</v>
          </cell>
          <cell r="CF21">
            <v>3.5</v>
          </cell>
          <cell r="CG21">
            <v>5.25</v>
          </cell>
          <cell r="CH21">
            <v>7</v>
          </cell>
          <cell r="CI21">
            <v>8.75</v>
          </cell>
          <cell r="CJ21">
            <v>10.5</v>
          </cell>
          <cell r="CK21">
            <v>3.5</v>
          </cell>
          <cell r="CL21">
            <v>5.25</v>
          </cell>
          <cell r="CM21">
            <v>7</v>
          </cell>
          <cell r="CN21">
            <v>8.75</v>
          </cell>
          <cell r="CO21">
            <v>3.5</v>
          </cell>
          <cell r="CP21">
            <v>5.25</v>
          </cell>
          <cell r="CQ21">
            <v>7</v>
          </cell>
          <cell r="CR21">
            <v>3.5</v>
          </cell>
          <cell r="CS21">
            <v>5.25</v>
          </cell>
          <cell r="CT21">
            <v>3.5</v>
          </cell>
        </row>
        <row r="22">
          <cell r="U22">
            <v>1</v>
          </cell>
          <cell r="V22">
            <v>1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  <cell r="AC22">
            <v>1</v>
          </cell>
          <cell r="AD22">
            <v>1</v>
          </cell>
          <cell r="AE22">
            <v>1</v>
          </cell>
          <cell r="AF22">
            <v>1</v>
          </cell>
          <cell r="AG22">
            <v>2</v>
          </cell>
          <cell r="AH22">
            <v>3</v>
          </cell>
          <cell r="AI22">
            <v>4</v>
          </cell>
          <cell r="AJ22">
            <v>5</v>
          </cell>
          <cell r="AK22">
            <v>6</v>
          </cell>
          <cell r="AL22">
            <v>7</v>
          </cell>
          <cell r="AM22">
            <v>8</v>
          </cell>
          <cell r="AN22">
            <v>9</v>
          </cell>
          <cell r="AO22">
            <v>10</v>
          </cell>
          <cell r="AP22">
            <v>11</v>
          </cell>
          <cell r="AQ22">
            <v>12</v>
          </cell>
          <cell r="AR22">
            <v>2</v>
          </cell>
          <cell r="AS22">
            <v>3</v>
          </cell>
          <cell r="AT22">
            <v>4</v>
          </cell>
          <cell r="AU22">
            <v>5</v>
          </cell>
          <cell r="AV22">
            <v>6</v>
          </cell>
          <cell r="AW22">
            <v>7</v>
          </cell>
          <cell r="AX22">
            <v>8</v>
          </cell>
          <cell r="AY22">
            <v>9</v>
          </cell>
          <cell r="AZ22">
            <v>10</v>
          </cell>
          <cell r="BA22">
            <v>11</v>
          </cell>
          <cell r="BB22">
            <v>2</v>
          </cell>
          <cell r="BC22">
            <v>3</v>
          </cell>
          <cell r="BD22">
            <v>4</v>
          </cell>
          <cell r="BE22">
            <v>5</v>
          </cell>
          <cell r="BF22">
            <v>6</v>
          </cell>
          <cell r="BG22">
            <v>7</v>
          </cell>
          <cell r="BH22">
            <v>8</v>
          </cell>
          <cell r="BI22">
            <v>9</v>
          </cell>
          <cell r="BJ22">
            <v>10</v>
          </cell>
          <cell r="BK22">
            <v>2</v>
          </cell>
          <cell r="BL22">
            <v>3</v>
          </cell>
          <cell r="BM22">
            <v>4</v>
          </cell>
          <cell r="BN22">
            <v>5</v>
          </cell>
          <cell r="BO22">
            <v>6</v>
          </cell>
          <cell r="BP22">
            <v>7</v>
          </cell>
          <cell r="BQ22">
            <v>8</v>
          </cell>
          <cell r="BR22">
            <v>9</v>
          </cell>
          <cell r="BS22">
            <v>2</v>
          </cell>
          <cell r="BT22">
            <v>3</v>
          </cell>
          <cell r="BU22">
            <v>4</v>
          </cell>
          <cell r="BV22">
            <v>5</v>
          </cell>
          <cell r="BW22">
            <v>6</v>
          </cell>
          <cell r="BX22">
            <v>7</v>
          </cell>
          <cell r="BY22">
            <v>8</v>
          </cell>
          <cell r="BZ22">
            <v>2</v>
          </cell>
          <cell r="CA22">
            <v>3</v>
          </cell>
          <cell r="CB22">
            <v>4</v>
          </cell>
          <cell r="CC22">
            <v>5</v>
          </cell>
          <cell r="CD22">
            <v>6</v>
          </cell>
          <cell r="CE22">
            <v>7</v>
          </cell>
          <cell r="CF22">
            <v>2</v>
          </cell>
          <cell r="CG22">
            <v>3</v>
          </cell>
          <cell r="CH22">
            <v>4</v>
          </cell>
          <cell r="CI22">
            <v>5</v>
          </cell>
          <cell r="CJ22">
            <v>6</v>
          </cell>
          <cell r="CK22">
            <v>2</v>
          </cell>
          <cell r="CL22">
            <v>3</v>
          </cell>
          <cell r="CM22">
            <v>4</v>
          </cell>
          <cell r="CN22">
            <v>5</v>
          </cell>
          <cell r="CO22">
            <v>2</v>
          </cell>
          <cell r="CP22">
            <v>3</v>
          </cell>
          <cell r="CQ22">
            <v>4</v>
          </cell>
          <cell r="CR22">
            <v>2</v>
          </cell>
          <cell r="CS22">
            <v>3</v>
          </cell>
          <cell r="CT22">
            <v>2</v>
          </cell>
        </row>
        <row r="23">
          <cell r="U23">
            <v>1.5</v>
          </cell>
          <cell r="V23">
            <v>1.5</v>
          </cell>
          <cell r="W23">
            <v>1.5</v>
          </cell>
          <cell r="X23">
            <v>1.5</v>
          </cell>
          <cell r="Y23">
            <v>1.5</v>
          </cell>
          <cell r="Z23">
            <v>1.5</v>
          </cell>
          <cell r="AA23">
            <v>1.5</v>
          </cell>
          <cell r="AB23">
            <v>1.5</v>
          </cell>
          <cell r="AC23">
            <v>1.5</v>
          </cell>
          <cell r="AD23">
            <v>1.5</v>
          </cell>
          <cell r="AE23">
            <v>1.5</v>
          </cell>
          <cell r="AF23">
            <v>1.5</v>
          </cell>
          <cell r="AG23">
            <v>3</v>
          </cell>
          <cell r="AH23">
            <v>4.5</v>
          </cell>
          <cell r="AI23">
            <v>6</v>
          </cell>
          <cell r="AJ23">
            <v>7.5</v>
          </cell>
          <cell r="AK23">
            <v>9</v>
          </cell>
          <cell r="AL23">
            <v>10.5</v>
          </cell>
          <cell r="AM23">
            <v>12</v>
          </cell>
          <cell r="AN23">
            <v>13.5</v>
          </cell>
          <cell r="AO23">
            <v>15</v>
          </cell>
          <cell r="AP23">
            <v>16.5</v>
          </cell>
          <cell r="AQ23">
            <v>18</v>
          </cell>
          <cell r="AR23">
            <v>3</v>
          </cell>
          <cell r="AS23">
            <v>4.5</v>
          </cell>
          <cell r="AT23">
            <v>6</v>
          </cell>
          <cell r="AU23">
            <v>7.5</v>
          </cell>
          <cell r="AV23">
            <v>9</v>
          </cell>
          <cell r="AW23">
            <v>10.5</v>
          </cell>
          <cell r="AX23">
            <v>12</v>
          </cell>
          <cell r="AY23">
            <v>13.5</v>
          </cell>
          <cell r="AZ23">
            <v>15</v>
          </cell>
          <cell r="BA23">
            <v>16.5</v>
          </cell>
          <cell r="BB23">
            <v>3</v>
          </cell>
          <cell r="BC23">
            <v>4.5</v>
          </cell>
          <cell r="BD23">
            <v>6</v>
          </cell>
          <cell r="BE23">
            <v>7.5</v>
          </cell>
          <cell r="BF23">
            <v>9</v>
          </cell>
          <cell r="BG23">
            <v>10.5</v>
          </cell>
          <cell r="BH23">
            <v>12</v>
          </cell>
          <cell r="BI23">
            <v>13.5</v>
          </cell>
          <cell r="BJ23">
            <v>15</v>
          </cell>
          <cell r="BK23">
            <v>3</v>
          </cell>
          <cell r="BL23">
            <v>4.5</v>
          </cell>
          <cell r="BM23">
            <v>6</v>
          </cell>
          <cell r="BN23">
            <v>7.5</v>
          </cell>
          <cell r="BO23">
            <v>9</v>
          </cell>
          <cell r="BP23">
            <v>10.5</v>
          </cell>
          <cell r="BQ23">
            <v>12</v>
          </cell>
          <cell r="BR23">
            <v>13.5</v>
          </cell>
          <cell r="BS23">
            <v>3</v>
          </cell>
          <cell r="BT23">
            <v>4.5</v>
          </cell>
          <cell r="BU23">
            <v>6</v>
          </cell>
          <cell r="BV23">
            <v>7.5</v>
          </cell>
          <cell r="BW23">
            <v>9</v>
          </cell>
          <cell r="BX23">
            <v>10.5</v>
          </cell>
          <cell r="BY23">
            <v>12</v>
          </cell>
          <cell r="BZ23">
            <v>3</v>
          </cell>
          <cell r="CA23">
            <v>4.5</v>
          </cell>
          <cell r="CB23">
            <v>6</v>
          </cell>
          <cell r="CC23">
            <v>7.5</v>
          </cell>
          <cell r="CD23">
            <v>9</v>
          </cell>
          <cell r="CE23">
            <v>10.5</v>
          </cell>
          <cell r="CF23">
            <v>3</v>
          </cell>
          <cell r="CG23">
            <v>4.5</v>
          </cell>
          <cell r="CH23">
            <v>6</v>
          </cell>
          <cell r="CI23">
            <v>7.5</v>
          </cell>
          <cell r="CJ23">
            <v>9</v>
          </cell>
          <cell r="CK23">
            <v>3</v>
          </cell>
          <cell r="CL23">
            <v>4.5</v>
          </cell>
          <cell r="CM23">
            <v>6</v>
          </cell>
          <cell r="CN23">
            <v>7.5</v>
          </cell>
          <cell r="CO23">
            <v>3</v>
          </cell>
          <cell r="CP23">
            <v>4.5</v>
          </cell>
          <cell r="CQ23">
            <v>6</v>
          </cell>
          <cell r="CR23">
            <v>3</v>
          </cell>
          <cell r="CS23">
            <v>4.5</v>
          </cell>
          <cell r="CT23">
            <v>3</v>
          </cell>
        </row>
        <row r="24">
          <cell r="U24">
            <v>1.75</v>
          </cell>
          <cell r="V24">
            <v>1.75</v>
          </cell>
          <cell r="W24">
            <v>1.75</v>
          </cell>
          <cell r="X24">
            <v>1.75</v>
          </cell>
          <cell r="Y24">
            <v>1.75</v>
          </cell>
          <cell r="Z24">
            <v>1.75</v>
          </cell>
          <cell r="AA24">
            <v>1.75</v>
          </cell>
          <cell r="AB24">
            <v>1.75</v>
          </cell>
          <cell r="AC24">
            <v>1.75</v>
          </cell>
          <cell r="AD24">
            <v>1.75</v>
          </cell>
          <cell r="AE24">
            <v>1.75</v>
          </cell>
          <cell r="AF24">
            <v>1.75</v>
          </cell>
          <cell r="AG24">
            <v>3.5</v>
          </cell>
          <cell r="AH24">
            <v>5.25</v>
          </cell>
          <cell r="AI24">
            <v>7</v>
          </cell>
          <cell r="AJ24">
            <v>8.75</v>
          </cell>
          <cell r="AK24">
            <v>10.5</v>
          </cell>
          <cell r="AL24">
            <v>12.25</v>
          </cell>
          <cell r="AM24">
            <v>14</v>
          </cell>
          <cell r="AN24">
            <v>15.75</v>
          </cell>
          <cell r="AO24">
            <v>17.5</v>
          </cell>
          <cell r="AP24">
            <v>19.25</v>
          </cell>
          <cell r="AQ24">
            <v>21</v>
          </cell>
          <cell r="AR24">
            <v>3.5</v>
          </cell>
          <cell r="AS24">
            <v>5.25</v>
          </cell>
          <cell r="AT24">
            <v>7</v>
          </cell>
          <cell r="AU24">
            <v>8.75</v>
          </cell>
          <cell r="AV24">
            <v>10.5</v>
          </cell>
          <cell r="AW24">
            <v>12.25</v>
          </cell>
          <cell r="AX24">
            <v>14</v>
          </cell>
          <cell r="AY24">
            <v>15.75</v>
          </cell>
          <cell r="AZ24">
            <v>17.5</v>
          </cell>
          <cell r="BA24">
            <v>19.25</v>
          </cell>
          <cell r="BB24">
            <v>3.5</v>
          </cell>
          <cell r="BC24">
            <v>5.25</v>
          </cell>
          <cell r="BD24">
            <v>7</v>
          </cell>
          <cell r="BE24">
            <v>8.75</v>
          </cell>
          <cell r="BF24">
            <v>10.5</v>
          </cell>
          <cell r="BG24">
            <v>12.25</v>
          </cell>
          <cell r="BH24">
            <v>14</v>
          </cell>
          <cell r="BI24">
            <v>15.75</v>
          </cell>
          <cell r="BJ24">
            <v>17.5</v>
          </cell>
          <cell r="BK24">
            <v>3.5</v>
          </cell>
          <cell r="BL24">
            <v>5.25</v>
          </cell>
          <cell r="BM24">
            <v>7</v>
          </cell>
          <cell r="BN24">
            <v>8.75</v>
          </cell>
          <cell r="BO24">
            <v>10.5</v>
          </cell>
          <cell r="BP24">
            <v>12.25</v>
          </cell>
          <cell r="BQ24">
            <v>14</v>
          </cell>
          <cell r="BR24">
            <v>15.75</v>
          </cell>
          <cell r="BS24">
            <v>3.5</v>
          </cell>
          <cell r="BT24">
            <v>5.25</v>
          </cell>
          <cell r="BU24">
            <v>7</v>
          </cell>
          <cell r="BV24">
            <v>8.75</v>
          </cell>
          <cell r="BW24">
            <v>10.5</v>
          </cell>
          <cell r="BX24">
            <v>12.25</v>
          </cell>
          <cell r="BY24">
            <v>14</v>
          </cell>
          <cell r="BZ24">
            <v>3.5</v>
          </cell>
          <cell r="CA24">
            <v>5.25</v>
          </cell>
          <cell r="CB24">
            <v>7</v>
          </cell>
          <cell r="CC24">
            <v>8.75</v>
          </cell>
          <cell r="CD24">
            <v>10.5</v>
          </cell>
          <cell r="CE24">
            <v>12.25</v>
          </cell>
          <cell r="CF24">
            <v>3.5</v>
          </cell>
          <cell r="CG24">
            <v>5.25</v>
          </cell>
          <cell r="CH24">
            <v>7</v>
          </cell>
          <cell r="CI24">
            <v>8.75</v>
          </cell>
          <cell r="CJ24">
            <v>10.5</v>
          </cell>
          <cell r="CK24">
            <v>3.5</v>
          </cell>
          <cell r="CL24">
            <v>5.25</v>
          </cell>
          <cell r="CM24">
            <v>7</v>
          </cell>
          <cell r="CN24">
            <v>8.75</v>
          </cell>
          <cell r="CO24">
            <v>3.5</v>
          </cell>
          <cell r="CP24">
            <v>5.25</v>
          </cell>
          <cell r="CQ24">
            <v>7</v>
          </cell>
          <cell r="CR24">
            <v>3.5</v>
          </cell>
          <cell r="CS24">
            <v>5.25</v>
          </cell>
          <cell r="CT24">
            <v>3.5</v>
          </cell>
        </row>
        <row r="25">
          <cell r="U25">
            <v>0.75</v>
          </cell>
          <cell r="V25">
            <v>0.75</v>
          </cell>
          <cell r="W25">
            <v>0.75</v>
          </cell>
          <cell r="X25">
            <v>0.75</v>
          </cell>
          <cell r="Y25">
            <v>0.75</v>
          </cell>
          <cell r="Z25">
            <v>0.75</v>
          </cell>
          <cell r="AA25">
            <v>0.75</v>
          </cell>
          <cell r="AB25">
            <v>0.75</v>
          </cell>
          <cell r="AC25">
            <v>0.75</v>
          </cell>
          <cell r="AD25">
            <v>0.75</v>
          </cell>
          <cell r="AE25">
            <v>0.75</v>
          </cell>
          <cell r="AF25">
            <v>0.75</v>
          </cell>
          <cell r="AG25">
            <v>1.5</v>
          </cell>
          <cell r="AH25">
            <v>2.25</v>
          </cell>
          <cell r="AI25">
            <v>3</v>
          </cell>
          <cell r="AJ25">
            <v>3.75</v>
          </cell>
          <cell r="AK25">
            <v>4.5</v>
          </cell>
          <cell r="AL25">
            <v>5.25</v>
          </cell>
          <cell r="AM25">
            <v>6</v>
          </cell>
          <cell r="AN25">
            <v>6.75</v>
          </cell>
          <cell r="AO25">
            <v>7.5</v>
          </cell>
          <cell r="AP25">
            <v>8.25</v>
          </cell>
          <cell r="AQ25">
            <v>9</v>
          </cell>
          <cell r="AR25">
            <v>1.5</v>
          </cell>
          <cell r="AS25">
            <v>2.25</v>
          </cell>
          <cell r="AT25">
            <v>3</v>
          </cell>
          <cell r="AU25">
            <v>3.75</v>
          </cell>
          <cell r="AV25">
            <v>4.5</v>
          </cell>
          <cell r="AW25">
            <v>5.25</v>
          </cell>
          <cell r="AX25">
            <v>6</v>
          </cell>
          <cell r="AY25">
            <v>6.75</v>
          </cell>
          <cell r="AZ25">
            <v>7.5</v>
          </cell>
          <cell r="BA25">
            <v>8.25</v>
          </cell>
          <cell r="BB25">
            <v>1.5</v>
          </cell>
          <cell r="BC25">
            <v>2.25</v>
          </cell>
          <cell r="BD25">
            <v>3</v>
          </cell>
          <cell r="BE25">
            <v>3.75</v>
          </cell>
          <cell r="BF25">
            <v>4.5</v>
          </cell>
          <cell r="BG25">
            <v>5.25</v>
          </cell>
          <cell r="BH25">
            <v>6</v>
          </cell>
          <cell r="BI25">
            <v>6.75</v>
          </cell>
          <cell r="BJ25">
            <v>7.5</v>
          </cell>
          <cell r="BK25">
            <v>1.5</v>
          </cell>
          <cell r="BL25">
            <v>2.25</v>
          </cell>
          <cell r="BM25">
            <v>3</v>
          </cell>
          <cell r="BN25">
            <v>3.75</v>
          </cell>
          <cell r="BO25">
            <v>4.5</v>
          </cell>
          <cell r="BP25">
            <v>5.25</v>
          </cell>
          <cell r="BQ25">
            <v>6</v>
          </cell>
          <cell r="BR25">
            <v>6.75</v>
          </cell>
          <cell r="BS25">
            <v>1.5</v>
          </cell>
          <cell r="BT25">
            <v>2.25</v>
          </cell>
          <cell r="BU25">
            <v>3</v>
          </cell>
          <cell r="BV25">
            <v>3.75</v>
          </cell>
          <cell r="BW25">
            <v>4.5</v>
          </cell>
          <cell r="BX25">
            <v>5.25</v>
          </cell>
          <cell r="BY25">
            <v>6</v>
          </cell>
          <cell r="BZ25">
            <v>1.5</v>
          </cell>
          <cell r="CA25">
            <v>2.25</v>
          </cell>
          <cell r="CB25">
            <v>3</v>
          </cell>
          <cell r="CC25">
            <v>3.75</v>
          </cell>
          <cell r="CD25">
            <v>4.5</v>
          </cell>
          <cell r="CE25">
            <v>5.25</v>
          </cell>
          <cell r="CF25">
            <v>1.5</v>
          </cell>
          <cell r="CG25">
            <v>2.25</v>
          </cell>
          <cell r="CH25">
            <v>3</v>
          </cell>
          <cell r="CI25">
            <v>3.75</v>
          </cell>
          <cell r="CJ25">
            <v>4.5</v>
          </cell>
          <cell r="CK25">
            <v>1.5</v>
          </cell>
          <cell r="CL25">
            <v>2.25</v>
          </cell>
          <cell r="CM25">
            <v>3</v>
          </cell>
          <cell r="CN25">
            <v>3.75</v>
          </cell>
          <cell r="CO25">
            <v>1.5</v>
          </cell>
          <cell r="CP25">
            <v>2.25</v>
          </cell>
          <cell r="CQ25">
            <v>3</v>
          </cell>
          <cell r="CR25">
            <v>1.5</v>
          </cell>
          <cell r="CS25">
            <v>2.25</v>
          </cell>
          <cell r="CT25">
            <v>1.5</v>
          </cell>
        </row>
        <row r="26">
          <cell r="U26">
            <v>0.25</v>
          </cell>
          <cell r="V26">
            <v>0.25</v>
          </cell>
          <cell r="W26">
            <v>0.25</v>
          </cell>
          <cell r="X26">
            <v>0.25</v>
          </cell>
          <cell r="Y26">
            <v>0.25</v>
          </cell>
          <cell r="Z26">
            <v>0.25</v>
          </cell>
          <cell r="AA26">
            <v>0.25</v>
          </cell>
          <cell r="AB26">
            <v>0.25</v>
          </cell>
          <cell r="AC26">
            <v>0.25</v>
          </cell>
          <cell r="AD26">
            <v>0.25</v>
          </cell>
          <cell r="AE26">
            <v>0.25</v>
          </cell>
          <cell r="AF26">
            <v>0.25</v>
          </cell>
          <cell r="AG26">
            <v>0.5</v>
          </cell>
          <cell r="AH26">
            <v>0.75</v>
          </cell>
          <cell r="AI26">
            <v>1</v>
          </cell>
          <cell r="AJ26">
            <v>1.25</v>
          </cell>
          <cell r="AK26">
            <v>1.5</v>
          </cell>
          <cell r="AL26">
            <v>1.75</v>
          </cell>
          <cell r="AM26">
            <v>2</v>
          </cell>
          <cell r="AN26">
            <v>2.25</v>
          </cell>
          <cell r="AO26">
            <v>2.5</v>
          </cell>
          <cell r="AP26">
            <v>2.75</v>
          </cell>
          <cell r="AQ26">
            <v>3</v>
          </cell>
          <cell r="AR26">
            <v>0.5</v>
          </cell>
          <cell r="AS26">
            <v>0.75</v>
          </cell>
          <cell r="AT26">
            <v>1</v>
          </cell>
          <cell r="AU26">
            <v>1.25</v>
          </cell>
          <cell r="AV26">
            <v>1.5</v>
          </cell>
          <cell r="AW26">
            <v>1.75</v>
          </cell>
          <cell r="AX26">
            <v>2</v>
          </cell>
          <cell r="AY26">
            <v>2.25</v>
          </cell>
          <cell r="AZ26">
            <v>2.5</v>
          </cell>
          <cell r="BA26">
            <v>2.75</v>
          </cell>
          <cell r="BB26">
            <v>0.5</v>
          </cell>
          <cell r="BC26">
            <v>0.75</v>
          </cell>
          <cell r="BD26">
            <v>1</v>
          </cell>
          <cell r="BE26">
            <v>1.25</v>
          </cell>
          <cell r="BF26">
            <v>1.5</v>
          </cell>
          <cell r="BG26">
            <v>1.75</v>
          </cell>
          <cell r="BH26">
            <v>2</v>
          </cell>
          <cell r="BI26">
            <v>2.25</v>
          </cell>
          <cell r="BJ26">
            <v>2.5</v>
          </cell>
          <cell r="BK26">
            <v>0.5</v>
          </cell>
          <cell r="BL26">
            <v>0.75</v>
          </cell>
          <cell r="BM26">
            <v>1</v>
          </cell>
          <cell r="BN26">
            <v>1.25</v>
          </cell>
          <cell r="BO26">
            <v>1.5</v>
          </cell>
          <cell r="BP26">
            <v>1.75</v>
          </cell>
          <cell r="BQ26">
            <v>2</v>
          </cell>
          <cell r="BR26">
            <v>2.25</v>
          </cell>
          <cell r="BS26">
            <v>0.5</v>
          </cell>
          <cell r="BT26">
            <v>0.75</v>
          </cell>
          <cell r="BU26">
            <v>1</v>
          </cell>
          <cell r="BV26">
            <v>1.25</v>
          </cell>
          <cell r="BW26">
            <v>1.5</v>
          </cell>
          <cell r="BX26">
            <v>1.75</v>
          </cell>
          <cell r="BY26">
            <v>2</v>
          </cell>
          <cell r="BZ26">
            <v>0.5</v>
          </cell>
          <cell r="CA26">
            <v>0.75</v>
          </cell>
          <cell r="CB26">
            <v>1</v>
          </cell>
          <cell r="CC26">
            <v>1.25</v>
          </cell>
          <cell r="CD26">
            <v>1.5</v>
          </cell>
          <cell r="CE26">
            <v>1.75</v>
          </cell>
          <cell r="CF26">
            <v>0.5</v>
          </cell>
          <cell r="CG26">
            <v>0.75</v>
          </cell>
          <cell r="CH26">
            <v>1</v>
          </cell>
          <cell r="CI26">
            <v>1.25</v>
          </cell>
          <cell r="CJ26">
            <v>1.5</v>
          </cell>
          <cell r="CK26">
            <v>0.5</v>
          </cell>
          <cell r="CL26">
            <v>0.75</v>
          </cell>
          <cell r="CM26">
            <v>1</v>
          </cell>
          <cell r="CN26">
            <v>1.25</v>
          </cell>
          <cell r="CO26">
            <v>0.5</v>
          </cell>
          <cell r="CP26">
            <v>0.75</v>
          </cell>
          <cell r="CQ26">
            <v>1</v>
          </cell>
          <cell r="CR26">
            <v>0.5</v>
          </cell>
          <cell r="CS26">
            <v>0.75</v>
          </cell>
          <cell r="CT26">
            <v>0.5</v>
          </cell>
        </row>
        <row r="27">
          <cell r="U27">
            <v>0.98942400000000008</v>
          </cell>
          <cell r="V27">
            <v>0.99194400000000005</v>
          </cell>
          <cell r="W27">
            <v>0.80942400000000003</v>
          </cell>
          <cell r="X27">
            <v>0.82022399999999995</v>
          </cell>
          <cell r="Y27">
            <v>0.82022399999999995</v>
          </cell>
          <cell r="Z27">
            <v>0.80942400000000003</v>
          </cell>
          <cell r="AA27">
            <v>0.80942400000000003</v>
          </cell>
          <cell r="AB27">
            <v>0.80942400000000003</v>
          </cell>
          <cell r="AC27">
            <v>0.79657199999999995</v>
          </cell>
          <cell r="AD27">
            <v>0.78983999999999999</v>
          </cell>
          <cell r="AE27">
            <v>0.97754400000000008</v>
          </cell>
          <cell r="AF27">
            <v>0.97826400000000002</v>
          </cell>
          <cell r="AG27">
            <v>1.9813680000000002</v>
          </cell>
          <cell r="AH27">
            <v>2.7907920000000002</v>
          </cell>
          <cell r="AI27">
            <v>3.6110160000000002</v>
          </cell>
          <cell r="AJ27">
            <v>4.4312399999999998</v>
          </cell>
          <cell r="AK27">
            <v>5.2406639999999998</v>
          </cell>
          <cell r="AL27">
            <v>6.0500879999999997</v>
          </cell>
          <cell r="AM27">
            <v>6.8595119999999996</v>
          </cell>
          <cell r="AN27">
            <v>7.6560839999999999</v>
          </cell>
          <cell r="AO27">
            <v>8.4459239999999998</v>
          </cell>
          <cell r="AP27">
            <v>9.4234679999999997</v>
          </cell>
          <cell r="AQ27">
            <v>10.401731999999999</v>
          </cell>
          <cell r="AR27">
            <v>1.8013680000000001</v>
          </cell>
          <cell r="AS27">
            <v>2.6215920000000001</v>
          </cell>
          <cell r="AT27">
            <v>3.4418160000000002</v>
          </cell>
          <cell r="AU27">
            <v>4.2512400000000001</v>
          </cell>
          <cell r="AV27">
            <v>5.0606640000000001</v>
          </cell>
          <cell r="AW27">
            <v>5.870088</v>
          </cell>
          <cell r="AX27">
            <v>6.6666600000000003</v>
          </cell>
          <cell r="AY27">
            <v>7.4565000000000001</v>
          </cell>
          <cell r="AZ27">
            <v>8.4340440000000001</v>
          </cell>
          <cell r="BA27">
            <v>9.4123079999999995</v>
          </cell>
          <cell r="BB27">
            <v>1.629648</v>
          </cell>
          <cell r="BC27">
            <v>2.449872</v>
          </cell>
          <cell r="BD27">
            <v>3.259296</v>
          </cell>
          <cell r="BE27">
            <v>4.0687199999999999</v>
          </cell>
          <cell r="BF27">
            <v>4.8781439999999998</v>
          </cell>
          <cell r="BG27">
            <v>5.6747160000000001</v>
          </cell>
          <cell r="BH27">
            <v>6.464556</v>
          </cell>
          <cell r="BI27">
            <v>7.4420999999999999</v>
          </cell>
          <cell r="BJ27">
            <v>8.4203639999999993</v>
          </cell>
          <cell r="BK27">
            <v>1.6404479999999999</v>
          </cell>
          <cell r="BL27">
            <v>2.449872</v>
          </cell>
          <cell r="BM27">
            <v>3.259296</v>
          </cell>
          <cell r="BN27">
            <v>4.0687199999999999</v>
          </cell>
          <cell r="BO27">
            <v>4.8652920000000002</v>
          </cell>
          <cell r="BP27">
            <v>5.655132</v>
          </cell>
          <cell r="BQ27">
            <v>6.632676</v>
          </cell>
          <cell r="BR27">
            <v>7.6109400000000003</v>
          </cell>
          <cell r="BS27">
            <v>1.629648</v>
          </cell>
          <cell r="BT27">
            <v>2.4390719999999999</v>
          </cell>
          <cell r="BU27">
            <v>3.2484959999999998</v>
          </cell>
          <cell r="BV27">
            <v>4.0450679999999997</v>
          </cell>
          <cell r="BW27">
            <v>4.8349079999999995</v>
          </cell>
          <cell r="BX27">
            <v>5.8124519999999995</v>
          </cell>
          <cell r="BY27">
            <v>6.7907159999999998</v>
          </cell>
          <cell r="BZ27">
            <v>1.6188480000000001</v>
          </cell>
          <cell r="CA27">
            <v>2.4282720000000002</v>
          </cell>
          <cell r="CB27">
            <v>3.224844</v>
          </cell>
          <cell r="CC27">
            <v>4.0146839999999999</v>
          </cell>
          <cell r="CD27">
            <v>4.9922279999999999</v>
          </cell>
          <cell r="CE27">
            <v>5.9704920000000001</v>
          </cell>
          <cell r="CF27">
            <v>1.6188480000000001</v>
          </cell>
          <cell r="CG27">
            <v>2.4154200000000001</v>
          </cell>
          <cell r="CH27">
            <v>3.20526</v>
          </cell>
          <cell r="CI27">
            <v>4.182804</v>
          </cell>
          <cell r="CJ27">
            <v>5.1610680000000002</v>
          </cell>
          <cell r="CK27">
            <v>1.605996</v>
          </cell>
          <cell r="CL27">
            <v>2.3958360000000001</v>
          </cell>
          <cell r="CM27">
            <v>3.37338</v>
          </cell>
          <cell r="CN27">
            <v>4.3516440000000003</v>
          </cell>
          <cell r="CO27">
            <v>1.5864119999999999</v>
          </cell>
          <cell r="CP27">
            <v>2.5639560000000001</v>
          </cell>
          <cell r="CQ27">
            <v>3.5422200000000004</v>
          </cell>
          <cell r="CR27">
            <v>1.7673840000000001</v>
          </cell>
          <cell r="CS27">
            <v>2.7456480000000001</v>
          </cell>
          <cell r="CT27">
            <v>1.9558080000000002</v>
          </cell>
        </row>
        <row r="28">
          <cell r="U28">
            <v>2</v>
          </cell>
          <cell r="V28">
            <v>2</v>
          </cell>
          <cell r="W28">
            <v>2</v>
          </cell>
          <cell r="X28">
            <v>2</v>
          </cell>
          <cell r="Y28">
            <v>2</v>
          </cell>
          <cell r="Z28">
            <v>2</v>
          </cell>
          <cell r="AA28">
            <v>2</v>
          </cell>
          <cell r="AB28">
            <v>2</v>
          </cell>
          <cell r="AC28">
            <v>2</v>
          </cell>
          <cell r="AD28">
            <v>2</v>
          </cell>
          <cell r="AE28">
            <v>2</v>
          </cell>
          <cell r="AF28">
            <v>2</v>
          </cell>
          <cell r="AG28">
            <v>4</v>
          </cell>
          <cell r="AH28">
            <v>6</v>
          </cell>
          <cell r="AI28">
            <v>8</v>
          </cell>
          <cell r="AJ28">
            <v>10</v>
          </cell>
          <cell r="AK28">
            <v>12</v>
          </cell>
          <cell r="AL28">
            <v>14</v>
          </cell>
          <cell r="AM28">
            <v>16</v>
          </cell>
          <cell r="AN28">
            <v>18</v>
          </cell>
          <cell r="AO28">
            <v>20</v>
          </cell>
          <cell r="AP28">
            <v>22</v>
          </cell>
          <cell r="AQ28">
            <v>24</v>
          </cell>
          <cell r="AR28">
            <v>4</v>
          </cell>
          <cell r="AS28">
            <v>6</v>
          </cell>
          <cell r="AT28">
            <v>8</v>
          </cell>
          <cell r="AU28">
            <v>10</v>
          </cell>
          <cell r="AV28">
            <v>12</v>
          </cell>
          <cell r="AW28">
            <v>14</v>
          </cell>
          <cell r="AX28">
            <v>16</v>
          </cell>
          <cell r="AY28">
            <v>18</v>
          </cell>
          <cell r="AZ28">
            <v>20</v>
          </cell>
          <cell r="BA28">
            <v>22</v>
          </cell>
          <cell r="BB28">
            <v>4</v>
          </cell>
          <cell r="BC28">
            <v>6</v>
          </cell>
          <cell r="BD28">
            <v>8</v>
          </cell>
          <cell r="BE28">
            <v>10</v>
          </cell>
          <cell r="BF28">
            <v>12</v>
          </cell>
          <cell r="BG28">
            <v>14</v>
          </cell>
          <cell r="BH28">
            <v>16</v>
          </cell>
          <cell r="BI28">
            <v>18</v>
          </cell>
          <cell r="BJ28">
            <v>20</v>
          </cell>
          <cell r="BK28">
            <v>4</v>
          </cell>
          <cell r="BL28">
            <v>6</v>
          </cell>
          <cell r="BM28">
            <v>8</v>
          </cell>
          <cell r="BN28">
            <v>10</v>
          </cell>
          <cell r="BO28">
            <v>12</v>
          </cell>
          <cell r="BP28">
            <v>14</v>
          </cell>
          <cell r="BQ28">
            <v>16</v>
          </cell>
          <cell r="BR28">
            <v>18</v>
          </cell>
          <cell r="BS28">
            <v>4</v>
          </cell>
          <cell r="BT28">
            <v>6</v>
          </cell>
          <cell r="BU28">
            <v>8</v>
          </cell>
          <cell r="BV28">
            <v>10</v>
          </cell>
          <cell r="BW28">
            <v>12</v>
          </cell>
          <cell r="BX28">
            <v>14</v>
          </cell>
          <cell r="BY28">
            <v>16</v>
          </cell>
          <cell r="BZ28">
            <v>4</v>
          </cell>
          <cell r="CA28">
            <v>6</v>
          </cell>
          <cell r="CB28">
            <v>8</v>
          </cell>
          <cell r="CC28">
            <v>10</v>
          </cell>
          <cell r="CD28">
            <v>12</v>
          </cell>
          <cell r="CE28">
            <v>14</v>
          </cell>
          <cell r="CF28">
            <v>4</v>
          </cell>
          <cell r="CG28">
            <v>6</v>
          </cell>
          <cell r="CH28">
            <v>8</v>
          </cell>
          <cell r="CI28">
            <v>10</v>
          </cell>
          <cell r="CJ28">
            <v>12</v>
          </cell>
          <cell r="CK28">
            <v>4</v>
          </cell>
          <cell r="CL28">
            <v>6</v>
          </cell>
          <cell r="CM28">
            <v>8</v>
          </cell>
          <cell r="CN28">
            <v>10</v>
          </cell>
          <cell r="CO28">
            <v>4</v>
          </cell>
          <cell r="CP28">
            <v>6</v>
          </cell>
          <cell r="CQ28">
            <v>8</v>
          </cell>
          <cell r="CR28">
            <v>4</v>
          </cell>
          <cell r="CS28">
            <v>6</v>
          </cell>
          <cell r="CT28">
            <v>4</v>
          </cell>
        </row>
        <row r="29">
          <cell r="U29">
            <v>0.25</v>
          </cell>
          <cell r="V29">
            <v>0.25</v>
          </cell>
          <cell r="W29">
            <v>0.25</v>
          </cell>
          <cell r="X29">
            <v>0.25</v>
          </cell>
          <cell r="Y29">
            <v>0.25</v>
          </cell>
          <cell r="Z29">
            <v>0.25</v>
          </cell>
          <cell r="AA29">
            <v>0.25</v>
          </cell>
          <cell r="AB29">
            <v>0.25</v>
          </cell>
          <cell r="AC29">
            <v>0.25</v>
          </cell>
          <cell r="AD29">
            <v>0.25</v>
          </cell>
          <cell r="AE29">
            <v>0.25</v>
          </cell>
          <cell r="AF29">
            <v>0.25</v>
          </cell>
          <cell r="AG29">
            <v>0.5</v>
          </cell>
          <cell r="AH29">
            <v>0.75</v>
          </cell>
          <cell r="AI29">
            <v>1</v>
          </cell>
          <cell r="AJ29">
            <v>1.25</v>
          </cell>
          <cell r="AK29">
            <v>1.5</v>
          </cell>
          <cell r="AL29">
            <v>1.75</v>
          </cell>
          <cell r="AM29">
            <v>2</v>
          </cell>
          <cell r="AN29">
            <v>2.25</v>
          </cell>
          <cell r="AO29">
            <v>2.5</v>
          </cell>
          <cell r="AP29">
            <v>2.75</v>
          </cell>
          <cell r="AQ29">
            <v>3</v>
          </cell>
          <cell r="AR29">
            <v>0.5</v>
          </cell>
          <cell r="AS29">
            <v>0.75</v>
          </cell>
          <cell r="AT29">
            <v>1</v>
          </cell>
          <cell r="AU29">
            <v>1.25</v>
          </cell>
          <cell r="AV29">
            <v>1.5</v>
          </cell>
          <cell r="AW29">
            <v>1.75</v>
          </cell>
          <cell r="AX29">
            <v>2</v>
          </cell>
          <cell r="AY29">
            <v>2.25</v>
          </cell>
          <cell r="AZ29">
            <v>2.5</v>
          </cell>
          <cell r="BA29">
            <v>2.75</v>
          </cell>
          <cell r="BB29">
            <v>0.5</v>
          </cell>
          <cell r="BC29">
            <v>0.75</v>
          </cell>
          <cell r="BD29">
            <v>1</v>
          </cell>
          <cell r="BE29">
            <v>1.25</v>
          </cell>
          <cell r="BF29">
            <v>1.5</v>
          </cell>
          <cell r="BG29">
            <v>1.75</v>
          </cell>
          <cell r="BH29">
            <v>2</v>
          </cell>
          <cell r="BI29">
            <v>2.25</v>
          </cell>
          <cell r="BJ29">
            <v>2.5</v>
          </cell>
          <cell r="BK29">
            <v>0.5</v>
          </cell>
          <cell r="BL29">
            <v>0.75</v>
          </cell>
          <cell r="BM29">
            <v>1</v>
          </cell>
          <cell r="BN29">
            <v>1.25</v>
          </cell>
          <cell r="BO29">
            <v>1.5</v>
          </cell>
          <cell r="BP29">
            <v>1.75</v>
          </cell>
          <cell r="BQ29">
            <v>2</v>
          </cell>
          <cell r="BR29">
            <v>2.25</v>
          </cell>
          <cell r="BS29">
            <v>0.5</v>
          </cell>
          <cell r="BT29">
            <v>0.75</v>
          </cell>
          <cell r="BU29">
            <v>1</v>
          </cell>
          <cell r="BV29">
            <v>1.25</v>
          </cell>
          <cell r="BW29">
            <v>1.5</v>
          </cell>
          <cell r="BX29">
            <v>1.75</v>
          </cell>
          <cell r="BY29">
            <v>2</v>
          </cell>
          <cell r="BZ29">
            <v>0.5</v>
          </cell>
          <cell r="CA29">
            <v>0.75</v>
          </cell>
          <cell r="CB29">
            <v>1</v>
          </cell>
          <cell r="CC29">
            <v>1.25</v>
          </cell>
          <cell r="CD29">
            <v>1.5</v>
          </cell>
          <cell r="CE29">
            <v>1.75</v>
          </cell>
          <cell r="CF29">
            <v>0.5</v>
          </cell>
          <cell r="CG29">
            <v>0.75</v>
          </cell>
          <cell r="CH29">
            <v>1</v>
          </cell>
          <cell r="CI29">
            <v>1.25</v>
          </cell>
          <cell r="CJ29">
            <v>1.5</v>
          </cell>
          <cell r="CK29">
            <v>0.5</v>
          </cell>
          <cell r="CL29">
            <v>0.75</v>
          </cell>
          <cell r="CM29">
            <v>1</v>
          </cell>
          <cell r="CN29">
            <v>1.25</v>
          </cell>
          <cell r="CO29">
            <v>0.5</v>
          </cell>
          <cell r="CP29">
            <v>0.75</v>
          </cell>
          <cell r="CQ29">
            <v>1</v>
          </cell>
          <cell r="CR29">
            <v>0.5</v>
          </cell>
          <cell r="CS29">
            <v>0.75</v>
          </cell>
          <cell r="CT29">
            <v>0.5</v>
          </cell>
        </row>
        <row r="30">
          <cell r="U30">
            <v>0.25</v>
          </cell>
          <cell r="V30">
            <v>0.25</v>
          </cell>
          <cell r="W30">
            <v>0.25</v>
          </cell>
          <cell r="X30">
            <v>0.25</v>
          </cell>
          <cell r="Y30">
            <v>0.25</v>
          </cell>
          <cell r="Z30">
            <v>0.25</v>
          </cell>
          <cell r="AA30">
            <v>0.25</v>
          </cell>
          <cell r="AB30">
            <v>0.25</v>
          </cell>
          <cell r="AC30">
            <v>0.25</v>
          </cell>
          <cell r="AD30">
            <v>0.25</v>
          </cell>
          <cell r="AE30">
            <v>0.25</v>
          </cell>
          <cell r="AF30">
            <v>0.25</v>
          </cell>
          <cell r="AG30">
            <v>0.5</v>
          </cell>
          <cell r="AH30">
            <v>0.75</v>
          </cell>
          <cell r="AI30">
            <v>1</v>
          </cell>
          <cell r="AJ30">
            <v>1.25</v>
          </cell>
          <cell r="AK30">
            <v>1.5</v>
          </cell>
          <cell r="AL30">
            <v>1.75</v>
          </cell>
          <cell r="AM30">
            <v>2</v>
          </cell>
          <cell r="AN30">
            <v>2.25</v>
          </cell>
          <cell r="AO30">
            <v>2.5</v>
          </cell>
          <cell r="AP30">
            <v>2.75</v>
          </cell>
          <cell r="AQ30">
            <v>3</v>
          </cell>
          <cell r="AR30">
            <v>0.5</v>
          </cell>
          <cell r="AS30">
            <v>0.75</v>
          </cell>
          <cell r="AT30">
            <v>1</v>
          </cell>
          <cell r="AU30">
            <v>1.25</v>
          </cell>
          <cell r="AV30">
            <v>1.5</v>
          </cell>
          <cell r="AW30">
            <v>1.75</v>
          </cell>
          <cell r="AX30">
            <v>2</v>
          </cell>
          <cell r="AY30">
            <v>2.25</v>
          </cell>
          <cell r="AZ30">
            <v>2.5</v>
          </cell>
          <cell r="BA30">
            <v>2.75</v>
          </cell>
          <cell r="BB30">
            <v>0.5</v>
          </cell>
          <cell r="BC30">
            <v>0.75</v>
          </cell>
          <cell r="BD30">
            <v>1</v>
          </cell>
          <cell r="BE30">
            <v>1.25</v>
          </cell>
          <cell r="BF30">
            <v>1.5</v>
          </cell>
          <cell r="BG30">
            <v>1.75</v>
          </cell>
          <cell r="BH30">
            <v>2</v>
          </cell>
          <cell r="BI30">
            <v>2.25</v>
          </cell>
          <cell r="BJ30">
            <v>2.5</v>
          </cell>
          <cell r="BK30">
            <v>0.5</v>
          </cell>
          <cell r="BL30">
            <v>0.75</v>
          </cell>
          <cell r="BM30">
            <v>1</v>
          </cell>
          <cell r="BN30">
            <v>1.25</v>
          </cell>
          <cell r="BO30">
            <v>1.5</v>
          </cell>
          <cell r="BP30">
            <v>1.75</v>
          </cell>
          <cell r="BQ30">
            <v>2</v>
          </cell>
          <cell r="BR30">
            <v>2.25</v>
          </cell>
          <cell r="BS30">
            <v>0.5</v>
          </cell>
          <cell r="BT30">
            <v>0.75</v>
          </cell>
          <cell r="BU30">
            <v>1</v>
          </cell>
          <cell r="BV30">
            <v>1.25</v>
          </cell>
          <cell r="BW30">
            <v>1.5</v>
          </cell>
          <cell r="BX30">
            <v>1.75</v>
          </cell>
          <cell r="BY30">
            <v>2</v>
          </cell>
          <cell r="BZ30">
            <v>0.5</v>
          </cell>
          <cell r="CA30">
            <v>0.75</v>
          </cell>
          <cell r="CB30">
            <v>1</v>
          </cell>
          <cell r="CC30">
            <v>1.25</v>
          </cell>
          <cell r="CD30">
            <v>1.5</v>
          </cell>
          <cell r="CE30">
            <v>1.75</v>
          </cell>
          <cell r="CF30">
            <v>0.5</v>
          </cell>
          <cell r="CG30">
            <v>0.75</v>
          </cell>
          <cell r="CH30">
            <v>1</v>
          </cell>
          <cell r="CI30">
            <v>1.25</v>
          </cell>
          <cell r="CJ30">
            <v>1.5</v>
          </cell>
          <cell r="CK30">
            <v>0.5</v>
          </cell>
          <cell r="CL30">
            <v>0.75</v>
          </cell>
          <cell r="CM30">
            <v>1</v>
          </cell>
          <cell r="CN30">
            <v>1.25</v>
          </cell>
          <cell r="CO30">
            <v>0.5</v>
          </cell>
          <cell r="CP30">
            <v>0.75</v>
          </cell>
          <cell r="CQ30">
            <v>1</v>
          </cell>
          <cell r="CR30">
            <v>0.5</v>
          </cell>
          <cell r="CS30">
            <v>0.75</v>
          </cell>
          <cell r="CT30">
            <v>0.5</v>
          </cell>
        </row>
        <row r="31">
          <cell r="U31">
            <v>0.5</v>
          </cell>
          <cell r="V31">
            <v>0.5</v>
          </cell>
          <cell r="W31">
            <v>0.5</v>
          </cell>
          <cell r="X31">
            <v>0.5</v>
          </cell>
          <cell r="Y31">
            <v>0.5</v>
          </cell>
          <cell r="Z31">
            <v>0.5</v>
          </cell>
          <cell r="AA31">
            <v>0.5</v>
          </cell>
          <cell r="AB31">
            <v>0.5</v>
          </cell>
          <cell r="AC31">
            <v>0.5</v>
          </cell>
          <cell r="AD31">
            <v>0.5</v>
          </cell>
          <cell r="AE31">
            <v>0.5</v>
          </cell>
          <cell r="AF31">
            <v>0.5</v>
          </cell>
          <cell r="AG31">
            <v>1</v>
          </cell>
          <cell r="AH31">
            <v>1.5</v>
          </cell>
          <cell r="AI31">
            <v>2</v>
          </cell>
          <cell r="AJ31">
            <v>2.5</v>
          </cell>
          <cell r="AK31">
            <v>3</v>
          </cell>
          <cell r="AL31">
            <v>3.5</v>
          </cell>
          <cell r="AM31">
            <v>4</v>
          </cell>
          <cell r="AN31">
            <v>4.5</v>
          </cell>
          <cell r="AO31">
            <v>5</v>
          </cell>
          <cell r="AP31">
            <v>5.5</v>
          </cell>
          <cell r="AQ31">
            <v>6</v>
          </cell>
          <cell r="AR31">
            <v>1</v>
          </cell>
          <cell r="AS31">
            <v>1.5</v>
          </cell>
          <cell r="AT31">
            <v>2</v>
          </cell>
          <cell r="AU31">
            <v>2.5</v>
          </cell>
          <cell r="AV31">
            <v>3</v>
          </cell>
          <cell r="AW31">
            <v>3.5</v>
          </cell>
          <cell r="AX31">
            <v>4</v>
          </cell>
          <cell r="AY31">
            <v>4.5</v>
          </cell>
          <cell r="AZ31">
            <v>5</v>
          </cell>
          <cell r="BA31">
            <v>5.5</v>
          </cell>
          <cell r="BB31">
            <v>1</v>
          </cell>
          <cell r="BC31">
            <v>1.5</v>
          </cell>
          <cell r="BD31">
            <v>2</v>
          </cell>
          <cell r="BE31">
            <v>2.5</v>
          </cell>
          <cell r="BF31">
            <v>3</v>
          </cell>
          <cell r="BG31">
            <v>3.5</v>
          </cell>
          <cell r="BH31">
            <v>4</v>
          </cell>
          <cell r="BI31">
            <v>4.5</v>
          </cell>
          <cell r="BJ31">
            <v>5</v>
          </cell>
          <cell r="BK31">
            <v>1</v>
          </cell>
          <cell r="BL31">
            <v>1.5</v>
          </cell>
          <cell r="BM31">
            <v>2</v>
          </cell>
          <cell r="BN31">
            <v>2.5</v>
          </cell>
          <cell r="BO31">
            <v>3</v>
          </cell>
          <cell r="BP31">
            <v>3.5</v>
          </cell>
          <cell r="BQ31">
            <v>4</v>
          </cell>
          <cell r="BR31">
            <v>4.5</v>
          </cell>
          <cell r="BS31">
            <v>1</v>
          </cell>
          <cell r="BT31">
            <v>1.5</v>
          </cell>
          <cell r="BU31">
            <v>2</v>
          </cell>
          <cell r="BV31">
            <v>2.5</v>
          </cell>
          <cell r="BW31">
            <v>3</v>
          </cell>
          <cell r="BX31">
            <v>3.5</v>
          </cell>
          <cell r="BY31">
            <v>4</v>
          </cell>
          <cell r="BZ31">
            <v>1</v>
          </cell>
          <cell r="CA31">
            <v>1.5</v>
          </cell>
          <cell r="CB31">
            <v>2</v>
          </cell>
          <cell r="CC31">
            <v>2.5</v>
          </cell>
          <cell r="CD31">
            <v>3</v>
          </cell>
          <cell r="CE31">
            <v>3.5</v>
          </cell>
          <cell r="CF31">
            <v>1</v>
          </cell>
          <cell r="CG31">
            <v>1.5</v>
          </cell>
          <cell r="CH31">
            <v>2</v>
          </cell>
          <cell r="CI31">
            <v>2.5</v>
          </cell>
          <cell r="CJ31">
            <v>3</v>
          </cell>
          <cell r="CK31">
            <v>1</v>
          </cell>
          <cell r="CL31">
            <v>1.5</v>
          </cell>
          <cell r="CM31">
            <v>2</v>
          </cell>
          <cell r="CN31">
            <v>2.5</v>
          </cell>
          <cell r="CO31">
            <v>1</v>
          </cell>
          <cell r="CP31">
            <v>1.5</v>
          </cell>
          <cell r="CQ31">
            <v>2</v>
          </cell>
          <cell r="CR31">
            <v>1</v>
          </cell>
          <cell r="CS31">
            <v>1.5</v>
          </cell>
          <cell r="CT31">
            <v>1</v>
          </cell>
        </row>
        <row r="32">
          <cell r="U32">
            <v>0.5</v>
          </cell>
          <cell r="V32">
            <v>0.5</v>
          </cell>
          <cell r="W32">
            <v>0.5</v>
          </cell>
          <cell r="X32">
            <v>0.5</v>
          </cell>
          <cell r="Y32">
            <v>0.5</v>
          </cell>
          <cell r="Z32">
            <v>0.5</v>
          </cell>
          <cell r="AA32">
            <v>0.5</v>
          </cell>
          <cell r="AB32">
            <v>0.5</v>
          </cell>
          <cell r="AC32">
            <v>0.5</v>
          </cell>
          <cell r="AD32">
            <v>0.5</v>
          </cell>
          <cell r="AE32">
            <v>0.5</v>
          </cell>
          <cell r="AF32">
            <v>0.5</v>
          </cell>
          <cell r="AG32">
            <v>1</v>
          </cell>
          <cell r="AH32">
            <v>1.5</v>
          </cell>
          <cell r="AI32">
            <v>2</v>
          </cell>
          <cell r="AJ32">
            <v>2.5</v>
          </cell>
          <cell r="AK32">
            <v>3</v>
          </cell>
          <cell r="AL32">
            <v>3.5</v>
          </cell>
          <cell r="AM32">
            <v>4</v>
          </cell>
          <cell r="AN32">
            <v>4.5</v>
          </cell>
          <cell r="AO32">
            <v>5</v>
          </cell>
          <cell r="AP32">
            <v>5.5</v>
          </cell>
          <cell r="AQ32">
            <v>6</v>
          </cell>
          <cell r="AR32">
            <v>1</v>
          </cell>
          <cell r="AS32">
            <v>1.5</v>
          </cell>
          <cell r="AT32">
            <v>2</v>
          </cell>
          <cell r="AU32">
            <v>2.5</v>
          </cell>
          <cell r="AV32">
            <v>3</v>
          </cell>
          <cell r="AW32">
            <v>3.5</v>
          </cell>
          <cell r="AX32">
            <v>4</v>
          </cell>
          <cell r="AY32">
            <v>4.5</v>
          </cell>
          <cell r="AZ32">
            <v>5</v>
          </cell>
          <cell r="BA32">
            <v>5.5</v>
          </cell>
          <cell r="BB32">
            <v>1</v>
          </cell>
          <cell r="BC32">
            <v>1.5</v>
          </cell>
          <cell r="BD32">
            <v>2</v>
          </cell>
          <cell r="BE32">
            <v>2.5</v>
          </cell>
          <cell r="BF32">
            <v>3</v>
          </cell>
          <cell r="BG32">
            <v>3.5</v>
          </cell>
          <cell r="BH32">
            <v>4</v>
          </cell>
          <cell r="BI32">
            <v>4.5</v>
          </cell>
          <cell r="BJ32">
            <v>5</v>
          </cell>
          <cell r="BK32">
            <v>1</v>
          </cell>
          <cell r="BL32">
            <v>1.5</v>
          </cell>
          <cell r="BM32">
            <v>2</v>
          </cell>
          <cell r="BN32">
            <v>2.5</v>
          </cell>
          <cell r="BO32">
            <v>3</v>
          </cell>
          <cell r="BP32">
            <v>3.5</v>
          </cell>
          <cell r="BQ32">
            <v>4</v>
          </cell>
          <cell r="BR32">
            <v>4.5</v>
          </cell>
          <cell r="BS32">
            <v>1</v>
          </cell>
          <cell r="BT32">
            <v>1.5</v>
          </cell>
          <cell r="BU32">
            <v>2</v>
          </cell>
          <cell r="BV32">
            <v>2.5</v>
          </cell>
          <cell r="BW32">
            <v>3</v>
          </cell>
          <cell r="BX32">
            <v>3.5</v>
          </cell>
          <cell r="BY32">
            <v>4</v>
          </cell>
          <cell r="BZ32">
            <v>1</v>
          </cell>
          <cell r="CA32">
            <v>1.5</v>
          </cell>
          <cell r="CB32">
            <v>2</v>
          </cell>
          <cell r="CC32">
            <v>2.5</v>
          </cell>
          <cell r="CD32">
            <v>3</v>
          </cell>
          <cell r="CE32">
            <v>3.5</v>
          </cell>
          <cell r="CF32">
            <v>1</v>
          </cell>
          <cell r="CG32">
            <v>1.5</v>
          </cell>
          <cell r="CH32">
            <v>2</v>
          </cell>
          <cell r="CI32">
            <v>2.5</v>
          </cell>
          <cell r="CJ32">
            <v>3</v>
          </cell>
          <cell r="CK32">
            <v>1</v>
          </cell>
          <cell r="CL32">
            <v>1.5</v>
          </cell>
          <cell r="CM32">
            <v>2</v>
          </cell>
          <cell r="CN32">
            <v>2.5</v>
          </cell>
          <cell r="CO32">
            <v>1</v>
          </cell>
          <cell r="CP32">
            <v>1.5</v>
          </cell>
          <cell r="CQ32">
            <v>2</v>
          </cell>
          <cell r="CR32">
            <v>1</v>
          </cell>
          <cell r="CS32">
            <v>1.5</v>
          </cell>
          <cell r="CT32">
            <v>1</v>
          </cell>
        </row>
        <row r="33">
          <cell r="U33">
            <v>1.25</v>
          </cell>
          <cell r="V33">
            <v>1.25</v>
          </cell>
          <cell r="W33">
            <v>1.25</v>
          </cell>
          <cell r="X33">
            <v>1.25</v>
          </cell>
          <cell r="Y33">
            <v>1.25</v>
          </cell>
          <cell r="Z33">
            <v>1.25</v>
          </cell>
          <cell r="AA33">
            <v>1.25</v>
          </cell>
          <cell r="AB33">
            <v>1.25</v>
          </cell>
          <cell r="AC33">
            <v>1.25</v>
          </cell>
          <cell r="AD33">
            <v>1.25</v>
          </cell>
          <cell r="AE33">
            <v>1.25</v>
          </cell>
          <cell r="AF33">
            <v>1.25</v>
          </cell>
          <cell r="AG33">
            <v>2.5</v>
          </cell>
          <cell r="AH33">
            <v>3.75</v>
          </cell>
          <cell r="AI33">
            <v>5</v>
          </cell>
          <cell r="AJ33">
            <v>6.25</v>
          </cell>
          <cell r="AK33">
            <v>7.5</v>
          </cell>
          <cell r="AL33">
            <v>8.75</v>
          </cell>
          <cell r="AM33">
            <v>10</v>
          </cell>
          <cell r="AN33">
            <v>11.25</v>
          </cell>
          <cell r="AO33">
            <v>12.5</v>
          </cell>
          <cell r="AP33">
            <v>13.75</v>
          </cell>
          <cell r="AQ33">
            <v>15</v>
          </cell>
          <cell r="AR33">
            <v>2.5</v>
          </cell>
          <cell r="AS33">
            <v>3.75</v>
          </cell>
          <cell r="AT33">
            <v>5</v>
          </cell>
          <cell r="AU33">
            <v>6.25</v>
          </cell>
          <cell r="AV33">
            <v>7.5</v>
          </cell>
          <cell r="AW33">
            <v>8.75</v>
          </cell>
          <cell r="AX33">
            <v>10</v>
          </cell>
          <cell r="AY33">
            <v>11.25</v>
          </cell>
          <cell r="AZ33">
            <v>12.5</v>
          </cell>
          <cell r="BA33">
            <v>13.75</v>
          </cell>
          <cell r="BB33">
            <v>2.5</v>
          </cell>
          <cell r="BC33">
            <v>3.75</v>
          </cell>
          <cell r="BD33">
            <v>5</v>
          </cell>
          <cell r="BE33">
            <v>6.25</v>
          </cell>
          <cell r="BF33">
            <v>7.5</v>
          </cell>
          <cell r="BG33">
            <v>8.75</v>
          </cell>
          <cell r="BH33">
            <v>10</v>
          </cell>
          <cell r="BI33">
            <v>11.25</v>
          </cell>
          <cell r="BJ33">
            <v>12.5</v>
          </cell>
          <cell r="BK33">
            <v>2.5</v>
          </cell>
          <cell r="BL33">
            <v>3.75</v>
          </cell>
          <cell r="BM33">
            <v>5</v>
          </cell>
          <cell r="BN33">
            <v>6.25</v>
          </cell>
          <cell r="BO33">
            <v>7.5</v>
          </cell>
          <cell r="BP33">
            <v>8.75</v>
          </cell>
          <cell r="BQ33">
            <v>10</v>
          </cell>
          <cell r="BR33">
            <v>11.25</v>
          </cell>
          <cell r="BS33">
            <v>2.5</v>
          </cell>
          <cell r="BT33">
            <v>3.75</v>
          </cell>
          <cell r="BU33">
            <v>5</v>
          </cell>
          <cell r="BV33">
            <v>6.25</v>
          </cell>
          <cell r="BW33">
            <v>7.5</v>
          </cell>
          <cell r="BX33">
            <v>8.75</v>
          </cell>
          <cell r="BY33">
            <v>10</v>
          </cell>
          <cell r="BZ33">
            <v>2.5</v>
          </cell>
          <cell r="CA33">
            <v>3.75</v>
          </cell>
          <cell r="CB33">
            <v>5</v>
          </cell>
          <cell r="CC33">
            <v>6.25</v>
          </cell>
          <cell r="CD33">
            <v>7.5</v>
          </cell>
          <cell r="CE33">
            <v>8.75</v>
          </cell>
          <cell r="CF33">
            <v>2.5</v>
          </cell>
          <cell r="CG33">
            <v>3.75</v>
          </cell>
          <cell r="CH33">
            <v>5</v>
          </cell>
          <cell r="CI33">
            <v>6.25</v>
          </cell>
          <cell r="CJ33">
            <v>7.5</v>
          </cell>
          <cell r="CK33">
            <v>2.5</v>
          </cell>
          <cell r="CL33">
            <v>3.75</v>
          </cell>
          <cell r="CM33">
            <v>5</v>
          </cell>
          <cell r="CN33">
            <v>6.25</v>
          </cell>
          <cell r="CO33">
            <v>2.5</v>
          </cell>
          <cell r="CP33">
            <v>3.75</v>
          </cell>
          <cell r="CQ33">
            <v>5</v>
          </cell>
          <cell r="CR33">
            <v>2.5</v>
          </cell>
          <cell r="CS33">
            <v>3.75</v>
          </cell>
          <cell r="CT33">
            <v>2.5</v>
          </cell>
        </row>
        <row r="34">
          <cell r="U34">
            <v>0.75</v>
          </cell>
          <cell r="V34">
            <v>0.75</v>
          </cell>
          <cell r="W34">
            <v>0.75</v>
          </cell>
          <cell r="X34">
            <v>0.75</v>
          </cell>
          <cell r="Y34">
            <v>0.75</v>
          </cell>
          <cell r="Z34">
            <v>0.75</v>
          </cell>
          <cell r="AA34">
            <v>0.75</v>
          </cell>
          <cell r="AB34">
            <v>0.75</v>
          </cell>
          <cell r="AC34">
            <v>0.75</v>
          </cell>
          <cell r="AD34">
            <v>0.75</v>
          </cell>
          <cell r="AE34">
            <v>0.75</v>
          </cell>
          <cell r="AF34">
            <v>0.75</v>
          </cell>
          <cell r="AG34">
            <v>1.5</v>
          </cell>
          <cell r="AH34">
            <v>2.25</v>
          </cell>
          <cell r="AI34">
            <v>3</v>
          </cell>
          <cell r="AJ34">
            <v>3.75</v>
          </cell>
          <cell r="AK34">
            <v>4.5</v>
          </cell>
          <cell r="AL34">
            <v>5.25</v>
          </cell>
          <cell r="AM34">
            <v>6</v>
          </cell>
          <cell r="AN34">
            <v>6.75</v>
          </cell>
          <cell r="AO34">
            <v>7.5</v>
          </cell>
          <cell r="AP34">
            <v>8.25</v>
          </cell>
          <cell r="AQ34">
            <v>9</v>
          </cell>
          <cell r="AR34">
            <v>1.5</v>
          </cell>
          <cell r="AS34">
            <v>2.25</v>
          </cell>
          <cell r="AT34">
            <v>3</v>
          </cell>
          <cell r="AU34">
            <v>3.75</v>
          </cell>
          <cell r="AV34">
            <v>4.5</v>
          </cell>
          <cell r="AW34">
            <v>5.25</v>
          </cell>
          <cell r="AX34">
            <v>6</v>
          </cell>
          <cell r="AY34">
            <v>6.75</v>
          </cell>
          <cell r="AZ34">
            <v>7.5</v>
          </cell>
          <cell r="BA34">
            <v>8.25</v>
          </cell>
          <cell r="BB34">
            <v>1.5</v>
          </cell>
          <cell r="BC34">
            <v>2.25</v>
          </cell>
          <cell r="BD34">
            <v>3</v>
          </cell>
          <cell r="BE34">
            <v>3.75</v>
          </cell>
          <cell r="BF34">
            <v>4.5</v>
          </cell>
          <cell r="BG34">
            <v>5.25</v>
          </cell>
          <cell r="BH34">
            <v>6</v>
          </cell>
          <cell r="BI34">
            <v>6.75</v>
          </cell>
          <cell r="BJ34">
            <v>7.5</v>
          </cell>
          <cell r="BK34">
            <v>1.5</v>
          </cell>
          <cell r="BL34">
            <v>2.25</v>
          </cell>
          <cell r="BM34">
            <v>3</v>
          </cell>
          <cell r="BN34">
            <v>3.75</v>
          </cell>
          <cell r="BO34">
            <v>4.5</v>
          </cell>
          <cell r="BP34">
            <v>5.25</v>
          </cell>
          <cell r="BQ34">
            <v>6</v>
          </cell>
          <cell r="BR34">
            <v>6.75</v>
          </cell>
          <cell r="BS34">
            <v>1.5</v>
          </cell>
          <cell r="BT34">
            <v>2.25</v>
          </cell>
          <cell r="BU34">
            <v>3</v>
          </cell>
          <cell r="BV34">
            <v>3.75</v>
          </cell>
          <cell r="BW34">
            <v>4.5</v>
          </cell>
          <cell r="BX34">
            <v>5.25</v>
          </cell>
          <cell r="BY34">
            <v>6</v>
          </cell>
          <cell r="BZ34">
            <v>1.5</v>
          </cell>
          <cell r="CA34">
            <v>2.25</v>
          </cell>
          <cell r="CB34">
            <v>3</v>
          </cell>
          <cell r="CC34">
            <v>3.75</v>
          </cell>
          <cell r="CD34">
            <v>4.5</v>
          </cell>
          <cell r="CE34">
            <v>5.25</v>
          </cell>
          <cell r="CF34">
            <v>1.5</v>
          </cell>
          <cell r="CG34">
            <v>2.25</v>
          </cell>
          <cell r="CH34">
            <v>3</v>
          </cell>
          <cell r="CI34">
            <v>3.75</v>
          </cell>
          <cell r="CJ34">
            <v>4.5</v>
          </cell>
          <cell r="CK34">
            <v>1.5</v>
          </cell>
          <cell r="CL34">
            <v>2.25</v>
          </cell>
          <cell r="CM34">
            <v>3</v>
          </cell>
          <cell r="CN34">
            <v>3.75</v>
          </cell>
          <cell r="CO34">
            <v>1.5</v>
          </cell>
          <cell r="CP34">
            <v>2.25</v>
          </cell>
          <cell r="CQ34">
            <v>3</v>
          </cell>
          <cell r="CR34">
            <v>1.5</v>
          </cell>
          <cell r="CS34">
            <v>2.25</v>
          </cell>
          <cell r="CT34">
            <v>1.5</v>
          </cell>
        </row>
        <row r="35">
          <cell r="U35">
            <v>0.75</v>
          </cell>
          <cell r="V35">
            <v>0.75</v>
          </cell>
          <cell r="W35">
            <v>0.75</v>
          </cell>
          <cell r="X35">
            <v>0.75</v>
          </cell>
          <cell r="Y35">
            <v>0.75</v>
          </cell>
          <cell r="Z35">
            <v>0.75</v>
          </cell>
          <cell r="AA35">
            <v>0.75</v>
          </cell>
          <cell r="AB35">
            <v>0.75</v>
          </cell>
          <cell r="AC35">
            <v>0.75</v>
          </cell>
          <cell r="AD35">
            <v>0.75</v>
          </cell>
          <cell r="AE35">
            <v>0.75</v>
          </cell>
          <cell r="AF35">
            <v>0.75</v>
          </cell>
          <cell r="AG35">
            <v>1.5</v>
          </cell>
          <cell r="AH35">
            <v>2.25</v>
          </cell>
          <cell r="AI35">
            <v>3</v>
          </cell>
          <cell r="AJ35">
            <v>3.75</v>
          </cell>
          <cell r="AK35">
            <v>4.5</v>
          </cell>
          <cell r="AL35">
            <v>5.25</v>
          </cell>
          <cell r="AM35">
            <v>6</v>
          </cell>
          <cell r="AN35">
            <v>6.75</v>
          </cell>
          <cell r="AO35">
            <v>7.5</v>
          </cell>
          <cell r="AP35">
            <v>8.25</v>
          </cell>
          <cell r="AQ35">
            <v>9</v>
          </cell>
          <cell r="AR35">
            <v>1.5</v>
          </cell>
          <cell r="AS35">
            <v>2.25</v>
          </cell>
          <cell r="AT35">
            <v>3</v>
          </cell>
          <cell r="AU35">
            <v>3.75</v>
          </cell>
          <cell r="AV35">
            <v>4.5</v>
          </cell>
          <cell r="AW35">
            <v>5.25</v>
          </cell>
          <cell r="AX35">
            <v>6</v>
          </cell>
          <cell r="AY35">
            <v>6.75</v>
          </cell>
          <cell r="AZ35">
            <v>7.5</v>
          </cell>
          <cell r="BA35">
            <v>8.25</v>
          </cell>
          <cell r="BB35">
            <v>1.5</v>
          </cell>
          <cell r="BC35">
            <v>2.25</v>
          </cell>
          <cell r="BD35">
            <v>3</v>
          </cell>
          <cell r="BE35">
            <v>3.75</v>
          </cell>
          <cell r="BF35">
            <v>4.5</v>
          </cell>
          <cell r="BG35">
            <v>5.25</v>
          </cell>
          <cell r="BH35">
            <v>6</v>
          </cell>
          <cell r="BI35">
            <v>6.75</v>
          </cell>
          <cell r="BJ35">
            <v>7.5</v>
          </cell>
          <cell r="BK35">
            <v>1.5</v>
          </cell>
          <cell r="BL35">
            <v>2.25</v>
          </cell>
          <cell r="BM35">
            <v>3</v>
          </cell>
          <cell r="BN35">
            <v>3.75</v>
          </cell>
          <cell r="BO35">
            <v>4.5</v>
          </cell>
          <cell r="BP35">
            <v>5.25</v>
          </cell>
          <cell r="BQ35">
            <v>6</v>
          </cell>
          <cell r="BR35">
            <v>6.75</v>
          </cell>
          <cell r="BS35">
            <v>1.5</v>
          </cell>
          <cell r="BT35">
            <v>2.25</v>
          </cell>
          <cell r="BU35">
            <v>3</v>
          </cell>
          <cell r="BV35">
            <v>3.75</v>
          </cell>
          <cell r="BW35">
            <v>4.5</v>
          </cell>
          <cell r="BX35">
            <v>5.25</v>
          </cell>
          <cell r="BY35">
            <v>6</v>
          </cell>
          <cell r="BZ35">
            <v>1.5</v>
          </cell>
          <cell r="CA35">
            <v>2.25</v>
          </cell>
          <cell r="CB35">
            <v>3</v>
          </cell>
          <cell r="CC35">
            <v>3.75</v>
          </cell>
          <cell r="CD35">
            <v>4.5</v>
          </cell>
          <cell r="CE35">
            <v>5.25</v>
          </cell>
          <cell r="CF35">
            <v>1.5</v>
          </cell>
          <cell r="CG35">
            <v>2.25</v>
          </cell>
          <cell r="CH35">
            <v>3</v>
          </cell>
          <cell r="CI35">
            <v>3.75</v>
          </cell>
          <cell r="CJ35">
            <v>4.5</v>
          </cell>
          <cell r="CK35">
            <v>1.5</v>
          </cell>
          <cell r="CL35">
            <v>2.25</v>
          </cell>
          <cell r="CM35">
            <v>3</v>
          </cell>
          <cell r="CN35">
            <v>3.75</v>
          </cell>
          <cell r="CO35">
            <v>1.5</v>
          </cell>
          <cell r="CP35">
            <v>2.25</v>
          </cell>
          <cell r="CQ35">
            <v>3</v>
          </cell>
          <cell r="CR35">
            <v>1.5</v>
          </cell>
          <cell r="CS35">
            <v>2.25</v>
          </cell>
          <cell r="CT35">
            <v>1.5</v>
          </cell>
        </row>
        <row r="36">
          <cell r="U36">
            <v>0.375</v>
          </cell>
          <cell r="V36">
            <v>0.375</v>
          </cell>
          <cell r="W36">
            <v>0.375</v>
          </cell>
          <cell r="X36">
            <v>0.375</v>
          </cell>
          <cell r="Y36">
            <v>0.375</v>
          </cell>
          <cell r="Z36">
            <v>0.375</v>
          </cell>
          <cell r="AA36">
            <v>0.375</v>
          </cell>
          <cell r="AB36">
            <v>0.375</v>
          </cell>
          <cell r="AC36">
            <v>0.375</v>
          </cell>
          <cell r="AD36">
            <v>0.375</v>
          </cell>
          <cell r="AE36">
            <v>0.375</v>
          </cell>
          <cell r="AF36">
            <v>0.375</v>
          </cell>
          <cell r="AG36">
            <v>0.75</v>
          </cell>
          <cell r="AH36">
            <v>1.125</v>
          </cell>
          <cell r="AI36">
            <v>1.5</v>
          </cell>
          <cell r="AJ36">
            <v>1.875</v>
          </cell>
          <cell r="AK36">
            <v>2.25</v>
          </cell>
          <cell r="AL36">
            <v>2.625</v>
          </cell>
          <cell r="AM36">
            <v>3</v>
          </cell>
          <cell r="AN36">
            <v>3.375</v>
          </cell>
          <cell r="AO36">
            <v>3.75</v>
          </cell>
          <cell r="AP36">
            <v>4.125</v>
          </cell>
          <cell r="AQ36">
            <v>4.5</v>
          </cell>
          <cell r="AR36">
            <v>0.75</v>
          </cell>
          <cell r="AS36">
            <v>1.125</v>
          </cell>
          <cell r="AT36">
            <v>1.5</v>
          </cell>
          <cell r="AU36">
            <v>1.875</v>
          </cell>
          <cell r="AV36">
            <v>2.25</v>
          </cell>
          <cell r="AW36">
            <v>2.625</v>
          </cell>
          <cell r="AX36">
            <v>3</v>
          </cell>
          <cell r="AY36">
            <v>3.375</v>
          </cell>
          <cell r="AZ36">
            <v>3.75</v>
          </cell>
          <cell r="BA36">
            <v>4.125</v>
          </cell>
          <cell r="BB36">
            <v>0.75</v>
          </cell>
          <cell r="BC36">
            <v>1.125</v>
          </cell>
          <cell r="BD36">
            <v>1.5</v>
          </cell>
          <cell r="BE36">
            <v>1.875</v>
          </cell>
          <cell r="BF36">
            <v>2.25</v>
          </cell>
          <cell r="BG36">
            <v>2.625</v>
          </cell>
          <cell r="BH36">
            <v>3</v>
          </cell>
          <cell r="BI36">
            <v>3.375</v>
          </cell>
          <cell r="BJ36">
            <v>3.75</v>
          </cell>
          <cell r="BK36">
            <v>0.75</v>
          </cell>
          <cell r="BL36">
            <v>1.125</v>
          </cell>
          <cell r="BM36">
            <v>1.5</v>
          </cell>
          <cell r="BN36">
            <v>1.875</v>
          </cell>
          <cell r="BO36">
            <v>2.25</v>
          </cell>
          <cell r="BP36">
            <v>2.625</v>
          </cell>
          <cell r="BQ36">
            <v>3</v>
          </cell>
          <cell r="BR36">
            <v>3.375</v>
          </cell>
          <cell r="BS36">
            <v>0.75</v>
          </cell>
          <cell r="BT36">
            <v>1.125</v>
          </cell>
          <cell r="BU36">
            <v>1.5</v>
          </cell>
          <cell r="BV36">
            <v>1.875</v>
          </cell>
          <cell r="BW36">
            <v>2.25</v>
          </cell>
          <cell r="BX36">
            <v>2.625</v>
          </cell>
          <cell r="BY36">
            <v>3</v>
          </cell>
          <cell r="BZ36">
            <v>0.75</v>
          </cell>
          <cell r="CA36">
            <v>1.125</v>
          </cell>
          <cell r="CB36">
            <v>1.5</v>
          </cell>
          <cell r="CC36">
            <v>1.875</v>
          </cell>
          <cell r="CD36">
            <v>2.25</v>
          </cell>
          <cell r="CE36">
            <v>2.625</v>
          </cell>
          <cell r="CF36">
            <v>0.75</v>
          </cell>
          <cell r="CG36">
            <v>1.125</v>
          </cell>
          <cell r="CH36">
            <v>1.5</v>
          </cell>
          <cell r="CI36">
            <v>1.875</v>
          </cell>
          <cell r="CJ36">
            <v>2.25</v>
          </cell>
          <cell r="CK36">
            <v>0.75</v>
          </cell>
          <cell r="CL36">
            <v>1.125</v>
          </cell>
          <cell r="CM36">
            <v>1.5</v>
          </cell>
          <cell r="CN36">
            <v>1.875</v>
          </cell>
          <cell r="CO36">
            <v>0.75</v>
          </cell>
          <cell r="CP36">
            <v>1.125</v>
          </cell>
          <cell r="CQ36">
            <v>1.5</v>
          </cell>
          <cell r="CR36">
            <v>0.75</v>
          </cell>
          <cell r="CS36">
            <v>1.125</v>
          </cell>
          <cell r="CT36">
            <v>0.75</v>
          </cell>
        </row>
        <row r="37">
          <cell r="U37">
            <v>1</v>
          </cell>
          <cell r="V37">
            <v>1</v>
          </cell>
          <cell r="W37">
            <v>1</v>
          </cell>
          <cell r="X37">
            <v>1</v>
          </cell>
          <cell r="Y37">
            <v>1</v>
          </cell>
          <cell r="Z37">
            <v>1</v>
          </cell>
          <cell r="AA37">
            <v>1</v>
          </cell>
          <cell r="AB37">
            <v>1</v>
          </cell>
          <cell r="AC37">
            <v>1</v>
          </cell>
          <cell r="AD37">
            <v>1</v>
          </cell>
          <cell r="AE37">
            <v>1</v>
          </cell>
          <cell r="AF37">
            <v>1</v>
          </cell>
          <cell r="AG37">
            <v>2</v>
          </cell>
          <cell r="AH37">
            <v>3</v>
          </cell>
          <cell r="AI37">
            <v>4</v>
          </cell>
          <cell r="AJ37">
            <v>5</v>
          </cell>
          <cell r="AK37">
            <v>6</v>
          </cell>
          <cell r="AL37">
            <v>7</v>
          </cell>
          <cell r="AM37">
            <v>8</v>
          </cell>
          <cell r="AN37">
            <v>9</v>
          </cell>
          <cell r="AO37">
            <v>10</v>
          </cell>
          <cell r="AP37">
            <v>11</v>
          </cell>
          <cell r="AQ37">
            <v>12</v>
          </cell>
          <cell r="AR37">
            <v>2</v>
          </cell>
          <cell r="AS37">
            <v>3</v>
          </cell>
          <cell r="AT37">
            <v>4</v>
          </cell>
          <cell r="AU37">
            <v>5</v>
          </cell>
          <cell r="AV37">
            <v>6</v>
          </cell>
          <cell r="AW37">
            <v>7</v>
          </cell>
          <cell r="AX37">
            <v>8</v>
          </cell>
          <cell r="AY37">
            <v>9</v>
          </cell>
          <cell r="AZ37">
            <v>10</v>
          </cell>
          <cell r="BA37">
            <v>11</v>
          </cell>
          <cell r="BB37">
            <v>2</v>
          </cell>
          <cell r="BC37">
            <v>3</v>
          </cell>
          <cell r="BD37">
            <v>4</v>
          </cell>
          <cell r="BE37">
            <v>5</v>
          </cell>
          <cell r="BF37">
            <v>6</v>
          </cell>
          <cell r="BG37">
            <v>7</v>
          </cell>
          <cell r="BH37">
            <v>8</v>
          </cell>
          <cell r="BI37">
            <v>9</v>
          </cell>
          <cell r="BJ37">
            <v>10</v>
          </cell>
          <cell r="BK37">
            <v>2</v>
          </cell>
          <cell r="BL37">
            <v>3</v>
          </cell>
          <cell r="BM37">
            <v>4</v>
          </cell>
          <cell r="BN37">
            <v>5</v>
          </cell>
          <cell r="BO37">
            <v>6</v>
          </cell>
          <cell r="BP37">
            <v>7</v>
          </cell>
          <cell r="BQ37">
            <v>8</v>
          </cell>
          <cell r="BR37">
            <v>9</v>
          </cell>
          <cell r="BS37">
            <v>2</v>
          </cell>
          <cell r="BT37">
            <v>3</v>
          </cell>
          <cell r="BU37">
            <v>4</v>
          </cell>
          <cell r="BV37">
            <v>5</v>
          </cell>
          <cell r="BW37">
            <v>6</v>
          </cell>
          <cell r="BX37">
            <v>7</v>
          </cell>
          <cell r="BY37">
            <v>8</v>
          </cell>
          <cell r="BZ37">
            <v>2</v>
          </cell>
          <cell r="CA37">
            <v>3</v>
          </cell>
          <cell r="CB37">
            <v>4</v>
          </cell>
          <cell r="CC37">
            <v>5</v>
          </cell>
          <cell r="CD37">
            <v>6</v>
          </cell>
          <cell r="CE37">
            <v>7</v>
          </cell>
          <cell r="CF37">
            <v>2</v>
          </cell>
          <cell r="CG37">
            <v>3</v>
          </cell>
          <cell r="CH37">
            <v>4</v>
          </cell>
          <cell r="CI37">
            <v>5</v>
          </cell>
          <cell r="CJ37">
            <v>6</v>
          </cell>
          <cell r="CK37">
            <v>2</v>
          </cell>
          <cell r="CL37">
            <v>3</v>
          </cell>
          <cell r="CM37">
            <v>4</v>
          </cell>
          <cell r="CN37">
            <v>5</v>
          </cell>
          <cell r="CO37">
            <v>2</v>
          </cell>
          <cell r="CP37">
            <v>3</v>
          </cell>
          <cell r="CQ37">
            <v>4</v>
          </cell>
          <cell r="CR37">
            <v>2</v>
          </cell>
          <cell r="CS37">
            <v>3</v>
          </cell>
          <cell r="CT37">
            <v>2</v>
          </cell>
        </row>
        <row r="38">
          <cell r="U38">
            <v>1</v>
          </cell>
          <cell r="V38">
            <v>1</v>
          </cell>
          <cell r="W38">
            <v>1</v>
          </cell>
          <cell r="X38">
            <v>1</v>
          </cell>
          <cell r="Y38">
            <v>1</v>
          </cell>
          <cell r="Z38">
            <v>1</v>
          </cell>
          <cell r="AA38">
            <v>1</v>
          </cell>
          <cell r="AB38">
            <v>1</v>
          </cell>
          <cell r="AC38">
            <v>1</v>
          </cell>
          <cell r="AD38">
            <v>1</v>
          </cell>
          <cell r="AE38">
            <v>1</v>
          </cell>
          <cell r="AF38">
            <v>1</v>
          </cell>
          <cell r="AG38">
            <v>2</v>
          </cell>
          <cell r="AH38">
            <v>3</v>
          </cell>
          <cell r="AI38">
            <v>4</v>
          </cell>
          <cell r="AJ38">
            <v>5</v>
          </cell>
          <cell r="AK38">
            <v>6</v>
          </cell>
          <cell r="AL38">
            <v>7</v>
          </cell>
          <cell r="AM38">
            <v>8</v>
          </cell>
          <cell r="AN38">
            <v>9</v>
          </cell>
          <cell r="AO38">
            <v>10</v>
          </cell>
          <cell r="AP38">
            <v>11</v>
          </cell>
          <cell r="AQ38">
            <v>12</v>
          </cell>
          <cell r="AR38">
            <v>2</v>
          </cell>
          <cell r="AS38">
            <v>3</v>
          </cell>
          <cell r="AT38">
            <v>4</v>
          </cell>
          <cell r="AU38">
            <v>5</v>
          </cell>
          <cell r="AV38">
            <v>6</v>
          </cell>
          <cell r="AW38">
            <v>7</v>
          </cell>
          <cell r="AX38">
            <v>8</v>
          </cell>
          <cell r="AY38">
            <v>9</v>
          </cell>
          <cell r="AZ38">
            <v>10</v>
          </cell>
          <cell r="BA38">
            <v>11</v>
          </cell>
          <cell r="BB38">
            <v>2</v>
          </cell>
          <cell r="BC38">
            <v>3</v>
          </cell>
          <cell r="BD38">
            <v>4</v>
          </cell>
          <cell r="BE38">
            <v>5</v>
          </cell>
          <cell r="BF38">
            <v>6</v>
          </cell>
          <cell r="BG38">
            <v>7</v>
          </cell>
          <cell r="BH38">
            <v>8</v>
          </cell>
          <cell r="BI38">
            <v>9</v>
          </cell>
          <cell r="BJ38">
            <v>10</v>
          </cell>
          <cell r="BK38">
            <v>2</v>
          </cell>
          <cell r="BL38">
            <v>3</v>
          </cell>
          <cell r="BM38">
            <v>4</v>
          </cell>
          <cell r="BN38">
            <v>5</v>
          </cell>
          <cell r="BO38">
            <v>6</v>
          </cell>
          <cell r="BP38">
            <v>7</v>
          </cell>
          <cell r="BQ38">
            <v>8</v>
          </cell>
          <cell r="BR38">
            <v>9</v>
          </cell>
          <cell r="BS38">
            <v>2</v>
          </cell>
          <cell r="BT38">
            <v>3</v>
          </cell>
          <cell r="BU38">
            <v>4</v>
          </cell>
          <cell r="BV38">
            <v>5</v>
          </cell>
          <cell r="BW38">
            <v>6</v>
          </cell>
          <cell r="BX38">
            <v>7</v>
          </cell>
          <cell r="BY38">
            <v>8</v>
          </cell>
          <cell r="BZ38">
            <v>2</v>
          </cell>
          <cell r="CA38">
            <v>3</v>
          </cell>
          <cell r="CB38">
            <v>4</v>
          </cell>
          <cell r="CC38">
            <v>5</v>
          </cell>
          <cell r="CD38">
            <v>6</v>
          </cell>
          <cell r="CE38">
            <v>7</v>
          </cell>
          <cell r="CF38">
            <v>2</v>
          </cell>
          <cell r="CG38">
            <v>3</v>
          </cell>
          <cell r="CH38">
            <v>4</v>
          </cell>
          <cell r="CI38">
            <v>5</v>
          </cell>
          <cell r="CJ38">
            <v>6</v>
          </cell>
          <cell r="CK38">
            <v>2</v>
          </cell>
          <cell r="CL38">
            <v>3</v>
          </cell>
          <cell r="CM38">
            <v>4</v>
          </cell>
          <cell r="CN38">
            <v>5</v>
          </cell>
          <cell r="CO38">
            <v>2</v>
          </cell>
          <cell r="CP38">
            <v>3</v>
          </cell>
          <cell r="CQ38">
            <v>4</v>
          </cell>
          <cell r="CR38">
            <v>2</v>
          </cell>
          <cell r="CS38">
            <v>3</v>
          </cell>
          <cell r="CT38">
            <v>2</v>
          </cell>
        </row>
        <row r="39">
          <cell r="U39">
            <v>300</v>
          </cell>
          <cell r="V39">
            <v>300</v>
          </cell>
          <cell r="W39">
            <v>300</v>
          </cell>
          <cell r="X39">
            <v>300</v>
          </cell>
          <cell r="Y39">
            <v>300</v>
          </cell>
          <cell r="Z39">
            <v>300</v>
          </cell>
          <cell r="AA39">
            <v>300</v>
          </cell>
          <cell r="AB39">
            <v>300</v>
          </cell>
          <cell r="AC39">
            <v>300</v>
          </cell>
          <cell r="AD39">
            <v>300</v>
          </cell>
          <cell r="AE39">
            <v>300</v>
          </cell>
          <cell r="AF39">
            <v>300</v>
          </cell>
          <cell r="AG39">
            <v>600</v>
          </cell>
          <cell r="AH39">
            <v>900</v>
          </cell>
          <cell r="AI39">
            <v>1200</v>
          </cell>
          <cell r="AJ39">
            <v>1500</v>
          </cell>
          <cell r="AK39">
            <v>1800</v>
          </cell>
          <cell r="AL39">
            <v>2100</v>
          </cell>
          <cell r="AM39">
            <v>2400</v>
          </cell>
          <cell r="AN39">
            <v>2700</v>
          </cell>
          <cell r="AO39">
            <v>3000</v>
          </cell>
          <cell r="AP39">
            <v>3300</v>
          </cell>
          <cell r="AQ39">
            <v>3600</v>
          </cell>
          <cell r="AR39">
            <v>600</v>
          </cell>
          <cell r="AS39">
            <v>900</v>
          </cell>
          <cell r="AT39">
            <v>1200</v>
          </cell>
          <cell r="AU39">
            <v>1500</v>
          </cell>
          <cell r="AV39">
            <v>1800</v>
          </cell>
          <cell r="AW39">
            <v>2100</v>
          </cell>
          <cell r="AX39">
            <v>2400</v>
          </cell>
          <cell r="AY39">
            <v>2700</v>
          </cell>
          <cell r="AZ39">
            <v>3000</v>
          </cell>
          <cell r="BA39">
            <v>3300</v>
          </cell>
          <cell r="BB39">
            <v>600</v>
          </cell>
          <cell r="BC39">
            <v>900</v>
          </cell>
          <cell r="BD39">
            <v>1200</v>
          </cell>
          <cell r="BE39">
            <v>1500</v>
          </cell>
          <cell r="BF39">
            <v>1800</v>
          </cell>
          <cell r="BG39">
            <v>2100</v>
          </cell>
          <cell r="BH39">
            <v>2400</v>
          </cell>
          <cell r="BI39">
            <v>2700</v>
          </cell>
          <cell r="BJ39">
            <v>3000</v>
          </cell>
          <cell r="BK39">
            <v>600</v>
          </cell>
          <cell r="BL39">
            <v>900</v>
          </cell>
          <cell r="BM39">
            <v>1200</v>
          </cell>
          <cell r="BN39">
            <v>1500</v>
          </cell>
          <cell r="BO39">
            <v>1800</v>
          </cell>
          <cell r="BP39">
            <v>2100</v>
          </cell>
          <cell r="BQ39">
            <v>2400</v>
          </cell>
          <cell r="BR39">
            <v>2700</v>
          </cell>
          <cell r="BS39">
            <v>600</v>
          </cell>
          <cell r="BT39">
            <v>900</v>
          </cell>
          <cell r="BU39">
            <v>1200</v>
          </cell>
          <cell r="BV39">
            <v>1500</v>
          </cell>
          <cell r="BW39">
            <v>1800</v>
          </cell>
          <cell r="BX39">
            <v>2100</v>
          </cell>
          <cell r="BY39">
            <v>2400</v>
          </cell>
          <cell r="BZ39">
            <v>600</v>
          </cell>
          <cell r="CA39">
            <v>900</v>
          </cell>
          <cell r="CB39">
            <v>1200</v>
          </cell>
          <cell r="CC39">
            <v>1500</v>
          </cell>
          <cell r="CD39">
            <v>1800</v>
          </cell>
          <cell r="CE39">
            <v>2100</v>
          </cell>
          <cell r="CF39">
            <v>600</v>
          </cell>
          <cell r="CG39">
            <v>900</v>
          </cell>
          <cell r="CH39">
            <v>1200</v>
          </cell>
          <cell r="CI39">
            <v>1500</v>
          </cell>
          <cell r="CJ39">
            <v>1800</v>
          </cell>
          <cell r="CK39">
            <v>600</v>
          </cell>
          <cell r="CL39">
            <v>900</v>
          </cell>
          <cell r="CM39">
            <v>1200</v>
          </cell>
          <cell r="CN39">
            <v>1500</v>
          </cell>
          <cell r="CO39">
            <v>600</v>
          </cell>
          <cell r="CP39">
            <v>900</v>
          </cell>
          <cell r="CQ39">
            <v>1200</v>
          </cell>
          <cell r="CR39">
            <v>600</v>
          </cell>
          <cell r="CS39">
            <v>900</v>
          </cell>
          <cell r="CT39">
            <v>600</v>
          </cell>
        </row>
        <row r="40">
          <cell r="U40">
            <v>0.375</v>
          </cell>
          <cell r="V40">
            <v>0.375</v>
          </cell>
          <cell r="W40">
            <v>0.375</v>
          </cell>
          <cell r="X40">
            <v>0.375</v>
          </cell>
          <cell r="Y40">
            <v>0.375</v>
          </cell>
          <cell r="Z40">
            <v>0.375</v>
          </cell>
          <cell r="AA40">
            <v>0.375</v>
          </cell>
          <cell r="AB40">
            <v>0.375</v>
          </cell>
          <cell r="AC40">
            <v>0.375</v>
          </cell>
          <cell r="AD40">
            <v>0.375</v>
          </cell>
          <cell r="AE40">
            <v>0.375</v>
          </cell>
          <cell r="AF40">
            <v>0.375</v>
          </cell>
          <cell r="AG40">
            <v>0.75</v>
          </cell>
          <cell r="AH40">
            <v>1.125</v>
          </cell>
          <cell r="AI40">
            <v>1.5</v>
          </cell>
          <cell r="AJ40">
            <v>1.875</v>
          </cell>
          <cell r="AK40">
            <v>2.25</v>
          </cell>
          <cell r="AL40">
            <v>2.625</v>
          </cell>
          <cell r="AM40">
            <v>3</v>
          </cell>
          <cell r="AN40">
            <v>3.375</v>
          </cell>
          <cell r="AO40">
            <v>3.75</v>
          </cell>
          <cell r="AP40">
            <v>4.125</v>
          </cell>
          <cell r="AQ40">
            <v>4.5</v>
          </cell>
          <cell r="AR40">
            <v>0.75</v>
          </cell>
          <cell r="AS40">
            <v>1.125</v>
          </cell>
          <cell r="AT40">
            <v>1.5</v>
          </cell>
          <cell r="AU40">
            <v>1.875</v>
          </cell>
          <cell r="AV40">
            <v>2.25</v>
          </cell>
          <cell r="AW40">
            <v>2.625</v>
          </cell>
          <cell r="AX40">
            <v>3</v>
          </cell>
          <cell r="AY40">
            <v>3.375</v>
          </cell>
          <cell r="AZ40">
            <v>3.75</v>
          </cell>
          <cell r="BA40">
            <v>4.125</v>
          </cell>
          <cell r="BB40">
            <v>0.75</v>
          </cell>
          <cell r="BC40">
            <v>1.125</v>
          </cell>
          <cell r="BD40">
            <v>1.5</v>
          </cell>
          <cell r="BE40">
            <v>1.875</v>
          </cell>
          <cell r="BF40">
            <v>2.25</v>
          </cell>
          <cell r="BG40">
            <v>2.625</v>
          </cell>
          <cell r="BH40">
            <v>3</v>
          </cell>
          <cell r="BI40">
            <v>3.375</v>
          </cell>
          <cell r="BJ40">
            <v>3.75</v>
          </cell>
          <cell r="BK40">
            <v>0.75</v>
          </cell>
          <cell r="BL40">
            <v>1.125</v>
          </cell>
          <cell r="BM40">
            <v>1.5</v>
          </cell>
          <cell r="BN40">
            <v>1.875</v>
          </cell>
          <cell r="BO40">
            <v>2.25</v>
          </cell>
          <cell r="BP40">
            <v>2.625</v>
          </cell>
          <cell r="BQ40">
            <v>3</v>
          </cell>
          <cell r="BR40">
            <v>3.375</v>
          </cell>
          <cell r="BS40">
            <v>0.75</v>
          </cell>
          <cell r="BT40">
            <v>1.125</v>
          </cell>
          <cell r="BU40">
            <v>1.5</v>
          </cell>
          <cell r="BV40">
            <v>1.875</v>
          </cell>
          <cell r="BW40">
            <v>2.25</v>
          </cell>
          <cell r="BX40">
            <v>2.625</v>
          </cell>
          <cell r="BY40">
            <v>3</v>
          </cell>
          <cell r="BZ40">
            <v>0.75</v>
          </cell>
          <cell r="CA40">
            <v>1.125</v>
          </cell>
          <cell r="CB40">
            <v>1.5</v>
          </cell>
          <cell r="CC40">
            <v>1.875</v>
          </cell>
          <cell r="CD40">
            <v>2.25</v>
          </cell>
          <cell r="CE40">
            <v>2.625</v>
          </cell>
          <cell r="CF40">
            <v>0.75</v>
          </cell>
          <cell r="CG40">
            <v>1.125</v>
          </cell>
          <cell r="CH40">
            <v>1.5</v>
          </cell>
          <cell r="CI40">
            <v>1.875</v>
          </cell>
          <cell r="CJ40">
            <v>2.25</v>
          </cell>
          <cell r="CK40">
            <v>0.75</v>
          </cell>
          <cell r="CL40">
            <v>1.125</v>
          </cell>
          <cell r="CM40">
            <v>1.5</v>
          </cell>
          <cell r="CN40">
            <v>1.875</v>
          </cell>
          <cell r="CO40">
            <v>0.75</v>
          </cell>
          <cell r="CP40">
            <v>1.125</v>
          </cell>
          <cell r="CQ40">
            <v>1.5</v>
          </cell>
          <cell r="CR40">
            <v>0.75</v>
          </cell>
          <cell r="CS40">
            <v>1.125</v>
          </cell>
          <cell r="CT40">
            <v>0.75</v>
          </cell>
        </row>
        <row r="41">
          <cell r="U41">
            <v>0.375</v>
          </cell>
          <cell r="V41">
            <v>0.375</v>
          </cell>
          <cell r="W41">
            <v>0.375</v>
          </cell>
          <cell r="X41">
            <v>0.375</v>
          </cell>
          <cell r="Y41">
            <v>0.375</v>
          </cell>
          <cell r="Z41">
            <v>0.375</v>
          </cell>
          <cell r="AA41">
            <v>0.375</v>
          </cell>
          <cell r="AB41">
            <v>0.375</v>
          </cell>
          <cell r="AC41">
            <v>0.375</v>
          </cell>
          <cell r="AD41">
            <v>0.375</v>
          </cell>
          <cell r="AE41">
            <v>0.375</v>
          </cell>
          <cell r="AF41">
            <v>0.375</v>
          </cell>
          <cell r="AG41">
            <v>0.75</v>
          </cell>
          <cell r="AH41">
            <v>1.125</v>
          </cell>
          <cell r="AI41">
            <v>1.5</v>
          </cell>
          <cell r="AJ41">
            <v>1.875</v>
          </cell>
          <cell r="AK41">
            <v>2.25</v>
          </cell>
          <cell r="AL41">
            <v>2.625</v>
          </cell>
          <cell r="AM41">
            <v>3</v>
          </cell>
          <cell r="AN41">
            <v>3.375</v>
          </cell>
          <cell r="AO41">
            <v>3.75</v>
          </cell>
          <cell r="AP41">
            <v>4.125</v>
          </cell>
          <cell r="AQ41">
            <v>4.5</v>
          </cell>
          <cell r="AR41">
            <v>0.75</v>
          </cell>
          <cell r="AS41">
            <v>1.125</v>
          </cell>
          <cell r="AT41">
            <v>1.5</v>
          </cell>
          <cell r="AU41">
            <v>1.875</v>
          </cell>
          <cell r="AV41">
            <v>2.25</v>
          </cell>
          <cell r="AW41">
            <v>2.625</v>
          </cell>
          <cell r="AX41">
            <v>3</v>
          </cell>
          <cell r="AY41">
            <v>3.375</v>
          </cell>
          <cell r="AZ41">
            <v>3.75</v>
          </cell>
          <cell r="BA41">
            <v>4.125</v>
          </cell>
          <cell r="BB41">
            <v>0.75</v>
          </cell>
          <cell r="BC41">
            <v>1.125</v>
          </cell>
          <cell r="BD41">
            <v>1.5</v>
          </cell>
          <cell r="BE41">
            <v>1.875</v>
          </cell>
          <cell r="BF41">
            <v>2.25</v>
          </cell>
          <cell r="BG41">
            <v>2.625</v>
          </cell>
          <cell r="BH41">
            <v>3</v>
          </cell>
          <cell r="BI41">
            <v>3.375</v>
          </cell>
          <cell r="BJ41">
            <v>3.75</v>
          </cell>
          <cell r="BK41">
            <v>0.75</v>
          </cell>
          <cell r="BL41">
            <v>1.125</v>
          </cell>
          <cell r="BM41">
            <v>1.5</v>
          </cell>
          <cell r="BN41">
            <v>1.875</v>
          </cell>
          <cell r="BO41">
            <v>2.25</v>
          </cell>
          <cell r="BP41">
            <v>2.625</v>
          </cell>
          <cell r="BQ41">
            <v>3</v>
          </cell>
          <cell r="BR41">
            <v>3.375</v>
          </cell>
          <cell r="BS41">
            <v>0.75</v>
          </cell>
          <cell r="BT41">
            <v>1.125</v>
          </cell>
          <cell r="BU41">
            <v>1.5</v>
          </cell>
          <cell r="BV41">
            <v>1.875</v>
          </cell>
          <cell r="BW41">
            <v>2.25</v>
          </cell>
          <cell r="BX41">
            <v>2.625</v>
          </cell>
          <cell r="BY41">
            <v>3</v>
          </cell>
          <cell r="BZ41">
            <v>0.75</v>
          </cell>
          <cell r="CA41">
            <v>1.125</v>
          </cell>
          <cell r="CB41">
            <v>1.5</v>
          </cell>
          <cell r="CC41">
            <v>1.875</v>
          </cell>
          <cell r="CD41">
            <v>2.25</v>
          </cell>
          <cell r="CE41">
            <v>2.625</v>
          </cell>
          <cell r="CF41">
            <v>0.75</v>
          </cell>
          <cell r="CG41">
            <v>1.125</v>
          </cell>
          <cell r="CH41">
            <v>1.5</v>
          </cell>
          <cell r="CI41">
            <v>1.875</v>
          </cell>
          <cell r="CJ41">
            <v>2.25</v>
          </cell>
          <cell r="CK41">
            <v>0.75</v>
          </cell>
          <cell r="CL41">
            <v>1.125</v>
          </cell>
          <cell r="CM41">
            <v>1.5</v>
          </cell>
          <cell r="CN41">
            <v>1.875</v>
          </cell>
          <cell r="CO41">
            <v>0.75</v>
          </cell>
          <cell r="CP41">
            <v>1.125</v>
          </cell>
          <cell r="CQ41">
            <v>1.5</v>
          </cell>
          <cell r="CR41">
            <v>0.75</v>
          </cell>
          <cell r="CS41">
            <v>1.125</v>
          </cell>
          <cell r="CT41">
            <v>0.75</v>
          </cell>
        </row>
        <row r="42">
          <cell r="U42">
            <v>1</v>
          </cell>
          <cell r="V42">
            <v>1</v>
          </cell>
          <cell r="W42">
            <v>1</v>
          </cell>
          <cell r="X42">
            <v>1</v>
          </cell>
          <cell r="Y42">
            <v>1</v>
          </cell>
          <cell r="Z42">
            <v>1</v>
          </cell>
          <cell r="AA42">
            <v>1</v>
          </cell>
          <cell r="AB42">
            <v>1</v>
          </cell>
          <cell r="AC42">
            <v>1</v>
          </cell>
          <cell r="AD42">
            <v>1</v>
          </cell>
          <cell r="AE42">
            <v>1</v>
          </cell>
          <cell r="AF42">
            <v>1</v>
          </cell>
          <cell r="AG42">
            <v>2</v>
          </cell>
          <cell r="AH42">
            <v>3</v>
          </cell>
          <cell r="AI42">
            <v>4</v>
          </cell>
          <cell r="AJ42">
            <v>5</v>
          </cell>
          <cell r="AK42">
            <v>6</v>
          </cell>
          <cell r="AL42">
            <v>7</v>
          </cell>
          <cell r="AM42">
            <v>8</v>
          </cell>
          <cell r="AN42">
            <v>9</v>
          </cell>
          <cell r="AO42">
            <v>10</v>
          </cell>
          <cell r="AP42">
            <v>11</v>
          </cell>
          <cell r="AQ42">
            <v>12</v>
          </cell>
          <cell r="AR42">
            <v>2</v>
          </cell>
          <cell r="AS42">
            <v>3</v>
          </cell>
          <cell r="AT42">
            <v>4</v>
          </cell>
          <cell r="AU42">
            <v>5</v>
          </cell>
          <cell r="AV42">
            <v>6</v>
          </cell>
          <cell r="AW42">
            <v>7</v>
          </cell>
          <cell r="AX42">
            <v>8</v>
          </cell>
          <cell r="AY42">
            <v>9</v>
          </cell>
          <cell r="AZ42">
            <v>10</v>
          </cell>
          <cell r="BA42">
            <v>11</v>
          </cell>
          <cell r="BB42">
            <v>2</v>
          </cell>
          <cell r="BC42">
            <v>3</v>
          </cell>
          <cell r="BD42">
            <v>4</v>
          </cell>
          <cell r="BE42">
            <v>5</v>
          </cell>
          <cell r="BF42">
            <v>6</v>
          </cell>
          <cell r="BG42">
            <v>7</v>
          </cell>
          <cell r="BH42">
            <v>8</v>
          </cell>
          <cell r="BI42">
            <v>9</v>
          </cell>
          <cell r="BJ42">
            <v>10</v>
          </cell>
          <cell r="BK42">
            <v>2</v>
          </cell>
          <cell r="BL42">
            <v>3</v>
          </cell>
          <cell r="BM42">
            <v>4</v>
          </cell>
          <cell r="BN42">
            <v>5</v>
          </cell>
          <cell r="BO42">
            <v>6</v>
          </cell>
          <cell r="BP42">
            <v>7</v>
          </cell>
          <cell r="BQ42">
            <v>8</v>
          </cell>
          <cell r="BR42">
            <v>9</v>
          </cell>
          <cell r="BS42">
            <v>2</v>
          </cell>
          <cell r="BT42">
            <v>3</v>
          </cell>
          <cell r="BU42">
            <v>4</v>
          </cell>
          <cell r="BV42">
            <v>5</v>
          </cell>
          <cell r="BW42">
            <v>6</v>
          </cell>
          <cell r="BX42">
            <v>7</v>
          </cell>
          <cell r="BY42">
            <v>8</v>
          </cell>
          <cell r="BZ42">
            <v>2</v>
          </cell>
          <cell r="CA42">
            <v>3</v>
          </cell>
          <cell r="CB42">
            <v>4</v>
          </cell>
          <cell r="CC42">
            <v>5</v>
          </cell>
          <cell r="CD42">
            <v>6</v>
          </cell>
          <cell r="CE42">
            <v>7</v>
          </cell>
          <cell r="CF42">
            <v>2</v>
          </cell>
          <cell r="CG42">
            <v>3</v>
          </cell>
          <cell r="CH42">
            <v>4</v>
          </cell>
          <cell r="CI42">
            <v>5</v>
          </cell>
          <cell r="CJ42">
            <v>6</v>
          </cell>
          <cell r="CK42">
            <v>2</v>
          </cell>
          <cell r="CL42">
            <v>3</v>
          </cell>
          <cell r="CM42">
            <v>4</v>
          </cell>
          <cell r="CN42">
            <v>5</v>
          </cell>
          <cell r="CO42">
            <v>2</v>
          </cell>
          <cell r="CP42">
            <v>3</v>
          </cell>
          <cell r="CQ42">
            <v>4</v>
          </cell>
          <cell r="CR42">
            <v>2</v>
          </cell>
          <cell r="CS42">
            <v>3</v>
          </cell>
          <cell r="CT42">
            <v>2</v>
          </cell>
        </row>
        <row r="43"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</row>
        <row r="44">
          <cell r="U44">
            <v>0.5</v>
          </cell>
          <cell r="V44">
            <v>0.5</v>
          </cell>
          <cell r="W44">
            <v>0.5</v>
          </cell>
          <cell r="X44">
            <v>0.5</v>
          </cell>
          <cell r="Y44">
            <v>0.5</v>
          </cell>
          <cell r="Z44">
            <v>0.5</v>
          </cell>
          <cell r="AA44">
            <v>0.5</v>
          </cell>
          <cell r="AB44">
            <v>0.5</v>
          </cell>
          <cell r="AC44">
            <v>0.5</v>
          </cell>
          <cell r="AD44">
            <v>0.5</v>
          </cell>
          <cell r="AE44">
            <v>0.5</v>
          </cell>
          <cell r="AF44">
            <v>0.5</v>
          </cell>
          <cell r="AG44">
            <v>1</v>
          </cell>
          <cell r="AH44">
            <v>1.5</v>
          </cell>
          <cell r="AI44">
            <v>2</v>
          </cell>
          <cell r="AJ44">
            <v>2.5</v>
          </cell>
          <cell r="AK44">
            <v>3</v>
          </cell>
          <cell r="AL44">
            <v>3.5</v>
          </cell>
          <cell r="AM44">
            <v>4</v>
          </cell>
          <cell r="AN44">
            <v>4.5</v>
          </cell>
          <cell r="AO44">
            <v>5</v>
          </cell>
          <cell r="AP44">
            <v>5.5</v>
          </cell>
          <cell r="AQ44">
            <v>6</v>
          </cell>
          <cell r="AR44">
            <v>1</v>
          </cell>
          <cell r="AS44">
            <v>1.5</v>
          </cell>
          <cell r="AT44">
            <v>2</v>
          </cell>
          <cell r="AU44">
            <v>2.5</v>
          </cell>
          <cell r="AV44">
            <v>3</v>
          </cell>
          <cell r="AW44">
            <v>3.5</v>
          </cell>
          <cell r="AX44">
            <v>4</v>
          </cell>
          <cell r="AY44">
            <v>4.5</v>
          </cell>
          <cell r="AZ44">
            <v>5</v>
          </cell>
          <cell r="BA44">
            <v>5.5</v>
          </cell>
          <cell r="BB44">
            <v>1</v>
          </cell>
          <cell r="BC44">
            <v>1.5</v>
          </cell>
          <cell r="BD44">
            <v>2</v>
          </cell>
          <cell r="BE44">
            <v>2.5</v>
          </cell>
          <cell r="BF44">
            <v>3</v>
          </cell>
          <cell r="BG44">
            <v>3.5</v>
          </cell>
          <cell r="BH44">
            <v>4</v>
          </cell>
          <cell r="BI44">
            <v>4.5</v>
          </cell>
          <cell r="BJ44">
            <v>5</v>
          </cell>
          <cell r="BK44">
            <v>1</v>
          </cell>
          <cell r="BL44">
            <v>1.5</v>
          </cell>
          <cell r="BM44">
            <v>2</v>
          </cell>
          <cell r="BN44">
            <v>2.5</v>
          </cell>
          <cell r="BO44">
            <v>3</v>
          </cell>
          <cell r="BP44">
            <v>3.5</v>
          </cell>
          <cell r="BQ44">
            <v>4</v>
          </cell>
          <cell r="BR44">
            <v>4.5</v>
          </cell>
          <cell r="BS44">
            <v>1</v>
          </cell>
          <cell r="BT44">
            <v>1.5</v>
          </cell>
          <cell r="BU44">
            <v>2</v>
          </cell>
          <cell r="BV44">
            <v>2.5</v>
          </cell>
          <cell r="BW44">
            <v>3</v>
          </cell>
          <cell r="BX44">
            <v>3.5</v>
          </cell>
          <cell r="BY44">
            <v>4</v>
          </cell>
          <cell r="BZ44">
            <v>1</v>
          </cell>
          <cell r="CA44">
            <v>1.5</v>
          </cell>
          <cell r="CB44">
            <v>2</v>
          </cell>
          <cell r="CC44">
            <v>2.5</v>
          </cell>
          <cell r="CD44">
            <v>3</v>
          </cell>
          <cell r="CE44">
            <v>3.5</v>
          </cell>
          <cell r="CF44">
            <v>1</v>
          </cell>
          <cell r="CG44">
            <v>1.5</v>
          </cell>
          <cell r="CH44">
            <v>2</v>
          </cell>
          <cell r="CI44">
            <v>2.5</v>
          </cell>
          <cell r="CJ44">
            <v>3</v>
          </cell>
          <cell r="CK44">
            <v>1</v>
          </cell>
          <cell r="CL44">
            <v>1.5</v>
          </cell>
          <cell r="CM44">
            <v>2</v>
          </cell>
          <cell r="CN44">
            <v>2.5</v>
          </cell>
          <cell r="CO44">
            <v>1</v>
          </cell>
          <cell r="CP44">
            <v>1.5</v>
          </cell>
          <cell r="CQ44">
            <v>2</v>
          </cell>
          <cell r="CR44">
            <v>1</v>
          </cell>
          <cell r="CS44">
            <v>1.5</v>
          </cell>
          <cell r="CT44">
            <v>1</v>
          </cell>
        </row>
        <row r="45">
          <cell r="U45">
            <v>3</v>
          </cell>
          <cell r="V45">
            <v>3</v>
          </cell>
          <cell r="W45">
            <v>3</v>
          </cell>
          <cell r="X45">
            <v>3</v>
          </cell>
          <cell r="Y45">
            <v>3</v>
          </cell>
          <cell r="Z45">
            <v>3</v>
          </cell>
          <cell r="AA45">
            <v>3</v>
          </cell>
          <cell r="AB45">
            <v>3</v>
          </cell>
          <cell r="AC45">
            <v>3</v>
          </cell>
          <cell r="AD45">
            <v>3</v>
          </cell>
          <cell r="AE45">
            <v>3</v>
          </cell>
          <cell r="AF45">
            <v>3</v>
          </cell>
          <cell r="AG45">
            <v>6</v>
          </cell>
          <cell r="AH45">
            <v>9</v>
          </cell>
          <cell r="AI45">
            <v>12</v>
          </cell>
          <cell r="AJ45">
            <v>15</v>
          </cell>
          <cell r="AK45">
            <v>18</v>
          </cell>
          <cell r="AL45">
            <v>21</v>
          </cell>
          <cell r="AM45">
            <v>24</v>
          </cell>
          <cell r="AN45">
            <v>27</v>
          </cell>
          <cell r="AO45">
            <v>30</v>
          </cell>
          <cell r="AP45">
            <v>33</v>
          </cell>
          <cell r="AQ45">
            <v>36</v>
          </cell>
          <cell r="AR45">
            <v>6</v>
          </cell>
          <cell r="AS45">
            <v>9</v>
          </cell>
          <cell r="AT45">
            <v>12</v>
          </cell>
          <cell r="AU45">
            <v>15</v>
          </cell>
          <cell r="AV45">
            <v>18</v>
          </cell>
          <cell r="AW45">
            <v>21</v>
          </cell>
          <cell r="AX45">
            <v>24</v>
          </cell>
          <cell r="AY45">
            <v>27</v>
          </cell>
          <cell r="AZ45">
            <v>30</v>
          </cell>
          <cell r="BA45">
            <v>33</v>
          </cell>
          <cell r="BB45">
            <v>6</v>
          </cell>
          <cell r="BC45">
            <v>9</v>
          </cell>
          <cell r="BD45">
            <v>12</v>
          </cell>
          <cell r="BE45">
            <v>15</v>
          </cell>
          <cell r="BF45">
            <v>18</v>
          </cell>
          <cell r="BG45">
            <v>21</v>
          </cell>
          <cell r="BH45">
            <v>24</v>
          </cell>
          <cell r="BI45">
            <v>27</v>
          </cell>
          <cell r="BJ45">
            <v>30</v>
          </cell>
          <cell r="BK45">
            <v>6</v>
          </cell>
          <cell r="BL45">
            <v>9</v>
          </cell>
          <cell r="BM45">
            <v>12</v>
          </cell>
          <cell r="BN45">
            <v>15</v>
          </cell>
          <cell r="BO45">
            <v>18</v>
          </cell>
          <cell r="BP45">
            <v>21</v>
          </cell>
          <cell r="BQ45">
            <v>24</v>
          </cell>
          <cell r="BR45">
            <v>27</v>
          </cell>
          <cell r="BS45">
            <v>6</v>
          </cell>
          <cell r="BT45">
            <v>9</v>
          </cell>
          <cell r="BU45">
            <v>12</v>
          </cell>
          <cell r="BV45">
            <v>15</v>
          </cell>
          <cell r="BW45">
            <v>18</v>
          </cell>
          <cell r="BX45">
            <v>21</v>
          </cell>
          <cell r="BY45">
            <v>24</v>
          </cell>
          <cell r="BZ45">
            <v>6</v>
          </cell>
          <cell r="CA45">
            <v>9</v>
          </cell>
          <cell r="CB45">
            <v>12</v>
          </cell>
          <cell r="CC45">
            <v>15</v>
          </cell>
          <cell r="CD45">
            <v>18</v>
          </cell>
          <cell r="CE45">
            <v>21</v>
          </cell>
          <cell r="CF45">
            <v>6</v>
          </cell>
          <cell r="CG45">
            <v>9</v>
          </cell>
          <cell r="CH45">
            <v>12</v>
          </cell>
          <cell r="CI45">
            <v>15</v>
          </cell>
          <cell r="CJ45">
            <v>18</v>
          </cell>
          <cell r="CK45">
            <v>6</v>
          </cell>
          <cell r="CL45">
            <v>9</v>
          </cell>
          <cell r="CM45">
            <v>12</v>
          </cell>
          <cell r="CN45">
            <v>15</v>
          </cell>
          <cell r="CO45">
            <v>6</v>
          </cell>
          <cell r="CP45">
            <v>9</v>
          </cell>
          <cell r="CQ45">
            <v>12</v>
          </cell>
          <cell r="CR45">
            <v>6</v>
          </cell>
          <cell r="CS45">
            <v>9</v>
          </cell>
          <cell r="CT45">
            <v>6</v>
          </cell>
        </row>
        <row r="46"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</row>
        <row r="47"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</row>
        <row r="48"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</row>
        <row r="49"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</row>
        <row r="50"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</row>
        <row r="51">
          <cell r="U51">
            <v>30</v>
          </cell>
          <cell r="V51">
            <v>30</v>
          </cell>
          <cell r="W51">
            <v>30</v>
          </cell>
          <cell r="X51">
            <v>30</v>
          </cell>
          <cell r="Y51">
            <v>30</v>
          </cell>
          <cell r="Z51">
            <v>30</v>
          </cell>
          <cell r="AA51">
            <v>30</v>
          </cell>
          <cell r="AB51">
            <v>30</v>
          </cell>
          <cell r="AC51">
            <v>30</v>
          </cell>
          <cell r="AD51">
            <v>30</v>
          </cell>
          <cell r="AE51">
            <v>37.93</v>
          </cell>
          <cell r="AF51">
            <v>15</v>
          </cell>
          <cell r="AG51">
            <v>60</v>
          </cell>
          <cell r="AH51">
            <v>90</v>
          </cell>
          <cell r="AI51">
            <v>120</v>
          </cell>
          <cell r="AJ51">
            <v>150</v>
          </cell>
          <cell r="AK51">
            <v>180</v>
          </cell>
          <cell r="AL51">
            <v>210</v>
          </cell>
          <cell r="AM51">
            <v>240</v>
          </cell>
          <cell r="AN51">
            <v>270</v>
          </cell>
          <cell r="AO51">
            <v>300</v>
          </cell>
          <cell r="AP51">
            <v>337.93</v>
          </cell>
          <cell r="AQ51">
            <v>352.93</v>
          </cell>
          <cell r="AR51">
            <v>60</v>
          </cell>
          <cell r="AS51">
            <v>90</v>
          </cell>
          <cell r="AT51">
            <v>120</v>
          </cell>
          <cell r="AU51">
            <v>150</v>
          </cell>
          <cell r="AV51">
            <v>180</v>
          </cell>
          <cell r="AW51">
            <v>210</v>
          </cell>
          <cell r="AX51">
            <v>240</v>
          </cell>
          <cell r="AY51">
            <v>270</v>
          </cell>
          <cell r="AZ51">
            <v>307.93</v>
          </cell>
          <cell r="BA51">
            <v>322.93</v>
          </cell>
          <cell r="BB51">
            <v>60</v>
          </cell>
          <cell r="BC51">
            <v>90</v>
          </cell>
          <cell r="BD51">
            <v>120</v>
          </cell>
          <cell r="BE51">
            <v>150</v>
          </cell>
          <cell r="BF51">
            <v>180</v>
          </cell>
          <cell r="BG51">
            <v>210</v>
          </cell>
          <cell r="BH51">
            <v>240</v>
          </cell>
          <cell r="BI51">
            <v>277.93</v>
          </cell>
          <cell r="BJ51">
            <v>292.93</v>
          </cell>
          <cell r="BK51">
            <v>60</v>
          </cell>
          <cell r="BL51">
            <v>90</v>
          </cell>
          <cell r="BM51">
            <v>120</v>
          </cell>
          <cell r="BN51">
            <v>150</v>
          </cell>
          <cell r="BO51">
            <v>180</v>
          </cell>
          <cell r="BP51">
            <v>210</v>
          </cell>
          <cell r="BQ51">
            <v>247.93</v>
          </cell>
          <cell r="BR51">
            <v>262.93</v>
          </cell>
          <cell r="BS51">
            <v>60</v>
          </cell>
          <cell r="BT51">
            <v>90</v>
          </cell>
          <cell r="BU51">
            <v>120</v>
          </cell>
          <cell r="BV51">
            <v>150</v>
          </cell>
          <cell r="BW51">
            <v>180</v>
          </cell>
          <cell r="BX51">
            <v>217.93</v>
          </cell>
          <cell r="BY51">
            <v>232.93</v>
          </cell>
          <cell r="BZ51">
            <v>60</v>
          </cell>
          <cell r="CA51">
            <v>90</v>
          </cell>
          <cell r="CB51">
            <v>120</v>
          </cell>
          <cell r="CC51">
            <v>150</v>
          </cell>
          <cell r="CD51">
            <v>187.93</v>
          </cell>
          <cell r="CE51">
            <v>202.93</v>
          </cell>
          <cell r="CF51">
            <v>60</v>
          </cell>
          <cell r="CG51">
            <v>90</v>
          </cell>
          <cell r="CH51">
            <v>120</v>
          </cell>
          <cell r="CI51">
            <v>157.93</v>
          </cell>
          <cell r="CJ51">
            <v>172.93</v>
          </cell>
          <cell r="CK51">
            <v>60</v>
          </cell>
          <cell r="CL51">
            <v>90</v>
          </cell>
          <cell r="CM51">
            <v>127.93</v>
          </cell>
          <cell r="CN51">
            <v>142.93</v>
          </cell>
          <cell r="CO51">
            <v>60</v>
          </cell>
          <cell r="CP51">
            <v>97.93</v>
          </cell>
          <cell r="CQ51">
            <v>112.93</v>
          </cell>
          <cell r="CR51">
            <v>67.930000000000007</v>
          </cell>
          <cell r="CS51">
            <v>82.93</v>
          </cell>
          <cell r="CT51">
            <v>52.93</v>
          </cell>
        </row>
        <row r="52">
          <cell r="U52">
            <v>1.3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1.3</v>
          </cell>
          <cell r="AH52">
            <v>1.3</v>
          </cell>
          <cell r="AI52">
            <v>1.3</v>
          </cell>
          <cell r="AJ52">
            <v>1.3</v>
          </cell>
          <cell r="AK52">
            <v>1.3</v>
          </cell>
          <cell r="AL52">
            <v>1.3</v>
          </cell>
          <cell r="AM52">
            <v>1.3</v>
          </cell>
          <cell r="AN52">
            <v>1.3</v>
          </cell>
          <cell r="AO52">
            <v>1.3</v>
          </cell>
          <cell r="AP52">
            <v>1.3</v>
          </cell>
          <cell r="AQ52">
            <v>1.3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</row>
        <row r="53">
          <cell r="U53">
            <v>0.25</v>
          </cell>
          <cell r="V53">
            <v>0.25</v>
          </cell>
          <cell r="W53">
            <v>0.25</v>
          </cell>
          <cell r="X53">
            <v>0.25</v>
          </cell>
          <cell r="Y53">
            <v>0.25</v>
          </cell>
          <cell r="Z53">
            <v>0.25</v>
          </cell>
          <cell r="AA53">
            <v>0.25</v>
          </cell>
          <cell r="AB53">
            <v>0.25</v>
          </cell>
          <cell r="AC53">
            <v>0.25</v>
          </cell>
          <cell r="AD53">
            <v>0.25</v>
          </cell>
          <cell r="AE53">
            <v>0.25</v>
          </cell>
          <cell r="AF53">
            <v>0.25</v>
          </cell>
          <cell r="AG53">
            <v>0.5</v>
          </cell>
          <cell r="AH53">
            <v>0.75</v>
          </cell>
          <cell r="AI53">
            <v>1</v>
          </cell>
          <cell r="AJ53">
            <v>1.25</v>
          </cell>
          <cell r="AK53">
            <v>1.5</v>
          </cell>
          <cell r="AL53">
            <v>1.75</v>
          </cell>
          <cell r="AM53">
            <v>2</v>
          </cell>
          <cell r="AN53">
            <v>2.25</v>
          </cell>
          <cell r="AO53">
            <v>2.5</v>
          </cell>
          <cell r="AP53">
            <v>2.75</v>
          </cell>
          <cell r="AQ53">
            <v>3</v>
          </cell>
          <cell r="AR53">
            <v>0.5</v>
          </cell>
          <cell r="AS53">
            <v>0.75</v>
          </cell>
          <cell r="AT53">
            <v>1</v>
          </cell>
          <cell r="AU53">
            <v>1.25</v>
          </cell>
          <cell r="AV53">
            <v>1.5</v>
          </cell>
          <cell r="AW53">
            <v>1.75</v>
          </cell>
          <cell r="AX53">
            <v>2</v>
          </cell>
          <cell r="AY53">
            <v>2.25</v>
          </cell>
          <cell r="AZ53">
            <v>2.5</v>
          </cell>
          <cell r="BA53">
            <v>2.75</v>
          </cell>
          <cell r="BB53">
            <v>0.5</v>
          </cell>
          <cell r="BC53">
            <v>0.75</v>
          </cell>
          <cell r="BD53">
            <v>1</v>
          </cell>
          <cell r="BE53">
            <v>1.25</v>
          </cell>
          <cell r="BF53">
            <v>1.5</v>
          </cell>
          <cell r="BG53">
            <v>1.75</v>
          </cell>
          <cell r="BH53">
            <v>2</v>
          </cell>
          <cell r="BI53">
            <v>2.25</v>
          </cell>
          <cell r="BJ53">
            <v>2.5</v>
          </cell>
          <cell r="BK53">
            <v>0.5</v>
          </cell>
          <cell r="BL53">
            <v>0.75</v>
          </cell>
          <cell r="BM53">
            <v>1</v>
          </cell>
          <cell r="BN53">
            <v>1.25</v>
          </cell>
          <cell r="BO53">
            <v>1.5</v>
          </cell>
          <cell r="BP53">
            <v>1.75</v>
          </cell>
          <cell r="BQ53">
            <v>2</v>
          </cell>
          <cell r="BR53">
            <v>2.25</v>
          </cell>
          <cell r="BS53">
            <v>0.5</v>
          </cell>
          <cell r="BT53">
            <v>0.75</v>
          </cell>
          <cell r="BU53">
            <v>1</v>
          </cell>
          <cell r="BV53">
            <v>1.25</v>
          </cell>
          <cell r="BW53">
            <v>1.5</v>
          </cell>
          <cell r="BX53">
            <v>1.75</v>
          </cell>
          <cell r="BY53">
            <v>2</v>
          </cell>
          <cell r="BZ53">
            <v>0.5</v>
          </cell>
          <cell r="CA53">
            <v>0.75</v>
          </cell>
          <cell r="CB53">
            <v>1</v>
          </cell>
          <cell r="CC53">
            <v>1.25</v>
          </cell>
          <cell r="CD53">
            <v>1.5</v>
          </cell>
          <cell r="CE53">
            <v>1.75</v>
          </cell>
          <cell r="CF53">
            <v>0.5</v>
          </cell>
          <cell r="CG53">
            <v>0.75</v>
          </cell>
          <cell r="CH53">
            <v>1</v>
          </cell>
          <cell r="CI53">
            <v>1.25</v>
          </cell>
          <cell r="CJ53">
            <v>1.5</v>
          </cell>
          <cell r="CK53">
            <v>0.5</v>
          </cell>
          <cell r="CL53">
            <v>0.75</v>
          </cell>
          <cell r="CM53">
            <v>1</v>
          </cell>
          <cell r="CN53">
            <v>1.25</v>
          </cell>
          <cell r="CO53">
            <v>0.5</v>
          </cell>
          <cell r="CP53">
            <v>0.75</v>
          </cell>
          <cell r="CQ53">
            <v>1</v>
          </cell>
          <cell r="CR53">
            <v>0.5</v>
          </cell>
          <cell r="CS53">
            <v>0.75</v>
          </cell>
          <cell r="CT53">
            <v>0.5</v>
          </cell>
        </row>
        <row r="54">
          <cell r="U54">
            <v>0.1</v>
          </cell>
          <cell r="V54">
            <v>0.1</v>
          </cell>
          <cell r="W54">
            <v>0.1</v>
          </cell>
          <cell r="X54">
            <v>0.1</v>
          </cell>
          <cell r="Y54">
            <v>0.1</v>
          </cell>
          <cell r="Z54">
            <v>0.1</v>
          </cell>
          <cell r="AA54">
            <v>0.1</v>
          </cell>
          <cell r="AB54">
            <v>0.1</v>
          </cell>
          <cell r="AC54">
            <v>0.1</v>
          </cell>
          <cell r="AD54">
            <v>0.1</v>
          </cell>
          <cell r="AE54">
            <v>0.1</v>
          </cell>
          <cell r="AF54">
            <v>0.1</v>
          </cell>
          <cell r="AG54">
            <v>0.2</v>
          </cell>
          <cell r="AH54">
            <v>0.30000000000000004</v>
          </cell>
          <cell r="AI54">
            <v>0.4</v>
          </cell>
          <cell r="AJ54">
            <v>0.5</v>
          </cell>
          <cell r="AK54">
            <v>0.6</v>
          </cell>
          <cell r="AL54">
            <v>0.7</v>
          </cell>
          <cell r="AM54">
            <v>0.79999999999999993</v>
          </cell>
          <cell r="AN54">
            <v>0.89999999999999991</v>
          </cell>
          <cell r="AO54">
            <v>0.99999999999999989</v>
          </cell>
          <cell r="AP54">
            <v>1.0999999999999999</v>
          </cell>
          <cell r="AQ54">
            <v>1.2</v>
          </cell>
          <cell r="AR54">
            <v>0.2</v>
          </cell>
          <cell r="AS54">
            <v>0.30000000000000004</v>
          </cell>
          <cell r="AT54">
            <v>0.4</v>
          </cell>
          <cell r="AU54">
            <v>0.5</v>
          </cell>
          <cell r="AV54">
            <v>0.6</v>
          </cell>
          <cell r="AW54">
            <v>0.7</v>
          </cell>
          <cell r="AX54">
            <v>0.79999999999999993</v>
          </cell>
          <cell r="AY54">
            <v>0.89999999999999991</v>
          </cell>
          <cell r="AZ54">
            <v>0.99999999999999989</v>
          </cell>
          <cell r="BA54">
            <v>1.0999999999999999</v>
          </cell>
          <cell r="BB54">
            <v>0.2</v>
          </cell>
          <cell r="BC54">
            <v>0.30000000000000004</v>
          </cell>
          <cell r="BD54">
            <v>0.4</v>
          </cell>
          <cell r="BE54">
            <v>0.5</v>
          </cell>
          <cell r="BF54">
            <v>0.6</v>
          </cell>
          <cell r="BG54">
            <v>0.7</v>
          </cell>
          <cell r="BH54">
            <v>0.79999999999999993</v>
          </cell>
          <cell r="BI54">
            <v>0.89999999999999991</v>
          </cell>
          <cell r="BJ54">
            <v>0.99999999999999989</v>
          </cell>
          <cell r="BK54">
            <v>0.2</v>
          </cell>
          <cell r="BL54">
            <v>0.30000000000000004</v>
          </cell>
          <cell r="BM54">
            <v>0.4</v>
          </cell>
          <cell r="BN54">
            <v>0.5</v>
          </cell>
          <cell r="BO54">
            <v>0.6</v>
          </cell>
          <cell r="BP54">
            <v>0.7</v>
          </cell>
          <cell r="BQ54">
            <v>0.79999999999999993</v>
          </cell>
          <cell r="BR54">
            <v>0.89999999999999991</v>
          </cell>
          <cell r="BS54">
            <v>0.2</v>
          </cell>
          <cell r="BT54">
            <v>0.30000000000000004</v>
          </cell>
          <cell r="BU54">
            <v>0.4</v>
          </cell>
          <cell r="BV54">
            <v>0.5</v>
          </cell>
          <cell r="BW54">
            <v>0.6</v>
          </cell>
          <cell r="BX54">
            <v>0.7</v>
          </cell>
          <cell r="BY54">
            <v>0.79999999999999993</v>
          </cell>
          <cell r="BZ54">
            <v>0.2</v>
          </cell>
          <cell r="CA54">
            <v>0.30000000000000004</v>
          </cell>
          <cell r="CB54">
            <v>0.4</v>
          </cell>
          <cell r="CC54">
            <v>0.5</v>
          </cell>
          <cell r="CD54">
            <v>0.6</v>
          </cell>
          <cell r="CE54">
            <v>0.7</v>
          </cell>
          <cell r="CF54">
            <v>0.2</v>
          </cell>
          <cell r="CG54">
            <v>0.30000000000000004</v>
          </cell>
          <cell r="CH54">
            <v>0.4</v>
          </cell>
          <cell r="CI54">
            <v>0.5</v>
          </cell>
          <cell r="CJ54">
            <v>0.6</v>
          </cell>
          <cell r="CK54">
            <v>0.2</v>
          </cell>
          <cell r="CL54">
            <v>0.30000000000000004</v>
          </cell>
          <cell r="CM54">
            <v>0.4</v>
          </cell>
          <cell r="CN54">
            <v>0.5</v>
          </cell>
          <cell r="CO54">
            <v>0.2</v>
          </cell>
          <cell r="CP54">
            <v>0.30000000000000004</v>
          </cell>
          <cell r="CQ54">
            <v>0.4</v>
          </cell>
          <cell r="CR54">
            <v>0.2</v>
          </cell>
          <cell r="CS54">
            <v>0.30000000000000004</v>
          </cell>
          <cell r="CT54">
            <v>0.2</v>
          </cell>
        </row>
        <row r="55">
          <cell r="U55">
            <v>0.25</v>
          </cell>
          <cell r="V55">
            <v>0.25</v>
          </cell>
          <cell r="W55">
            <v>0.25</v>
          </cell>
          <cell r="X55">
            <v>0.25</v>
          </cell>
          <cell r="Y55">
            <v>0.25</v>
          </cell>
          <cell r="Z55">
            <v>0.25</v>
          </cell>
          <cell r="AA55">
            <v>0.25</v>
          </cell>
          <cell r="AB55">
            <v>0.25</v>
          </cell>
          <cell r="AC55">
            <v>0.25</v>
          </cell>
          <cell r="AD55">
            <v>0.25</v>
          </cell>
          <cell r="AE55">
            <v>0.25</v>
          </cell>
          <cell r="AF55">
            <v>0.25</v>
          </cell>
          <cell r="AG55">
            <v>0.5</v>
          </cell>
          <cell r="AH55">
            <v>0.75</v>
          </cell>
          <cell r="AI55">
            <v>1</v>
          </cell>
          <cell r="AJ55">
            <v>1.25</v>
          </cell>
          <cell r="AK55">
            <v>1.5</v>
          </cell>
          <cell r="AL55">
            <v>1.75</v>
          </cell>
          <cell r="AM55">
            <v>2</v>
          </cell>
          <cell r="AN55">
            <v>2.25</v>
          </cell>
          <cell r="AO55">
            <v>2.5</v>
          </cell>
          <cell r="AP55">
            <v>2.75</v>
          </cell>
          <cell r="AQ55">
            <v>3</v>
          </cell>
          <cell r="AR55">
            <v>0.5</v>
          </cell>
          <cell r="AS55">
            <v>0.75</v>
          </cell>
          <cell r="AT55">
            <v>1</v>
          </cell>
          <cell r="AU55">
            <v>1.25</v>
          </cell>
          <cell r="AV55">
            <v>1.5</v>
          </cell>
          <cell r="AW55">
            <v>1.75</v>
          </cell>
          <cell r="AX55">
            <v>2</v>
          </cell>
          <cell r="AY55">
            <v>2.25</v>
          </cell>
          <cell r="AZ55">
            <v>2.5</v>
          </cell>
          <cell r="BA55">
            <v>2.75</v>
          </cell>
          <cell r="BB55">
            <v>0.5</v>
          </cell>
          <cell r="BC55">
            <v>0.75</v>
          </cell>
          <cell r="BD55">
            <v>1</v>
          </cell>
          <cell r="BE55">
            <v>1.25</v>
          </cell>
          <cell r="BF55">
            <v>1.5</v>
          </cell>
          <cell r="BG55">
            <v>1.75</v>
          </cell>
          <cell r="BH55">
            <v>2</v>
          </cell>
          <cell r="BI55">
            <v>2.25</v>
          </cell>
          <cell r="BJ55">
            <v>2.5</v>
          </cell>
          <cell r="BK55">
            <v>0.5</v>
          </cell>
          <cell r="BL55">
            <v>0.75</v>
          </cell>
          <cell r="BM55">
            <v>1</v>
          </cell>
          <cell r="BN55">
            <v>1.25</v>
          </cell>
          <cell r="BO55">
            <v>1.5</v>
          </cell>
          <cell r="BP55">
            <v>1.75</v>
          </cell>
          <cell r="BQ55">
            <v>2</v>
          </cell>
          <cell r="BR55">
            <v>2.25</v>
          </cell>
          <cell r="BS55">
            <v>0.5</v>
          </cell>
          <cell r="BT55">
            <v>0.75</v>
          </cell>
          <cell r="BU55">
            <v>1</v>
          </cell>
          <cell r="BV55">
            <v>1.25</v>
          </cell>
          <cell r="BW55">
            <v>1.5</v>
          </cell>
          <cell r="BX55">
            <v>1.75</v>
          </cell>
          <cell r="BY55">
            <v>2</v>
          </cell>
          <cell r="BZ55">
            <v>0.5</v>
          </cell>
          <cell r="CA55">
            <v>0.75</v>
          </cell>
          <cell r="CB55">
            <v>1</v>
          </cell>
          <cell r="CC55">
            <v>1.25</v>
          </cell>
          <cell r="CD55">
            <v>1.5</v>
          </cell>
          <cell r="CE55">
            <v>1.75</v>
          </cell>
          <cell r="CF55">
            <v>0.5</v>
          </cell>
          <cell r="CG55">
            <v>0.75</v>
          </cell>
          <cell r="CH55">
            <v>1</v>
          </cell>
          <cell r="CI55">
            <v>1.25</v>
          </cell>
          <cell r="CJ55">
            <v>1.5</v>
          </cell>
          <cell r="CK55">
            <v>0.5</v>
          </cell>
          <cell r="CL55">
            <v>0.75</v>
          </cell>
          <cell r="CM55">
            <v>1</v>
          </cell>
          <cell r="CN55">
            <v>1.25</v>
          </cell>
          <cell r="CO55">
            <v>0.5</v>
          </cell>
          <cell r="CP55">
            <v>0.75</v>
          </cell>
          <cell r="CQ55">
            <v>1</v>
          </cell>
          <cell r="CR55">
            <v>0.5</v>
          </cell>
          <cell r="CS55">
            <v>0.75</v>
          </cell>
          <cell r="CT55">
            <v>0.5</v>
          </cell>
        </row>
        <row r="56">
          <cell r="U56">
            <v>0.25</v>
          </cell>
          <cell r="V56">
            <v>0.25</v>
          </cell>
          <cell r="W56">
            <v>0.25</v>
          </cell>
          <cell r="X56">
            <v>0.25</v>
          </cell>
          <cell r="Y56">
            <v>0.25</v>
          </cell>
          <cell r="Z56">
            <v>0.25</v>
          </cell>
          <cell r="AA56">
            <v>0.25</v>
          </cell>
          <cell r="AB56">
            <v>0.25</v>
          </cell>
          <cell r="AC56">
            <v>0.25</v>
          </cell>
          <cell r="AD56">
            <v>0.25</v>
          </cell>
          <cell r="AE56">
            <v>0.25</v>
          </cell>
          <cell r="AF56">
            <v>0.25</v>
          </cell>
          <cell r="AG56">
            <v>0.5</v>
          </cell>
          <cell r="AH56">
            <v>0.75</v>
          </cell>
          <cell r="AI56">
            <v>1</v>
          </cell>
          <cell r="AJ56">
            <v>1.25</v>
          </cell>
          <cell r="AK56">
            <v>1.5</v>
          </cell>
          <cell r="AL56">
            <v>1.75</v>
          </cell>
          <cell r="AM56">
            <v>2</v>
          </cell>
          <cell r="AN56">
            <v>2.25</v>
          </cell>
          <cell r="AO56">
            <v>2.5</v>
          </cell>
          <cell r="AP56">
            <v>2.75</v>
          </cell>
          <cell r="AQ56">
            <v>3</v>
          </cell>
          <cell r="AR56">
            <v>0.5</v>
          </cell>
          <cell r="AS56">
            <v>0.75</v>
          </cell>
          <cell r="AT56">
            <v>1</v>
          </cell>
          <cell r="AU56">
            <v>1.25</v>
          </cell>
          <cell r="AV56">
            <v>1.5</v>
          </cell>
          <cell r="AW56">
            <v>1.75</v>
          </cell>
          <cell r="AX56">
            <v>2</v>
          </cell>
          <cell r="AY56">
            <v>2.25</v>
          </cell>
          <cell r="AZ56">
            <v>2.5</v>
          </cell>
          <cell r="BA56">
            <v>2.75</v>
          </cell>
          <cell r="BB56">
            <v>0.5</v>
          </cell>
          <cell r="BC56">
            <v>0.75</v>
          </cell>
          <cell r="BD56">
            <v>1</v>
          </cell>
          <cell r="BE56">
            <v>1.25</v>
          </cell>
          <cell r="BF56">
            <v>1.5</v>
          </cell>
          <cell r="BG56">
            <v>1.75</v>
          </cell>
          <cell r="BH56">
            <v>2</v>
          </cell>
          <cell r="BI56">
            <v>2.25</v>
          </cell>
          <cell r="BJ56">
            <v>2.5</v>
          </cell>
          <cell r="BK56">
            <v>0.5</v>
          </cell>
          <cell r="BL56">
            <v>0.75</v>
          </cell>
          <cell r="BM56">
            <v>1</v>
          </cell>
          <cell r="BN56">
            <v>1.25</v>
          </cell>
          <cell r="BO56">
            <v>1.5</v>
          </cell>
          <cell r="BP56">
            <v>1.75</v>
          </cell>
          <cell r="BQ56">
            <v>2</v>
          </cell>
          <cell r="BR56">
            <v>2.25</v>
          </cell>
          <cell r="BS56">
            <v>0.5</v>
          </cell>
          <cell r="BT56">
            <v>0.75</v>
          </cell>
          <cell r="BU56">
            <v>1</v>
          </cell>
          <cell r="BV56">
            <v>1.25</v>
          </cell>
          <cell r="BW56">
            <v>1.5</v>
          </cell>
          <cell r="BX56">
            <v>1.75</v>
          </cell>
          <cell r="BY56">
            <v>2</v>
          </cell>
          <cell r="BZ56">
            <v>0.5</v>
          </cell>
          <cell r="CA56">
            <v>0.75</v>
          </cell>
          <cell r="CB56">
            <v>1</v>
          </cell>
          <cell r="CC56">
            <v>1.25</v>
          </cell>
          <cell r="CD56">
            <v>1.5</v>
          </cell>
          <cell r="CE56">
            <v>1.75</v>
          </cell>
          <cell r="CF56">
            <v>0.5</v>
          </cell>
          <cell r="CG56">
            <v>0.75</v>
          </cell>
          <cell r="CH56">
            <v>1</v>
          </cell>
          <cell r="CI56">
            <v>1.25</v>
          </cell>
          <cell r="CJ56">
            <v>1.5</v>
          </cell>
          <cell r="CK56">
            <v>0.5</v>
          </cell>
          <cell r="CL56">
            <v>0.75</v>
          </cell>
          <cell r="CM56">
            <v>1</v>
          </cell>
          <cell r="CN56">
            <v>1.25</v>
          </cell>
          <cell r="CO56">
            <v>0.5</v>
          </cell>
          <cell r="CP56">
            <v>0.75</v>
          </cell>
          <cell r="CQ56">
            <v>1</v>
          </cell>
          <cell r="CR56">
            <v>0.5</v>
          </cell>
          <cell r="CS56">
            <v>0.75</v>
          </cell>
          <cell r="CT56">
            <v>0.5</v>
          </cell>
        </row>
        <row r="57">
          <cell r="U57">
            <v>4</v>
          </cell>
          <cell r="V57">
            <v>4</v>
          </cell>
          <cell r="W57">
            <v>4</v>
          </cell>
          <cell r="X57">
            <v>4</v>
          </cell>
          <cell r="Y57">
            <v>4</v>
          </cell>
          <cell r="Z57">
            <v>4</v>
          </cell>
          <cell r="AA57">
            <v>4</v>
          </cell>
          <cell r="AB57">
            <v>4</v>
          </cell>
          <cell r="AC57">
            <v>4</v>
          </cell>
          <cell r="AD57">
            <v>4</v>
          </cell>
          <cell r="AE57">
            <v>4</v>
          </cell>
          <cell r="AF57">
            <v>4</v>
          </cell>
          <cell r="AG57">
            <v>8</v>
          </cell>
          <cell r="AH57">
            <v>12</v>
          </cell>
          <cell r="AI57">
            <v>16</v>
          </cell>
          <cell r="AJ57">
            <v>20</v>
          </cell>
          <cell r="AK57">
            <v>24</v>
          </cell>
          <cell r="AL57">
            <v>28</v>
          </cell>
          <cell r="AM57">
            <v>32</v>
          </cell>
          <cell r="AN57">
            <v>36</v>
          </cell>
          <cell r="AO57">
            <v>40</v>
          </cell>
          <cell r="AP57">
            <v>44</v>
          </cell>
          <cell r="AQ57">
            <v>48</v>
          </cell>
          <cell r="AR57">
            <v>8</v>
          </cell>
          <cell r="AS57">
            <v>12</v>
          </cell>
          <cell r="AT57">
            <v>16</v>
          </cell>
          <cell r="AU57">
            <v>20</v>
          </cell>
          <cell r="AV57">
            <v>24</v>
          </cell>
          <cell r="AW57">
            <v>28</v>
          </cell>
          <cell r="AX57">
            <v>32</v>
          </cell>
          <cell r="AY57">
            <v>36</v>
          </cell>
          <cell r="AZ57">
            <v>40</v>
          </cell>
          <cell r="BA57">
            <v>44</v>
          </cell>
          <cell r="BB57">
            <v>8</v>
          </cell>
          <cell r="BC57">
            <v>12</v>
          </cell>
          <cell r="BD57">
            <v>16</v>
          </cell>
          <cell r="BE57">
            <v>20</v>
          </cell>
          <cell r="BF57">
            <v>24</v>
          </cell>
          <cell r="BG57">
            <v>28</v>
          </cell>
          <cell r="BH57">
            <v>32</v>
          </cell>
          <cell r="BI57">
            <v>36</v>
          </cell>
          <cell r="BJ57">
            <v>40</v>
          </cell>
          <cell r="BK57">
            <v>8</v>
          </cell>
          <cell r="BL57">
            <v>12</v>
          </cell>
          <cell r="BM57">
            <v>16</v>
          </cell>
          <cell r="BN57">
            <v>20</v>
          </cell>
          <cell r="BO57">
            <v>24</v>
          </cell>
          <cell r="BP57">
            <v>28</v>
          </cell>
          <cell r="BQ57">
            <v>32</v>
          </cell>
          <cell r="BR57">
            <v>36</v>
          </cell>
          <cell r="BS57">
            <v>8</v>
          </cell>
          <cell r="BT57">
            <v>12</v>
          </cell>
          <cell r="BU57">
            <v>16</v>
          </cell>
          <cell r="BV57">
            <v>20</v>
          </cell>
          <cell r="BW57">
            <v>24</v>
          </cell>
          <cell r="BX57">
            <v>28</v>
          </cell>
          <cell r="BY57">
            <v>32</v>
          </cell>
          <cell r="BZ57">
            <v>8</v>
          </cell>
          <cell r="CA57">
            <v>12</v>
          </cell>
          <cell r="CB57">
            <v>16</v>
          </cell>
          <cell r="CC57">
            <v>20</v>
          </cell>
          <cell r="CD57">
            <v>24</v>
          </cell>
          <cell r="CE57">
            <v>28</v>
          </cell>
          <cell r="CF57">
            <v>8</v>
          </cell>
          <cell r="CG57">
            <v>12</v>
          </cell>
          <cell r="CH57">
            <v>16</v>
          </cell>
          <cell r="CI57">
            <v>20</v>
          </cell>
          <cell r="CJ57">
            <v>24</v>
          </cell>
          <cell r="CK57">
            <v>8</v>
          </cell>
          <cell r="CL57">
            <v>12</v>
          </cell>
          <cell r="CM57">
            <v>16</v>
          </cell>
          <cell r="CN57">
            <v>20</v>
          </cell>
          <cell r="CO57">
            <v>8</v>
          </cell>
          <cell r="CP57">
            <v>12</v>
          </cell>
          <cell r="CQ57">
            <v>16</v>
          </cell>
          <cell r="CR57">
            <v>8</v>
          </cell>
          <cell r="CS57">
            <v>12</v>
          </cell>
          <cell r="CT57">
            <v>8</v>
          </cell>
        </row>
        <row r="58">
          <cell r="U58">
            <v>426.73209798269073</v>
          </cell>
          <cell r="V58">
            <v>426.94497872540546</v>
          </cell>
          <cell r="W58">
            <v>433.91325485151054</v>
          </cell>
          <cell r="X58">
            <v>460.66056826813502</v>
          </cell>
          <cell r="Y58">
            <v>467.66915528254617</v>
          </cell>
          <cell r="Z58">
            <v>469.90082278174657</v>
          </cell>
          <cell r="AA58">
            <v>471.82705889899961</v>
          </cell>
          <cell r="AB58">
            <v>462.85042400000003</v>
          </cell>
          <cell r="AC58">
            <v>456.50217199999997</v>
          </cell>
          <cell r="AD58">
            <v>458.61243999999999</v>
          </cell>
          <cell r="AE58">
            <v>464.644544</v>
          </cell>
          <cell r="AF58">
            <v>444.003264</v>
          </cell>
          <cell r="AG58">
            <v>853.67707670809614</v>
          </cell>
          <cell r="AH58">
            <v>1287.5903315596067</v>
          </cell>
          <cell r="AI58">
            <v>1748.2508998277417</v>
          </cell>
          <cell r="AJ58">
            <v>2215.9200551102876</v>
          </cell>
          <cell r="AK58">
            <v>2685.8208778920343</v>
          </cell>
          <cell r="AL58">
            <v>3157.6479367910338</v>
          </cell>
          <cell r="AM58">
            <v>3620.498360791034</v>
          </cell>
          <cell r="AN58">
            <v>4077.0005327910339</v>
          </cell>
          <cell r="AO58">
            <v>4535.6129727910338</v>
          </cell>
          <cell r="AP58">
            <v>5000.2575167910336</v>
          </cell>
          <cell r="AQ58">
            <v>5444.2607807910335</v>
          </cell>
          <cell r="AR58">
            <v>860.85823357691606</v>
          </cell>
          <cell r="AS58">
            <v>1321.518801845051</v>
          </cell>
          <cell r="AT58">
            <v>1789.1879571275972</v>
          </cell>
          <cell r="AU58">
            <v>2259.0887799093439</v>
          </cell>
          <cell r="AV58">
            <v>2730.9158388083433</v>
          </cell>
          <cell r="AW58">
            <v>3193.7662628083435</v>
          </cell>
          <cell r="AX58">
            <v>3650.2684348083435</v>
          </cell>
          <cell r="AY58">
            <v>4108.8808748083438</v>
          </cell>
          <cell r="AZ58">
            <v>4573.5254188083436</v>
          </cell>
          <cell r="BA58">
            <v>5017.5286828083435</v>
          </cell>
          <cell r="BB58">
            <v>894.57382311964557</v>
          </cell>
          <cell r="BC58">
            <v>1362.2429784021917</v>
          </cell>
          <cell r="BD58">
            <v>1832.1438011839382</v>
          </cell>
          <cell r="BE58">
            <v>2303.9708600829376</v>
          </cell>
          <cell r="BF58">
            <v>2766.8212840829378</v>
          </cell>
          <cell r="BG58">
            <v>3223.3234560829378</v>
          </cell>
          <cell r="BH58">
            <v>3681.9358960829377</v>
          </cell>
          <cell r="BI58">
            <v>4146.5804400829375</v>
          </cell>
          <cell r="BJ58">
            <v>4590.5837040829374</v>
          </cell>
          <cell r="BK58">
            <v>928.32972355068114</v>
          </cell>
          <cell r="BL58">
            <v>1398.2305463324278</v>
          </cell>
          <cell r="BM58">
            <v>1870.0576052314275</v>
          </cell>
          <cell r="BN58">
            <v>2332.9080292314275</v>
          </cell>
          <cell r="BO58">
            <v>2789.4102012314274</v>
          </cell>
          <cell r="BP58">
            <v>3248.0226412314273</v>
          </cell>
          <cell r="BQ58">
            <v>3712.6671852314275</v>
          </cell>
          <cell r="BR58">
            <v>4156.6704492314275</v>
          </cell>
          <cell r="BS58">
            <v>937.56997806429274</v>
          </cell>
          <cell r="BT58">
            <v>1409.3970369632923</v>
          </cell>
          <cell r="BU58">
            <v>1872.2474609632923</v>
          </cell>
          <cell r="BV58">
            <v>2328.7496329632922</v>
          </cell>
          <cell r="BW58">
            <v>2787.3620729632921</v>
          </cell>
          <cell r="BX58">
            <v>3252.0066169632919</v>
          </cell>
          <cell r="BY58">
            <v>3696.0098809632918</v>
          </cell>
          <cell r="BZ58">
            <v>941.72788168074612</v>
          </cell>
          <cell r="CA58">
            <v>1404.5783056807461</v>
          </cell>
          <cell r="CB58">
            <v>1861.0804776807461</v>
          </cell>
          <cell r="CC58">
            <v>2319.6929176807462</v>
          </cell>
          <cell r="CD58">
            <v>2784.3374616807459</v>
          </cell>
          <cell r="CE58">
            <v>3228.3407256807459</v>
          </cell>
          <cell r="CF58">
            <v>934.67748289899964</v>
          </cell>
          <cell r="CG58">
            <v>1391.1796548989996</v>
          </cell>
          <cell r="CH58">
            <v>1849.7920948989995</v>
          </cell>
          <cell r="CI58">
            <v>2314.4366388989993</v>
          </cell>
          <cell r="CJ58">
            <v>2758.4399028989992</v>
          </cell>
          <cell r="CK58">
            <v>919.35259599999995</v>
          </cell>
          <cell r="CL58">
            <v>1377.9650360000001</v>
          </cell>
          <cell r="CM58">
            <v>1842.6095800000001</v>
          </cell>
          <cell r="CN58">
            <v>2286.6128440000002</v>
          </cell>
          <cell r="CO58">
            <v>915.11461199999997</v>
          </cell>
          <cell r="CP58">
            <v>1379.7591560000001</v>
          </cell>
          <cell r="CQ58">
            <v>1823.76242</v>
          </cell>
          <cell r="CR58">
            <v>923.25698399999999</v>
          </cell>
          <cell r="CS58">
            <v>1367.260248</v>
          </cell>
          <cell r="CT58">
            <v>908.64780799999994</v>
          </cell>
        </row>
        <row r="65">
          <cell r="U65">
            <v>10457.991470869134</v>
          </cell>
          <cell r="V65">
            <v>9688.344172285184</v>
          </cell>
          <cell r="W65">
            <v>10871.343929802466</v>
          </cell>
          <cell r="X65">
            <v>11618.144076602466</v>
          </cell>
          <cell r="Y65">
            <v>12739.985777710492</v>
          </cell>
          <cell r="Z65">
            <v>12156.169113135798</v>
          </cell>
          <cell r="AA65">
            <v>11952.423530869133</v>
          </cell>
          <cell r="AB65">
            <v>11532.357285802465</v>
          </cell>
          <cell r="AC65">
            <v>12146.143155802465</v>
          </cell>
          <cell r="AD65">
            <v>9781.1808266438238</v>
          </cell>
          <cell r="AE65">
            <v>9401.7755086438247</v>
          </cell>
          <cell r="AF65">
            <v>9508.8453801104915</v>
          </cell>
          <cell r="AG65">
            <v>20146.335643154318</v>
          </cell>
          <cell r="AH65">
            <v>31017.679572956782</v>
          </cell>
          <cell r="AI65">
            <v>42635.82364955925</v>
          </cell>
          <cell r="AJ65">
            <v>55375.809427269742</v>
          </cell>
          <cell r="AK65">
            <v>67531.978540405544</v>
          </cell>
          <cell r="AL65">
            <v>79484.402071274671</v>
          </cell>
          <cell r="AM65">
            <v>91016.759357077142</v>
          </cell>
          <cell r="AN65">
            <v>103162.90251287961</v>
          </cell>
          <cell r="AO65">
            <v>112944.08333952344</v>
          </cell>
          <cell r="AP65">
            <v>122345.85884816726</v>
          </cell>
          <cell r="AQ65">
            <v>131854.70422827775</v>
          </cell>
          <cell r="AR65">
            <v>20559.68810208765</v>
          </cell>
          <cell r="AS65">
            <v>32177.832178690114</v>
          </cell>
          <cell r="AT65">
            <v>44917.817956400606</v>
          </cell>
          <cell r="AU65">
            <v>57073.987069536408</v>
          </cell>
          <cell r="AV65">
            <v>69026.410600405536</v>
          </cell>
          <cell r="AW65">
            <v>80558.767886208007</v>
          </cell>
          <cell r="AX65">
            <v>92704.91104201047</v>
          </cell>
          <cell r="AY65">
            <v>102486.0918686543</v>
          </cell>
          <cell r="AZ65">
            <v>111887.86737729813</v>
          </cell>
          <cell r="BA65">
            <v>121396.71275740862</v>
          </cell>
          <cell r="BB65">
            <v>22489.488006404932</v>
          </cell>
          <cell r="BC65">
            <v>35229.473784115427</v>
          </cell>
          <cell r="BD65">
            <v>47385.642897251222</v>
          </cell>
          <cell r="BE65">
            <v>59338.066428120357</v>
          </cell>
          <cell r="BF65">
            <v>70870.423713922821</v>
          </cell>
          <cell r="BG65">
            <v>83016.566869725284</v>
          </cell>
          <cell r="BH65">
            <v>92797.747696369101</v>
          </cell>
          <cell r="BI65">
            <v>102199.52320501293</v>
          </cell>
          <cell r="BJ65">
            <v>111708.36858512342</v>
          </cell>
          <cell r="BK65">
            <v>24358.12985431296</v>
          </cell>
          <cell r="BL65">
            <v>36514.298967448762</v>
          </cell>
          <cell r="BM65">
            <v>48466.722498317897</v>
          </cell>
          <cell r="BN65">
            <v>59999.07978412036</v>
          </cell>
          <cell r="BO65">
            <v>72145.222939922824</v>
          </cell>
          <cell r="BP65">
            <v>81926.403766566655</v>
          </cell>
          <cell r="BQ65">
            <v>91328.179275210481</v>
          </cell>
          <cell r="BR65">
            <v>100837.02465532097</v>
          </cell>
          <cell r="BS65">
            <v>24896.15489084629</v>
          </cell>
          <cell r="BT65">
            <v>36848.578421715421</v>
          </cell>
          <cell r="BU65">
            <v>48380.935707517885</v>
          </cell>
          <cell r="BV65">
            <v>60527.078863320348</v>
          </cell>
          <cell r="BW65">
            <v>70308.259689964179</v>
          </cell>
          <cell r="BX65">
            <v>79710.035198608006</v>
          </cell>
          <cell r="BY65">
            <v>89218.880578718497</v>
          </cell>
          <cell r="BZ65">
            <v>24108.59264400493</v>
          </cell>
          <cell r="CA65">
            <v>35640.949929807393</v>
          </cell>
          <cell r="CB65">
            <v>47787.093085609857</v>
          </cell>
          <cell r="CC65">
            <v>57568.27391225368</v>
          </cell>
          <cell r="CD65">
            <v>66970.0494208975</v>
          </cell>
          <cell r="CE65">
            <v>76478.894801007991</v>
          </cell>
          <cell r="CF65">
            <v>23484.780816671599</v>
          </cell>
          <cell r="CG65">
            <v>35630.923972474062</v>
          </cell>
          <cell r="CH65">
            <v>45412.104799117886</v>
          </cell>
          <cell r="CI65">
            <v>54813.880307761712</v>
          </cell>
          <cell r="CJ65">
            <v>64322.725687872204</v>
          </cell>
          <cell r="CK65">
            <v>23678.500441604931</v>
          </cell>
          <cell r="CL65">
            <v>33459.681268248751</v>
          </cell>
          <cell r="CM65">
            <v>42861.456776892577</v>
          </cell>
          <cell r="CN65">
            <v>52370.302157003069</v>
          </cell>
          <cell r="CO65">
            <v>21927.323982446287</v>
          </cell>
          <cell r="CP65">
            <v>31329.099491090114</v>
          </cell>
          <cell r="CQ65">
            <v>40837.944871200605</v>
          </cell>
          <cell r="CR65">
            <v>19182.95633528765</v>
          </cell>
          <cell r="CS65">
            <v>28691.801715398142</v>
          </cell>
          <cell r="CT65">
            <v>18910.620888754318</v>
          </cell>
        </row>
        <row r="66"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</row>
        <row r="67"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</row>
        <row r="68">
          <cell r="U68">
            <v>4042.772631722768</v>
          </cell>
          <cell r="V68">
            <v>3965.2794737920763</v>
          </cell>
          <cell r="W68">
            <v>4476.772631722768</v>
          </cell>
          <cell r="X68">
            <v>4866.772631722768</v>
          </cell>
          <cell r="Y68">
            <v>5248.0260527574228</v>
          </cell>
          <cell r="Z68">
            <v>5094.3726317227683</v>
          </cell>
          <cell r="AA68">
            <v>4964.3726317227683</v>
          </cell>
          <cell r="AB68">
            <v>4722.772631722768</v>
          </cell>
          <cell r="AC68">
            <v>4894.3726317227683</v>
          </cell>
          <cell r="AD68">
            <v>3902.4260527574224</v>
          </cell>
          <cell r="AE68">
            <v>3752.4260527574224</v>
          </cell>
          <cell r="AF68">
            <v>5070</v>
          </cell>
          <cell r="AG68">
            <v>8008.0521055148438</v>
          </cell>
          <cell r="AH68">
            <v>12484.824737237612</v>
          </cell>
          <cell r="AI68">
            <v>17351.597368960378</v>
          </cell>
          <cell r="AJ68">
            <v>22599.623421717799</v>
          </cell>
          <cell r="AK68">
            <v>27693.996053440569</v>
          </cell>
          <cell r="AL68">
            <v>32658.368685163339</v>
          </cell>
          <cell r="AM68">
            <v>37381.141316886104</v>
          </cell>
          <cell r="AN68">
            <v>42275.513948608874</v>
          </cell>
          <cell r="AO68">
            <v>46177.940001366296</v>
          </cell>
          <cell r="AP68">
            <v>49930.366054123719</v>
          </cell>
          <cell r="AQ68">
            <v>55000.366054123719</v>
          </cell>
          <cell r="AR68">
            <v>8442.0521055148438</v>
          </cell>
          <cell r="AS68">
            <v>13308.824737237612</v>
          </cell>
          <cell r="AT68">
            <v>18556.850789995035</v>
          </cell>
          <cell r="AU68">
            <v>23651.223421717805</v>
          </cell>
          <cell r="AV68">
            <v>28615.596053440575</v>
          </cell>
          <cell r="AW68">
            <v>33338.368685163339</v>
          </cell>
          <cell r="AX68">
            <v>38232.741316886109</v>
          </cell>
          <cell r="AY68">
            <v>42135.167369643532</v>
          </cell>
          <cell r="AZ68">
            <v>45887.593422400954</v>
          </cell>
          <cell r="BA68">
            <v>50957.593422400954</v>
          </cell>
          <cell r="BB68">
            <v>9343.545263445536</v>
          </cell>
          <cell r="BC68">
            <v>14591.571316202959</v>
          </cell>
          <cell r="BD68">
            <v>19685.943947925727</v>
          </cell>
          <cell r="BE68">
            <v>24650.316579648497</v>
          </cell>
          <cell r="BF68">
            <v>29373.089211371265</v>
          </cell>
          <cell r="BG68">
            <v>34267.461843094032</v>
          </cell>
          <cell r="BH68">
            <v>38169.887895851454</v>
          </cell>
          <cell r="BI68">
            <v>41922.313948608877</v>
          </cell>
          <cell r="BJ68">
            <v>46992.313948608877</v>
          </cell>
          <cell r="BK68">
            <v>10114.798684480191</v>
          </cell>
          <cell r="BL68">
            <v>15209.171316202959</v>
          </cell>
          <cell r="BM68">
            <v>20173.543947925726</v>
          </cell>
          <cell r="BN68">
            <v>24896.316579648494</v>
          </cell>
          <cell r="BO68">
            <v>29790.68921137126</v>
          </cell>
          <cell r="BP68">
            <v>33693.115264128683</v>
          </cell>
          <cell r="BQ68">
            <v>37445.541316886105</v>
          </cell>
          <cell r="BR68">
            <v>42515.541316886105</v>
          </cell>
          <cell r="BS68">
            <v>10342.398684480191</v>
          </cell>
          <cell r="BT68">
            <v>15306.771316202959</v>
          </cell>
          <cell r="BU68">
            <v>20029.543947925726</v>
          </cell>
          <cell r="BV68">
            <v>24923.916579648496</v>
          </cell>
          <cell r="BW68">
            <v>28826.342632405918</v>
          </cell>
          <cell r="BX68">
            <v>32578.768685163341</v>
          </cell>
          <cell r="BY68">
            <v>37648.768685163341</v>
          </cell>
          <cell r="BZ68">
            <v>10058.745263445537</v>
          </cell>
          <cell r="CA68">
            <v>14781.517895168305</v>
          </cell>
          <cell r="CB68">
            <v>19675.890526891075</v>
          </cell>
          <cell r="CC68">
            <v>23578.316579648497</v>
          </cell>
          <cell r="CD68">
            <v>27330.74263240592</v>
          </cell>
          <cell r="CE68">
            <v>32400.74263240592</v>
          </cell>
          <cell r="CF68">
            <v>9687.1452634455363</v>
          </cell>
          <cell r="CG68">
            <v>14581.517895168305</v>
          </cell>
          <cell r="CH68">
            <v>18483.943947925727</v>
          </cell>
          <cell r="CI68">
            <v>22236.37000068315</v>
          </cell>
          <cell r="CJ68">
            <v>27306.37000068315</v>
          </cell>
          <cell r="CK68">
            <v>9617.1452634455363</v>
          </cell>
          <cell r="CL68">
            <v>13519.571316202959</v>
          </cell>
          <cell r="CM68">
            <v>17271.997368960379</v>
          </cell>
          <cell r="CN68">
            <v>22341.997368960379</v>
          </cell>
          <cell r="CO68">
            <v>8796.7986844801908</v>
          </cell>
          <cell r="CP68">
            <v>12549.224737237613</v>
          </cell>
          <cell r="CQ68">
            <v>17619.224737237615</v>
          </cell>
          <cell r="CR68">
            <v>7654.8521055148449</v>
          </cell>
          <cell r="CS68">
            <v>12724.852105514845</v>
          </cell>
          <cell r="CT68">
            <v>8822.4260527574224</v>
          </cell>
        </row>
        <row r="69">
          <cell r="U69">
            <v>32</v>
          </cell>
          <cell r="V69">
            <v>24</v>
          </cell>
          <cell r="W69">
            <v>32</v>
          </cell>
          <cell r="X69">
            <v>32</v>
          </cell>
          <cell r="Y69">
            <v>28</v>
          </cell>
          <cell r="Z69">
            <v>32</v>
          </cell>
          <cell r="AA69">
            <v>32</v>
          </cell>
          <cell r="AB69">
            <v>32</v>
          </cell>
          <cell r="AC69">
            <v>32</v>
          </cell>
          <cell r="AD69">
            <v>28</v>
          </cell>
          <cell r="AE69">
            <v>28</v>
          </cell>
          <cell r="AF69">
            <v>28</v>
          </cell>
          <cell r="AG69">
            <v>56</v>
          </cell>
          <cell r="AH69">
            <v>88</v>
          </cell>
          <cell r="AI69">
            <v>120</v>
          </cell>
          <cell r="AJ69">
            <v>148</v>
          </cell>
          <cell r="AK69">
            <v>180</v>
          </cell>
          <cell r="AL69">
            <v>212</v>
          </cell>
          <cell r="AM69">
            <v>244</v>
          </cell>
          <cell r="AN69">
            <v>276</v>
          </cell>
          <cell r="AO69">
            <v>304</v>
          </cell>
          <cell r="AP69">
            <v>332</v>
          </cell>
          <cell r="AQ69">
            <v>360</v>
          </cell>
          <cell r="AR69">
            <v>56</v>
          </cell>
          <cell r="AS69">
            <v>88</v>
          </cell>
          <cell r="AT69">
            <v>116</v>
          </cell>
          <cell r="AU69">
            <v>148</v>
          </cell>
          <cell r="AV69">
            <v>180</v>
          </cell>
          <cell r="AW69">
            <v>212</v>
          </cell>
          <cell r="AX69">
            <v>244</v>
          </cell>
          <cell r="AY69">
            <v>272</v>
          </cell>
          <cell r="AZ69">
            <v>300</v>
          </cell>
          <cell r="BA69">
            <v>328</v>
          </cell>
          <cell r="BB69">
            <v>64</v>
          </cell>
          <cell r="BC69">
            <v>92</v>
          </cell>
          <cell r="BD69">
            <v>124</v>
          </cell>
          <cell r="BE69">
            <v>156</v>
          </cell>
          <cell r="BF69">
            <v>188</v>
          </cell>
          <cell r="BG69">
            <v>220</v>
          </cell>
          <cell r="BH69">
            <v>248</v>
          </cell>
          <cell r="BI69">
            <v>276</v>
          </cell>
          <cell r="BJ69">
            <v>304</v>
          </cell>
          <cell r="BK69">
            <v>60</v>
          </cell>
          <cell r="BL69">
            <v>92</v>
          </cell>
          <cell r="BM69">
            <v>124</v>
          </cell>
          <cell r="BN69">
            <v>156</v>
          </cell>
          <cell r="BO69">
            <v>188</v>
          </cell>
          <cell r="BP69">
            <v>216</v>
          </cell>
          <cell r="BQ69">
            <v>244</v>
          </cell>
          <cell r="BR69">
            <v>272</v>
          </cell>
          <cell r="BS69">
            <v>60</v>
          </cell>
          <cell r="BT69">
            <v>92</v>
          </cell>
          <cell r="BU69">
            <v>124</v>
          </cell>
          <cell r="BV69">
            <v>156</v>
          </cell>
          <cell r="BW69">
            <v>184</v>
          </cell>
          <cell r="BX69">
            <v>212</v>
          </cell>
          <cell r="BY69">
            <v>240</v>
          </cell>
          <cell r="BZ69">
            <v>64</v>
          </cell>
          <cell r="CA69">
            <v>96</v>
          </cell>
          <cell r="CB69">
            <v>128</v>
          </cell>
          <cell r="CC69">
            <v>156</v>
          </cell>
          <cell r="CD69">
            <v>184</v>
          </cell>
          <cell r="CE69">
            <v>212</v>
          </cell>
          <cell r="CF69">
            <v>64</v>
          </cell>
          <cell r="CG69">
            <v>96</v>
          </cell>
          <cell r="CH69">
            <v>124</v>
          </cell>
          <cell r="CI69">
            <v>152</v>
          </cell>
          <cell r="CJ69">
            <v>180</v>
          </cell>
          <cell r="CK69">
            <v>64</v>
          </cell>
          <cell r="CL69">
            <v>92</v>
          </cell>
          <cell r="CM69">
            <v>120</v>
          </cell>
          <cell r="CN69">
            <v>148</v>
          </cell>
          <cell r="CO69">
            <v>60</v>
          </cell>
          <cell r="CP69">
            <v>88</v>
          </cell>
          <cell r="CQ69">
            <v>116</v>
          </cell>
          <cell r="CR69">
            <v>56</v>
          </cell>
          <cell r="CS69">
            <v>84</v>
          </cell>
          <cell r="CT69">
            <v>56</v>
          </cell>
        </row>
        <row r="70">
          <cell r="U70">
            <v>234.50000000000003</v>
          </cell>
          <cell r="V70">
            <v>273</v>
          </cell>
          <cell r="W70">
            <v>301.00000000000006</v>
          </cell>
          <cell r="X70">
            <v>294</v>
          </cell>
          <cell r="Y70">
            <v>248.50000000000003</v>
          </cell>
          <cell r="Z70">
            <v>294</v>
          </cell>
          <cell r="AA70">
            <v>301.00000000000006</v>
          </cell>
          <cell r="AB70">
            <v>294</v>
          </cell>
          <cell r="AC70">
            <v>224.00000000000003</v>
          </cell>
          <cell r="AD70">
            <v>301.00000000000006</v>
          </cell>
          <cell r="AE70">
            <v>294</v>
          </cell>
          <cell r="AF70">
            <v>301.00000000000006</v>
          </cell>
          <cell r="AG70">
            <v>507.5</v>
          </cell>
          <cell r="AH70">
            <v>808.5</v>
          </cell>
          <cell r="AI70">
            <v>1102.5</v>
          </cell>
          <cell r="AJ70">
            <v>1351</v>
          </cell>
          <cell r="AK70">
            <v>1645</v>
          </cell>
          <cell r="AL70">
            <v>1946</v>
          </cell>
          <cell r="AM70">
            <v>2240</v>
          </cell>
          <cell r="AN70">
            <v>2464</v>
          </cell>
          <cell r="AO70">
            <v>2765</v>
          </cell>
          <cell r="AP70">
            <v>3059</v>
          </cell>
          <cell r="AQ70">
            <v>3360</v>
          </cell>
          <cell r="AR70">
            <v>574</v>
          </cell>
          <cell r="AS70">
            <v>868</v>
          </cell>
          <cell r="AT70">
            <v>1116.5</v>
          </cell>
          <cell r="AU70">
            <v>1410.5</v>
          </cell>
          <cell r="AV70">
            <v>1711.5</v>
          </cell>
          <cell r="AW70">
            <v>2005.5</v>
          </cell>
          <cell r="AX70">
            <v>2229.5</v>
          </cell>
          <cell r="AY70">
            <v>2530.5</v>
          </cell>
          <cell r="AZ70">
            <v>2824.5</v>
          </cell>
          <cell r="BA70">
            <v>3125.5</v>
          </cell>
          <cell r="BB70">
            <v>595</v>
          </cell>
          <cell r="BC70">
            <v>843.5</v>
          </cell>
          <cell r="BD70">
            <v>1137.5</v>
          </cell>
          <cell r="BE70">
            <v>1438.5</v>
          </cell>
          <cell r="BF70">
            <v>1732.5</v>
          </cell>
          <cell r="BG70">
            <v>1956.5</v>
          </cell>
          <cell r="BH70">
            <v>2257.5</v>
          </cell>
          <cell r="BI70">
            <v>2551.5</v>
          </cell>
          <cell r="BJ70">
            <v>2852.5</v>
          </cell>
          <cell r="BK70">
            <v>542.5</v>
          </cell>
          <cell r="BL70">
            <v>836.5</v>
          </cell>
          <cell r="BM70">
            <v>1137.5</v>
          </cell>
          <cell r="BN70">
            <v>1431.5</v>
          </cell>
          <cell r="BO70">
            <v>1655.5</v>
          </cell>
          <cell r="BP70">
            <v>1956.5</v>
          </cell>
          <cell r="BQ70">
            <v>2250.5</v>
          </cell>
          <cell r="BR70">
            <v>2551.5</v>
          </cell>
          <cell r="BS70">
            <v>542.5</v>
          </cell>
          <cell r="BT70">
            <v>843.5</v>
          </cell>
          <cell r="BU70">
            <v>1137.5</v>
          </cell>
          <cell r="BV70">
            <v>1361.5</v>
          </cell>
          <cell r="BW70">
            <v>1662.5</v>
          </cell>
          <cell r="BX70">
            <v>1956.5</v>
          </cell>
          <cell r="BY70">
            <v>2257.5</v>
          </cell>
          <cell r="BZ70">
            <v>595</v>
          </cell>
          <cell r="CA70">
            <v>889</v>
          </cell>
          <cell r="CB70">
            <v>1113</v>
          </cell>
          <cell r="CC70">
            <v>1414</v>
          </cell>
          <cell r="CD70">
            <v>1708</v>
          </cell>
          <cell r="CE70">
            <v>2009</v>
          </cell>
          <cell r="CF70">
            <v>595</v>
          </cell>
          <cell r="CG70">
            <v>819</v>
          </cell>
          <cell r="CH70">
            <v>1120</v>
          </cell>
          <cell r="CI70">
            <v>1414</v>
          </cell>
          <cell r="CJ70">
            <v>1715</v>
          </cell>
          <cell r="CK70">
            <v>518</v>
          </cell>
          <cell r="CL70">
            <v>819</v>
          </cell>
          <cell r="CM70">
            <v>1113</v>
          </cell>
          <cell r="CN70">
            <v>1414</v>
          </cell>
          <cell r="CO70">
            <v>525.00000000000011</v>
          </cell>
          <cell r="CP70">
            <v>819.00000000000011</v>
          </cell>
          <cell r="CQ70">
            <v>1120.0000000000002</v>
          </cell>
          <cell r="CR70">
            <v>595</v>
          </cell>
          <cell r="CS70">
            <v>896</v>
          </cell>
          <cell r="CT70">
            <v>595</v>
          </cell>
        </row>
        <row r="71">
          <cell r="U71">
            <v>50</v>
          </cell>
          <cell r="V71">
            <v>50</v>
          </cell>
          <cell r="W71">
            <v>50</v>
          </cell>
          <cell r="X71">
            <v>50</v>
          </cell>
          <cell r="Y71">
            <v>50</v>
          </cell>
          <cell r="Z71">
            <v>20</v>
          </cell>
          <cell r="AA71">
            <v>40</v>
          </cell>
          <cell r="AB71">
            <v>10</v>
          </cell>
          <cell r="AC71">
            <v>10</v>
          </cell>
          <cell r="AD71">
            <v>10</v>
          </cell>
          <cell r="AE71">
            <v>10</v>
          </cell>
          <cell r="AF71">
            <v>10</v>
          </cell>
          <cell r="AG71">
            <v>100</v>
          </cell>
          <cell r="AH71">
            <v>150</v>
          </cell>
          <cell r="AI71">
            <v>200</v>
          </cell>
          <cell r="AJ71">
            <v>250</v>
          </cell>
          <cell r="AK71">
            <v>270</v>
          </cell>
          <cell r="AL71">
            <v>310</v>
          </cell>
          <cell r="AM71">
            <v>320</v>
          </cell>
          <cell r="AN71">
            <v>330</v>
          </cell>
          <cell r="AO71">
            <v>340</v>
          </cell>
          <cell r="AP71">
            <v>350</v>
          </cell>
          <cell r="AQ71">
            <v>360</v>
          </cell>
          <cell r="AR71">
            <v>100</v>
          </cell>
          <cell r="AS71">
            <v>150</v>
          </cell>
          <cell r="AT71">
            <v>200</v>
          </cell>
          <cell r="AU71">
            <v>220</v>
          </cell>
          <cell r="AV71">
            <v>260</v>
          </cell>
          <cell r="AW71">
            <v>270</v>
          </cell>
          <cell r="AX71">
            <v>280</v>
          </cell>
          <cell r="AY71">
            <v>290</v>
          </cell>
          <cell r="AZ71">
            <v>300</v>
          </cell>
          <cell r="BA71">
            <v>310</v>
          </cell>
          <cell r="BB71">
            <v>100</v>
          </cell>
          <cell r="BC71">
            <v>150</v>
          </cell>
          <cell r="BD71">
            <v>170</v>
          </cell>
          <cell r="BE71">
            <v>210</v>
          </cell>
          <cell r="BF71">
            <v>220</v>
          </cell>
          <cell r="BG71">
            <v>230</v>
          </cell>
          <cell r="BH71">
            <v>240</v>
          </cell>
          <cell r="BI71">
            <v>250</v>
          </cell>
          <cell r="BJ71">
            <v>260</v>
          </cell>
          <cell r="BK71">
            <v>100</v>
          </cell>
          <cell r="BL71">
            <v>120</v>
          </cell>
          <cell r="BM71">
            <v>160</v>
          </cell>
          <cell r="BN71">
            <v>170</v>
          </cell>
          <cell r="BO71">
            <v>180</v>
          </cell>
          <cell r="BP71">
            <v>190</v>
          </cell>
          <cell r="BQ71">
            <v>200</v>
          </cell>
          <cell r="BR71">
            <v>210</v>
          </cell>
          <cell r="BS71">
            <v>70</v>
          </cell>
          <cell r="BT71">
            <v>110</v>
          </cell>
          <cell r="BU71">
            <v>120</v>
          </cell>
          <cell r="BV71">
            <v>130</v>
          </cell>
          <cell r="BW71">
            <v>140</v>
          </cell>
          <cell r="BX71">
            <v>150</v>
          </cell>
          <cell r="BY71">
            <v>160</v>
          </cell>
          <cell r="BZ71">
            <v>60</v>
          </cell>
          <cell r="CA71">
            <v>70</v>
          </cell>
          <cell r="CB71">
            <v>80</v>
          </cell>
          <cell r="CC71">
            <v>90</v>
          </cell>
          <cell r="CD71">
            <v>100</v>
          </cell>
          <cell r="CE71">
            <v>110</v>
          </cell>
          <cell r="CF71">
            <v>50</v>
          </cell>
          <cell r="CG71">
            <v>60</v>
          </cell>
          <cell r="CH71">
            <v>70</v>
          </cell>
          <cell r="CI71">
            <v>80</v>
          </cell>
          <cell r="CJ71">
            <v>90</v>
          </cell>
          <cell r="CK71">
            <v>20</v>
          </cell>
          <cell r="CL71">
            <v>30</v>
          </cell>
          <cell r="CM71">
            <v>40</v>
          </cell>
          <cell r="CN71">
            <v>50</v>
          </cell>
          <cell r="CO71">
            <v>20</v>
          </cell>
          <cell r="CP71">
            <v>30</v>
          </cell>
          <cell r="CQ71">
            <v>40</v>
          </cell>
          <cell r="CR71">
            <v>20</v>
          </cell>
          <cell r="CS71">
            <v>30</v>
          </cell>
          <cell r="CT71">
            <v>20</v>
          </cell>
        </row>
        <row r="72">
          <cell r="U72">
            <v>697.5</v>
          </cell>
          <cell r="V72">
            <v>697.5</v>
          </cell>
          <cell r="W72">
            <v>697.5</v>
          </cell>
          <cell r="X72">
            <v>697.5</v>
          </cell>
          <cell r="Y72">
            <v>697.5</v>
          </cell>
          <cell r="Z72">
            <v>697.5</v>
          </cell>
          <cell r="AA72">
            <v>697.5</v>
          </cell>
          <cell r="AB72">
            <v>697.5</v>
          </cell>
          <cell r="AC72">
            <v>697.5</v>
          </cell>
          <cell r="AD72">
            <v>697.5</v>
          </cell>
          <cell r="AE72">
            <v>697.5</v>
          </cell>
          <cell r="AF72">
            <v>697.5</v>
          </cell>
          <cell r="AG72">
            <v>1395</v>
          </cell>
          <cell r="AH72">
            <v>2092.5</v>
          </cell>
          <cell r="AI72">
            <v>2790</v>
          </cell>
          <cell r="AJ72">
            <v>3487.5</v>
          </cell>
          <cell r="AK72">
            <v>4185</v>
          </cell>
          <cell r="AL72">
            <v>4882.5</v>
          </cell>
          <cell r="AM72">
            <v>5580</v>
          </cell>
          <cell r="AN72">
            <v>6277.5</v>
          </cell>
          <cell r="AO72">
            <v>6975</v>
          </cell>
          <cell r="AP72">
            <v>7672.5</v>
          </cell>
          <cell r="AQ72">
            <v>8370</v>
          </cell>
          <cell r="AR72">
            <v>1395</v>
          </cell>
          <cell r="AS72">
            <v>2092.5</v>
          </cell>
          <cell r="AT72">
            <v>2790</v>
          </cell>
          <cell r="AU72">
            <v>3487.5</v>
          </cell>
          <cell r="AV72">
            <v>4185</v>
          </cell>
          <cell r="AW72">
            <v>4882.5</v>
          </cell>
          <cell r="AX72">
            <v>5580</v>
          </cell>
          <cell r="AY72">
            <v>6277.5</v>
          </cell>
          <cell r="AZ72">
            <v>6975</v>
          </cell>
          <cell r="BA72">
            <v>7672.5</v>
          </cell>
          <cell r="BB72">
            <v>1395</v>
          </cell>
          <cell r="BC72">
            <v>2092.5</v>
          </cell>
          <cell r="BD72">
            <v>2790</v>
          </cell>
          <cell r="BE72">
            <v>3487.5</v>
          </cell>
          <cell r="BF72">
            <v>4185</v>
          </cell>
          <cell r="BG72">
            <v>4882.5</v>
          </cell>
          <cell r="BH72">
            <v>5580</v>
          </cell>
          <cell r="BI72">
            <v>6277.5</v>
          </cell>
          <cell r="BJ72">
            <v>6975</v>
          </cell>
          <cell r="BK72">
            <v>1395</v>
          </cell>
          <cell r="BL72">
            <v>2092.5</v>
          </cell>
          <cell r="BM72">
            <v>2790</v>
          </cell>
          <cell r="BN72">
            <v>3487.5</v>
          </cell>
          <cell r="BO72">
            <v>4185</v>
          </cell>
          <cell r="BP72">
            <v>4882.5</v>
          </cell>
          <cell r="BQ72">
            <v>5580</v>
          </cell>
          <cell r="BR72">
            <v>6277.5</v>
          </cell>
          <cell r="BS72">
            <v>1395</v>
          </cell>
          <cell r="BT72">
            <v>2092.5</v>
          </cell>
          <cell r="BU72">
            <v>2790</v>
          </cell>
          <cell r="BV72">
            <v>3487.5</v>
          </cell>
          <cell r="BW72">
            <v>4185</v>
          </cell>
          <cell r="BX72">
            <v>4882.5</v>
          </cell>
          <cell r="BY72">
            <v>5580</v>
          </cell>
          <cell r="BZ72">
            <v>1395</v>
          </cell>
          <cell r="CA72">
            <v>2092.5</v>
          </cell>
          <cell r="CB72">
            <v>2790</v>
          </cell>
          <cell r="CC72">
            <v>3487.5</v>
          </cell>
          <cell r="CD72">
            <v>4185</v>
          </cell>
          <cell r="CE72">
            <v>4882.5</v>
          </cell>
          <cell r="CF72">
            <v>1395</v>
          </cell>
          <cell r="CG72">
            <v>2092.5</v>
          </cell>
          <cell r="CH72">
            <v>2790</v>
          </cell>
          <cell r="CI72">
            <v>3487.5</v>
          </cell>
          <cell r="CJ72">
            <v>4185</v>
          </cell>
          <cell r="CK72">
            <v>1395</v>
          </cell>
          <cell r="CL72">
            <v>2092.5</v>
          </cell>
          <cell r="CM72">
            <v>2790</v>
          </cell>
          <cell r="CN72">
            <v>3487.5</v>
          </cell>
          <cell r="CO72">
            <v>1395</v>
          </cell>
          <cell r="CP72">
            <v>2092.5</v>
          </cell>
          <cell r="CQ72">
            <v>2790</v>
          </cell>
          <cell r="CR72">
            <v>1395</v>
          </cell>
          <cell r="CS72">
            <v>2092.5</v>
          </cell>
          <cell r="CT72">
            <v>1395</v>
          </cell>
        </row>
        <row r="73">
          <cell r="U73">
            <v>15514.764102591902</v>
          </cell>
          <cell r="V73">
            <v>14698.12364607726</v>
          </cell>
          <cell r="W73">
            <v>16428.616561525232</v>
          </cell>
          <cell r="X73">
            <v>17558.416708325232</v>
          </cell>
          <cell r="Y73">
            <v>19012.011830467913</v>
          </cell>
          <cell r="Z73">
            <v>18294.041744858565</v>
          </cell>
          <cell r="AA73">
            <v>17987.296162591902</v>
          </cell>
          <cell r="AB73">
            <v>17288.629917525235</v>
          </cell>
          <cell r="AC73">
            <v>18004.015787525233</v>
          </cell>
          <cell r="AD73">
            <v>14720.106879401246</v>
          </cell>
          <cell r="AE73">
            <v>14183.701561401247</v>
          </cell>
          <cell r="AF73">
            <v>15615.345380110492</v>
          </cell>
          <cell r="AG73">
            <v>30212.887748669164</v>
          </cell>
          <cell r="AH73">
            <v>46641.504310194396</v>
          </cell>
          <cell r="AI73">
            <v>64199.921018519628</v>
          </cell>
          <cell r="AJ73">
            <v>83211.932848987548</v>
          </cell>
          <cell r="AK73">
            <v>101505.97459384611</v>
          </cell>
          <cell r="AL73">
            <v>119493.27075643801</v>
          </cell>
          <cell r="AM73">
            <v>136781.90067396325</v>
          </cell>
          <cell r="AN73">
            <v>154785.91646148846</v>
          </cell>
          <cell r="AO73">
            <v>169506.02334088972</v>
          </cell>
          <cell r="AP73">
            <v>183689.72490229097</v>
          </cell>
          <cell r="AQ73">
            <v>199305.07028240146</v>
          </cell>
          <cell r="AR73">
            <v>31126.740207602492</v>
          </cell>
          <cell r="AS73">
            <v>48685.156915927728</v>
          </cell>
          <cell r="AT73">
            <v>67697.168746395648</v>
          </cell>
          <cell r="AU73">
            <v>85991.210491254213</v>
          </cell>
          <cell r="AV73">
            <v>103978.50665384611</v>
          </cell>
          <cell r="AW73">
            <v>121267.13657137135</v>
          </cell>
          <cell r="AX73">
            <v>139271.15235889656</v>
          </cell>
          <cell r="AY73">
            <v>153991.25923829782</v>
          </cell>
          <cell r="AZ73">
            <v>168174.96079969907</v>
          </cell>
          <cell r="BA73">
            <v>183790.30617980956</v>
          </cell>
          <cell r="BB73">
            <v>33987.033269850464</v>
          </cell>
          <cell r="BC73">
            <v>52999.045100318377</v>
          </cell>
          <cell r="BD73">
            <v>71293.086845176935</v>
          </cell>
          <cell r="BE73">
            <v>89280.383007768833</v>
          </cell>
          <cell r="BF73">
            <v>106569.01292529407</v>
          </cell>
          <cell r="BG73">
            <v>124573.0287128193</v>
          </cell>
          <cell r="BH73">
            <v>139293.13559222055</v>
          </cell>
          <cell r="BI73">
            <v>153476.8371536218</v>
          </cell>
          <cell r="BJ73">
            <v>169092.1825337323</v>
          </cell>
          <cell r="BK73">
            <v>36570.428538793145</v>
          </cell>
          <cell r="BL73">
            <v>54864.47028365171</v>
          </cell>
          <cell r="BM73">
            <v>72851.766446243608</v>
          </cell>
          <cell r="BN73">
            <v>90140.396363768843</v>
          </cell>
          <cell r="BO73">
            <v>108144.41215129408</v>
          </cell>
          <cell r="BP73">
            <v>122864.51903069532</v>
          </cell>
          <cell r="BQ73">
            <v>137048.22059209656</v>
          </cell>
          <cell r="BR73">
            <v>152663.56597220706</v>
          </cell>
          <cell r="BS73">
            <v>37306.053575326478</v>
          </cell>
          <cell r="BT73">
            <v>55293.349737918383</v>
          </cell>
          <cell r="BU73">
            <v>72581.979655443618</v>
          </cell>
          <cell r="BV73">
            <v>90585.995442968851</v>
          </cell>
          <cell r="BW73">
            <v>105306.1023223701</v>
          </cell>
          <cell r="BX73">
            <v>119489.80388377135</v>
          </cell>
          <cell r="BY73">
            <v>135105.14926388185</v>
          </cell>
          <cell r="BZ73">
            <v>36281.337907450463</v>
          </cell>
          <cell r="CA73">
            <v>53569.967824975698</v>
          </cell>
          <cell r="CB73">
            <v>71573.983612500931</v>
          </cell>
          <cell r="CC73">
            <v>86294.09049190217</v>
          </cell>
          <cell r="CD73">
            <v>100477.79205330342</v>
          </cell>
          <cell r="CE73">
            <v>116093.13743341391</v>
          </cell>
          <cell r="CF73">
            <v>35275.926080117133</v>
          </cell>
          <cell r="CG73">
            <v>53279.941867642367</v>
          </cell>
          <cell r="CH73">
            <v>68000.04874704362</v>
          </cell>
          <cell r="CI73">
            <v>82183.750308444869</v>
          </cell>
          <cell r="CJ73">
            <v>97799.095688555361</v>
          </cell>
          <cell r="CK73">
            <v>35292.645705050469</v>
          </cell>
          <cell r="CL73">
            <v>50012.752584451715</v>
          </cell>
          <cell r="CM73">
            <v>64196.454145852964</v>
          </cell>
          <cell r="CN73">
            <v>79811.799525963463</v>
          </cell>
          <cell r="CO73">
            <v>32724.12266692648</v>
          </cell>
          <cell r="CP73">
            <v>46907.824228327729</v>
          </cell>
          <cell r="CQ73">
            <v>62523.16960843822</v>
          </cell>
          <cell r="CR73">
            <v>28903.808440802495</v>
          </cell>
          <cell r="CS73">
            <v>44519.153820912987</v>
          </cell>
          <cell r="CT73">
            <v>29799.04694151174</v>
          </cell>
        </row>
        <row r="74"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</row>
        <row r="75">
          <cell r="U75">
            <v>2035</v>
          </cell>
          <cell r="V75">
            <v>2035</v>
          </cell>
          <cell r="W75">
            <v>2035</v>
          </cell>
          <cell r="X75">
            <v>2035</v>
          </cell>
          <cell r="Y75">
            <v>2035</v>
          </cell>
          <cell r="Z75">
            <v>2035</v>
          </cell>
          <cell r="AA75">
            <v>2035</v>
          </cell>
          <cell r="AB75">
            <v>2035</v>
          </cell>
          <cell r="AC75">
            <v>2035</v>
          </cell>
          <cell r="AD75">
            <v>2035</v>
          </cell>
          <cell r="AE75">
            <v>2035</v>
          </cell>
          <cell r="AF75">
            <v>2035</v>
          </cell>
          <cell r="AG75">
            <v>4070</v>
          </cell>
          <cell r="AH75">
            <v>6105</v>
          </cell>
          <cell r="AI75">
            <v>8140</v>
          </cell>
          <cell r="AJ75">
            <v>10175</v>
          </cell>
          <cell r="AK75">
            <v>12210</v>
          </cell>
          <cell r="AL75">
            <v>14245</v>
          </cell>
          <cell r="AM75">
            <v>16280</v>
          </cell>
          <cell r="AN75">
            <v>18315</v>
          </cell>
          <cell r="AO75">
            <v>20350</v>
          </cell>
          <cell r="AP75">
            <v>22385</v>
          </cell>
          <cell r="AQ75">
            <v>24420</v>
          </cell>
          <cell r="AR75">
            <v>4070</v>
          </cell>
          <cell r="AS75">
            <v>6105</v>
          </cell>
          <cell r="AT75">
            <v>8140</v>
          </cell>
          <cell r="AU75">
            <v>10175</v>
          </cell>
          <cell r="AV75">
            <v>12210</v>
          </cell>
          <cell r="AW75">
            <v>14245</v>
          </cell>
          <cell r="AX75">
            <v>16280</v>
          </cell>
          <cell r="AY75">
            <v>18315</v>
          </cell>
          <cell r="AZ75">
            <v>20350</v>
          </cell>
          <cell r="BA75">
            <v>22385</v>
          </cell>
          <cell r="BB75">
            <v>4070</v>
          </cell>
          <cell r="BC75">
            <v>6105</v>
          </cell>
          <cell r="BD75">
            <v>8140</v>
          </cell>
          <cell r="BE75">
            <v>10175</v>
          </cell>
          <cell r="BF75">
            <v>12210</v>
          </cell>
          <cell r="BG75">
            <v>14245</v>
          </cell>
          <cell r="BH75">
            <v>16280</v>
          </cell>
          <cell r="BI75">
            <v>18315</v>
          </cell>
          <cell r="BJ75">
            <v>20350</v>
          </cell>
          <cell r="BK75">
            <v>4070</v>
          </cell>
          <cell r="BL75">
            <v>6105</v>
          </cell>
          <cell r="BM75">
            <v>8140</v>
          </cell>
          <cell r="BN75">
            <v>10175</v>
          </cell>
          <cell r="BO75">
            <v>12210</v>
          </cell>
          <cell r="BP75">
            <v>14245</v>
          </cell>
          <cell r="BQ75">
            <v>16280</v>
          </cell>
          <cell r="BR75">
            <v>18315</v>
          </cell>
          <cell r="BS75">
            <v>4070</v>
          </cell>
          <cell r="BT75">
            <v>6105</v>
          </cell>
          <cell r="BU75">
            <v>8140</v>
          </cell>
          <cell r="BV75">
            <v>10175</v>
          </cell>
          <cell r="BW75">
            <v>12210</v>
          </cell>
          <cell r="BX75">
            <v>14245</v>
          </cell>
          <cell r="BY75">
            <v>16280</v>
          </cell>
          <cell r="BZ75">
            <v>4070</v>
          </cell>
          <cell r="CA75">
            <v>6105</v>
          </cell>
          <cell r="CB75">
            <v>8140</v>
          </cell>
          <cell r="CC75">
            <v>10175</v>
          </cell>
          <cell r="CD75">
            <v>12210</v>
          </cell>
          <cell r="CE75">
            <v>14245</v>
          </cell>
          <cell r="CF75">
            <v>4070</v>
          </cell>
          <cell r="CG75">
            <v>6105</v>
          </cell>
          <cell r="CH75">
            <v>8140</v>
          </cell>
          <cell r="CI75">
            <v>10175</v>
          </cell>
          <cell r="CJ75">
            <v>12210</v>
          </cell>
          <cell r="CK75">
            <v>4070</v>
          </cell>
          <cell r="CL75">
            <v>6105</v>
          </cell>
          <cell r="CM75">
            <v>8140</v>
          </cell>
          <cell r="CN75">
            <v>10175</v>
          </cell>
          <cell r="CO75">
            <v>4070</v>
          </cell>
          <cell r="CP75">
            <v>6105</v>
          </cell>
          <cell r="CQ75">
            <v>8140</v>
          </cell>
          <cell r="CR75">
            <v>4070</v>
          </cell>
          <cell r="CS75">
            <v>6105</v>
          </cell>
          <cell r="CT75">
            <v>4070</v>
          </cell>
        </row>
        <row r="76"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</row>
        <row r="77">
          <cell r="U77">
            <v>17549.7641025919</v>
          </cell>
          <cell r="V77">
            <v>16733.12364607726</v>
          </cell>
          <cell r="W77">
            <v>18463.616561525232</v>
          </cell>
          <cell r="X77">
            <v>19593.416708325232</v>
          </cell>
          <cell r="Y77">
            <v>21047.011830467913</v>
          </cell>
          <cell r="Z77">
            <v>20329.041744858565</v>
          </cell>
          <cell r="AA77">
            <v>20022.296162591902</v>
          </cell>
          <cell r="AB77">
            <v>19323.629917525235</v>
          </cell>
          <cell r="AC77">
            <v>20039.015787525233</v>
          </cell>
          <cell r="AD77">
            <v>16755.106879401246</v>
          </cell>
          <cell r="AE77">
            <v>16218.701561401247</v>
          </cell>
          <cell r="AF77">
            <v>17650.345380110492</v>
          </cell>
          <cell r="AG77">
            <v>34282.887748669164</v>
          </cell>
          <cell r="AH77">
            <v>52746.504310194396</v>
          </cell>
          <cell r="AI77">
            <v>72339.921018519628</v>
          </cell>
          <cell r="AJ77">
            <v>93386.932848987548</v>
          </cell>
          <cell r="AK77">
            <v>113715.97459384611</v>
          </cell>
          <cell r="AL77">
            <v>133738.27075643803</v>
          </cell>
          <cell r="AM77">
            <v>153061.90067396325</v>
          </cell>
          <cell r="AN77">
            <v>173100.91646148846</v>
          </cell>
          <cell r="AO77">
            <v>189856.02334088972</v>
          </cell>
          <cell r="AP77">
            <v>206074.72490229097</v>
          </cell>
          <cell r="AQ77">
            <v>223725.07028240146</v>
          </cell>
          <cell r="AR77">
            <v>35196.740207602488</v>
          </cell>
          <cell r="AS77">
            <v>54790.156915927721</v>
          </cell>
          <cell r="AT77">
            <v>75837.168746395633</v>
          </cell>
          <cell r="AU77">
            <v>96166.210491254198</v>
          </cell>
          <cell r="AV77">
            <v>116188.5066538461</v>
          </cell>
          <cell r="AW77">
            <v>135512.13657137135</v>
          </cell>
          <cell r="AX77">
            <v>155551.15235889656</v>
          </cell>
          <cell r="AY77">
            <v>172306.25923829782</v>
          </cell>
          <cell r="AZ77">
            <v>188524.96079969907</v>
          </cell>
          <cell r="BA77">
            <v>206175.30617980956</v>
          </cell>
          <cell r="BB77">
            <v>38057.033269850464</v>
          </cell>
          <cell r="BC77">
            <v>59104.045100318377</v>
          </cell>
          <cell r="BD77">
            <v>79433.086845176935</v>
          </cell>
          <cell r="BE77">
            <v>99455.383007768833</v>
          </cell>
          <cell r="BF77">
            <v>118779.01292529407</v>
          </cell>
          <cell r="BG77">
            <v>138818.0287128193</v>
          </cell>
          <cell r="BH77">
            <v>155573.13559222055</v>
          </cell>
          <cell r="BI77">
            <v>171791.8371536218</v>
          </cell>
          <cell r="BJ77">
            <v>189442.1825337323</v>
          </cell>
          <cell r="BK77">
            <v>40640.428538793145</v>
          </cell>
          <cell r="BL77">
            <v>60969.47028365171</v>
          </cell>
          <cell r="BM77">
            <v>80991.766446243608</v>
          </cell>
          <cell r="BN77">
            <v>100315.39636376884</v>
          </cell>
          <cell r="BO77">
            <v>120354.41215129408</v>
          </cell>
          <cell r="BP77">
            <v>137109.51903069532</v>
          </cell>
          <cell r="BQ77">
            <v>153328.22059209656</v>
          </cell>
          <cell r="BR77">
            <v>170978.56597220706</v>
          </cell>
          <cell r="BS77">
            <v>41376.053575326478</v>
          </cell>
          <cell r="BT77">
            <v>61398.349737918383</v>
          </cell>
          <cell r="BU77">
            <v>80721.979655443618</v>
          </cell>
          <cell r="BV77">
            <v>100760.99544296885</v>
          </cell>
          <cell r="BW77">
            <v>117516.1023223701</v>
          </cell>
          <cell r="BX77">
            <v>133734.80388377135</v>
          </cell>
          <cell r="BY77">
            <v>151385.14926388185</v>
          </cell>
          <cell r="BZ77">
            <v>40351.337907450463</v>
          </cell>
          <cell r="CA77">
            <v>59674.967824975698</v>
          </cell>
          <cell r="CB77">
            <v>79713.983612500931</v>
          </cell>
          <cell r="CC77">
            <v>96469.09049190217</v>
          </cell>
          <cell r="CD77">
            <v>112687.79205330342</v>
          </cell>
          <cell r="CE77">
            <v>130338.13743341391</v>
          </cell>
          <cell r="CF77">
            <v>39345.926080117133</v>
          </cell>
          <cell r="CG77">
            <v>59384.941867642367</v>
          </cell>
          <cell r="CH77">
            <v>76140.04874704362</v>
          </cell>
          <cell r="CI77">
            <v>92358.750308444869</v>
          </cell>
          <cell r="CJ77">
            <v>110009.09568855536</v>
          </cell>
          <cell r="CK77">
            <v>39362.645705050469</v>
          </cell>
          <cell r="CL77">
            <v>56117.752584451715</v>
          </cell>
          <cell r="CM77">
            <v>72336.454145852957</v>
          </cell>
          <cell r="CN77">
            <v>89986.799525963448</v>
          </cell>
          <cell r="CO77">
            <v>36794.12266692648</v>
          </cell>
          <cell r="CP77">
            <v>53012.824228327729</v>
          </cell>
          <cell r="CQ77">
            <v>70663.169608438213</v>
          </cell>
          <cell r="CR77">
            <v>32973.808440802495</v>
          </cell>
          <cell r="CS77">
            <v>50624.153820912987</v>
          </cell>
          <cell r="CT77">
            <v>33869.04694151174</v>
          </cell>
        </row>
      </sheetData>
      <sheetData sheetId="8">
        <row r="1">
          <cell r="U1" t="str">
            <v>Январь</v>
          </cell>
          <cell r="V1" t="str">
            <v>Февраль</v>
          </cell>
          <cell r="W1" t="str">
            <v>Март</v>
          </cell>
          <cell r="X1" t="str">
            <v>Апрель</v>
          </cell>
          <cell r="Y1" t="str">
            <v>Май</v>
          </cell>
          <cell r="Z1" t="str">
            <v>Июнь</v>
          </cell>
          <cell r="AA1" t="str">
            <v>Июль</v>
          </cell>
          <cell r="AB1" t="str">
            <v>Август</v>
          </cell>
          <cell r="AC1" t="str">
            <v>Сентябрь</v>
          </cell>
          <cell r="AD1" t="str">
            <v>Октябрь</v>
          </cell>
          <cell r="AE1" t="str">
            <v>Ноябрь</v>
          </cell>
          <cell r="AF1" t="str">
            <v>Декабрь</v>
          </cell>
          <cell r="AG1" t="str">
            <v>Январь - Февраль</v>
          </cell>
          <cell r="AH1" t="str">
            <v>Январь - Март</v>
          </cell>
          <cell r="AI1" t="str">
            <v>Январь - Апрель</v>
          </cell>
          <cell r="AJ1" t="str">
            <v>Январь - Май</v>
          </cell>
          <cell r="AK1" t="str">
            <v>Январь - Июнь</v>
          </cell>
          <cell r="AL1" t="str">
            <v>Январь - Июль</v>
          </cell>
          <cell r="AM1" t="str">
            <v>Январь - Август</v>
          </cell>
          <cell r="AN1" t="str">
            <v>Январь - Сентябрь</v>
          </cell>
          <cell r="AO1" t="str">
            <v>Январь - Октябрь</v>
          </cell>
          <cell r="AP1" t="str">
            <v>Январь - Ноябрь</v>
          </cell>
          <cell r="AQ1" t="str">
            <v>Январь - Декабрь</v>
          </cell>
          <cell r="AR1" t="str">
            <v>Февраль - Март</v>
          </cell>
          <cell r="AS1" t="str">
            <v>Февраль - Апрель</v>
          </cell>
          <cell r="AT1" t="str">
            <v>Февраль - Май</v>
          </cell>
          <cell r="AU1" t="str">
            <v>Февраль - Июнь</v>
          </cell>
          <cell r="AV1" t="str">
            <v>Февраль - Июль</v>
          </cell>
          <cell r="AW1" t="str">
            <v>Февраль - Август</v>
          </cell>
          <cell r="AX1" t="str">
            <v>Февраль - Сентябрь</v>
          </cell>
          <cell r="AY1" t="str">
            <v>Февраль - Октябрь</v>
          </cell>
          <cell r="AZ1" t="str">
            <v>Февраль - Ноябрь</v>
          </cell>
          <cell r="BA1" t="str">
            <v>Февраль - Декабрь</v>
          </cell>
          <cell r="BB1" t="str">
            <v>Март - Апрель</v>
          </cell>
          <cell r="BC1" t="str">
            <v>Март - Май</v>
          </cell>
          <cell r="BD1" t="str">
            <v>Март - Июнь</v>
          </cell>
          <cell r="BE1" t="str">
            <v>Март - Июль</v>
          </cell>
          <cell r="BF1" t="str">
            <v>Март - Август</v>
          </cell>
          <cell r="BG1" t="str">
            <v>Март - Сентябрь</v>
          </cell>
          <cell r="BH1" t="str">
            <v>Март - Октябрь</v>
          </cell>
          <cell r="BI1" t="str">
            <v>Март - Ноябрь</v>
          </cell>
          <cell r="BJ1" t="str">
            <v>Март - Декабрь</v>
          </cell>
          <cell r="BK1" t="str">
            <v>Апрель - Май</v>
          </cell>
          <cell r="BL1" t="str">
            <v>Апрель - Июнь</v>
          </cell>
          <cell r="BM1" t="str">
            <v>Апрель - Июль</v>
          </cell>
          <cell r="BN1" t="str">
            <v>Апрель - Август</v>
          </cell>
          <cell r="BO1" t="str">
            <v>Апрель - Сентябрь</v>
          </cell>
          <cell r="BP1" t="str">
            <v>Апрель - Октябрь</v>
          </cell>
          <cell r="BQ1" t="str">
            <v>Апрель - Ноябрь</v>
          </cell>
          <cell r="BR1" t="str">
            <v>Апрель - Декабрь</v>
          </cell>
          <cell r="BS1" t="str">
            <v>Май - Июнь</v>
          </cell>
          <cell r="BT1" t="str">
            <v>Май - Июль</v>
          </cell>
          <cell r="BU1" t="str">
            <v>Май - Август</v>
          </cell>
          <cell r="BV1" t="str">
            <v>Май - Сентябрь</v>
          </cell>
          <cell r="BW1" t="str">
            <v>Май - Октябрь</v>
          </cell>
          <cell r="BX1" t="str">
            <v>Май - Ноябрь</v>
          </cell>
          <cell r="BY1" t="str">
            <v>Май - Декабрь</v>
          </cell>
          <cell r="BZ1" t="str">
            <v>Июнь - Июль</v>
          </cell>
          <cell r="CA1" t="str">
            <v>Июнь - Август</v>
          </cell>
          <cell r="CB1" t="str">
            <v>Июнь - Сентябрь</v>
          </cell>
          <cell r="CC1" t="str">
            <v>Июнь - Октябрь</v>
          </cell>
          <cell r="CD1" t="str">
            <v>Июнь - Ноябрь</v>
          </cell>
          <cell r="CE1" t="str">
            <v>Июнь - Декабрь</v>
          </cell>
          <cell r="CF1" t="str">
            <v>Июль - Август</v>
          </cell>
          <cell r="CG1" t="str">
            <v>Июль - Сентябрь</v>
          </cell>
          <cell r="CH1" t="str">
            <v>Июль - Октябрь</v>
          </cell>
          <cell r="CI1" t="str">
            <v>Июль - Ноябрь</v>
          </cell>
          <cell r="CJ1" t="str">
            <v>Июль - Декабрь</v>
          </cell>
          <cell r="CK1" t="str">
            <v>Август - Сентябрь</v>
          </cell>
          <cell r="CL1" t="str">
            <v>Август - Октябрь</v>
          </cell>
          <cell r="CM1" t="str">
            <v>Август - Ноябрь</v>
          </cell>
          <cell r="CN1" t="str">
            <v>Август - Декабрь</v>
          </cell>
          <cell r="CO1" t="str">
            <v>Сентябрь - Октябрь</v>
          </cell>
          <cell r="CP1" t="str">
            <v>Сентябрь - Ноябрь</v>
          </cell>
          <cell r="CQ1" t="str">
            <v>Сентябрь - Декабрь</v>
          </cell>
          <cell r="CR1" t="str">
            <v>Октябрь - Ноябрь</v>
          </cell>
          <cell r="CS1" t="str">
            <v>Октябрь - Декабрь</v>
          </cell>
          <cell r="CT1" t="str">
            <v>Ноябрь - Декабрь</v>
          </cell>
        </row>
        <row r="3"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</row>
        <row r="4"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</row>
        <row r="5"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</row>
        <row r="6"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</row>
        <row r="7"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</row>
        <row r="8"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</row>
        <row r="9"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</row>
        <row r="10"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</row>
        <row r="11">
          <cell r="U11">
            <v>247.08485263157894</v>
          </cell>
          <cell r="V11">
            <v>284.59968947368424</v>
          </cell>
          <cell r="W11">
            <v>318.85775263157893</v>
          </cell>
          <cell r="X11">
            <v>346.17033157894735</v>
          </cell>
          <cell r="Y11">
            <v>343.43065263157894</v>
          </cell>
          <cell r="Z11">
            <v>344.33993157894736</v>
          </cell>
          <cell r="AA11">
            <v>352.94755263157896</v>
          </cell>
          <cell r="AB11">
            <v>362.11075263157898</v>
          </cell>
          <cell r="AC11">
            <v>344.5834315789474</v>
          </cell>
          <cell r="AD11">
            <v>327.21415263157894</v>
          </cell>
          <cell r="AE11">
            <v>316.86563157894739</v>
          </cell>
          <cell r="AF11">
            <v>309.78905263157895</v>
          </cell>
          <cell r="AG11">
            <v>531.68454210526318</v>
          </cell>
          <cell r="AH11">
            <v>850.54229473684211</v>
          </cell>
          <cell r="AI11">
            <v>1196.7126263157895</v>
          </cell>
          <cell r="AJ11">
            <v>1540.1432789473683</v>
          </cell>
          <cell r="AK11">
            <v>1884.4832105263158</v>
          </cell>
          <cell r="AL11">
            <v>2237.4307631578949</v>
          </cell>
          <cell r="AM11">
            <v>2599.541515789474</v>
          </cell>
          <cell r="AN11">
            <v>2944.1249473684215</v>
          </cell>
          <cell r="AO11">
            <v>3271.3391000000006</v>
          </cell>
          <cell r="AP11">
            <v>3588.2047315789478</v>
          </cell>
          <cell r="AQ11">
            <v>3897.9937842105269</v>
          </cell>
          <cell r="AR11">
            <v>603.45744210526323</v>
          </cell>
          <cell r="AS11">
            <v>949.62777368421052</v>
          </cell>
          <cell r="AT11">
            <v>1293.0584263157893</v>
          </cell>
          <cell r="AU11">
            <v>1637.3983578947368</v>
          </cell>
          <cell r="AV11">
            <v>1990.3459105263157</v>
          </cell>
          <cell r="AW11">
            <v>2352.4566631578946</v>
          </cell>
          <cell r="AX11">
            <v>2697.0400947368421</v>
          </cell>
          <cell r="AY11">
            <v>3024.2542473684211</v>
          </cell>
          <cell r="AZ11">
            <v>3341.1198789473683</v>
          </cell>
          <cell r="BA11">
            <v>3650.9089315789474</v>
          </cell>
          <cell r="BB11">
            <v>665.02808421052623</v>
          </cell>
          <cell r="BC11">
            <v>1008.4587368421052</v>
          </cell>
          <cell r="BD11">
            <v>1352.7986684210525</v>
          </cell>
          <cell r="BE11">
            <v>1705.7462210526314</v>
          </cell>
          <cell r="BF11">
            <v>2067.8569736842105</v>
          </cell>
          <cell r="BG11">
            <v>2412.440405263158</v>
          </cell>
          <cell r="BH11">
            <v>2739.6545578947371</v>
          </cell>
          <cell r="BI11">
            <v>3056.5201894736847</v>
          </cell>
          <cell r="BJ11">
            <v>3366.3092421052638</v>
          </cell>
          <cell r="BK11">
            <v>689.60098421052635</v>
          </cell>
          <cell r="BL11">
            <v>1033.9409157894738</v>
          </cell>
          <cell r="BM11">
            <v>1386.8884684210527</v>
          </cell>
          <cell r="BN11">
            <v>1748.9992210526316</v>
          </cell>
          <cell r="BO11">
            <v>2093.5826526315791</v>
          </cell>
          <cell r="BP11">
            <v>2420.7968052631581</v>
          </cell>
          <cell r="BQ11">
            <v>2737.6624368421053</v>
          </cell>
          <cell r="BR11">
            <v>3047.4514894736844</v>
          </cell>
          <cell r="BS11">
            <v>687.77058421052629</v>
          </cell>
          <cell r="BT11">
            <v>1040.7181368421052</v>
          </cell>
          <cell r="BU11">
            <v>1402.8288894736843</v>
          </cell>
          <cell r="BV11">
            <v>1747.4123210526318</v>
          </cell>
          <cell r="BW11">
            <v>2074.6264736842109</v>
          </cell>
          <cell r="BX11">
            <v>2391.492105263158</v>
          </cell>
          <cell r="BY11">
            <v>2701.2811578947371</v>
          </cell>
          <cell r="BZ11">
            <v>697.28748421052637</v>
          </cell>
          <cell r="CA11">
            <v>1059.3982368421052</v>
          </cell>
          <cell r="CB11">
            <v>1403.9816684210527</v>
          </cell>
          <cell r="CC11">
            <v>1731.1958210526318</v>
          </cell>
          <cell r="CD11">
            <v>2048.0614526315794</v>
          </cell>
          <cell r="CE11">
            <v>2357.8505052631585</v>
          </cell>
          <cell r="CF11">
            <v>715.05830526315799</v>
          </cell>
          <cell r="CG11">
            <v>1059.6417368421053</v>
          </cell>
          <cell r="CH11">
            <v>1386.8558894736843</v>
          </cell>
          <cell r="CI11">
            <v>1703.7215210526317</v>
          </cell>
          <cell r="CJ11">
            <v>2013.5105736842106</v>
          </cell>
          <cell r="CK11">
            <v>706.69418421052637</v>
          </cell>
          <cell r="CL11">
            <v>1033.9083368421052</v>
          </cell>
          <cell r="CM11">
            <v>1350.7739684210526</v>
          </cell>
          <cell r="CN11">
            <v>1660.5630210526315</v>
          </cell>
          <cell r="CO11">
            <v>671.79758421052634</v>
          </cell>
          <cell r="CP11">
            <v>988.66321578947372</v>
          </cell>
          <cell r="CQ11">
            <v>1298.4522684210526</v>
          </cell>
          <cell r="CR11">
            <v>644.07978421052633</v>
          </cell>
          <cell r="CS11">
            <v>953.86883684210534</v>
          </cell>
          <cell r="CT11">
            <v>626.65468421052628</v>
          </cell>
        </row>
        <row r="12">
          <cell r="U12">
            <v>40</v>
          </cell>
          <cell r="V12">
            <v>48</v>
          </cell>
          <cell r="W12">
            <v>56</v>
          </cell>
          <cell r="X12">
            <v>61</v>
          </cell>
          <cell r="Y12">
            <v>61</v>
          </cell>
          <cell r="Z12">
            <v>61</v>
          </cell>
          <cell r="AA12">
            <v>63</v>
          </cell>
          <cell r="AB12">
            <v>63</v>
          </cell>
          <cell r="AC12">
            <v>60</v>
          </cell>
          <cell r="AD12">
            <v>57</v>
          </cell>
          <cell r="AE12">
            <v>54</v>
          </cell>
          <cell r="AF12">
            <v>48</v>
          </cell>
          <cell r="AG12">
            <v>88</v>
          </cell>
          <cell r="AH12">
            <v>144</v>
          </cell>
          <cell r="AI12">
            <v>205</v>
          </cell>
          <cell r="AJ12">
            <v>266</v>
          </cell>
          <cell r="AK12">
            <v>327</v>
          </cell>
          <cell r="AL12">
            <v>390</v>
          </cell>
          <cell r="AM12">
            <v>453</v>
          </cell>
          <cell r="AN12">
            <v>513</v>
          </cell>
          <cell r="AO12">
            <v>570</v>
          </cell>
          <cell r="AP12">
            <v>624</v>
          </cell>
          <cell r="AQ12">
            <v>672</v>
          </cell>
          <cell r="AR12">
            <v>104</v>
          </cell>
          <cell r="AS12">
            <v>165</v>
          </cell>
          <cell r="AT12">
            <v>226</v>
          </cell>
          <cell r="AU12">
            <v>287</v>
          </cell>
          <cell r="AV12">
            <v>350</v>
          </cell>
          <cell r="AW12">
            <v>413</v>
          </cell>
          <cell r="AX12">
            <v>473</v>
          </cell>
          <cell r="AY12">
            <v>530</v>
          </cell>
          <cell r="AZ12">
            <v>584</v>
          </cell>
          <cell r="BA12">
            <v>632</v>
          </cell>
          <cell r="BB12">
            <v>117</v>
          </cell>
          <cell r="BC12">
            <v>178</v>
          </cell>
          <cell r="BD12">
            <v>239</v>
          </cell>
          <cell r="BE12">
            <v>302</v>
          </cell>
          <cell r="BF12">
            <v>365</v>
          </cell>
          <cell r="BG12">
            <v>425</v>
          </cell>
          <cell r="BH12">
            <v>482</v>
          </cell>
          <cell r="BI12">
            <v>536</v>
          </cell>
          <cell r="BJ12">
            <v>584</v>
          </cell>
          <cell r="BK12">
            <v>122</v>
          </cell>
          <cell r="BL12">
            <v>183</v>
          </cell>
          <cell r="BM12">
            <v>246</v>
          </cell>
          <cell r="BN12">
            <v>309</v>
          </cell>
          <cell r="BO12">
            <v>369</v>
          </cell>
          <cell r="BP12">
            <v>426</v>
          </cell>
          <cell r="BQ12">
            <v>480</v>
          </cell>
          <cell r="BR12">
            <v>528</v>
          </cell>
          <cell r="BS12">
            <v>122</v>
          </cell>
          <cell r="BT12">
            <v>185</v>
          </cell>
          <cell r="BU12">
            <v>248</v>
          </cell>
          <cell r="BV12">
            <v>308</v>
          </cell>
          <cell r="BW12">
            <v>365</v>
          </cell>
          <cell r="BX12">
            <v>419</v>
          </cell>
          <cell r="BY12">
            <v>467</v>
          </cell>
          <cell r="BZ12">
            <v>124</v>
          </cell>
          <cell r="CA12">
            <v>187</v>
          </cell>
          <cell r="CB12">
            <v>247</v>
          </cell>
          <cell r="CC12">
            <v>304</v>
          </cell>
          <cell r="CD12">
            <v>358</v>
          </cell>
          <cell r="CE12">
            <v>406</v>
          </cell>
          <cell r="CF12">
            <v>126</v>
          </cell>
          <cell r="CG12">
            <v>186</v>
          </cell>
          <cell r="CH12">
            <v>243</v>
          </cell>
          <cell r="CI12">
            <v>297</v>
          </cell>
          <cell r="CJ12">
            <v>345</v>
          </cell>
          <cell r="CK12">
            <v>123</v>
          </cell>
          <cell r="CL12">
            <v>180</v>
          </cell>
          <cell r="CM12">
            <v>234</v>
          </cell>
          <cell r="CN12">
            <v>282</v>
          </cell>
          <cell r="CO12">
            <v>117</v>
          </cell>
          <cell r="CP12">
            <v>171</v>
          </cell>
          <cell r="CQ12">
            <v>219</v>
          </cell>
          <cell r="CR12">
            <v>111</v>
          </cell>
          <cell r="CS12">
            <v>159</v>
          </cell>
          <cell r="CT12">
            <v>102</v>
          </cell>
        </row>
        <row r="13">
          <cell r="U13">
            <v>33</v>
          </cell>
          <cell r="V13">
            <v>39</v>
          </cell>
          <cell r="W13">
            <v>36</v>
          </cell>
          <cell r="X13">
            <v>40</v>
          </cell>
          <cell r="Y13">
            <v>40</v>
          </cell>
          <cell r="Z13">
            <v>40</v>
          </cell>
          <cell r="AA13">
            <v>41</v>
          </cell>
          <cell r="AB13">
            <v>51</v>
          </cell>
          <cell r="AC13">
            <v>48</v>
          </cell>
          <cell r="AD13">
            <v>45</v>
          </cell>
          <cell r="AE13">
            <v>43</v>
          </cell>
          <cell r="AF13">
            <v>97</v>
          </cell>
          <cell r="AG13">
            <v>72</v>
          </cell>
          <cell r="AH13">
            <v>108</v>
          </cell>
          <cell r="AI13">
            <v>148</v>
          </cell>
          <cell r="AJ13">
            <v>188</v>
          </cell>
          <cell r="AK13">
            <v>228</v>
          </cell>
          <cell r="AL13">
            <v>269</v>
          </cell>
          <cell r="AM13">
            <v>320</v>
          </cell>
          <cell r="AN13">
            <v>368</v>
          </cell>
          <cell r="AO13">
            <v>413</v>
          </cell>
          <cell r="AP13">
            <v>456</v>
          </cell>
          <cell r="AQ13">
            <v>553</v>
          </cell>
          <cell r="AR13">
            <v>75</v>
          </cell>
          <cell r="AS13">
            <v>115</v>
          </cell>
          <cell r="AT13">
            <v>155</v>
          </cell>
          <cell r="AU13">
            <v>195</v>
          </cell>
          <cell r="AV13">
            <v>236</v>
          </cell>
          <cell r="AW13">
            <v>287</v>
          </cell>
          <cell r="AX13">
            <v>335</v>
          </cell>
          <cell r="AY13">
            <v>380</v>
          </cell>
          <cell r="AZ13">
            <v>423</v>
          </cell>
          <cell r="BA13">
            <v>520</v>
          </cell>
          <cell r="BB13">
            <v>76</v>
          </cell>
          <cell r="BC13">
            <v>116</v>
          </cell>
          <cell r="BD13">
            <v>156</v>
          </cell>
          <cell r="BE13">
            <v>197</v>
          </cell>
          <cell r="BF13">
            <v>248</v>
          </cell>
          <cell r="BG13">
            <v>296</v>
          </cell>
          <cell r="BH13">
            <v>341</v>
          </cell>
          <cell r="BI13">
            <v>384</v>
          </cell>
          <cell r="BJ13">
            <v>481</v>
          </cell>
          <cell r="BK13">
            <v>80</v>
          </cell>
          <cell r="BL13">
            <v>120</v>
          </cell>
          <cell r="BM13">
            <v>161</v>
          </cell>
          <cell r="BN13">
            <v>212</v>
          </cell>
          <cell r="BO13">
            <v>260</v>
          </cell>
          <cell r="BP13">
            <v>305</v>
          </cell>
          <cell r="BQ13">
            <v>348</v>
          </cell>
          <cell r="BR13">
            <v>445</v>
          </cell>
          <cell r="BS13">
            <v>80</v>
          </cell>
          <cell r="BT13">
            <v>121</v>
          </cell>
          <cell r="BU13">
            <v>172</v>
          </cell>
          <cell r="BV13">
            <v>220</v>
          </cell>
          <cell r="BW13">
            <v>265</v>
          </cell>
          <cell r="BX13">
            <v>308</v>
          </cell>
          <cell r="BY13">
            <v>405</v>
          </cell>
          <cell r="BZ13">
            <v>81</v>
          </cell>
          <cell r="CA13">
            <v>132</v>
          </cell>
          <cell r="CB13">
            <v>180</v>
          </cell>
          <cell r="CC13">
            <v>225</v>
          </cell>
          <cell r="CD13">
            <v>268</v>
          </cell>
          <cell r="CE13">
            <v>365</v>
          </cell>
          <cell r="CF13">
            <v>92</v>
          </cell>
          <cell r="CG13">
            <v>140</v>
          </cell>
          <cell r="CH13">
            <v>185</v>
          </cell>
          <cell r="CI13">
            <v>228</v>
          </cell>
          <cell r="CJ13">
            <v>325</v>
          </cell>
          <cell r="CK13">
            <v>99</v>
          </cell>
          <cell r="CL13">
            <v>144</v>
          </cell>
          <cell r="CM13">
            <v>187</v>
          </cell>
          <cell r="CN13">
            <v>284</v>
          </cell>
          <cell r="CO13">
            <v>93</v>
          </cell>
          <cell r="CP13">
            <v>136</v>
          </cell>
          <cell r="CQ13">
            <v>233</v>
          </cell>
          <cell r="CR13">
            <v>88</v>
          </cell>
          <cell r="CS13">
            <v>185</v>
          </cell>
          <cell r="CT13">
            <v>140</v>
          </cell>
        </row>
        <row r="14">
          <cell r="U14">
            <v>40</v>
          </cell>
          <cell r="V14">
            <v>48</v>
          </cell>
          <cell r="W14">
            <v>56</v>
          </cell>
          <cell r="X14">
            <v>61</v>
          </cell>
          <cell r="Y14">
            <v>61</v>
          </cell>
          <cell r="Z14">
            <v>61</v>
          </cell>
          <cell r="AA14">
            <v>63</v>
          </cell>
          <cell r="AB14">
            <v>63</v>
          </cell>
          <cell r="AC14">
            <v>60</v>
          </cell>
          <cell r="AD14">
            <v>57</v>
          </cell>
          <cell r="AE14">
            <v>54</v>
          </cell>
          <cell r="AF14">
            <v>48</v>
          </cell>
          <cell r="AG14">
            <v>88</v>
          </cell>
          <cell r="AH14">
            <v>144</v>
          </cell>
          <cell r="AI14">
            <v>205</v>
          </cell>
          <cell r="AJ14">
            <v>266</v>
          </cell>
          <cell r="AK14">
            <v>327</v>
          </cell>
          <cell r="AL14">
            <v>390</v>
          </cell>
          <cell r="AM14">
            <v>453</v>
          </cell>
          <cell r="AN14">
            <v>513</v>
          </cell>
          <cell r="AO14">
            <v>570</v>
          </cell>
          <cell r="AP14">
            <v>624</v>
          </cell>
          <cell r="AQ14">
            <v>672</v>
          </cell>
          <cell r="AR14">
            <v>104</v>
          </cell>
          <cell r="AS14">
            <v>165</v>
          </cell>
          <cell r="AT14">
            <v>226</v>
          </cell>
          <cell r="AU14">
            <v>287</v>
          </cell>
          <cell r="AV14">
            <v>350</v>
          </cell>
          <cell r="AW14">
            <v>413</v>
          </cell>
          <cell r="AX14">
            <v>473</v>
          </cell>
          <cell r="AY14">
            <v>530</v>
          </cell>
          <cell r="AZ14">
            <v>584</v>
          </cell>
          <cell r="BA14">
            <v>632</v>
          </cell>
          <cell r="BB14">
            <v>117</v>
          </cell>
          <cell r="BC14">
            <v>178</v>
          </cell>
          <cell r="BD14">
            <v>239</v>
          </cell>
          <cell r="BE14">
            <v>302</v>
          </cell>
          <cell r="BF14">
            <v>365</v>
          </cell>
          <cell r="BG14">
            <v>425</v>
          </cell>
          <cell r="BH14">
            <v>482</v>
          </cell>
          <cell r="BI14">
            <v>536</v>
          </cell>
          <cell r="BJ14">
            <v>584</v>
          </cell>
          <cell r="BK14">
            <v>122</v>
          </cell>
          <cell r="BL14">
            <v>183</v>
          </cell>
          <cell r="BM14">
            <v>246</v>
          </cell>
          <cell r="BN14">
            <v>309</v>
          </cell>
          <cell r="BO14">
            <v>369</v>
          </cell>
          <cell r="BP14">
            <v>426</v>
          </cell>
          <cell r="BQ14">
            <v>480</v>
          </cell>
          <cell r="BR14">
            <v>528</v>
          </cell>
          <cell r="BS14">
            <v>122</v>
          </cell>
          <cell r="BT14">
            <v>185</v>
          </cell>
          <cell r="BU14">
            <v>248</v>
          </cell>
          <cell r="BV14">
            <v>308</v>
          </cell>
          <cell r="BW14">
            <v>365</v>
          </cell>
          <cell r="BX14">
            <v>419</v>
          </cell>
          <cell r="BY14">
            <v>467</v>
          </cell>
          <cell r="BZ14">
            <v>124</v>
          </cell>
          <cell r="CA14">
            <v>187</v>
          </cell>
          <cell r="CB14">
            <v>247</v>
          </cell>
          <cell r="CC14">
            <v>304</v>
          </cell>
          <cell r="CD14">
            <v>358</v>
          </cell>
          <cell r="CE14">
            <v>406</v>
          </cell>
          <cell r="CF14">
            <v>126</v>
          </cell>
          <cell r="CG14">
            <v>186</v>
          </cell>
          <cell r="CH14">
            <v>243</v>
          </cell>
          <cell r="CI14">
            <v>297</v>
          </cell>
          <cell r="CJ14">
            <v>345</v>
          </cell>
          <cell r="CK14">
            <v>123</v>
          </cell>
          <cell r="CL14">
            <v>180</v>
          </cell>
          <cell r="CM14">
            <v>234</v>
          </cell>
          <cell r="CN14">
            <v>282</v>
          </cell>
          <cell r="CO14">
            <v>117</v>
          </cell>
          <cell r="CP14">
            <v>171</v>
          </cell>
          <cell r="CQ14">
            <v>219</v>
          </cell>
          <cell r="CR14">
            <v>111</v>
          </cell>
          <cell r="CS14">
            <v>159</v>
          </cell>
          <cell r="CT14">
            <v>102</v>
          </cell>
        </row>
        <row r="15">
          <cell r="U15">
            <v>40</v>
          </cell>
          <cell r="V15">
            <v>48</v>
          </cell>
          <cell r="W15">
            <v>56</v>
          </cell>
          <cell r="X15">
            <v>61</v>
          </cell>
          <cell r="Y15">
            <v>61</v>
          </cell>
          <cell r="Z15">
            <v>61</v>
          </cell>
          <cell r="AA15">
            <v>63</v>
          </cell>
          <cell r="AB15">
            <v>63</v>
          </cell>
          <cell r="AC15">
            <v>60</v>
          </cell>
          <cell r="AD15">
            <v>57</v>
          </cell>
          <cell r="AE15">
            <v>54</v>
          </cell>
          <cell r="AF15">
            <v>48</v>
          </cell>
          <cell r="AG15">
            <v>88</v>
          </cell>
          <cell r="AH15">
            <v>144</v>
          </cell>
          <cell r="AI15">
            <v>205</v>
          </cell>
          <cell r="AJ15">
            <v>266</v>
          </cell>
          <cell r="AK15">
            <v>327</v>
          </cell>
          <cell r="AL15">
            <v>390</v>
          </cell>
          <cell r="AM15">
            <v>453</v>
          </cell>
          <cell r="AN15">
            <v>513</v>
          </cell>
          <cell r="AO15">
            <v>570</v>
          </cell>
          <cell r="AP15">
            <v>624</v>
          </cell>
          <cell r="AQ15">
            <v>672</v>
          </cell>
          <cell r="AR15">
            <v>104</v>
          </cell>
          <cell r="AS15">
            <v>165</v>
          </cell>
          <cell r="AT15">
            <v>226</v>
          </cell>
          <cell r="AU15">
            <v>287</v>
          </cell>
          <cell r="AV15">
            <v>350</v>
          </cell>
          <cell r="AW15">
            <v>413</v>
          </cell>
          <cell r="AX15">
            <v>473</v>
          </cell>
          <cell r="AY15">
            <v>530</v>
          </cell>
          <cell r="AZ15">
            <v>584</v>
          </cell>
          <cell r="BA15">
            <v>632</v>
          </cell>
          <cell r="BB15">
            <v>117</v>
          </cell>
          <cell r="BC15">
            <v>178</v>
          </cell>
          <cell r="BD15">
            <v>239</v>
          </cell>
          <cell r="BE15">
            <v>302</v>
          </cell>
          <cell r="BF15">
            <v>365</v>
          </cell>
          <cell r="BG15">
            <v>425</v>
          </cell>
          <cell r="BH15">
            <v>482</v>
          </cell>
          <cell r="BI15">
            <v>536</v>
          </cell>
          <cell r="BJ15">
            <v>584</v>
          </cell>
          <cell r="BK15">
            <v>122</v>
          </cell>
          <cell r="BL15">
            <v>183</v>
          </cell>
          <cell r="BM15">
            <v>246</v>
          </cell>
          <cell r="BN15">
            <v>309</v>
          </cell>
          <cell r="BO15">
            <v>369</v>
          </cell>
          <cell r="BP15">
            <v>426</v>
          </cell>
          <cell r="BQ15">
            <v>480</v>
          </cell>
          <cell r="BR15">
            <v>528</v>
          </cell>
          <cell r="BS15">
            <v>122</v>
          </cell>
          <cell r="BT15">
            <v>185</v>
          </cell>
          <cell r="BU15">
            <v>248</v>
          </cell>
          <cell r="BV15">
            <v>308</v>
          </cell>
          <cell r="BW15">
            <v>365</v>
          </cell>
          <cell r="BX15">
            <v>419</v>
          </cell>
          <cell r="BY15">
            <v>467</v>
          </cell>
          <cell r="BZ15">
            <v>124</v>
          </cell>
          <cell r="CA15">
            <v>187</v>
          </cell>
          <cell r="CB15">
            <v>247</v>
          </cell>
          <cell r="CC15">
            <v>304</v>
          </cell>
          <cell r="CD15">
            <v>358</v>
          </cell>
          <cell r="CE15">
            <v>406</v>
          </cell>
          <cell r="CF15">
            <v>126</v>
          </cell>
          <cell r="CG15">
            <v>186</v>
          </cell>
          <cell r="CH15">
            <v>243</v>
          </cell>
          <cell r="CI15">
            <v>297</v>
          </cell>
          <cell r="CJ15">
            <v>345</v>
          </cell>
          <cell r="CK15">
            <v>123</v>
          </cell>
          <cell r="CL15">
            <v>180</v>
          </cell>
          <cell r="CM15">
            <v>234</v>
          </cell>
          <cell r="CN15">
            <v>282</v>
          </cell>
          <cell r="CO15">
            <v>117</v>
          </cell>
          <cell r="CP15">
            <v>171</v>
          </cell>
          <cell r="CQ15">
            <v>219</v>
          </cell>
          <cell r="CR15">
            <v>111</v>
          </cell>
          <cell r="CS15">
            <v>159</v>
          </cell>
          <cell r="CT15">
            <v>102</v>
          </cell>
        </row>
        <row r="16">
          <cell r="U16">
            <v>30</v>
          </cell>
          <cell r="V16">
            <v>36</v>
          </cell>
          <cell r="W16">
            <v>43</v>
          </cell>
          <cell r="X16">
            <v>47</v>
          </cell>
          <cell r="Y16">
            <v>47</v>
          </cell>
          <cell r="Z16">
            <v>47</v>
          </cell>
          <cell r="AA16">
            <v>48.1</v>
          </cell>
          <cell r="AB16">
            <v>49</v>
          </cell>
          <cell r="AC16">
            <v>46</v>
          </cell>
          <cell r="AD16">
            <v>43</v>
          </cell>
          <cell r="AE16">
            <v>41</v>
          </cell>
          <cell r="AF16">
            <v>20</v>
          </cell>
          <cell r="AG16">
            <v>66</v>
          </cell>
          <cell r="AH16">
            <v>109</v>
          </cell>
          <cell r="AI16">
            <v>156</v>
          </cell>
          <cell r="AJ16">
            <v>203</v>
          </cell>
          <cell r="AK16">
            <v>250</v>
          </cell>
          <cell r="AL16">
            <v>298.10000000000002</v>
          </cell>
          <cell r="AM16">
            <v>347.1</v>
          </cell>
          <cell r="AN16">
            <v>393.1</v>
          </cell>
          <cell r="AO16">
            <v>436.1</v>
          </cell>
          <cell r="AP16">
            <v>477.1</v>
          </cell>
          <cell r="AQ16">
            <v>497.1</v>
          </cell>
          <cell r="AR16">
            <v>79</v>
          </cell>
          <cell r="AS16">
            <v>126</v>
          </cell>
          <cell r="AT16">
            <v>173</v>
          </cell>
          <cell r="AU16">
            <v>220</v>
          </cell>
          <cell r="AV16">
            <v>268.10000000000002</v>
          </cell>
          <cell r="AW16">
            <v>317.10000000000002</v>
          </cell>
          <cell r="AX16">
            <v>363.1</v>
          </cell>
          <cell r="AY16">
            <v>406.1</v>
          </cell>
          <cell r="AZ16">
            <v>447.1</v>
          </cell>
          <cell r="BA16">
            <v>467.1</v>
          </cell>
          <cell r="BB16">
            <v>90</v>
          </cell>
          <cell r="BC16">
            <v>137</v>
          </cell>
          <cell r="BD16">
            <v>184</v>
          </cell>
          <cell r="BE16">
            <v>232.1</v>
          </cell>
          <cell r="BF16">
            <v>281.10000000000002</v>
          </cell>
          <cell r="BG16">
            <v>327.10000000000002</v>
          </cell>
          <cell r="BH16">
            <v>370.1</v>
          </cell>
          <cell r="BI16">
            <v>411.1</v>
          </cell>
          <cell r="BJ16">
            <v>431.1</v>
          </cell>
          <cell r="BK16">
            <v>94</v>
          </cell>
          <cell r="BL16">
            <v>141</v>
          </cell>
          <cell r="BM16">
            <v>189.1</v>
          </cell>
          <cell r="BN16">
            <v>238.1</v>
          </cell>
          <cell r="BO16">
            <v>284.10000000000002</v>
          </cell>
          <cell r="BP16">
            <v>327.10000000000002</v>
          </cell>
          <cell r="BQ16">
            <v>368.1</v>
          </cell>
          <cell r="BR16">
            <v>388.1</v>
          </cell>
          <cell r="BS16">
            <v>94</v>
          </cell>
          <cell r="BT16">
            <v>142.1</v>
          </cell>
          <cell r="BU16">
            <v>191.1</v>
          </cell>
          <cell r="BV16">
            <v>237.1</v>
          </cell>
          <cell r="BW16">
            <v>280.10000000000002</v>
          </cell>
          <cell r="BX16">
            <v>321.10000000000002</v>
          </cell>
          <cell r="BY16">
            <v>341.1</v>
          </cell>
          <cell r="BZ16">
            <v>95.1</v>
          </cell>
          <cell r="CA16">
            <v>144.1</v>
          </cell>
          <cell r="CB16">
            <v>190.1</v>
          </cell>
          <cell r="CC16">
            <v>233.1</v>
          </cell>
          <cell r="CD16">
            <v>274.10000000000002</v>
          </cell>
          <cell r="CE16">
            <v>294.10000000000002</v>
          </cell>
          <cell r="CF16">
            <v>97.1</v>
          </cell>
          <cell r="CG16">
            <v>143.1</v>
          </cell>
          <cell r="CH16">
            <v>186.1</v>
          </cell>
          <cell r="CI16">
            <v>227.1</v>
          </cell>
          <cell r="CJ16">
            <v>247.1</v>
          </cell>
          <cell r="CK16">
            <v>95</v>
          </cell>
          <cell r="CL16">
            <v>138</v>
          </cell>
          <cell r="CM16">
            <v>179</v>
          </cell>
          <cell r="CN16">
            <v>199</v>
          </cell>
          <cell r="CO16">
            <v>89</v>
          </cell>
          <cell r="CP16">
            <v>130</v>
          </cell>
          <cell r="CQ16">
            <v>150</v>
          </cell>
          <cell r="CR16">
            <v>84</v>
          </cell>
          <cell r="CS16">
            <v>104</v>
          </cell>
          <cell r="CT16">
            <v>61</v>
          </cell>
        </row>
        <row r="17">
          <cell r="U17">
            <v>23</v>
          </cell>
          <cell r="V17">
            <v>28</v>
          </cell>
          <cell r="W17">
            <v>34</v>
          </cell>
          <cell r="X17">
            <v>38</v>
          </cell>
          <cell r="Y17">
            <v>38</v>
          </cell>
          <cell r="Z17">
            <v>38</v>
          </cell>
          <cell r="AA17">
            <v>39</v>
          </cell>
          <cell r="AB17">
            <v>40</v>
          </cell>
          <cell r="AC17">
            <v>38</v>
          </cell>
          <cell r="AD17">
            <v>35</v>
          </cell>
          <cell r="AE17">
            <v>33</v>
          </cell>
          <cell r="AF17">
            <v>6.3</v>
          </cell>
          <cell r="AG17">
            <v>51</v>
          </cell>
          <cell r="AH17">
            <v>85</v>
          </cell>
          <cell r="AI17">
            <v>123</v>
          </cell>
          <cell r="AJ17">
            <v>161</v>
          </cell>
          <cell r="AK17">
            <v>199</v>
          </cell>
          <cell r="AL17">
            <v>238</v>
          </cell>
          <cell r="AM17">
            <v>278</v>
          </cell>
          <cell r="AN17">
            <v>316</v>
          </cell>
          <cell r="AO17">
            <v>351</v>
          </cell>
          <cell r="AP17">
            <v>384</v>
          </cell>
          <cell r="AQ17">
            <v>390.3</v>
          </cell>
          <cell r="AR17">
            <v>62</v>
          </cell>
          <cell r="AS17">
            <v>100</v>
          </cell>
          <cell r="AT17">
            <v>138</v>
          </cell>
          <cell r="AU17">
            <v>176</v>
          </cell>
          <cell r="AV17">
            <v>215</v>
          </cell>
          <cell r="AW17">
            <v>255</v>
          </cell>
          <cell r="AX17">
            <v>293</v>
          </cell>
          <cell r="AY17">
            <v>328</v>
          </cell>
          <cell r="AZ17">
            <v>361</v>
          </cell>
          <cell r="BA17">
            <v>367.3</v>
          </cell>
          <cell r="BB17">
            <v>72</v>
          </cell>
          <cell r="BC17">
            <v>110</v>
          </cell>
          <cell r="BD17">
            <v>148</v>
          </cell>
          <cell r="BE17">
            <v>187</v>
          </cell>
          <cell r="BF17">
            <v>227</v>
          </cell>
          <cell r="BG17">
            <v>265</v>
          </cell>
          <cell r="BH17">
            <v>300</v>
          </cell>
          <cell r="BI17">
            <v>333</v>
          </cell>
          <cell r="BJ17">
            <v>339.3</v>
          </cell>
          <cell r="BK17">
            <v>76</v>
          </cell>
          <cell r="BL17">
            <v>114</v>
          </cell>
          <cell r="BM17">
            <v>153</v>
          </cell>
          <cell r="BN17">
            <v>193</v>
          </cell>
          <cell r="BO17">
            <v>231</v>
          </cell>
          <cell r="BP17">
            <v>266</v>
          </cell>
          <cell r="BQ17">
            <v>299</v>
          </cell>
          <cell r="BR17">
            <v>305.3</v>
          </cell>
          <cell r="BS17">
            <v>76</v>
          </cell>
          <cell r="BT17">
            <v>115</v>
          </cell>
          <cell r="BU17">
            <v>155</v>
          </cell>
          <cell r="BV17">
            <v>193</v>
          </cell>
          <cell r="BW17">
            <v>228</v>
          </cell>
          <cell r="BX17">
            <v>261</v>
          </cell>
          <cell r="BY17">
            <v>267.3</v>
          </cell>
          <cell r="BZ17">
            <v>77</v>
          </cell>
          <cell r="CA17">
            <v>117</v>
          </cell>
          <cell r="CB17">
            <v>155</v>
          </cell>
          <cell r="CC17">
            <v>190</v>
          </cell>
          <cell r="CD17">
            <v>223</v>
          </cell>
          <cell r="CE17">
            <v>229.3</v>
          </cell>
          <cell r="CF17">
            <v>79</v>
          </cell>
          <cell r="CG17">
            <v>117</v>
          </cell>
          <cell r="CH17">
            <v>152</v>
          </cell>
          <cell r="CI17">
            <v>185</v>
          </cell>
          <cell r="CJ17">
            <v>191.3</v>
          </cell>
          <cell r="CK17">
            <v>78</v>
          </cell>
          <cell r="CL17">
            <v>113</v>
          </cell>
          <cell r="CM17">
            <v>146</v>
          </cell>
          <cell r="CN17">
            <v>152.30000000000001</v>
          </cell>
          <cell r="CO17">
            <v>73</v>
          </cell>
          <cell r="CP17">
            <v>106</v>
          </cell>
          <cell r="CQ17">
            <v>112.3</v>
          </cell>
          <cell r="CR17">
            <v>68</v>
          </cell>
          <cell r="CS17">
            <v>74.3</v>
          </cell>
          <cell r="CT17">
            <v>39.299999999999997</v>
          </cell>
        </row>
        <row r="18">
          <cell r="U18">
            <v>41.084852631578954</v>
          </cell>
          <cell r="V18">
            <v>37.599689473684215</v>
          </cell>
          <cell r="W18">
            <v>37.857752631578947</v>
          </cell>
          <cell r="X18">
            <v>38.170331578947369</v>
          </cell>
          <cell r="Y18">
            <v>35.430652631578951</v>
          </cell>
          <cell r="Z18">
            <v>36.339931578947372</v>
          </cell>
          <cell r="AA18">
            <v>35.847552631578949</v>
          </cell>
          <cell r="AB18">
            <v>33.110752631578947</v>
          </cell>
          <cell r="AC18">
            <v>32.583431578947369</v>
          </cell>
          <cell r="AD18">
            <v>33.214152631578955</v>
          </cell>
          <cell r="AE18">
            <v>37.865631578947372</v>
          </cell>
          <cell r="AF18">
            <v>42.48905263157895</v>
          </cell>
          <cell r="AG18">
            <v>78.684542105263176</v>
          </cell>
          <cell r="AH18">
            <v>116.54229473684212</v>
          </cell>
          <cell r="AI18">
            <v>154.71262631578949</v>
          </cell>
          <cell r="AJ18">
            <v>190.14327894736846</v>
          </cell>
          <cell r="AK18">
            <v>226.48321052631582</v>
          </cell>
          <cell r="AL18">
            <v>262.33076315789475</v>
          </cell>
          <cell r="AM18">
            <v>295.44151578947367</v>
          </cell>
          <cell r="AN18">
            <v>328.02494736842107</v>
          </cell>
          <cell r="AO18">
            <v>361.23910000000001</v>
          </cell>
          <cell r="AP18">
            <v>399.10473157894739</v>
          </cell>
          <cell r="AQ18">
            <v>441.59378421052634</v>
          </cell>
          <cell r="AR18">
            <v>75.457442105263169</v>
          </cell>
          <cell r="AS18">
            <v>113.62777368421054</v>
          </cell>
          <cell r="AT18">
            <v>149.05842631578949</v>
          </cell>
          <cell r="AU18">
            <v>185.39835789473688</v>
          </cell>
          <cell r="AV18">
            <v>221.24591052631581</v>
          </cell>
          <cell r="AW18">
            <v>254.35666315789476</v>
          </cell>
          <cell r="AX18">
            <v>286.94009473684213</v>
          </cell>
          <cell r="AY18">
            <v>320.15424736842107</v>
          </cell>
          <cell r="AZ18">
            <v>358.01987894736845</v>
          </cell>
          <cell r="BA18">
            <v>400.5089315789474</v>
          </cell>
          <cell r="BB18">
            <v>76.028084210526316</v>
          </cell>
          <cell r="BC18">
            <v>111.45873684210527</v>
          </cell>
          <cell r="BD18">
            <v>147.79866842105264</v>
          </cell>
          <cell r="BE18">
            <v>183.64622105263157</v>
          </cell>
          <cell r="BF18">
            <v>216.75697368421052</v>
          </cell>
          <cell r="BG18">
            <v>249.34040526315789</v>
          </cell>
          <cell r="BH18">
            <v>282.55455789473683</v>
          </cell>
          <cell r="BI18">
            <v>320.42018947368422</v>
          </cell>
          <cell r="BJ18">
            <v>362.90924210526316</v>
          </cell>
          <cell r="BK18">
            <v>73.60098421052632</v>
          </cell>
          <cell r="BL18">
            <v>109.94091578947369</v>
          </cell>
          <cell r="BM18">
            <v>145.78846842105264</v>
          </cell>
          <cell r="BN18">
            <v>178.89922105263159</v>
          </cell>
          <cell r="BO18">
            <v>211.48265263157896</v>
          </cell>
          <cell r="BP18">
            <v>244.6968052631579</v>
          </cell>
          <cell r="BQ18">
            <v>282.56243684210528</v>
          </cell>
          <cell r="BR18">
            <v>325.05148947368423</v>
          </cell>
          <cell r="BS18">
            <v>71.770584210526323</v>
          </cell>
          <cell r="BT18">
            <v>107.61813684210527</v>
          </cell>
          <cell r="BU18">
            <v>140.72888947368421</v>
          </cell>
          <cell r="BV18">
            <v>173.31232105263157</v>
          </cell>
          <cell r="BW18">
            <v>206.52647368421054</v>
          </cell>
          <cell r="BX18">
            <v>244.39210526315793</v>
          </cell>
          <cell r="BY18">
            <v>286.88115789473687</v>
          </cell>
          <cell r="BZ18">
            <v>72.187484210526321</v>
          </cell>
          <cell r="CA18">
            <v>105.29823684210527</v>
          </cell>
          <cell r="CB18">
            <v>137.88166842105264</v>
          </cell>
          <cell r="CC18">
            <v>171.09582105263161</v>
          </cell>
          <cell r="CD18">
            <v>208.96145263157899</v>
          </cell>
          <cell r="CE18">
            <v>251.45050526315794</v>
          </cell>
          <cell r="CF18">
            <v>68.958305263157897</v>
          </cell>
          <cell r="CG18">
            <v>101.54173684210527</v>
          </cell>
          <cell r="CH18">
            <v>134.75588947368422</v>
          </cell>
          <cell r="CI18">
            <v>172.62152105263158</v>
          </cell>
          <cell r="CJ18">
            <v>215.11057368421052</v>
          </cell>
          <cell r="CK18">
            <v>65.694184210526316</v>
          </cell>
          <cell r="CL18">
            <v>98.908336842105271</v>
          </cell>
          <cell r="CM18">
            <v>136.77396842105264</v>
          </cell>
          <cell r="CN18">
            <v>179.26302105263159</v>
          </cell>
          <cell r="CO18">
            <v>65.797584210526324</v>
          </cell>
          <cell r="CP18">
            <v>103.6632157894737</v>
          </cell>
          <cell r="CQ18">
            <v>146.15226842105264</v>
          </cell>
          <cell r="CR18">
            <v>71.079784210526327</v>
          </cell>
          <cell r="CS18">
            <v>113.56883684210527</v>
          </cell>
          <cell r="CT18">
            <v>80.354684210526329</v>
          </cell>
        </row>
        <row r="19"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</row>
        <row r="20"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</row>
        <row r="21">
          <cell r="U21">
            <v>19</v>
          </cell>
          <cell r="V21">
            <v>19</v>
          </cell>
          <cell r="W21">
            <v>19</v>
          </cell>
          <cell r="X21">
            <v>19</v>
          </cell>
          <cell r="Y21">
            <v>19</v>
          </cell>
          <cell r="Z21">
            <v>19</v>
          </cell>
          <cell r="AA21">
            <v>19</v>
          </cell>
          <cell r="AB21">
            <v>19</v>
          </cell>
          <cell r="AC21">
            <v>19</v>
          </cell>
          <cell r="AD21">
            <v>19</v>
          </cell>
          <cell r="AE21">
            <v>19</v>
          </cell>
          <cell r="AF21">
            <v>43</v>
          </cell>
          <cell r="AG21">
            <v>38</v>
          </cell>
          <cell r="AH21">
            <v>57</v>
          </cell>
          <cell r="AI21">
            <v>76</v>
          </cell>
          <cell r="AJ21">
            <v>95</v>
          </cell>
          <cell r="AK21">
            <v>114</v>
          </cell>
          <cell r="AL21">
            <v>133</v>
          </cell>
          <cell r="AM21">
            <v>152</v>
          </cell>
          <cell r="AN21">
            <v>171</v>
          </cell>
          <cell r="AO21">
            <v>190</v>
          </cell>
          <cell r="AP21">
            <v>209</v>
          </cell>
          <cell r="AQ21">
            <v>252</v>
          </cell>
          <cell r="AR21">
            <v>38</v>
          </cell>
          <cell r="AS21">
            <v>57</v>
          </cell>
          <cell r="AT21">
            <v>76</v>
          </cell>
          <cell r="AU21">
            <v>95</v>
          </cell>
          <cell r="AV21">
            <v>114</v>
          </cell>
          <cell r="AW21">
            <v>133</v>
          </cell>
          <cell r="AX21">
            <v>152</v>
          </cell>
          <cell r="AY21">
            <v>171</v>
          </cell>
          <cell r="AZ21">
            <v>190</v>
          </cell>
          <cell r="BA21">
            <v>233</v>
          </cell>
          <cell r="BB21">
            <v>38</v>
          </cell>
          <cell r="BC21">
            <v>57</v>
          </cell>
          <cell r="BD21">
            <v>76</v>
          </cell>
          <cell r="BE21">
            <v>95</v>
          </cell>
          <cell r="BF21">
            <v>114</v>
          </cell>
          <cell r="BG21">
            <v>133</v>
          </cell>
          <cell r="BH21">
            <v>152</v>
          </cell>
          <cell r="BI21">
            <v>171</v>
          </cell>
          <cell r="BJ21">
            <v>214</v>
          </cell>
          <cell r="BK21">
            <v>38</v>
          </cell>
          <cell r="BL21">
            <v>57</v>
          </cell>
          <cell r="BM21">
            <v>76</v>
          </cell>
          <cell r="BN21">
            <v>95</v>
          </cell>
          <cell r="BO21">
            <v>114</v>
          </cell>
          <cell r="BP21">
            <v>133</v>
          </cell>
          <cell r="BQ21">
            <v>152</v>
          </cell>
          <cell r="BR21">
            <v>195</v>
          </cell>
          <cell r="BS21">
            <v>38</v>
          </cell>
          <cell r="BT21">
            <v>57</v>
          </cell>
          <cell r="BU21">
            <v>76</v>
          </cell>
          <cell r="BV21">
            <v>95</v>
          </cell>
          <cell r="BW21">
            <v>114</v>
          </cell>
          <cell r="BX21">
            <v>133</v>
          </cell>
          <cell r="BY21">
            <v>176</v>
          </cell>
          <cell r="BZ21">
            <v>38</v>
          </cell>
          <cell r="CA21">
            <v>57</v>
          </cell>
          <cell r="CB21">
            <v>76</v>
          </cell>
          <cell r="CC21">
            <v>95</v>
          </cell>
          <cell r="CD21">
            <v>114</v>
          </cell>
          <cell r="CE21">
            <v>157</v>
          </cell>
          <cell r="CF21">
            <v>38</v>
          </cell>
          <cell r="CG21">
            <v>57</v>
          </cell>
          <cell r="CH21">
            <v>76</v>
          </cell>
          <cell r="CI21">
            <v>95</v>
          </cell>
          <cell r="CJ21">
            <v>138</v>
          </cell>
          <cell r="CK21">
            <v>38</v>
          </cell>
          <cell r="CL21">
            <v>57</v>
          </cell>
          <cell r="CM21">
            <v>76</v>
          </cell>
          <cell r="CN21">
            <v>119</v>
          </cell>
          <cell r="CO21">
            <v>38</v>
          </cell>
          <cell r="CP21">
            <v>57</v>
          </cell>
          <cell r="CQ21">
            <v>100</v>
          </cell>
          <cell r="CR21">
            <v>38</v>
          </cell>
          <cell r="CS21">
            <v>81</v>
          </cell>
          <cell r="CT21">
            <v>62</v>
          </cell>
        </row>
        <row r="22"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</row>
        <row r="23">
          <cell r="U23">
            <v>9</v>
          </cell>
          <cell r="V23">
            <v>9</v>
          </cell>
          <cell r="W23">
            <v>9</v>
          </cell>
          <cell r="X23">
            <v>9</v>
          </cell>
          <cell r="Y23">
            <v>9</v>
          </cell>
          <cell r="Z23">
            <v>9</v>
          </cell>
          <cell r="AA23">
            <v>9</v>
          </cell>
          <cell r="AB23">
            <v>14</v>
          </cell>
          <cell r="AC23">
            <v>14</v>
          </cell>
          <cell r="AD23">
            <v>14</v>
          </cell>
          <cell r="AE23">
            <v>14</v>
          </cell>
          <cell r="AF23">
            <v>13</v>
          </cell>
          <cell r="AG23">
            <v>18</v>
          </cell>
          <cell r="AH23">
            <v>27</v>
          </cell>
          <cell r="AI23">
            <v>36</v>
          </cell>
          <cell r="AJ23">
            <v>45</v>
          </cell>
          <cell r="AK23">
            <v>54</v>
          </cell>
          <cell r="AL23">
            <v>63</v>
          </cell>
          <cell r="AM23">
            <v>77</v>
          </cell>
          <cell r="AN23">
            <v>91</v>
          </cell>
          <cell r="AO23">
            <v>105</v>
          </cell>
          <cell r="AP23">
            <v>119</v>
          </cell>
          <cell r="AQ23">
            <v>132</v>
          </cell>
          <cell r="AR23">
            <v>18</v>
          </cell>
          <cell r="AS23">
            <v>27</v>
          </cell>
          <cell r="AT23">
            <v>36</v>
          </cell>
          <cell r="AU23">
            <v>45</v>
          </cell>
          <cell r="AV23">
            <v>54</v>
          </cell>
          <cell r="AW23">
            <v>68</v>
          </cell>
          <cell r="AX23">
            <v>82</v>
          </cell>
          <cell r="AY23">
            <v>96</v>
          </cell>
          <cell r="AZ23">
            <v>110</v>
          </cell>
          <cell r="BA23">
            <v>123</v>
          </cell>
          <cell r="BB23">
            <v>18</v>
          </cell>
          <cell r="BC23">
            <v>27</v>
          </cell>
          <cell r="BD23">
            <v>36</v>
          </cell>
          <cell r="BE23">
            <v>45</v>
          </cell>
          <cell r="BF23">
            <v>59</v>
          </cell>
          <cell r="BG23">
            <v>73</v>
          </cell>
          <cell r="BH23">
            <v>87</v>
          </cell>
          <cell r="BI23">
            <v>101</v>
          </cell>
          <cell r="BJ23">
            <v>114</v>
          </cell>
          <cell r="BK23">
            <v>18</v>
          </cell>
          <cell r="BL23">
            <v>27</v>
          </cell>
          <cell r="BM23">
            <v>36</v>
          </cell>
          <cell r="BN23">
            <v>50</v>
          </cell>
          <cell r="BO23">
            <v>64</v>
          </cell>
          <cell r="BP23">
            <v>78</v>
          </cell>
          <cell r="BQ23">
            <v>92</v>
          </cell>
          <cell r="BR23">
            <v>105</v>
          </cell>
          <cell r="BS23">
            <v>18</v>
          </cell>
          <cell r="BT23">
            <v>27</v>
          </cell>
          <cell r="BU23">
            <v>41</v>
          </cell>
          <cell r="BV23">
            <v>55</v>
          </cell>
          <cell r="BW23">
            <v>69</v>
          </cell>
          <cell r="BX23">
            <v>83</v>
          </cell>
          <cell r="BY23">
            <v>96</v>
          </cell>
          <cell r="BZ23">
            <v>18</v>
          </cell>
          <cell r="CA23">
            <v>32</v>
          </cell>
          <cell r="CB23">
            <v>46</v>
          </cell>
          <cell r="CC23">
            <v>60</v>
          </cell>
          <cell r="CD23">
            <v>74</v>
          </cell>
          <cell r="CE23">
            <v>87</v>
          </cell>
          <cell r="CF23">
            <v>23</v>
          </cell>
          <cell r="CG23">
            <v>37</v>
          </cell>
          <cell r="CH23">
            <v>51</v>
          </cell>
          <cell r="CI23">
            <v>65</v>
          </cell>
          <cell r="CJ23">
            <v>78</v>
          </cell>
          <cell r="CK23">
            <v>28</v>
          </cell>
          <cell r="CL23">
            <v>42</v>
          </cell>
          <cell r="CM23">
            <v>56</v>
          </cell>
          <cell r="CN23">
            <v>69</v>
          </cell>
          <cell r="CO23">
            <v>28</v>
          </cell>
          <cell r="CP23">
            <v>42</v>
          </cell>
          <cell r="CQ23">
            <v>55</v>
          </cell>
          <cell r="CR23">
            <v>28</v>
          </cell>
          <cell r="CS23">
            <v>41</v>
          </cell>
          <cell r="CT23">
            <v>27</v>
          </cell>
        </row>
        <row r="24"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</row>
        <row r="25"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</row>
        <row r="26"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</row>
        <row r="27"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</row>
        <row r="28">
          <cell r="U28">
            <v>12</v>
          </cell>
          <cell r="V28">
            <v>12</v>
          </cell>
          <cell r="W28">
            <v>12</v>
          </cell>
          <cell r="X28">
            <v>12</v>
          </cell>
          <cell r="Y28">
            <v>12</v>
          </cell>
          <cell r="Z28">
            <v>12</v>
          </cell>
          <cell r="AA28">
            <v>12</v>
          </cell>
          <cell r="AB28">
            <v>12</v>
          </cell>
          <cell r="AC28">
            <v>12</v>
          </cell>
          <cell r="AD28">
            <v>12</v>
          </cell>
          <cell r="AE28">
            <v>12</v>
          </cell>
          <cell r="AF28">
            <v>24.1</v>
          </cell>
          <cell r="AG28">
            <v>24</v>
          </cell>
          <cell r="AH28">
            <v>36</v>
          </cell>
          <cell r="AI28">
            <v>48</v>
          </cell>
          <cell r="AJ28">
            <v>60</v>
          </cell>
          <cell r="AK28">
            <v>72</v>
          </cell>
          <cell r="AL28">
            <v>84</v>
          </cell>
          <cell r="AM28">
            <v>96</v>
          </cell>
          <cell r="AN28">
            <v>108</v>
          </cell>
          <cell r="AO28">
            <v>120</v>
          </cell>
          <cell r="AP28">
            <v>132</v>
          </cell>
          <cell r="AQ28">
            <v>156.1</v>
          </cell>
          <cell r="AR28">
            <v>24</v>
          </cell>
          <cell r="AS28">
            <v>36</v>
          </cell>
          <cell r="AT28">
            <v>48</v>
          </cell>
          <cell r="AU28">
            <v>60</v>
          </cell>
          <cell r="AV28">
            <v>72</v>
          </cell>
          <cell r="AW28">
            <v>84</v>
          </cell>
          <cell r="AX28">
            <v>96</v>
          </cell>
          <cell r="AY28">
            <v>108</v>
          </cell>
          <cell r="AZ28">
            <v>120</v>
          </cell>
          <cell r="BA28">
            <v>144.1</v>
          </cell>
          <cell r="BB28">
            <v>24</v>
          </cell>
          <cell r="BC28">
            <v>36</v>
          </cell>
          <cell r="BD28">
            <v>48</v>
          </cell>
          <cell r="BE28">
            <v>60</v>
          </cell>
          <cell r="BF28">
            <v>72</v>
          </cell>
          <cell r="BG28">
            <v>84</v>
          </cell>
          <cell r="BH28">
            <v>96</v>
          </cell>
          <cell r="BI28">
            <v>108</v>
          </cell>
          <cell r="BJ28">
            <v>132.1</v>
          </cell>
          <cell r="BK28">
            <v>24</v>
          </cell>
          <cell r="BL28">
            <v>36</v>
          </cell>
          <cell r="BM28">
            <v>48</v>
          </cell>
          <cell r="BN28">
            <v>60</v>
          </cell>
          <cell r="BO28">
            <v>72</v>
          </cell>
          <cell r="BP28">
            <v>84</v>
          </cell>
          <cell r="BQ28">
            <v>96</v>
          </cell>
          <cell r="BR28">
            <v>120.1</v>
          </cell>
          <cell r="BS28">
            <v>24</v>
          </cell>
          <cell r="BT28">
            <v>36</v>
          </cell>
          <cell r="BU28">
            <v>48</v>
          </cell>
          <cell r="BV28">
            <v>60</v>
          </cell>
          <cell r="BW28">
            <v>72</v>
          </cell>
          <cell r="BX28">
            <v>84</v>
          </cell>
          <cell r="BY28">
            <v>108.1</v>
          </cell>
          <cell r="BZ28">
            <v>24</v>
          </cell>
          <cell r="CA28">
            <v>36</v>
          </cell>
          <cell r="CB28">
            <v>48</v>
          </cell>
          <cell r="CC28">
            <v>60</v>
          </cell>
          <cell r="CD28">
            <v>72</v>
          </cell>
          <cell r="CE28">
            <v>96.1</v>
          </cell>
          <cell r="CF28">
            <v>24</v>
          </cell>
          <cell r="CG28">
            <v>36</v>
          </cell>
          <cell r="CH28">
            <v>48</v>
          </cell>
          <cell r="CI28">
            <v>60</v>
          </cell>
          <cell r="CJ28">
            <v>84.1</v>
          </cell>
          <cell r="CK28">
            <v>24</v>
          </cell>
          <cell r="CL28">
            <v>36</v>
          </cell>
          <cell r="CM28">
            <v>48</v>
          </cell>
          <cell r="CN28">
            <v>72.099999999999994</v>
          </cell>
          <cell r="CO28">
            <v>24</v>
          </cell>
          <cell r="CP28">
            <v>36</v>
          </cell>
          <cell r="CQ28">
            <v>60.1</v>
          </cell>
          <cell r="CR28">
            <v>24</v>
          </cell>
          <cell r="CS28">
            <v>48.1</v>
          </cell>
          <cell r="CT28">
            <v>36.1</v>
          </cell>
        </row>
        <row r="29"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</row>
        <row r="30"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</row>
        <row r="31"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</row>
        <row r="32"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</row>
        <row r="33"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</row>
        <row r="34"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</row>
        <row r="35"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</row>
        <row r="36"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</row>
        <row r="37"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</row>
        <row r="38"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</row>
        <row r="39"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</row>
        <row r="40"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</row>
        <row r="41"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</row>
        <row r="42"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</row>
        <row r="43"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</row>
        <row r="44"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</row>
        <row r="45"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</row>
        <row r="46"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</row>
        <row r="47"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</row>
        <row r="48"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</row>
        <row r="49"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</row>
        <row r="50"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</row>
        <row r="51"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</row>
        <row r="52"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</row>
        <row r="53"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</row>
        <row r="54"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</row>
        <row r="55"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</row>
        <row r="56"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</row>
        <row r="57"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</row>
        <row r="58">
          <cell r="U58">
            <v>287.08485263157894</v>
          </cell>
          <cell r="V58">
            <v>324.59968947368424</v>
          </cell>
          <cell r="W58">
            <v>358.85775263157893</v>
          </cell>
          <cell r="X58">
            <v>386.17033157894735</v>
          </cell>
          <cell r="Y58">
            <v>383.43065263157894</v>
          </cell>
          <cell r="Z58">
            <v>384.33993157894736</v>
          </cell>
          <cell r="AA58">
            <v>392.94755263157896</v>
          </cell>
          <cell r="AB58">
            <v>407.11075263157898</v>
          </cell>
          <cell r="AC58">
            <v>389.5834315789474</v>
          </cell>
          <cell r="AD58">
            <v>372.21415263157894</v>
          </cell>
          <cell r="AE58">
            <v>361.86563157894739</v>
          </cell>
          <cell r="AF58">
            <v>389.88905263157886</v>
          </cell>
          <cell r="AG58">
            <v>611.68454210526318</v>
          </cell>
          <cell r="AH58">
            <v>970.54229473684211</v>
          </cell>
          <cell r="AI58">
            <v>1356.7126263157895</v>
          </cell>
          <cell r="AJ58">
            <v>1740.1432789473683</v>
          </cell>
          <cell r="AK58">
            <v>2124.4832105263158</v>
          </cell>
          <cell r="AL58">
            <v>2517.4307631578949</v>
          </cell>
          <cell r="AM58">
            <v>2924.541515789474</v>
          </cell>
          <cell r="AN58">
            <v>3314.1249473684215</v>
          </cell>
          <cell r="AO58">
            <v>3686.3391000000006</v>
          </cell>
          <cell r="AP58">
            <v>4048.2047315789478</v>
          </cell>
          <cell r="AQ58">
            <v>4438.0937842105268</v>
          </cell>
          <cell r="AR58">
            <v>683.45744210526323</v>
          </cell>
          <cell r="AS58">
            <v>1069.6277736842105</v>
          </cell>
          <cell r="AT58">
            <v>1453.0584263157893</v>
          </cell>
          <cell r="AU58">
            <v>1837.3983578947368</v>
          </cell>
          <cell r="AV58">
            <v>2230.3459105263159</v>
          </cell>
          <cell r="AW58">
            <v>2637.456663157895</v>
          </cell>
          <cell r="AX58">
            <v>3027.0400947368425</v>
          </cell>
          <cell r="AY58">
            <v>3399.2542473684216</v>
          </cell>
          <cell r="AZ58">
            <v>3761.1198789473692</v>
          </cell>
          <cell r="BA58">
            <v>4151.0089315789482</v>
          </cell>
          <cell r="BB58">
            <v>745.02808421052623</v>
          </cell>
          <cell r="BC58">
            <v>1128.4587368421053</v>
          </cell>
          <cell r="BD58">
            <v>1512.7986684210528</v>
          </cell>
          <cell r="BE58">
            <v>1905.7462210526317</v>
          </cell>
          <cell r="BF58">
            <v>2312.8569736842105</v>
          </cell>
          <cell r="BG58">
            <v>2702.440405263158</v>
          </cell>
          <cell r="BH58">
            <v>3074.6545578947371</v>
          </cell>
          <cell r="BI58">
            <v>3436.5201894736847</v>
          </cell>
          <cell r="BJ58">
            <v>3826.4092421052637</v>
          </cell>
          <cell r="BK58">
            <v>769.60098421052635</v>
          </cell>
          <cell r="BL58">
            <v>1153.9409157894738</v>
          </cell>
          <cell r="BM58">
            <v>1546.8884684210527</v>
          </cell>
          <cell r="BN58">
            <v>1953.9992210526316</v>
          </cell>
          <cell r="BO58">
            <v>2343.5826526315791</v>
          </cell>
          <cell r="BP58">
            <v>2715.7968052631581</v>
          </cell>
          <cell r="BQ58">
            <v>3077.6624368421053</v>
          </cell>
          <cell r="BR58">
            <v>3467.5514894736843</v>
          </cell>
          <cell r="BS58">
            <v>767.77058421052629</v>
          </cell>
          <cell r="BT58">
            <v>1160.7181368421052</v>
          </cell>
          <cell r="BU58">
            <v>1567.8288894736843</v>
          </cell>
          <cell r="BV58">
            <v>1957.4123210526318</v>
          </cell>
          <cell r="BW58">
            <v>2329.6264736842109</v>
          </cell>
          <cell r="BX58">
            <v>2691.492105263158</v>
          </cell>
          <cell r="BY58">
            <v>3081.381157894737</v>
          </cell>
          <cell r="BZ58">
            <v>777.28748421052637</v>
          </cell>
          <cell r="CA58">
            <v>1184.3982368421052</v>
          </cell>
          <cell r="CB58">
            <v>1573.9816684210527</v>
          </cell>
          <cell r="CC58">
            <v>1946.1958210526318</v>
          </cell>
          <cell r="CD58">
            <v>2308.0614526315794</v>
          </cell>
          <cell r="CE58">
            <v>2697.9505052631584</v>
          </cell>
          <cell r="CF58">
            <v>800.05830526315799</v>
          </cell>
          <cell r="CG58">
            <v>1189.6417368421053</v>
          </cell>
          <cell r="CH58">
            <v>1561.8558894736843</v>
          </cell>
          <cell r="CI58">
            <v>1923.7215210526317</v>
          </cell>
          <cell r="CJ58">
            <v>2313.6105736842105</v>
          </cell>
          <cell r="CK58">
            <v>796.69418421052637</v>
          </cell>
          <cell r="CL58">
            <v>1168.9083368421052</v>
          </cell>
          <cell r="CM58">
            <v>1530.7739684210526</v>
          </cell>
          <cell r="CN58">
            <v>1920.6630210526314</v>
          </cell>
          <cell r="CO58">
            <v>761.79758421052634</v>
          </cell>
          <cell r="CP58">
            <v>1123.6632157894737</v>
          </cell>
          <cell r="CQ58">
            <v>1513.5522684210525</v>
          </cell>
          <cell r="CR58">
            <v>734.07978421052633</v>
          </cell>
          <cell r="CS58">
            <v>1123.9688368421052</v>
          </cell>
          <cell r="CT58">
            <v>751.75468421052619</v>
          </cell>
        </row>
      </sheetData>
      <sheetData sheetId="9" refreshError="1"/>
      <sheetData sheetId="10">
        <row r="1">
          <cell r="AW1" t="str">
            <v>Январь</v>
          </cell>
          <cell r="AX1" t="str">
            <v>Февраль</v>
          </cell>
          <cell r="AY1" t="str">
            <v>Март</v>
          </cell>
          <cell r="AZ1" t="str">
            <v>Апрель</v>
          </cell>
          <cell r="BA1" t="str">
            <v>Май</v>
          </cell>
          <cell r="BB1" t="str">
            <v>Июнь</v>
          </cell>
          <cell r="BC1" t="str">
            <v>Июль</v>
          </cell>
          <cell r="BD1" t="str">
            <v>Август</v>
          </cell>
          <cell r="BE1" t="str">
            <v>Сентябрь</v>
          </cell>
          <cell r="BF1" t="str">
            <v>Октябрь</v>
          </cell>
          <cell r="BG1" t="str">
            <v>Ноябрь</v>
          </cell>
          <cell r="BH1" t="str">
            <v>Декабрь</v>
          </cell>
          <cell r="BI1" t="str">
            <v>Январь - Февраль</v>
          </cell>
          <cell r="BJ1" t="str">
            <v>Январь - Март</v>
          </cell>
          <cell r="BK1" t="str">
            <v>Январь - Апрель</v>
          </cell>
          <cell r="BL1" t="str">
            <v>Январь - Май</v>
          </cell>
          <cell r="BM1" t="str">
            <v>Январь - Июнь</v>
          </cell>
          <cell r="BN1" t="str">
            <v>Январь - Июль</v>
          </cell>
          <cell r="BO1" t="str">
            <v>Январь - Август</v>
          </cell>
          <cell r="BP1" t="str">
            <v>Январь - Сентябрь</v>
          </cell>
          <cell r="BQ1" t="str">
            <v>Январь - Октябрь</v>
          </cell>
          <cell r="BR1" t="str">
            <v>Январь - Ноябрь</v>
          </cell>
          <cell r="BS1" t="str">
            <v>Январь - Декабрь</v>
          </cell>
          <cell r="BT1" t="str">
            <v>Февраль - Март</v>
          </cell>
          <cell r="BU1" t="str">
            <v>Февраль - Апрель</v>
          </cell>
          <cell r="BV1" t="str">
            <v>Февраль - Май</v>
          </cell>
          <cell r="BW1" t="str">
            <v>Февраль - Июнь</v>
          </cell>
          <cell r="BX1" t="str">
            <v>Февраль - Июль</v>
          </cell>
          <cell r="BY1" t="str">
            <v>Февраль - Август</v>
          </cell>
          <cell r="BZ1" t="str">
            <v>Февраль - Сентябрь</v>
          </cell>
          <cell r="CA1" t="str">
            <v>Февраль - Октябрь</v>
          </cell>
          <cell r="CB1" t="str">
            <v>Февраль - Ноябрь</v>
          </cell>
          <cell r="CC1" t="str">
            <v>Февраль - Декабрь</v>
          </cell>
          <cell r="CD1" t="str">
            <v>Март - Апрель</v>
          </cell>
          <cell r="CE1" t="str">
            <v>Март - Май</v>
          </cell>
          <cell r="CF1" t="str">
            <v>Март - Июнь</v>
          </cell>
          <cell r="CG1" t="str">
            <v>Март - Июль</v>
          </cell>
          <cell r="CH1" t="str">
            <v>Март - Август</v>
          </cell>
          <cell r="CI1" t="str">
            <v>Март - Сентябрь</v>
          </cell>
          <cell r="CJ1" t="str">
            <v>Март - Октябрь</v>
          </cell>
          <cell r="CK1" t="str">
            <v>Март - Ноябрь</v>
          </cell>
          <cell r="CL1" t="str">
            <v>Март - Декабрь</v>
          </cell>
          <cell r="CM1" t="str">
            <v>Апрель - Май</v>
          </cell>
          <cell r="CN1" t="str">
            <v>Апрель - Июнь</v>
          </cell>
          <cell r="CO1" t="str">
            <v>Апрель - Июль</v>
          </cell>
          <cell r="CP1" t="str">
            <v>Апрель - Август</v>
          </cell>
          <cell r="CQ1" t="str">
            <v>Апрель - Сентябрь</v>
          </cell>
          <cell r="CR1" t="str">
            <v>Апрель - Октябрь</v>
          </cell>
          <cell r="CS1" t="str">
            <v>Апрель - Ноябрь</v>
          </cell>
          <cell r="CT1" t="str">
            <v>Апрель - Декабрь</v>
          </cell>
          <cell r="CU1" t="str">
            <v>Май - Июнь</v>
          </cell>
          <cell r="CV1" t="str">
            <v>Май - Июль</v>
          </cell>
          <cell r="CW1" t="str">
            <v>Май - Август</v>
          </cell>
          <cell r="CX1" t="str">
            <v>Май - Сентябрь</v>
          </cell>
          <cell r="CY1" t="str">
            <v>Май - Октябрь</v>
          </cell>
          <cell r="CZ1" t="str">
            <v>Май - Ноябрь</v>
          </cell>
          <cell r="DA1" t="str">
            <v>Май - Декабрь</v>
          </cell>
          <cell r="DB1" t="str">
            <v>Июнь - Июль</v>
          </cell>
          <cell r="DC1" t="str">
            <v>Июнь - Август</v>
          </cell>
          <cell r="DD1" t="str">
            <v>Июнь - Сентябрь</v>
          </cell>
          <cell r="DE1" t="str">
            <v>Июнь - Октябрь</v>
          </cell>
          <cell r="DF1" t="str">
            <v>Июнь - Ноябрь</v>
          </cell>
          <cell r="DG1" t="str">
            <v>Июнь - Декабрь</v>
          </cell>
          <cell r="DH1" t="str">
            <v>Июль - Август</v>
          </cell>
          <cell r="DI1" t="str">
            <v>Июль - Сентябрь</v>
          </cell>
          <cell r="DJ1" t="str">
            <v>Июль - Октябрь</v>
          </cell>
          <cell r="DK1" t="str">
            <v>Июль - Ноябрь</v>
          </cell>
          <cell r="DL1" t="str">
            <v>Июль - Декабрь</v>
          </cell>
          <cell r="DM1" t="str">
            <v>Август - Сентябрь</v>
          </cell>
          <cell r="DN1" t="str">
            <v>Август - Октябрь</v>
          </cell>
          <cell r="DO1" t="str">
            <v>Август - Ноябрь</v>
          </cell>
          <cell r="DP1" t="str">
            <v>Август - Декабрь</v>
          </cell>
          <cell r="DQ1" t="str">
            <v>Сентябрь - Октябрь</v>
          </cell>
          <cell r="DR1" t="str">
            <v>Сентябрь - Ноябрь</v>
          </cell>
          <cell r="DS1" t="str">
            <v>Сентябрь - Декабрь</v>
          </cell>
          <cell r="DT1" t="str">
            <v>Октябрь - Ноябрь</v>
          </cell>
          <cell r="DU1" t="str">
            <v>Октябрь - Декабрь</v>
          </cell>
          <cell r="DV1" t="str">
            <v>Ноябрь - Декабрь</v>
          </cell>
        </row>
        <row r="3"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</row>
        <row r="4"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</row>
        <row r="5"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</row>
        <row r="6">
          <cell r="AW6">
            <v>2546</v>
          </cell>
          <cell r="AX6">
            <v>2964</v>
          </cell>
          <cell r="AY6">
            <v>3268</v>
          </cell>
          <cell r="AZ6">
            <v>3192</v>
          </cell>
          <cell r="BA6">
            <v>2698</v>
          </cell>
          <cell r="BB6">
            <v>3192</v>
          </cell>
          <cell r="BC6">
            <v>3268</v>
          </cell>
          <cell r="BD6">
            <v>3192</v>
          </cell>
          <cell r="BE6">
            <v>2432</v>
          </cell>
          <cell r="BF6">
            <v>3268</v>
          </cell>
          <cell r="BG6">
            <v>3192</v>
          </cell>
          <cell r="BH6">
            <v>3268</v>
          </cell>
          <cell r="BI6">
            <v>5510</v>
          </cell>
          <cell r="BJ6">
            <v>8778</v>
          </cell>
          <cell r="BK6">
            <v>11970</v>
          </cell>
          <cell r="BL6">
            <v>14668</v>
          </cell>
          <cell r="BM6">
            <v>17860</v>
          </cell>
          <cell r="BN6">
            <v>21128</v>
          </cell>
          <cell r="BO6">
            <v>24320</v>
          </cell>
          <cell r="BP6">
            <v>26752</v>
          </cell>
          <cell r="BQ6">
            <v>30020</v>
          </cell>
          <cell r="BR6">
            <v>33212</v>
          </cell>
          <cell r="BS6">
            <v>36480</v>
          </cell>
          <cell r="BT6">
            <v>6232</v>
          </cell>
          <cell r="BU6">
            <v>9424</v>
          </cell>
          <cell r="BV6">
            <v>12122</v>
          </cell>
          <cell r="BW6">
            <v>15314</v>
          </cell>
          <cell r="BX6">
            <v>18582</v>
          </cell>
          <cell r="BY6">
            <v>21774</v>
          </cell>
          <cell r="BZ6">
            <v>24206</v>
          </cell>
          <cell r="CA6">
            <v>27474</v>
          </cell>
          <cell r="CB6">
            <v>30666</v>
          </cell>
          <cell r="CC6">
            <v>33934</v>
          </cell>
          <cell r="CD6">
            <v>6460</v>
          </cell>
          <cell r="CE6">
            <v>9158</v>
          </cell>
          <cell r="CF6">
            <v>12350</v>
          </cell>
          <cell r="CG6">
            <v>15618</v>
          </cell>
          <cell r="CH6">
            <v>18810</v>
          </cell>
          <cell r="CI6">
            <v>21242</v>
          </cell>
          <cell r="CJ6">
            <v>24510</v>
          </cell>
          <cell r="CK6">
            <v>27702</v>
          </cell>
          <cell r="CL6">
            <v>30970</v>
          </cell>
          <cell r="CM6">
            <v>5890</v>
          </cell>
          <cell r="CN6">
            <v>9082</v>
          </cell>
          <cell r="CO6">
            <v>12350</v>
          </cell>
          <cell r="CP6">
            <v>15542</v>
          </cell>
          <cell r="CQ6">
            <v>17974</v>
          </cell>
          <cell r="CR6">
            <v>21242</v>
          </cell>
          <cell r="CS6">
            <v>24434</v>
          </cell>
          <cell r="CT6">
            <v>27702</v>
          </cell>
          <cell r="CU6">
            <v>5890</v>
          </cell>
          <cell r="CV6">
            <v>9158</v>
          </cell>
          <cell r="CW6">
            <v>12350</v>
          </cell>
          <cell r="CX6">
            <v>14782</v>
          </cell>
          <cell r="CY6">
            <v>18050</v>
          </cell>
          <cell r="CZ6">
            <v>21242</v>
          </cell>
          <cell r="DA6">
            <v>24510</v>
          </cell>
          <cell r="DB6">
            <v>6460</v>
          </cell>
          <cell r="DC6">
            <v>9652</v>
          </cell>
          <cell r="DD6">
            <v>12084</v>
          </cell>
          <cell r="DE6">
            <v>15352</v>
          </cell>
          <cell r="DF6">
            <v>18544</v>
          </cell>
          <cell r="DG6">
            <v>21812</v>
          </cell>
          <cell r="DH6">
            <v>6460</v>
          </cell>
          <cell r="DI6">
            <v>8892</v>
          </cell>
          <cell r="DJ6">
            <v>12160</v>
          </cell>
          <cell r="DK6">
            <v>15352</v>
          </cell>
          <cell r="DL6">
            <v>18620</v>
          </cell>
          <cell r="DM6">
            <v>5624</v>
          </cell>
          <cell r="DN6">
            <v>8892</v>
          </cell>
          <cell r="DO6">
            <v>12084</v>
          </cell>
          <cell r="DP6">
            <v>15352</v>
          </cell>
          <cell r="DQ6">
            <v>5700</v>
          </cell>
          <cell r="DR6">
            <v>8892</v>
          </cell>
          <cell r="DS6">
            <v>12160</v>
          </cell>
          <cell r="DT6">
            <v>6460</v>
          </cell>
          <cell r="DU6">
            <v>9728</v>
          </cell>
          <cell r="DV6">
            <v>6460</v>
          </cell>
        </row>
        <row r="7">
          <cell r="AW7">
            <v>16</v>
          </cell>
          <cell r="AX7">
            <v>12</v>
          </cell>
          <cell r="AY7">
            <v>16</v>
          </cell>
          <cell r="AZ7">
            <v>16</v>
          </cell>
          <cell r="BA7">
            <v>14</v>
          </cell>
          <cell r="BB7">
            <v>16</v>
          </cell>
          <cell r="BC7">
            <v>16</v>
          </cell>
          <cell r="BD7">
            <v>16</v>
          </cell>
          <cell r="BE7">
            <v>16</v>
          </cell>
          <cell r="BF7">
            <v>14</v>
          </cell>
          <cell r="BG7">
            <v>14</v>
          </cell>
          <cell r="BH7">
            <v>14</v>
          </cell>
          <cell r="BI7">
            <v>28</v>
          </cell>
          <cell r="BJ7">
            <v>44</v>
          </cell>
          <cell r="BK7">
            <v>60</v>
          </cell>
          <cell r="BL7">
            <v>74</v>
          </cell>
          <cell r="BM7">
            <v>90</v>
          </cell>
          <cell r="BN7">
            <v>106</v>
          </cell>
          <cell r="BO7">
            <v>122</v>
          </cell>
          <cell r="BP7">
            <v>138</v>
          </cell>
          <cell r="BQ7">
            <v>152</v>
          </cell>
          <cell r="BR7">
            <v>166</v>
          </cell>
          <cell r="BS7">
            <v>180</v>
          </cell>
          <cell r="BT7">
            <v>28</v>
          </cell>
          <cell r="BU7">
            <v>44</v>
          </cell>
          <cell r="BV7">
            <v>58</v>
          </cell>
          <cell r="BW7">
            <v>74</v>
          </cell>
          <cell r="BX7">
            <v>90</v>
          </cell>
          <cell r="BY7">
            <v>106</v>
          </cell>
          <cell r="BZ7">
            <v>122</v>
          </cell>
          <cell r="CA7">
            <v>136</v>
          </cell>
          <cell r="CB7">
            <v>150</v>
          </cell>
          <cell r="CC7">
            <v>164</v>
          </cell>
          <cell r="CD7">
            <v>32</v>
          </cell>
          <cell r="CE7">
            <v>46</v>
          </cell>
          <cell r="CF7">
            <v>62</v>
          </cell>
          <cell r="CG7">
            <v>78</v>
          </cell>
          <cell r="CH7">
            <v>94</v>
          </cell>
          <cell r="CI7">
            <v>110</v>
          </cell>
          <cell r="CJ7">
            <v>124</v>
          </cell>
          <cell r="CK7">
            <v>138</v>
          </cell>
          <cell r="CL7">
            <v>152</v>
          </cell>
          <cell r="CM7">
            <v>30</v>
          </cell>
          <cell r="CN7">
            <v>46</v>
          </cell>
          <cell r="CO7">
            <v>62</v>
          </cell>
          <cell r="CP7">
            <v>78</v>
          </cell>
          <cell r="CQ7">
            <v>94</v>
          </cell>
          <cell r="CR7">
            <v>108</v>
          </cell>
          <cell r="CS7">
            <v>122</v>
          </cell>
          <cell r="CT7">
            <v>136</v>
          </cell>
          <cell r="CU7">
            <v>30</v>
          </cell>
          <cell r="CV7">
            <v>46</v>
          </cell>
          <cell r="CW7">
            <v>62</v>
          </cell>
          <cell r="CX7">
            <v>78</v>
          </cell>
          <cell r="CY7">
            <v>92</v>
          </cell>
          <cell r="CZ7">
            <v>106</v>
          </cell>
          <cell r="DA7">
            <v>120</v>
          </cell>
          <cell r="DB7">
            <v>32</v>
          </cell>
          <cell r="DC7">
            <v>48</v>
          </cell>
          <cell r="DD7">
            <v>64</v>
          </cell>
          <cell r="DE7">
            <v>78</v>
          </cell>
          <cell r="DF7">
            <v>92</v>
          </cell>
          <cell r="DG7">
            <v>106</v>
          </cell>
          <cell r="DH7">
            <v>32</v>
          </cell>
          <cell r="DI7">
            <v>48</v>
          </cell>
          <cell r="DJ7">
            <v>62</v>
          </cell>
          <cell r="DK7">
            <v>76</v>
          </cell>
          <cell r="DL7">
            <v>90</v>
          </cell>
          <cell r="DM7">
            <v>32</v>
          </cell>
          <cell r="DN7">
            <v>46</v>
          </cell>
          <cell r="DO7">
            <v>60</v>
          </cell>
          <cell r="DP7">
            <v>74</v>
          </cell>
          <cell r="DQ7">
            <v>30</v>
          </cell>
          <cell r="DR7">
            <v>44</v>
          </cell>
          <cell r="DS7">
            <v>58</v>
          </cell>
          <cell r="DT7">
            <v>28</v>
          </cell>
          <cell r="DU7">
            <v>42</v>
          </cell>
          <cell r="DV7">
            <v>28</v>
          </cell>
        </row>
        <row r="8">
          <cell r="AW8">
            <v>3193.7903790609871</v>
          </cell>
          <cell r="AX8">
            <v>3132.5707842957399</v>
          </cell>
          <cell r="AY8">
            <v>3536.6503790609868</v>
          </cell>
          <cell r="AZ8">
            <v>3844.7503790609871</v>
          </cell>
          <cell r="BA8">
            <v>4145.9405816783637</v>
          </cell>
          <cell r="BB8">
            <v>4024.5543790609868</v>
          </cell>
          <cell r="BC8">
            <v>3921.854379060987</v>
          </cell>
          <cell r="BD8">
            <v>3730.9903790609869</v>
          </cell>
          <cell r="BE8">
            <v>3866.5543790609868</v>
          </cell>
          <cell r="BF8">
            <v>3082.9165816783634</v>
          </cell>
          <cell r="BG8">
            <v>2964.4165816783634</v>
          </cell>
          <cell r="BH8">
            <v>2996.0165816783633</v>
          </cell>
          <cell r="BI8">
            <v>6326.361163356727</v>
          </cell>
          <cell r="BJ8">
            <v>9863.0115424177129</v>
          </cell>
          <cell r="BK8">
            <v>13707.761921478701</v>
          </cell>
          <cell r="BL8">
            <v>17853.702503157067</v>
          </cell>
          <cell r="BM8">
            <v>21878.256882218055</v>
          </cell>
          <cell r="BN8">
            <v>25800.111261279042</v>
          </cell>
          <cell r="BO8">
            <v>29531.101640340028</v>
          </cell>
          <cell r="BP8">
            <v>33397.656019401016</v>
          </cell>
          <cell r="BQ8">
            <v>36480.572601079381</v>
          </cell>
          <cell r="BR8">
            <v>39444.989182757745</v>
          </cell>
          <cell r="BS8">
            <v>42441.005764436108</v>
          </cell>
          <cell r="BT8">
            <v>6669.2211633567267</v>
          </cell>
          <cell r="BU8">
            <v>10513.971542417714</v>
          </cell>
          <cell r="BV8">
            <v>14659.912124096078</v>
          </cell>
          <cell r="BW8">
            <v>18684.466503157066</v>
          </cell>
          <cell r="BX8">
            <v>22606.320882218053</v>
          </cell>
          <cell r="BY8">
            <v>26337.311261279039</v>
          </cell>
          <cell r="BZ8">
            <v>30203.865640340027</v>
          </cell>
          <cell r="CA8">
            <v>33286.782222018388</v>
          </cell>
          <cell r="CB8">
            <v>36251.198803696752</v>
          </cell>
          <cell r="CC8">
            <v>39247.215385375115</v>
          </cell>
          <cell r="CD8">
            <v>7381.4007581219739</v>
          </cell>
          <cell r="CE8">
            <v>11527.341339800338</v>
          </cell>
          <cell r="CF8">
            <v>15551.895718861324</v>
          </cell>
          <cell r="CG8">
            <v>19473.750097922311</v>
          </cell>
          <cell r="CH8">
            <v>23204.740476983297</v>
          </cell>
          <cell r="CI8">
            <v>27071.294856044286</v>
          </cell>
          <cell r="CJ8">
            <v>30154.21143772265</v>
          </cell>
          <cell r="CK8">
            <v>33118.628019401011</v>
          </cell>
          <cell r="CL8">
            <v>36114.644601079373</v>
          </cell>
          <cell r="CM8">
            <v>7990.6909607393509</v>
          </cell>
          <cell r="CN8">
            <v>12015.245339800338</v>
          </cell>
          <cell r="CO8">
            <v>15937.099718861326</v>
          </cell>
          <cell r="CP8">
            <v>19668.090097922312</v>
          </cell>
          <cell r="CQ8">
            <v>23534.6444769833</v>
          </cell>
          <cell r="CR8">
            <v>26617.561058661664</v>
          </cell>
          <cell r="CS8">
            <v>29581.977640340028</v>
          </cell>
          <cell r="CT8">
            <v>32577.994222018391</v>
          </cell>
          <cell r="CU8">
            <v>8170.4949607393501</v>
          </cell>
          <cell r="CV8">
            <v>12092.349339800337</v>
          </cell>
          <cell r="CW8">
            <v>15823.339718861323</v>
          </cell>
          <cell r="CX8">
            <v>19689.894097922312</v>
          </cell>
          <cell r="CY8">
            <v>22772.810679600676</v>
          </cell>
          <cell r="CZ8">
            <v>25737.22726127904</v>
          </cell>
          <cell r="DA8">
            <v>28733.243842957403</v>
          </cell>
          <cell r="DB8">
            <v>7946.4087581219737</v>
          </cell>
          <cell r="DC8">
            <v>11677.399137182962</v>
          </cell>
          <cell r="DD8">
            <v>15543.953516243948</v>
          </cell>
          <cell r="DE8">
            <v>18626.87009792231</v>
          </cell>
          <cell r="DF8">
            <v>21591.286679600675</v>
          </cell>
          <cell r="DG8">
            <v>24587.303261279038</v>
          </cell>
          <cell r="DH8">
            <v>7652.8447581219734</v>
          </cell>
          <cell r="DI8">
            <v>11519.39913718296</v>
          </cell>
          <cell r="DJ8">
            <v>14602.315718861322</v>
          </cell>
          <cell r="DK8">
            <v>17566.732300539687</v>
          </cell>
          <cell r="DL8">
            <v>20562.748882218049</v>
          </cell>
          <cell r="DM8">
            <v>7597.5447581219742</v>
          </cell>
          <cell r="DN8">
            <v>10680.461339800338</v>
          </cell>
          <cell r="DO8">
            <v>13644.877921478703</v>
          </cell>
          <cell r="DP8">
            <v>16640.894503157066</v>
          </cell>
          <cell r="DQ8">
            <v>6949.4709607393506</v>
          </cell>
          <cell r="DR8">
            <v>9913.8875424177131</v>
          </cell>
          <cell r="DS8">
            <v>12909.904124096076</v>
          </cell>
          <cell r="DT8">
            <v>6047.3331633567268</v>
          </cell>
          <cell r="DU8">
            <v>9043.3497450350897</v>
          </cell>
          <cell r="DV8">
            <v>5960.4331633567272</v>
          </cell>
        </row>
        <row r="9">
          <cell r="AW9">
            <v>111.5</v>
          </cell>
          <cell r="AX9">
            <v>111.5</v>
          </cell>
          <cell r="AY9">
            <v>111.5</v>
          </cell>
          <cell r="AZ9">
            <v>111.5</v>
          </cell>
          <cell r="BA9">
            <v>111.5</v>
          </cell>
          <cell r="BB9">
            <v>111.5</v>
          </cell>
          <cell r="BC9">
            <v>111.5</v>
          </cell>
          <cell r="BD9">
            <v>111.5</v>
          </cell>
          <cell r="BE9">
            <v>111.5</v>
          </cell>
          <cell r="BF9">
            <v>111.5</v>
          </cell>
          <cell r="BG9">
            <v>111.5</v>
          </cell>
          <cell r="BH9">
            <v>111.5</v>
          </cell>
          <cell r="BI9">
            <v>223</v>
          </cell>
          <cell r="BJ9">
            <v>334.5</v>
          </cell>
          <cell r="BK9">
            <v>446</v>
          </cell>
          <cell r="BL9">
            <v>557.5</v>
          </cell>
          <cell r="BM9">
            <v>669</v>
          </cell>
          <cell r="BN9">
            <v>780.5</v>
          </cell>
          <cell r="BO9">
            <v>892</v>
          </cell>
          <cell r="BP9">
            <v>1003.5</v>
          </cell>
          <cell r="BQ9">
            <v>1115</v>
          </cell>
          <cell r="BR9">
            <v>1226.5</v>
          </cell>
          <cell r="BS9">
            <v>1338</v>
          </cell>
          <cell r="BT9">
            <v>223</v>
          </cell>
          <cell r="BU9">
            <v>334.5</v>
          </cell>
          <cell r="BV9">
            <v>446</v>
          </cell>
          <cell r="BW9">
            <v>557.5</v>
          </cell>
          <cell r="BX9">
            <v>669</v>
          </cell>
          <cell r="BY9">
            <v>780.5</v>
          </cell>
          <cell r="BZ9">
            <v>892</v>
          </cell>
          <cell r="CA9">
            <v>1003.5</v>
          </cell>
          <cell r="CB9">
            <v>1115</v>
          </cell>
          <cell r="CC9">
            <v>1226.5</v>
          </cell>
          <cell r="CD9">
            <v>223</v>
          </cell>
          <cell r="CE9">
            <v>334.5</v>
          </cell>
          <cell r="CF9">
            <v>446</v>
          </cell>
          <cell r="CG9">
            <v>557.5</v>
          </cell>
          <cell r="CH9">
            <v>669</v>
          </cell>
          <cell r="CI9">
            <v>780.5</v>
          </cell>
          <cell r="CJ9">
            <v>892</v>
          </cell>
          <cell r="CK9">
            <v>1003.5</v>
          </cell>
          <cell r="CL9">
            <v>1115</v>
          </cell>
          <cell r="CM9">
            <v>223</v>
          </cell>
          <cell r="CN9">
            <v>334.5</v>
          </cell>
          <cell r="CO9">
            <v>446</v>
          </cell>
          <cell r="CP9">
            <v>557.5</v>
          </cell>
          <cell r="CQ9">
            <v>669</v>
          </cell>
          <cell r="CR9">
            <v>780.5</v>
          </cell>
          <cell r="CS9">
            <v>892</v>
          </cell>
          <cell r="CT9">
            <v>1003.5</v>
          </cell>
          <cell r="CU9">
            <v>223</v>
          </cell>
          <cell r="CV9">
            <v>334.5</v>
          </cell>
          <cell r="CW9">
            <v>446</v>
          </cell>
          <cell r="CX9">
            <v>557.5</v>
          </cell>
          <cell r="CY9">
            <v>669</v>
          </cell>
          <cell r="CZ9">
            <v>780.5</v>
          </cell>
          <cell r="DA9">
            <v>892</v>
          </cell>
          <cell r="DB9">
            <v>223</v>
          </cell>
          <cell r="DC9">
            <v>334.5</v>
          </cell>
          <cell r="DD9">
            <v>446</v>
          </cell>
          <cell r="DE9">
            <v>557.5</v>
          </cell>
          <cell r="DF9">
            <v>669</v>
          </cell>
          <cell r="DG9">
            <v>780.5</v>
          </cell>
          <cell r="DH9">
            <v>223</v>
          </cell>
          <cell r="DI9">
            <v>334.5</v>
          </cell>
          <cell r="DJ9">
            <v>446</v>
          </cell>
          <cell r="DK9">
            <v>557.5</v>
          </cell>
          <cell r="DL9">
            <v>669</v>
          </cell>
          <cell r="DM9">
            <v>223</v>
          </cell>
          <cell r="DN9">
            <v>334.5</v>
          </cell>
          <cell r="DO9">
            <v>446</v>
          </cell>
          <cell r="DP9">
            <v>557.5</v>
          </cell>
          <cell r="DQ9">
            <v>223</v>
          </cell>
          <cell r="DR9">
            <v>334.5</v>
          </cell>
          <cell r="DS9">
            <v>446</v>
          </cell>
          <cell r="DT9">
            <v>223</v>
          </cell>
          <cell r="DU9">
            <v>334.5</v>
          </cell>
          <cell r="DV9">
            <v>223</v>
          </cell>
        </row>
        <row r="10">
          <cell r="AW10">
            <v>3411.9</v>
          </cell>
          <cell r="AX10">
            <v>3099.7</v>
          </cell>
          <cell r="AY10">
            <v>3411.9</v>
          </cell>
          <cell r="AZ10">
            <v>3300.4</v>
          </cell>
          <cell r="BA10">
            <v>3411.9</v>
          </cell>
          <cell r="BB10">
            <v>3300.4</v>
          </cell>
          <cell r="BC10">
            <v>3411.9</v>
          </cell>
          <cell r="BD10">
            <v>3411.9</v>
          </cell>
          <cell r="BE10">
            <v>3300.4</v>
          </cell>
          <cell r="BF10">
            <v>3411.9</v>
          </cell>
          <cell r="BG10">
            <v>3300.4</v>
          </cell>
          <cell r="BH10">
            <v>3367.3</v>
          </cell>
          <cell r="BI10">
            <v>6511.6</v>
          </cell>
          <cell r="BJ10">
            <v>9923.5</v>
          </cell>
          <cell r="BK10">
            <v>13223.9</v>
          </cell>
          <cell r="BL10">
            <v>16635.8</v>
          </cell>
          <cell r="BM10">
            <v>19936.2</v>
          </cell>
          <cell r="BN10">
            <v>23348.100000000002</v>
          </cell>
          <cell r="BO10">
            <v>26760.000000000004</v>
          </cell>
          <cell r="BP10">
            <v>30060.400000000005</v>
          </cell>
          <cell r="BQ10">
            <v>33472.300000000003</v>
          </cell>
          <cell r="BR10">
            <v>36772.700000000004</v>
          </cell>
          <cell r="BS10">
            <v>40140.000000000007</v>
          </cell>
          <cell r="BT10">
            <v>6511.6</v>
          </cell>
          <cell r="BU10">
            <v>9812</v>
          </cell>
          <cell r="BV10">
            <v>13223.9</v>
          </cell>
          <cell r="BW10">
            <v>16524.3</v>
          </cell>
          <cell r="BX10">
            <v>19936.2</v>
          </cell>
          <cell r="BY10">
            <v>23348.100000000002</v>
          </cell>
          <cell r="BZ10">
            <v>26648.500000000004</v>
          </cell>
          <cell r="CA10">
            <v>30060.400000000005</v>
          </cell>
          <cell r="CB10">
            <v>33360.800000000003</v>
          </cell>
          <cell r="CC10">
            <v>36728.100000000006</v>
          </cell>
          <cell r="CD10">
            <v>6712.3</v>
          </cell>
          <cell r="CE10">
            <v>10124.200000000001</v>
          </cell>
          <cell r="CF10">
            <v>13424.6</v>
          </cell>
          <cell r="CG10">
            <v>16836.5</v>
          </cell>
          <cell r="CH10">
            <v>20248.400000000001</v>
          </cell>
          <cell r="CI10">
            <v>23548.800000000003</v>
          </cell>
          <cell r="CJ10">
            <v>26960.700000000004</v>
          </cell>
          <cell r="CK10">
            <v>30261.100000000006</v>
          </cell>
          <cell r="CL10">
            <v>33628.400000000009</v>
          </cell>
          <cell r="CM10">
            <v>6712.3</v>
          </cell>
          <cell r="CN10">
            <v>10012.700000000001</v>
          </cell>
          <cell r="CO10">
            <v>13424.6</v>
          </cell>
          <cell r="CP10">
            <v>16836.5</v>
          </cell>
          <cell r="CQ10">
            <v>20136.900000000001</v>
          </cell>
          <cell r="CR10">
            <v>23548.800000000003</v>
          </cell>
          <cell r="CS10">
            <v>26849.200000000004</v>
          </cell>
          <cell r="CT10">
            <v>30216.500000000004</v>
          </cell>
          <cell r="CU10">
            <v>6712.3</v>
          </cell>
          <cell r="CV10">
            <v>10124.200000000001</v>
          </cell>
          <cell r="CW10">
            <v>13536.1</v>
          </cell>
          <cell r="CX10">
            <v>16836.5</v>
          </cell>
          <cell r="CY10">
            <v>20248.400000000001</v>
          </cell>
          <cell r="CZ10">
            <v>23548.800000000003</v>
          </cell>
          <cell r="DA10">
            <v>26916.100000000002</v>
          </cell>
          <cell r="DB10">
            <v>6712.3</v>
          </cell>
          <cell r="DC10">
            <v>10124.200000000001</v>
          </cell>
          <cell r="DD10">
            <v>13424.6</v>
          </cell>
          <cell r="DE10">
            <v>16836.5</v>
          </cell>
          <cell r="DF10">
            <v>20136.900000000001</v>
          </cell>
          <cell r="DG10">
            <v>23504.2</v>
          </cell>
          <cell r="DH10">
            <v>6823.8</v>
          </cell>
          <cell r="DI10">
            <v>10124.200000000001</v>
          </cell>
          <cell r="DJ10">
            <v>13536.1</v>
          </cell>
          <cell r="DK10">
            <v>16836.5</v>
          </cell>
          <cell r="DL10">
            <v>20203.8</v>
          </cell>
          <cell r="DM10">
            <v>6712.3</v>
          </cell>
          <cell r="DN10">
            <v>10124.200000000001</v>
          </cell>
          <cell r="DO10">
            <v>13424.6</v>
          </cell>
          <cell r="DP10">
            <v>16791.900000000001</v>
          </cell>
          <cell r="DQ10">
            <v>6712.3</v>
          </cell>
          <cell r="DR10">
            <v>10012.700000000001</v>
          </cell>
          <cell r="DS10">
            <v>13380</v>
          </cell>
          <cell r="DT10">
            <v>6712.3</v>
          </cell>
          <cell r="DU10">
            <v>10079.6</v>
          </cell>
          <cell r="DV10">
            <v>6667.7000000000007</v>
          </cell>
        </row>
        <row r="11">
          <cell r="AW11">
            <v>1906.136376463832</v>
          </cell>
          <cell r="AX11">
            <v>1765.855834357398</v>
          </cell>
          <cell r="AY11">
            <v>1981.4764798162128</v>
          </cell>
          <cell r="AZ11">
            <v>2117.5927627304982</v>
          </cell>
          <cell r="BA11">
            <v>2322.0663732772814</v>
          </cell>
          <cell r="BB11">
            <v>2215.6564393400217</v>
          </cell>
          <cell r="BC11">
            <v>2178.5205450352601</v>
          </cell>
          <cell r="BD11">
            <v>2101.9567466733556</v>
          </cell>
          <cell r="BE11">
            <v>2213.8290481019271</v>
          </cell>
          <cell r="BF11">
            <v>1782.7768009153767</v>
          </cell>
          <cell r="BG11">
            <v>1713.6241074868051</v>
          </cell>
          <cell r="BH11">
            <v>1733.1393057344244</v>
          </cell>
          <cell r="BI11">
            <v>3671.9922108212299</v>
          </cell>
          <cell r="BJ11">
            <v>5653.4686906374427</v>
          </cell>
          <cell r="BK11">
            <v>7771.0614533679409</v>
          </cell>
          <cell r="BL11">
            <v>10093.127826645223</v>
          </cell>
          <cell r="BM11">
            <v>12308.784265985245</v>
          </cell>
          <cell r="BN11">
            <v>14487.304811020505</v>
          </cell>
          <cell r="BO11">
            <v>16589.261557693862</v>
          </cell>
          <cell r="BP11">
            <v>18803.090605795791</v>
          </cell>
          <cell r="BQ11">
            <v>20585.867406711168</v>
          </cell>
          <cell r="BR11">
            <v>22299.491514197973</v>
          </cell>
          <cell r="BS11">
            <v>24032.630819932398</v>
          </cell>
          <cell r="BT11">
            <v>3747.3323141736109</v>
          </cell>
          <cell r="BU11">
            <v>5864.9250769041091</v>
          </cell>
          <cell r="BV11">
            <v>8186.991450181391</v>
          </cell>
          <cell r="BW11">
            <v>10402.647889521413</v>
          </cell>
          <cell r="BX11">
            <v>12581.168434556674</v>
          </cell>
          <cell r="BY11">
            <v>14683.125181230029</v>
          </cell>
          <cell r="BZ11">
            <v>16896.954229331957</v>
          </cell>
          <cell r="CA11">
            <v>18679.731030247334</v>
          </cell>
          <cell r="CB11">
            <v>20393.355137734139</v>
          </cell>
          <cell r="CC11">
            <v>22126.494443468564</v>
          </cell>
          <cell r="CD11">
            <v>4099.0692425467114</v>
          </cell>
          <cell r="CE11">
            <v>6421.1356158239923</v>
          </cell>
          <cell r="CF11">
            <v>8636.7920551640145</v>
          </cell>
          <cell r="CG11">
            <v>10815.312600199275</v>
          </cell>
          <cell r="CH11">
            <v>12917.26934687263</v>
          </cell>
          <cell r="CI11">
            <v>15131.098394974557</v>
          </cell>
          <cell r="CJ11">
            <v>16913.875195889934</v>
          </cell>
          <cell r="CK11">
            <v>18627.499303376739</v>
          </cell>
          <cell r="CL11">
            <v>20360.638609111164</v>
          </cell>
          <cell r="CM11">
            <v>4439.65913600778</v>
          </cell>
          <cell r="CN11">
            <v>6655.3155753478022</v>
          </cell>
          <cell r="CO11">
            <v>8833.8361203830627</v>
          </cell>
          <cell r="CP11">
            <v>10935.792867056418</v>
          </cell>
          <cell r="CQ11">
            <v>13149.621915158345</v>
          </cell>
          <cell r="CR11">
            <v>14932.398716073722</v>
          </cell>
          <cell r="CS11">
            <v>16646.022823560528</v>
          </cell>
          <cell r="CT11">
            <v>18379.162129294953</v>
          </cell>
          <cell r="CU11">
            <v>4537.7228126173031</v>
          </cell>
          <cell r="CV11">
            <v>6716.2433576525636</v>
          </cell>
          <cell r="CW11">
            <v>8818.2001043259188</v>
          </cell>
          <cell r="CX11">
            <v>11032.029152427845</v>
          </cell>
          <cell r="CY11">
            <v>12814.805953343222</v>
          </cell>
          <cell r="CZ11">
            <v>14528.430060830027</v>
          </cell>
          <cell r="DA11">
            <v>16261.569366564452</v>
          </cell>
          <cell r="DB11">
            <v>4394.1769843752818</v>
          </cell>
          <cell r="DC11">
            <v>6496.1337310486379</v>
          </cell>
          <cell r="DD11">
            <v>8709.9627791505645</v>
          </cell>
          <cell r="DE11">
            <v>10492.739580065941</v>
          </cell>
          <cell r="DF11">
            <v>12206.363687552746</v>
          </cell>
          <cell r="DG11">
            <v>13939.502993287171</v>
          </cell>
          <cell r="DH11">
            <v>4280.4772917086157</v>
          </cell>
          <cell r="DI11">
            <v>6494.3063398105423</v>
          </cell>
          <cell r="DJ11">
            <v>8277.0831407259193</v>
          </cell>
          <cell r="DK11">
            <v>9990.7072482127242</v>
          </cell>
          <cell r="DL11">
            <v>11723.846553947149</v>
          </cell>
          <cell r="DM11">
            <v>4315.7857947752827</v>
          </cell>
          <cell r="DN11">
            <v>6098.5625956906597</v>
          </cell>
          <cell r="DO11">
            <v>7812.1867031774646</v>
          </cell>
          <cell r="DP11">
            <v>9545.3260089118885</v>
          </cell>
          <cell r="DQ11">
            <v>3996.6058490173036</v>
          </cell>
          <cell r="DR11">
            <v>5710.2299565041085</v>
          </cell>
          <cell r="DS11">
            <v>7443.3692622385333</v>
          </cell>
          <cell r="DT11">
            <v>3496.4009084021818</v>
          </cell>
          <cell r="DU11">
            <v>5229.5402141366067</v>
          </cell>
          <cell r="DV11">
            <v>3446.7634132212297</v>
          </cell>
        </row>
        <row r="12">
          <cell r="AW12">
            <v>72.175941873973755</v>
          </cell>
          <cell r="AX12">
            <v>66.864212672358761</v>
          </cell>
          <cell r="AY12">
            <v>75.028698364791282</v>
          </cell>
          <cell r="AZ12">
            <v>80.182747699891038</v>
          </cell>
          <cell r="BA12">
            <v>87.925150400879616</v>
          </cell>
          <cell r="BB12">
            <v>83.895933340914056</v>
          </cell>
          <cell r="BC12">
            <v>82.489780989028873</v>
          </cell>
          <cell r="BD12">
            <v>79.590689230195139</v>
          </cell>
          <cell r="BE12">
            <v>83.82673908733895</v>
          </cell>
          <cell r="BF12">
            <v>67.504925852076695</v>
          </cell>
          <cell r="BG12">
            <v>64.886455923608793</v>
          </cell>
          <cell r="BH12">
            <v>65.625399805993666</v>
          </cell>
          <cell r="BI12">
            <v>139.04015454633253</v>
          </cell>
          <cell r="BJ12">
            <v>214.06885291112383</v>
          </cell>
          <cell r="BK12">
            <v>294.25160061101485</v>
          </cell>
          <cell r="BL12">
            <v>382.17675101189445</v>
          </cell>
          <cell r="BM12">
            <v>466.07268435280849</v>
          </cell>
          <cell r="BN12">
            <v>548.56246534183742</v>
          </cell>
          <cell r="BO12">
            <v>628.15315457203258</v>
          </cell>
          <cell r="BP12">
            <v>711.97989365937156</v>
          </cell>
          <cell r="BQ12">
            <v>779.48481951144822</v>
          </cell>
          <cell r="BR12">
            <v>844.37127543505699</v>
          </cell>
          <cell r="BS12">
            <v>909.99667524105064</v>
          </cell>
          <cell r="BT12">
            <v>141.89291103715004</v>
          </cell>
          <cell r="BU12">
            <v>222.07565873704107</v>
          </cell>
          <cell r="BV12">
            <v>310.00080913792067</v>
          </cell>
          <cell r="BW12">
            <v>393.89674247883471</v>
          </cell>
          <cell r="BX12">
            <v>476.38652346786358</v>
          </cell>
          <cell r="BY12">
            <v>555.97721269805868</v>
          </cell>
          <cell r="BZ12">
            <v>639.80395178539766</v>
          </cell>
          <cell r="CA12">
            <v>707.30887763747432</v>
          </cell>
          <cell r="CB12">
            <v>772.19533356108309</v>
          </cell>
          <cell r="CC12">
            <v>837.82073336707674</v>
          </cell>
          <cell r="CD12">
            <v>155.21144606468232</v>
          </cell>
          <cell r="CE12">
            <v>243.13659646556192</v>
          </cell>
          <cell r="CF12">
            <v>327.03252980647596</v>
          </cell>
          <cell r="CG12">
            <v>409.52231079550484</v>
          </cell>
          <cell r="CH12">
            <v>489.11300002569999</v>
          </cell>
          <cell r="CI12">
            <v>572.93973911303897</v>
          </cell>
          <cell r="CJ12">
            <v>640.44466496511563</v>
          </cell>
          <cell r="CK12">
            <v>705.3311208887244</v>
          </cell>
          <cell r="CL12">
            <v>770.95652069471805</v>
          </cell>
          <cell r="CM12">
            <v>168.10789810077065</v>
          </cell>
          <cell r="CN12">
            <v>252.00383144168472</v>
          </cell>
          <cell r="CO12">
            <v>334.4936124307136</v>
          </cell>
          <cell r="CP12">
            <v>414.08430166090875</v>
          </cell>
          <cell r="CQ12">
            <v>497.91104074824773</v>
          </cell>
          <cell r="CR12">
            <v>565.4159666003244</v>
          </cell>
          <cell r="CS12">
            <v>630.30242252393316</v>
          </cell>
          <cell r="CT12">
            <v>695.92782232992681</v>
          </cell>
          <cell r="CU12">
            <v>171.82108374179367</v>
          </cell>
          <cell r="CV12">
            <v>254.31086473082254</v>
          </cell>
          <cell r="CW12">
            <v>333.90155396101767</v>
          </cell>
          <cell r="CX12">
            <v>417.72829304835659</v>
          </cell>
          <cell r="CY12">
            <v>485.23321890043326</v>
          </cell>
          <cell r="CZ12">
            <v>550.11967482404202</v>
          </cell>
          <cell r="DA12">
            <v>615.74507463003567</v>
          </cell>
          <cell r="DB12">
            <v>166.38571432994291</v>
          </cell>
          <cell r="DC12">
            <v>245.97640356013807</v>
          </cell>
          <cell r="DD12">
            <v>329.80314264747699</v>
          </cell>
          <cell r="DE12">
            <v>397.30806849955366</v>
          </cell>
          <cell r="DF12">
            <v>462.19452442316242</v>
          </cell>
          <cell r="DG12">
            <v>527.81992422915607</v>
          </cell>
          <cell r="DH12">
            <v>162.08047021922403</v>
          </cell>
          <cell r="DI12">
            <v>245.90720930656298</v>
          </cell>
          <cell r="DJ12">
            <v>313.41213515863967</v>
          </cell>
          <cell r="DK12">
            <v>378.29859108224844</v>
          </cell>
          <cell r="DL12">
            <v>443.92399088824209</v>
          </cell>
          <cell r="DM12">
            <v>163.41742831753407</v>
          </cell>
          <cell r="DN12">
            <v>230.92235416961077</v>
          </cell>
          <cell r="DO12">
            <v>295.80881009321956</v>
          </cell>
          <cell r="DP12">
            <v>361.43420989921322</v>
          </cell>
          <cell r="DQ12">
            <v>151.33166493941565</v>
          </cell>
          <cell r="DR12">
            <v>216.21812086302444</v>
          </cell>
          <cell r="DS12">
            <v>281.84352066901812</v>
          </cell>
          <cell r="DT12">
            <v>132.39138177568549</v>
          </cell>
          <cell r="DU12">
            <v>198.01678158167914</v>
          </cell>
          <cell r="DV12">
            <v>130.51185572960247</v>
          </cell>
        </row>
        <row r="13"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</row>
        <row r="14">
          <cell r="AW14">
            <v>1250</v>
          </cell>
          <cell r="AX14">
            <v>1250</v>
          </cell>
          <cell r="AY14">
            <v>1250</v>
          </cell>
          <cell r="AZ14">
            <v>1250</v>
          </cell>
          <cell r="BA14">
            <v>1250</v>
          </cell>
          <cell r="BB14">
            <v>1250</v>
          </cell>
          <cell r="BC14">
            <v>1250</v>
          </cell>
          <cell r="BD14">
            <v>1250</v>
          </cell>
          <cell r="BE14">
            <v>1250</v>
          </cell>
          <cell r="BF14">
            <v>1250</v>
          </cell>
          <cell r="BG14">
            <v>1250</v>
          </cell>
          <cell r="BH14">
            <v>1250</v>
          </cell>
          <cell r="BI14">
            <v>2500</v>
          </cell>
          <cell r="BJ14">
            <v>3750</v>
          </cell>
          <cell r="BK14">
            <v>5000</v>
          </cell>
          <cell r="BL14">
            <v>6250</v>
          </cell>
          <cell r="BM14">
            <v>7500</v>
          </cell>
          <cell r="BN14">
            <v>8750</v>
          </cell>
          <cell r="BO14">
            <v>10000</v>
          </cell>
          <cell r="BP14">
            <v>11250</v>
          </cell>
          <cell r="BQ14">
            <v>12500</v>
          </cell>
          <cell r="BR14">
            <v>13750</v>
          </cell>
          <cell r="BS14">
            <v>15000</v>
          </cell>
          <cell r="BT14">
            <v>2500</v>
          </cell>
          <cell r="BU14">
            <v>3750</v>
          </cell>
          <cell r="BV14">
            <v>5000</v>
          </cell>
          <cell r="BW14">
            <v>6250</v>
          </cell>
          <cell r="BX14">
            <v>7500</v>
          </cell>
          <cell r="BY14">
            <v>8750</v>
          </cell>
          <cell r="BZ14">
            <v>10000</v>
          </cell>
          <cell r="CA14">
            <v>11250</v>
          </cell>
          <cell r="CB14">
            <v>12500</v>
          </cell>
          <cell r="CC14">
            <v>13750</v>
          </cell>
          <cell r="CD14">
            <v>2500</v>
          </cell>
          <cell r="CE14">
            <v>3750</v>
          </cell>
          <cell r="CF14">
            <v>5000</v>
          </cell>
          <cell r="CG14">
            <v>6250</v>
          </cell>
          <cell r="CH14">
            <v>7500</v>
          </cell>
          <cell r="CI14">
            <v>8750</v>
          </cell>
          <cell r="CJ14">
            <v>10000</v>
          </cell>
          <cell r="CK14">
            <v>11250</v>
          </cell>
          <cell r="CL14">
            <v>12500</v>
          </cell>
          <cell r="CM14">
            <v>2500</v>
          </cell>
          <cell r="CN14">
            <v>3750</v>
          </cell>
          <cell r="CO14">
            <v>5000</v>
          </cell>
          <cell r="CP14">
            <v>6250</v>
          </cell>
          <cell r="CQ14">
            <v>7500</v>
          </cell>
          <cell r="CR14">
            <v>8750</v>
          </cell>
          <cell r="CS14">
            <v>10000</v>
          </cell>
          <cell r="CT14">
            <v>11250</v>
          </cell>
          <cell r="CU14">
            <v>2500</v>
          </cell>
          <cell r="CV14">
            <v>3750</v>
          </cell>
          <cell r="CW14">
            <v>5000</v>
          </cell>
          <cell r="CX14">
            <v>6250</v>
          </cell>
          <cell r="CY14">
            <v>7500</v>
          </cell>
          <cell r="CZ14">
            <v>8750</v>
          </cell>
          <cell r="DA14">
            <v>10000</v>
          </cell>
          <cell r="DB14">
            <v>2500</v>
          </cell>
          <cell r="DC14">
            <v>3750</v>
          </cell>
          <cell r="DD14">
            <v>5000</v>
          </cell>
          <cell r="DE14">
            <v>6250</v>
          </cell>
          <cell r="DF14">
            <v>7500</v>
          </cell>
          <cell r="DG14">
            <v>8750</v>
          </cell>
          <cell r="DH14">
            <v>2500</v>
          </cell>
          <cell r="DI14">
            <v>3750</v>
          </cell>
          <cell r="DJ14">
            <v>5000</v>
          </cell>
          <cell r="DK14">
            <v>6250</v>
          </cell>
          <cell r="DL14">
            <v>7500</v>
          </cell>
          <cell r="DM14">
            <v>2500</v>
          </cell>
          <cell r="DN14">
            <v>3750</v>
          </cell>
          <cell r="DO14">
            <v>5000</v>
          </cell>
          <cell r="DP14">
            <v>6250</v>
          </cell>
          <cell r="DQ14">
            <v>2500</v>
          </cell>
          <cell r="DR14">
            <v>3750</v>
          </cell>
          <cell r="DS14">
            <v>5000</v>
          </cell>
          <cell r="DT14">
            <v>2500</v>
          </cell>
          <cell r="DU14">
            <v>3750</v>
          </cell>
          <cell r="DV14">
            <v>2500</v>
          </cell>
        </row>
        <row r="15"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</row>
        <row r="16">
          <cell r="AW16">
            <v>50220</v>
          </cell>
          <cell r="AX16">
            <v>45360</v>
          </cell>
          <cell r="AY16">
            <v>50220</v>
          </cell>
          <cell r="AZ16">
            <v>48600</v>
          </cell>
          <cell r="BA16">
            <v>50220</v>
          </cell>
          <cell r="BB16">
            <v>48600</v>
          </cell>
          <cell r="BC16">
            <v>50220</v>
          </cell>
          <cell r="BD16">
            <v>50220</v>
          </cell>
          <cell r="BE16">
            <v>48600</v>
          </cell>
          <cell r="BF16">
            <v>50220</v>
          </cell>
          <cell r="BG16">
            <v>48600</v>
          </cell>
          <cell r="BH16">
            <v>50220</v>
          </cell>
          <cell r="BI16">
            <v>95580</v>
          </cell>
          <cell r="BJ16">
            <v>145800</v>
          </cell>
          <cell r="BK16">
            <v>194400</v>
          </cell>
          <cell r="BL16">
            <v>244620</v>
          </cell>
          <cell r="BM16">
            <v>293220</v>
          </cell>
          <cell r="BN16">
            <v>343440</v>
          </cell>
          <cell r="BO16">
            <v>393660</v>
          </cell>
          <cell r="BP16">
            <v>442260</v>
          </cell>
          <cell r="BQ16">
            <v>492480</v>
          </cell>
          <cell r="BR16">
            <v>541080</v>
          </cell>
          <cell r="BS16">
            <v>591300</v>
          </cell>
          <cell r="BT16">
            <v>95580</v>
          </cell>
          <cell r="BU16">
            <v>144180</v>
          </cell>
          <cell r="BV16">
            <v>194400</v>
          </cell>
          <cell r="BW16">
            <v>243000</v>
          </cell>
          <cell r="BX16">
            <v>293220</v>
          </cell>
          <cell r="BY16">
            <v>343440</v>
          </cell>
          <cell r="BZ16">
            <v>392040</v>
          </cell>
          <cell r="CA16">
            <v>442260</v>
          </cell>
          <cell r="CB16">
            <v>490860</v>
          </cell>
          <cell r="CC16">
            <v>541080</v>
          </cell>
          <cell r="CD16">
            <v>98820</v>
          </cell>
          <cell r="CE16">
            <v>149040</v>
          </cell>
          <cell r="CF16">
            <v>197640</v>
          </cell>
          <cell r="CG16">
            <v>247860</v>
          </cell>
          <cell r="CH16">
            <v>298080</v>
          </cell>
          <cell r="CI16">
            <v>346680</v>
          </cell>
          <cell r="CJ16">
            <v>396900</v>
          </cell>
          <cell r="CK16">
            <v>445500</v>
          </cell>
          <cell r="CL16">
            <v>495720</v>
          </cell>
          <cell r="CM16">
            <v>98820</v>
          </cell>
          <cell r="CN16">
            <v>147420</v>
          </cell>
          <cell r="CO16">
            <v>197640</v>
          </cell>
          <cell r="CP16">
            <v>247860</v>
          </cell>
          <cell r="CQ16">
            <v>296460</v>
          </cell>
          <cell r="CR16">
            <v>346680</v>
          </cell>
          <cell r="CS16">
            <v>395280</v>
          </cell>
          <cell r="CT16">
            <v>445500</v>
          </cell>
          <cell r="CU16">
            <v>98820</v>
          </cell>
          <cell r="CV16">
            <v>149040</v>
          </cell>
          <cell r="CW16">
            <v>199260</v>
          </cell>
          <cell r="CX16">
            <v>247860</v>
          </cell>
          <cell r="CY16">
            <v>298080</v>
          </cell>
          <cell r="CZ16">
            <v>346680</v>
          </cell>
          <cell r="DA16">
            <v>396900</v>
          </cell>
          <cell r="DB16">
            <v>98820</v>
          </cell>
          <cell r="DC16">
            <v>149040</v>
          </cell>
          <cell r="DD16">
            <v>197640</v>
          </cell>
          <cell r="DE16">
            <v>247860</v>
          </cell>
          <cell r="DF16">
            <v>296460</v>
          </cell>
          <cell r="DG16">
            <v>346680</v>
          </cell>
          <cell r="DH16">
            <v>100440</v>
          </cell>
          <cell r="DI16">
            <v>149040</v>
          </cell>
          <cell r="DJ16">
            <v>199260</v>
          </cell>
          <cell r="DK16">
            <v>247860</v>
          </cell>
          <cell r="DL16">
            <v>298080</v>
          </cell>
          <cell r="DM16">
            <v>98820</v>
          </cell>
          <cell r="DN16">
            <v>149040</v>
          </cell>
          <cell r="DO16">
            <v>197640</v>
          </cell>
          <cell r="DP16">
            <v>247860</v>
          </cell>
          <cell r="DQ16">
            <v>98820</v>
          </cell>
          <cell r="DR16">
            <v>147420</v>
          </cell>
          <cell r="DS16">
            <v>197640</v>
          </cell>
          <cell r="DT16">
            <v>98820</v>
          </cell>
          <cell r="DU16">
            <v>149040</v>
          </cell>
          <cell r="DV16">
            <v>98820</v>
          </cell>
        </row>
        <row r="17">
          <cell r="AW17">
            <v>82.452000000000012</v>
          </cell>
          <cell r="AX17">
            <v>82.662000000000006</v>
          </cell>
          <cell r="AY17">
            <v>67.451999999999998</v>
          </cell>
          <cell r="AZ17">
            <v>68.352000000000004</v>
          </cell>
          <cell r="BA17">
            <v>68.352000000000004</v>
          </cell>
          <cell r="BB17">
            <v>67.451999999999998</v>
          </cell>
          <cell r="BC17">
            <v>67.451999999999998</v>
          </cell>
          <cell r="BD17">
            <v>67.451999999999998</v>
          </cell>
          <cell r="BE17">
            <v>66.381</v>
          </cell>
          <cell r="BF17">
            <v>65.819999999999993</v>
          </cell>
          <cell r="BG17">
            <v>81.462000000000003</v>
          </cell>
          <cell r="BH17">
            <v>81.522000000000006</v>
          </cell>
          <cell r="BI17">
            <v>165.11400000000003</v>
          </cell>
          <cell r="BJ17">
            <v>232.56600000000003</v>
          </cell>
          <cell r="BK17">
            <v>300.91800000000001</v>
          </cell>
          <cell r="BL17">
            <v>369.27</v>
          </cell>
          <cell r="BM17">
            <v>436.72199999999998</v>
          </cell>
          <cell r="BN17">
            <v>504.17399999999998</v>
          </cell>
          <cell r="BO17">
            <v>571.62599999999998</v>
          </cell>
          <cell r="BP17">
            <v>638.00699999999995</v>
          </cell>
          <cell r="BQ17">
            <v>703.827</v>
          </cell>
          <cell r="BR17">
            <v>785.28899999999999</v>
          </cell>
          <cell r="BS17">
            <v>866.81100000000004</v>
          </cell>
          <cell r="BT17">
            <v>150.114</v>
          </cell>
          <cell r="BU17">
            <v>218.46600000000001</v>
          </cell>
          <cell r="BV17">
            <v>286.81799999999998</v>
          </cell>
          <cell r="BW17">
            <v>354.27</v>
          </cell>
          <cell r="BX17">
            <v>421.72199999999998</v>
          </cell>
          <cell r="BY17">
            <v>489.17399999999998</v>
          </cell>
          <cell r="BZ17">
            <v>555.55499999999995</v>
          </cell>
          <cell r="CA17">
            <v>621.375</v>
          </cell>
          <cell r="CB17">
            <v>702.83699999999999</v>
          </cell>
          <cell r="CC17">
            <v>784.35900000000004</v>
          </cell>
          <cell r="CD17">
            <v>135.804</v>
          </cell>
          <cell r="CE17">
            <v>204.15600000000001</v>
          </cell>
          <cell r="CF17">
            <v>271.608</v>
          </cell>
          <cell r="CG17">
            <v>339.06</v>
          </cell>
          <cell r="CH17">
            <v>406.512</v>
          </cell>
          <cell r="CI17">
            <v>472.89300000000003</v>
          </cell>
          <cell r="CJ17">
            <v>538.71299999999997</v>
          </cell>
          <cell r="CK17">
            <v>620.17499999999995</v>
          </cell>
          <cell r="CL17">
            <v>701.697</v>
          </cell>
          <cell r="CM17">
            <v>136.70400000000001</v>
          </cell>
          <cell r="CN17">
            <v>204.15600000000001</v>
          </cell>
          <cell r="CO17">
            <v>271.608</v>
          </cell>
          <cell r="CP17">
            <v>339.06</v>
          </cell>
          <cell r="CQ17">
            <v>405.44100000000003</v>
          </cell>
          <cell r="CR17">
            <v>471.26100000000002</v>
          </cell>
          <cell r="CS17">
            <v>552.72300000000007</v>
          </cell>
          <cell r="CT17">
            <v>634.24500000000012</v>
          </cell>
          <cell r="CU17">
            <v>135.804</v>
          </cell>
          <cell r="CV17">
            <v>203.256</v>
          </cell>
          <cell r="CW17">
            <v>270.70799999999997</v>
          </cell>
          <cell r="CX17">
            <v>337.08899999999994</v>
          </cell>
          <cell r="CY17">
            <v>402.90899999999993</v>
          </cell>
          <cell r="CZ17">
            <v>484.37099999999992</v>
          </cell>
          <cell r="DA17">
            <v>565.89299999999992</v>
          </cell>
          <cell r="DB17">
            <v>134.904</v>
          </cell>
          <cell r="DC17">
            <v>202.35599999999999</v>
          </cell>
          <cell r="DD17">
            <v>268.73699999999997</v>
          </cell>
          <cell r="DE17">
            <v>334.55699999999996</v>
          </cell>
          <cell r="DF17">
            <v>416.01899999999995</v>
          </cell>
          <cell r="DG17">
            <v>497.54099999999994</v>
          </cell>
          <cell r="DH17">
            <v>134.904</v>
          </cell>
          <cell r="DI17">
            <v>201.285</v>
          </cell>
          <cell r="DJ17">
            <v>267.10500000000002</v>
          </cell>
          <cell r="DK17">
            <v>348.56700000000001</v>
          </cell>
          <cell r="DL17">
            <v>430.089</v>
          </cell>
          <cell r="DM17">
            <v>133.833</v>
          </cell>
          <cell r="DN17">
            <v>199.65299999999999</v>
          </cell>
          <cell r="DO17">
            <v>281.11500000000001</v>
          </cell>
          <cell r="DP17">
            <v>362.637</v>
          </cell>
          <cell r="DQ17">
            <v>132.20099999999999</v>
          </cell>
          <cell r="DR17">
            <v>213.66300000000001</v>
          </cell>
          <cell r="DS17">
            <v>295.185</v>
          </cell>
          <cell r="DT17">
            <v>147.28199999999998</v>
          </cell>
          <cell r="DU17">
            <v>228.80399999999997</v>
          </cell>
          <cell r="DV17">
            <v>162.98400000000001</v>
          </cell>
        </row>
        <row r="18"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</row>
        <row r="19"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</row>
        <row r="20"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</row>
        <row r="21">
          <cell r="AW21">
            <v>10</v>
          </cell>
          <cell r="AX21">
            <v>10</v>
          </cell>
          <cell r="AY21">
            <v>10</v>
          </cell>
          <cell r="AZ21">
            <v>10</v>
          </cell>
          <cell r="BA21">
            <v>10</v>
          </cell>
          <cell r="BB21">
            <v>10</v>
          </cell>
          <cell r="BC21">
            <v>10</v>
          </cell>
          <cell r="BD21">
            <v>10</v>
          </cell>
          <cell r="BE21">
            <v>10</v>
          </cell>
          <cell r="BF21">
            <v>10</v>
          </cell>
          <cell r="BG21">
            <v>10</v>
          </cell>
          <cell r="BH21">
            <v>10</v>
          </cell>
          <cell r="BI21">
            <v>20</v>
          </cell>
          <cell r="BJ21">
            <v>30</v>
          </cell>
          <cell r="BK21">
            <v>40</v>
          </cell>
          <cell r="BL21">
            <v>50</v>
          </cell>
          <cell r="BM21">
            <v>60</v>
          </cell>
          <cell r="BN21">
            <v>70</v>
          </cell>
          <cell r="BO21">
            <v>80</v>
          </cell>
          <cell r="BP21">
            <v>90</v>
          </cell>
          <cell r="BQ21">
            <v>100</v>
          </cell>
          <cell r="BR21">
            <v>110</v>
          </cell>
          <cell r="BS21">
            <v>120</v>
          </cell>
          <cell r="BT21">
            <v>20</v>
          </cell>
          <cell r="BU21">
            <v>30</v>
          </cell>
          <cell r="BV21">
            <v>40</v>
          </cell>
          <cell r="BW21">
            <v>50</v>
          </cell>
          <cell r="BX21">
            <v>60</v>
          </cell>
          <cell r="BY21">
            <v>70</v>
          </cell>
          <cell r="BZ21">
            <v>80</v>
          </cell>
          <cell r="CA21">
            <v>90</v>
          </cell>
          <cell r="CB21">
            <v>100</v>
          </cell>
          <cell r="CC21">
            <v>110</v>
          </cell>
          <cell r="CD21">
            <v>20</v>
          </cell>
          <cell r="CE21">
            <v>30</v>
          </cell>
          <cell r="CF21">
            <v>40</v>
          </cell>
          <cell r="CG21">
            <v>50</v>
          </cell>
          <cell r="CH21">
            <v>60</v>
          </cell>
          <cell r="CI21">
            <v>70</v>
          </cell>
          <cell r="CJ21">
            <v>80</v>
          </cell>
          <cell r="CK21">
            <v>90</v>
          </cell>
          <cell r="CL21">
            <v>100</v>
          </cell>
          <cell r="CM21">
            <v>20</v>
          </cell>
          <cell r="CN21">
            <v>30</v>
          </cell>
          <cell r="CO21">
            <v>40</v>
          </cell>
          <cell r="CP21">
            <v>50</v>
          </cell>
          <cell r="CQ21">
            <v>60</v>
          </cell>
          <cell r="CR21">
            <v>70</v>
          </cell>
          <cell r="CS21">
            <v>80</v>
          </cell>
          <cell r="CT21">
            <v>90</v>
          </cell>
          <cell r="CU21">
            <v>20</v>
          </cell>
          <cell r="CV21">
            <v>30</v>
          </cell>
          <cell r="CW21">
            <v>40</v>
          </cell>
          <cell r="CX21">
            <v>50</v>
          </cell>
          <cell r="CY21">
            <v>60</v>
          </cell>
          <cell r="CZ21">
            <v>70</v>
          </cell>
          <cell r="DA21">
            <v>80</v>
          </cell>
          <cell r="DB21">
            <v>20</v>
          </cell>
          <cell r="DC21">
            <v>30</v>
          </cell>
          <cell r="DD21">
            <v>40</v>
          </cell>
          <cell r="DE21">
            <v>50</v>
          </cell>
          <cell r="DF21">
            <v>60</v>
          </cell>
          <cell r="DG21">
            <v>70</v>
          </cell>
          <cell r="DH21">
            <v>20</v>
          </cell>
          <cell r="DI21">
            <v>30</v>
          </cell>
          <cell r="DJ21">
            <v>40</v>
          </cell>
          <cell r="DK21">
            <v>50</v>
          </cell>
          <cell r="DL21">
            <v>60</v>
          </cell>
          <cell r="DM21">
            <v>20</v>
          </cell>
          <cell r="DN21">
            <v>30</v>
          </cell>
          <cell r="DO21">
            <v>40</v>
          </cell>
          <cell r="DP21">
            <v>50</v>
          </cell>
          <cell r="DQ21">
            <v>20</v>
          </cell>
          <cell r="DR21">
            <v>30</v>
          </cell>
          <cell r="DS21">
            <v>40</v>
          </cell>
          <cell r="DT21">
            <v>20</v>
          </cell>
          <cell r="DU21">
            <v>30</v>
          </cell>
          <cell r="DV21">
            <v>20</v>
          </cell>
        </row>
        <row r="22">
          <cell r="AW22">
            <v>210</v>
          </cell>
          <cell r="AX22">
            <v>210</v>
          </cell>
          <cell r="AY22">
            <v>210</v>
          </cell>
          <cell r="AZ22">
            <v>210</v>
          </cell>
          <cell r="BA22">
            <v>210</v>
          </cell>
          <cell r="BB22">
            <v>210</v>
          </cell>
          <cell r="BC22">
            <v>210</v>
          </cell>
          <cell r="BD22">
            <v>210</v>
          </cell>
          <cell r="BE22">
            <v>210</v>
          </cell>
          <cell r="BF22">
            <v>210</v>
          </cell>
          <cell r="BG22">
            <v>210</v>
          </cell>
          <cell r="BH22">
            <v>210</v>
          </cell>
          <cell r="BI22">
            <v>420</v>
          </cell>
          <cell r="BJ22">
            <v>630</v>
          </cell>
          <cell r="BK22">
            <v>840</v>
          </cell>
          <cell r="BL22">
            <v>1050</v>
          </cell>
          <cell r="BM22">
            <v>1260</v>
          </cell>
          <cell r="BN22">
            <v>1470</v>
          </cell>
          <cell r="BO22">
            <v>1680</v>
          </cell>
          <cell r="BP22">
            <v>1890</v>
          </cell>
          <cell r="BQ22">
            <v>2100</v>
          </cell>
          <cell r="BR22">
            <v>2310</v>
          </cell>
          <cell r="BS22">
            <v>2520</v>
          </cell>
          <cell r="BT22">
            <v>420</v>
          </cell>
          <cell r="BU22">
            <v>630</v>
          </cell>
          <cell r="BV22">
            <v>840</v>
          </cell>
          <cell r="BW22">
            <v>1050</v>
          </cell>
          <cell r="BX22">
            <v>1260</v>
          </cell>
          <cell r="BY22">
            <v>1470</v>
          </cell>
          <cell r="BZ22">
            <v>1680</v>
          </cell>
          <cell r="CA22">
            <v>1890</v>
          </cell>
          <cell r="CB22">
            <v>2100</v>
          </cell>
          <cell r="CC22">
            <v>2310</v>
          </cell>
          <cell r="CD22">
            <v>420</v>
          </cell>
          <cell r="CE22">
            <v>630</v>
          </cell>
          <cell r="CF22">
            <v>840</v>
          </cell>
          <cell r="CG22">
            <v>1050</v>
          </cell>
          <cell r="CH22">
            <v>1260</v>
          </cell>
          <cell r="CI22">
            <v>1470</v>
          </cell>
          <cell r="CJ22">
            <v>1680</v>
          </cell>
          <cell r="CK22">
            <v>1890</v>
          </cell>
          <cell r="CL22">
            <v>2100</v>
          </cell>
          <cell r="CM22">
            <v>420</v>
          </cell>
          <cell r="CN22">
            <v>630</v>
          </cell>
          <cell r="CO22">
            <v>840</v>
          </cell>
          <cell r="CP22">
            <v>1050</v>
          </cell>
          <cell r="CQ22">
            <v>1260</v>
          </cell>
          <cell r="CR22">
            <v>1470</v>
          </cell>
          <cell r="CS22">
            <v>1680</v>
          </cell>
          <cell r="CT22">
            <v>1890</v>
          </cell>
          <cell r="CU22">
            <v>420</v>
          </cell>
          <cell r="CV22">
            <v>630</v>
          </cell>
          <cell r="CW22">
            <v>840</v>
          </cell>
          <cell r="CX22">
            <v>1050</v>
          </cell>
          <cell r="CY22">
            <v>1260</v>
          </cell>
          <cell r="CZ22">
            <v>1470</v>
          </cell>
          <cell r="DA22">
            <v>1680</v>
          </cell>
          <cell r="DB22">
            <v>420</v>
          </cell>
          <cell r="DC22">
            <v>630</v>
          </cell>
          <cell r="DD22">
            <v>840</v>
          </cell>
          <cell r="DE22">
            <v>1050</v>
          </cell>
          <cell r="DF22">
            <v>1260</v>
          </cell>
          <cell r="DG22">
            <v>1470</v>
          </cell>
          <cell r="DH22">
            <v>420</v>
          </cell>
          <cell r="DI22">
            <v>630</v>
          </cell>
          <cell r="DJ22">
            <v>840</v>
          </cell>
          <cell r="DK22">
            <v>1050</v>
          </cell>
          <cell r="DL22">
            <v>1260</v>
          </cell>
          <cell r="DM22">
            <v>420</v>
          </cell>
          <cell r="DN22">
            <v>630</v>
          </cell>
          <cell r="DO22">
            <v>840</v>
          </cell>
          <cell r="DP22">
            <v>1050</v>
          </cell>
          <cell r="DQ22">
            <v>420</v>
          </cell>
          <cell r="DR22">
            <v>630</v>
          </cell>
          <cell r="DS22">
            <v>840</v>
          </cell>
          <cell r="DT22">
            <v>420</v>
          </cell>
          <cell r="DU22">
            <v>630</v>
          </cell>
          <cell r="DV22">
            <v>420</v>
          </cell>
        </row>
        <row r="23">
          <cell r="AW23">
            <v>108</v>
          </cell>
          <cell r="AX23">
            <v>108</v>
          </cell>
          <cell r="AY23">
            <v>108</v>
          </cell>
          <cell r="AZ23">
            <v>108</v>
          </cell>
          <cell r="BA23">
            <v>108</v>
          </cell>
          <cell r="BB23">
            <v>108</v>
          </cell>
          <cell r="BC23">
            <v>108</v>
          </cell>
          <cell r="BD23">
            <v>108</v>
          </cell>
          <cell r="BE23">
            <v>108</v>
          </cell>
          <cell r="BF23">
            <v>108</v>
          </cell>
          <cell r="BG23">
            <v>108</v>
          </cell>
          <cell r="BH23">
            <v>108</v>
          </cell>
          <cell r="BI23">
            <v>216</v>
          </cell>
          <cell r="BJ23">
            <v>324</v>
          </cell>
          <cell r="BK23">
            <v>432</v>
          </cell>
          <cell r="BL23">
            <v>540</v>
          </cell>
          <cell r="BM23">
            <v>648</v>
          </cell>
          <cell r="BN23">
            <v>756</v>
          </cell>
          <cell r="BO23">
            <v>864</v>
          </cell>
          <cell r="BP23">
            <v>972</v>
          </cell>
          <cell r="BQ23">
            <v>1080</v>
          </cell>
          <cell r="BR23">
            <v>1188</v>
          </cell>
          <cell r="BS23">
            <v>1296</v>
          </cell>
          <cell r="BT23">
            <v>216</v>
          </cell>
          <cell r="BU23">
            <v>324</v>
          </cell>
          <cell r="BV23">
            <v>432</v>
          </cell>
          <cell r="BW23">
            <v>540</v>
          </cell>
          <cell r="BX23">
            <v>648</v>
          </cell>
          <cell r="BY23">
            <v>756</v>
          </cell>
          <cell r="BZ23">
            <v>864</v>
          </cell>
          <cell r="CA23">
            <v>972</v>
          </cell>
          <cell r="CB23">
            <v>1080</v>
          </cell>
          <cell r="CC23">
            <v>1188</v>
          </cell>
          <cell r="CD23">
            <v>216</v>
          </cell>
          <cell r="CE23">
            <v>324</v>
          </cell>
          <cell r="CF23">
            <v>432</v>
          </cell>
          <cell r="CG23">
            <v>540</v>
          </cell>
          <cell r="CH23">
            <v>648</v>
          </cell>
          <cell r="CI23">
            <v>756</v>
          </cell>
          <cell r="CJ23">
            <v>864</v>
          </cell>
          <cell r="CK23">
            <v>972</v>
          </cell>
          <cell r="CL23">
            <v>1080</v>
          </cell>
          <cell r="CM23">
            <v>216</v>
          </cell>
          <cell r="CN23">
            <v>324</v>
          </cell>
          <cell r="CO23">
            <v>432</v>
          </cell>
          <cell r="CP23">
            <v>540</v>
          </cell>
          <cell r="CQ23">
            <v>648</v>
          </cell>
          <cell r="CR23">
            <v>756</v>
          </cell>
          <cell r="CS23">
            <v>864</v>
          </cell>
          <cell r="CT23">
            <v>972</v>
          </cell>
          <cell r="CU23">
            <v>216</v>
          </cell>
          <cell r="CV23">
            <v>324</v>
          </cell>
          <cell r="CW23">
            <v>432</v>
          </cell>
          <cell r="CX23">
            <v>540</v>
          </cell>
          <cell r="CY23">
            <v>648</v>
          </cell>
          <cell r="CZ23">
            <v>756</v>
          </cell>
          <cell r="DA23">
            <v>864</v>
          </cell>
          <cell r="DB23">
            <v>216</v>
          </cell>
          <cell r="DC23">
            <v>324</v>
          </cell>
          <cell r="DD23">
            <v>432</v>
          </cell>
          <cell r="DE23">
            <v>540</v>
          </cell>
          <cell r="DF23">
            <v>648</v>
          </cell>
          <cell r="DG23">
            <v>756</v>
          </cell>
          <cell r="DH23">
            <v>216</v>
          </cell>
          <cell r="DI23">
            <v>324</v>
          </cell>
          <cell r="DJ23">
            <v>432</v>
          </cell>
          <cell r="DK23">
            <v>540</v>
          </cell>
          <cell r="DL23">
            <v>648</v>
          </cell>
          <cell r="DM23">
            <v>216</v>
          </cell>
          <cell r="DN23">
            <v>324</v>
          </cell>
          <cell r="DO23">
            <v>432</v>
          </cell>
          <cell r="DP23">
            <v>540</v>
          </cell>
          <cell r="DQ23">
            <v>216</v>
          </cell>
          <cell r="DR23">
            <v>324</v>
          </cell>
          <cell r="DS23">
            <v>432</v>
          </cell>
          <cell r="DT23">
            <v>216</v>
          </cell>
          <cell r="DU23">
            <v>324</v>
          </cell>
          <cell r="DV23">
            <v>216</v>
          </cell>
        </row>
        <row r="24"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</row>
        <row r="25"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</row>
        <row r="26"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</row>
        <row r="27">
          <cell r="AW27">
            <v>19</v>
          </cell>
          <cell r="AX27">
            <v>19</v>
          </cell>
          <cell r="AY27">
            <v>19</v>
          </cell>
          <cell r="AZ27">
            <v>19</v>
          </cell>
          <cell r="BA27">
            <v>19</v>
          </cell>
          <cell r="BB27">
            <v>19</v>
          </cell>
          <cell r="BC27">
            <v>19</v>
          </cell>
          <cell r="BD27">
            <v>19</v>
          </cell>
          <cell r="BE27">
            <v>19</v>
          </cell>
          <cell r="BF27">
            <v>19</v>
          </cell>
          <cell r="BG27">
            <v>19</v>
          </cell>
          <cell r="BH27">
            <v>5</v>
          </cell>
          <cell r="BI27">
            <v>38</v>
          </cell>
          <cell r="BJ27">
            <v>57</v>
          </cell>
          <cell r="BK27">
            <v>76</v>
          </cell>
          <cell r="BL27">
            <v>95</v>
          </cell>
          <cell r="BM27">
            <v>114</v>
          </cell>
          <cell r="BN27">
            <v>133</v>
          </cell>
          <cell r="BO27">
            <v>152</v>
          </cell>
          <cell r="BP27">
            <v>171</v>
          </cell>
          <cell r="BQ27">
            <v>190</v>
          </cell>
          <cell r="BR27">
            <v>209</v>
          </cell>
          <cell r="BS27">
            <v>214</v>
          </cell>
          <cell r="BT27">
            <v>38</v>
          </cell>
          <cell r="BU27">
            <v>57</v>
          </cell>
          <cell r="BV27">
            <v>76</v>
          </cell>
          <cell r="BW27">
            <v>95</v>
          </cell>
          <cell r="BX27">
            <v>114</v>
          </cell>
          <cell r="BY27">
            <v>133</v>
          </cell>
          <cell r="BZ27">
            <v>152</v>
          </cell>
          <cell r="CA27">
            <v>171</v>
          </cell>
          <cell r="CB27">
            <v>190</v>
          </cell>
          <cell r="CC27">
            <v>195</v>
          </cell>
          <cell r="CD27">
            <v>38</v>
          </cell>
          <cell r="CE27">
            <v>57</v>
          </cell>
          <cell r="CF27">
            <v>76</v>
          </cell>
          <cell r="CG27">
            <v>95</v>
          </cell>
          <cell r="CH27">
            <v>114</v>
          </cell>
          <cell r="CI27">
            <v>133</v>
          </cell>
          <cell r="CJ27">
            <v>152</v>
          </cell>
          <cell r="CK27">
            <v>171</v>
          </cell>
          <cell r="CL27">
            <v>176</v>
          </cell>
          <cell r="CM27">
            <v>38</v>
          </cell>
          <cell r="CN27">
            <v>57</v>
          </cell>
          <cell r="CO27">
            <v>76</v>
          </cell>
          <cell r="CP27">
            <v>95</v>
          </cell>
          <cell r="CQ27">
            <v>114</v>
          </cell>
          <cell r="CR27">
            <v>133</v>
          </cell>
          <cell r="CS27">
            <v>152</v>
          </cell>
          <cell r="CT27">
            <v>157</v>
          </cell>
          <cell r="CU27">
            <v>38</v>
          </cell>
          <cell r="CV27">
            <v>57</v>
          </cell>
          <cell r="CW27">
            <v>76</v>
          </cell>
          <cell r="CX27">
            <v>95</v>
          </cell>
          <cell r="CY27">
            <v>114</v>
          </cell>
          <cell r="CZ27">
            <v>133</v>
          </cell>
          <cell r="DA27">
            <v>138</v>
          </cell>
          <cell r="DB27">
            <v>38</v>
          </cell>
          <cell r="DC27">
            <v>57</v>
          </cell>
          <cell r="DD27">
            <v>76</v>
          </cell>
          <cell r="DE27">
            <v>95</v>
          </cell>
          <cell r="DF27">
            <v>114</v>
          </cell>
          <cell r="DG27">
            <v>119</v>
          </cell>
          <cell r="DH27">
            <v>38</v>
          </cell>
          <cell r="DI27">
            <v>57</v>
          </cell>
          <cell r="DJ27">
            <v>76</v>
          </cell>
          <cell r="DK27">
            <v>95</v>
          </cell>
          <cell r="DL27">
            <v>100</v>
          </cell>
          <cell r="DM27">
            <v>38</v>
          </cell>
          <cell r="DN27">
            <v>57</v>
          </cell>
          <cell r="DO27">
            <v>76</v>
          </cell>
          <cell r="DP27">
            <v>81</v>
          </cell>
          <cell r="DQ27">
            <v>38</v>
          </cell>
          <cell r="DR27">
            <v>57</v>
          </cell>
          <cell r="DS27">
            <v>62</v>
          </cell>
          <cell r="DT27">
            <v>38</v>
          </cell>
          <cell r="DU27">
            <v>43</v>
          </cell>
          <cell r="DV27">
            <v>24</v>
          </cell>
        </row>
        <row r="28"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</row>
        <row r="29">
          <cell r="AW29">
            <v>0.11431298081249999</v>
          </cell>
          <cell r="AX29">
            <v>0.11431298081249999</v>
          </cell>
          <cell r="AY29">
            <v>0.11431298081249999</v>
          </cell>
          <cell r="AZ29">
            <v>0.11431298081249999</v>
          </cell>
          <cell r="BA29">
            <v>0.11431298081249999</v>
          </cell>
          <cell r="BB29">
            <v>0.11431298081249999</v>
          </cell>
          <cell r="BC29">
            <v>0.11431298081249999</v>
          </cell>
          <cell r="BD29">
            <v>0.11431298081249999</v>
          </cell>
          <cell r="BE29">
            <v>0.11431298081249999</v>
          </cell>
          <cell r="BF29">
            <v>0.11431298081249999</v>
          </cell>
          <cell r="BG29">
            <v>0.11431298081249999</v>
          </cell>
          <cell r="BH29">
            <v>0.11431298081249999</v>
          </cell>
          <cell r="BI29">
            <v>0.22862596162499998</v>
          </cell>
          <cell r="BJ29">
            <v>0.34293894243750001</v>
          </cell>
          <cell r="BK29">
            <v>0.45725192324999997</v>
          </cell>
          <cell r="BL29">
            <v>0.57156490406249993</v>
          </cell>
          <cell r="BM29">
            <v>0.6858778848749999</v>
          </cell>
          <cell r="BN29">
            <v>0.80019086568749986</v>
          </cell>
          <cell r="BO29">
            <v>0.91450384649999983</v>
          </cell>
          <cell r="BP29">
            <v>1.0288168273124998</v>
          </cell>
          <cell r="BQ29">
            <v>1.1431298081249999</v>
          </cell>
          <cell r="BR29">
            <v>1.2574427889374999</v>
          </cell>
          <cell r="BS29">
            <v>1.37175576975</v>
          </cell>
          <cell r="BT29">
            <v>0.22862596162499998</v>
          </cell>
          <cell r="BU29">
            <v>0.34293894243750001</v>
          </cell>
          <cell r="BV29">
            <v>0.45725192324999997</v>
          </cell>
          <cell r="BW29">
            <v>0.57156490406249993</v>
          </cell>
          <cell r="BX29">
            <v>0.6858778848749999</v>
          </cell>
          <cell r="BY29">
            <v>0.80019086568749986</v>
          </cell>
          <cell r="BZ29">
            <v>0.91450384649999983</v>
          </cell>
          <cell r="CA29">
            <v>1.0288168273124998</v>
          </cell>
          <cell r="CB29">
            <v>1.1431298081249999</v>
          </cell>
          <cell r="CC29">
            <v>1.2574427889374999</v>
          </cell>
          <cell r="CD29">
            <v>0.22862596162499998</v>
          </cell>
          <cell r="CE29">
            <v>0.34293894243750001</v>
          </cell>
          <cell r="CF29">
            <v>0.45725192324999997</v>
          </cell>
          <cell r="CG29">
            <v>0.57156490406249993</v>
          </cell>
          <cell r="CH29">
            <v>0.6858778848749999</v>
          </cell>
          <cell r="CI29">
            <v>0.80019086568749986</v>
          </cell>
          <cell r="CJ29">
            <v>0.91450384649999983</v>
          </cell>
          <cell r="CK29">
            <v>1.0288168273124998</v>
          </cell>
          <cell r="CL29">
            <v>1.1431298081249999</v>
          </cell>
          <cell r="CM29">
            <v>0.22862596162499998</v>
          </cell>
          <cell r="CN29">
            <v>0.34293894243750001</v>
          </cell>
          <cell r="CO29">
            <v>0.45725192324999997</v>
          </cell>
          <cell r="CP29">
            <v>0.57156490406249993</v>
          </cell>
          <cell r="CQ29">
            <v>0.6858778848749999</v>
          </cell>
          <cell r="CR29">
            <v>0.80019086568749986</v>
          </cell>
          <cell r="CS29">
            <v>0.91450384649999983</v>
          </cell>
          <cell r="CT29">
            <v>1.0288168273124998</v>
          </cell>
          <cell r="CU29">
            <v>0.22862596162499998</v>
          </cell>
          <cell r="CV29">
            <v>0.34293894243750001</v>
          </cell>
          <cell r="CW29">
            <v>0.45725192324999997</v>
          </cell>
          <cell r="CX29">
            <v>0.57156490406249993</v>
          </cell>
          <cell r="CY29">
            <v>0.6858778848749999</v>
          </cell>
          <cell r="CZ29">
            <v>0.80019086568749986</v>
          </cell>
          <cell r="DA29">
            <v>0.91450384649999983</v>
          </cell>
          <cell r="DB29">
            <v>0.22862596162499998</v>
          </cell>
          <cell r="DC29">
            <v>0.34293894243750001</v>
          </cell>
          <cell r="DD29">
            <v>0.45725192324999997</v>
          </cell>
          <cell r="DE29">
            <v>0.57156490406249993</v>
          </cell>
          <cell r="DF29">
            <v>0.6858778848749999</v>
          </cell>
          <cell r="DG29">
            <v>0.80019086568749986</v>
          </cell>
          <cell r="DH29">
            <v>0.22862596162499998</v>
          </cell>
          <cell r="DI29">
            <v>0.34293894243750001</v>
          </cell>
          <cell r="DJ29">
            <v>0.45725192324999997</v>
          </cell>
          <cell r="DK29">
            <v>0.57156490406249993</v>
          </cell>
          <cell r="DL29">
            <v>0.6858778848749999</v>
          </cell>
          <cell r="DM29">
            <v>0.22862596162499998</v>
          </cell>
          <cell r="DN29">
            <v>0.34293894243750001</v>
          </cell>
          <cell r="DO29">
            <v>0.45725192324999997</v>
          </cell>
          <cell r="DP29">
            <v>0.57156490406249993</v>
          </cell>
          <cell r="DQ29">
            <v>0.22862596162499998</v>
          </cell>
          <cell r="DR29">
            <v>0.34293894243750001</v>
          </cell>
          <cell r="DS29">
            <v>0.45725192324999997</v>
          </cell>
          <cell r="DT29">
            <v>0.22862596162499998</v>
          </cell>
          <cell r="DU29">
            <v>0.34293894243750001</v>
          </cell>
          <cell r="DV29">
            <v>0.22862596162499998</v>
          </cell>
        </row>
        <row r="30"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</row>
        <row r="31">
          <cell r="AW31">
            <v>63157.069010379601</v>
          </cell>
          <cell r="AX31">
            <v>58192.267144306308</v>
          </cell>
          <cell r="AY31">
            <v>64285.1218702228</v>
          </cell>
          <cell r="AZ31">
            <v>62927.892202472191</v>
          </cell>
          <cell r="BA31">
            <v>64676.798418337334</v>
          </cell>
          <cell r="BB31">
            <v>63208.573064722732</v>
          </cell>
          <cell r="BC31">
            <v>64874.831018066085</v>
          </cell>
          <cell r="BD31">
            <v>64528.504127945343</v>
          </cell>
          <cell r="BE31">
            <v>62287.605479231061</v>
          </cell>
          <cell r="BF31">
            <v>63621.532621426632</v>
          </cell>
          <cell r="BG31">
            <v>61639.403458069588</v>
          </cell>
          <cell r="BH31">
            <v>63440.21760019959</v>
          </cell>
          <cell r="BI31">
            <v>121349.33615468591</v>
          </cell>
          <cell r="BJ31">
            <v>185634.4580249087</v>
          </cell>
          <cell r="BK31">
            <v>248562.3502273809</v>
          </cell>
          <cell r="BL31">
            <v>313239.14864571823</v>
          </cell>
          <cell r="BM31">
            <v>376447.72171044094</v>
          </cell>
          <cell r="BN31">
            <v>441322.55272850703</v>
          </cell>
          <cell r="BO31">
            <v>505851.05685645237</v>
          </cell>
          <cell r="BP31">
            <v>568138.66233568348</v>
          </cell>
          <cell r="BQ31">
            <v>631760.1949571101</v>
          </cell>
          <cell r="BR31">
            <v>693399.59841517964</v>
          </cell>
          <cell r="BS31">
            <v>756839.81601537927</v>
          </cell>
          <cell r="BT31">
            <v>122477.38901452911</v>
          </cell>
          <cell r="BU31">
            <v>185405.28121700129</v>
          </cell>
          <cell r="BV31">
            <v>250082.07963533862</v>
          </cell>
          <cell r="BW31">
            <v>313290.65270006133</v>
          </cell>
          <cell r="BX31">
            <v>378165.48371812742</v>
          </cell>
          <cell r="BY31">
            <v>442693.98784607276</v>
          </cell>
          <cell r="BZ31">
            <v>504981.59332530381</v>
          </cell>
          <cell r="CA31">
            <v>568603.12594673049</v>
          </cell>
          <cell r="CB31">
            <v>630242.52940480004</v>
          </cell>
          <cell r="CC31">
            <v>693682.74700499966</v>
          </cell>
          <cell r="CD31">
            <v>127213.01407269499</v>
          </cell>
          <cell r="CE31">
            <v>191889.81249103232</v>
          </cell>
          <cell r="CF31">
            <v>255098.38555575506</v>
          </cell>
          <cell r="CG31">
            <v>319973.21657382115</v>
          </cell>
          <cell r="CH31">
            <v>384501.72070176649</v>
          </cell>
          <cell r="CI31">
            <v>446789.32618099754</v>
          </cell>
          <cell r="CJ31">
            <v>510410.85880242416</v>
          </cell>
          <cell r="CK31">
            <v>572050.26226049371</v>
          </cell>
          <cell r="CL31">
            <v>635490.47986069333</v>
          </cell>
          <cell r="CM31">
            <v>127604.69062080953</v>
          </cell>
          <cell r="CN31">
            <v>190813.26368553226</v>
          </cell>
          <cell r="CO31">
            <v>255688.09470359836</v>
          </cell>
          <cell r="CP31">
            <v>320216.5988315437</v>
          </cell>
          <cell r="CQ31">
            <v>382504.20431077474</v>
          </cell>
          <cell r="CR31">
            <v>446125.73693220137</v>
          </cell>
          <cell r="CS31">
            <v>507765.14039027097</v>
          </cell>
          <cell r="CT31">
            <v>571205.3579904706</v>
          </cell>
          <cell r="CU31">
            <v>127885.37148306007</v>
          </cell>
          <cell r="CV31">
            <v>192760.20250112616</v>
          </cell>
          <cell r="CW31">
            <v>257288.7066290715</v>
          </cell>
          <cell r="CX31">
            <v>319576.31210830255</v>
          </cell>
          <cell r="CY31">
            <v>383197.84472972917</v>
          </cell>
          <cell r="CZ31">
            <v>444837.24818779877</v>
          </cell>
          <cell r="DA31">
            <v>508277.46578799834</v>
          </cell>
          <cell r="DB31">
            <v>128083.40408278882</v>
          </cell>
          <cell r="DC31">
            <v>192611.90821073417</v>
          </cell>
          <cell r="DD31">
            <v>254899.51368996524</v>
          </cell>
          <cell r="DE31">
            <v>318521.04631139187</v>
          </cell>
          <cell r="DF31">
            <v>380160.44976946147</v>
          </cell>
          <cell r="DG31">
            <v>443600.66736966104</v>
          </cell>
          <cell r="DH31">
            <v>129403.33514601144</v>
          </cell>
          <cell r="DI31">
            <v>191690.94062524248</v>
          </cell>
          <cell r="DJ31">
            <v>255312.47324666911</v>
          </cell>
          <cell r="DK31">
            <v>316951.87670473871</v>
          </cell>
          <cell r="DL31">
            <v>380392.09430493828</v>
          </cell>
          <cell r="DM31">
            <v>126816.1096071764</v>
          </cell>
          <cell r="DN31">
            <v>190437.64222860304</v>
          </cell>
          <cell r="DO31">
            <v>252077.04568667262</v>
          </cell>
          <cell r="DP31">
            <v>315517.26328687218</v>
          </cell>
          <cell r="DQ31">
            <v>125909.1381006577</v>
          </cell>
          <cell r="DR31">
            <v>187548.54155872727</v>
          </cell>
          <cell r="DS31">
            <v>250988.75915892687</v>
          </cell>
          <cell r="DT31">
            <v>125260.93607949623</v>
          </cell>
          <cell r="DU31">
            <v>188701.15367969582</v>
          </cell>
          <cell r="DV31">
            <v>125079.62105826917</v>
          </cell>
        </row>
        <row r="32"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</row>
        <row r="33"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</row>
        <row r="34"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</row>
        <row r="35">
          <cell r="AW35">
            <v>6</v>
          </cell>
          <cell r="AX35">
            <v>6</v>
          </cell>
          <cell r="AY35">
            <v>6</v>
          </cell>
          <cell r="AZ35">
            <v>6</v>
          </cell>
          <cell r="BA35">
            <v>6</v>
          </cell>
          <cell r="BB35">
            <v>6</v>
          </cell>
          <cell r="BC35">
            <v>6</v>
          </cell>
          <cell r="BD35">
            <v>6</v>
          </cell>
          <cell r="BE35">
            <v>6</v>
          </cell>
          <cell r="BF35">
            <v>6</v>
          </cell>
          <cell r="BG35">
            <v>6</v>
          </cell>
          <cell r="BH35">
            <v>6</v>
          </cell>
          <cell r="BI35">
            <v>12</v>
          </cell>
          <cell r="BJ35">
            <v>18</v>
          </cell>
          <cell r="BK35">
            <v>24</v>
          </cell>
          <cell r="BL35">
            <v>30</v>
          </cell>
          <cell r="BM35">
            <v>36</v>
          </cell>
          <cell r="BN35">
            <v>42</v>
          </cell>
          <cell r="BO35">
            <v>48</v>
          </cell>
          <cell r="BP35">
            <v>54</v>
          </cell>
          <cell r="BQ35">
            <v>60</v>
          </cell>
          <cell r="BR35">
            <v>66</v>
          </cell>
          <cell r="BS35">
            <v>72</v>
          </cell>
          <cell r="BT35">
            <v>12</v>
          </cell>
          <cell r="BU35">
            <v>18</v>
          </cell>
          <cell r="BV35">
            <v>24</v>
          </cell>
          <cell r="BW35">
            <v>30</v>
          </cell>
          <cell r="BX35">
            <v>36</v>
          </cell>
          <cell r="BY35">
            <v>42</v>
          </cell>
          <cell r="BZ35">
            <v>48</v>
          </cell>
          <cell r="CA35">
            <v>54</v>
          </cell>
          <cell r="CB35">
            <v>60</v>
          </cell>
          <cell r="CC35">
            <v>66</v>
          </cell>
          <cell r="CD35">
            <v>12</v>
          </cell>
          <cell r="CE35">
            <v>18</v>
          </cell>
          <cell r="CF35">
            <v>24</v>
          </cell>
          <cell r="CG35">
            <v>30</v>
          </cell>
          <cell r="CH35">
            <v>36</v>
          </cell>
          <cell r="CI35">
            <v>42</v>
          </cell>
          <cell r="CJ35">
            <v>48</v>
          </cell>
          <cell r="CK35">
            <v>54</v>
          </cell>
          <cell r="CL35">
            <v>60</v>
          </cell>
          <cell r="CM35">
            <v>12</v>
          </cell>
          <cell r="CN35">
            <v>18</v>
          </cell>
          <cell r="CO35">
            <v>24</v>
          </cell>
          <cell r="CP35">
            <v>30</v>
          </cell>
          <cell r="CQ35">
            <v>36</v>
          </cell>
          <cell r="CR35">
            <v>42</v>
          </cell>
          <cell r="CS35">
            <v>48</v>
          </cell>
          <cell r="CT35">
            <v>54</v>
          </cell>
          <cell r="CU35">
            <v>12</v>
          </cell>
          <cell r="CV35">
            <v>18</v>
          </cell>
          <cell r="CW35">
            <v>24</v>
          </cell>
          <cell r="CX35">
            <v>30</v>
          </cell>
          <cell r="CY35">
            <v>36</v>
          </cell>
          <cell r="CZ35">
            <v>42</v>
          </cell>
          <cell r="DA35">
            <v>48</v>
          </cell>
          <cell r="DB35">
            <v>12</v>
          </cell>
          <cell r="DC35">
            <v>18</v>
          </cell>
          <cell r="DD35">
            <v>24</v>
          </cell>
          <cell r="DE35">
            <v>30</v>
          </cell>
          <cell r="DF35">
            <v>36</v>
          </cell>
          <cell r="DG35">
            <v>42</v>
          </cell>
          <cell r="DH35">
            <v>12</v>
          </cell>
          <cell r="DI35">
            <v>18</v>
          </cell>
          <cell r="DJ35">
            <v>24</v>
          </cell>
          <cell r="DK35">
            <v>30</v>
          </cell>
          <cell r="DL35">
            <v>36</v>
          </cell>
          <cell r="DM35">
            <v>12</v>
          </cell>
          <cell r="DN35">
            <v>18</v>
          </cell>
          <cell r="DO35">
            <v>24</v>
          </cell>
          <cell r="DP35">
            <v>30</v>
          </cell>
          <cell r="DQ35">
            <v>12</v>
          </cell>
          <cell r="DR35">
            <v>18</v>
          </cell>
          <cell r="DS35">
            <v>24</v>
          </cell>
          <cell r="DT35">
            <v>12</v>
          </cell>
          <cell r="DU35">
            <v>18</v>
          </cell>
          <cell r="DV35">
            <v>12</v>
          </cell>
        </row>
        <row r="36">
          <cell r="AW36">
            <v>374</v>
          </cell>
          <cell r="AX36">
            <v>374</v>
          </cell>
          <cell r="AY36">
            <v>374</v>
          </cell>
          <cell r="AZ36">
            <v>374</v>
          </cell>
          <cell r="BA36">
            <v>374</v>
          </cell>
          <cell r="BB36">
            <v>374</v>
          </cell>
          <cell r="BC36">
            <v>374</v>
          </cell>
          <cell r="BD36">
            <v>374</v>
          </cell>
          <cell r="BE36">
            <v>374</v>
          </cell>
          <cell r="BF36">
            <v>374</v>
          </cell>
          <cell r="BG36">
            <v>374</v>
          </cell>
          <cell r="BH36">
            <v>374</v>
          </cell>
          <cell r="BI36">
            <v>748</v>
          </cell>
          <cell r="BJ36">
            <v>1122</v>
          </cell>
          <cell r="BK36">
            <v>1496</v>
          </cell>
          <cell r="BL36">
            <v>1870</v>
          </cell>
          <cell r="BM36">
            <v>2244</v>
          </cell>
          <cell r="BN36">
            <v>2618</v>
          </cell>
          <cell r="BO36">
            <v>2992</v>
          </cell>
          <cell r="BP36">
            <v>3366</v>
          </cell>
          <cell r="BQ36">
            <v>3740</v>
          </cell>
          <cell r="BR36">
            <v>4114</v>
          </cell>
          <cell r="BS36">
            <v>4488</v>
          </cell>
          <cell r="BT36">
            <v>748</v>
          </cell>
          <cell r="BU36">
            <v>1122</v>
          </cell>
          <cell r="BV36">
            <v>1496</v>
          </cell>
          <cell r="BW36">
            <v>1870</v>
          </cell>
          <cell r="BX36">
            <v>2244</v>
          </cell>
          <cell r="BY36">
            <v>2618</v>
          </cell>
          <cell r="BZ36">
            <v>2992</v>
          </cell>
          <cell r="CA36">
            <v>3366</v>
          </cell>
          <cell r="CB36">
            <v>3740</v>
          </cell>
          <cell r="CC36">
            <v>4114</v>
          </cell>
          <cell r="CD36">
            <v>748</v>
          </cell>
          <cell r="CE36">
            <v>1122</v>
          </cell>
          <cell r="CF36">
            <v>1496</v>
          </cell>
          <cell r="CG36">
            <v>1870</v>
          </cell>
          <cell r="CH36">
            <v>2244</v>
          </cell>
          <cell r="CI36">
            <v>2618</v>
          </cell>
          <cell r="CJ36">
            <v>2992</v>
          </cell>
          <cell r="CK36">
            <v>3366</v>
          </cell>
          <cell r="CL36">
            <v>3740</v>
          </cell>
          <cell r="CM36">
            <v>748</v>
          </cell>
          <cell r="CN36">
            <v>1122</v>
          </cell>
          <cell r="CO36">
            <v>1496</v>
          </cell>
          <cell r="CP36">
            <v>1870</v>
          </cell>
          <cell r="CQ36">
            <v>2244</v>
          </cell>
          <cell r="CR36">
            <v>2618</v>
          </cell>
          <cell r="CS36">
            <v>2992</v>
          </cell>
          <cell r="CT36">
            <v>3366</v>
          </cell>
          <cell r="CU36">
            <v>748</v>
          </cell>
          <cell r="CV36">
            <v>1122</v>
          </cell>
          <cell r="CW36">
            <v>1496</v>
          </cell>
          <cell r="CX36">
            <v>1870</v>
          </cell>
          <cell r="CY36">
            <v>2244</v>
          </cell>
          <cell r="CZ36">
            <v>2618</v>
          </cell>
          <cell r="DA36">
            <v>2992</v>
          </cell>
          <cell r="DB36">
            <v>748</v>
          </cell>
          <cell r="DC36">
            <v>1122</v>
          </cell>
          <cell r="DD36">
            <v>1496</v>
          </cell>
          <cell r="DE36">
            <v>1870</v>
          </cell>
          <cell r="DF36">
            <v>2244</v>
          </cell>
          <cell r="DG36">
            <v>2618</v>
          </cell>
          <cell r="DH36">
            <v>748</v>
          </cell>
          <cell r="DI36">
            <v>1122</v>
          </cell>
          <cell r="DJ36">
            <v>1496</v>
          </cell>
          <cell r="DK36">
            <v>1870</v>
          </cell>
          <cell r="DL36">
            <v>2244</v>
          </cell>
          <cell r="DM36">
            <v>748</v>
          </cell>
          <cell r="DN36">
            <v>1122</v>
          </cell>
          <cell r="DO36">
            <v>1496</v>
          </cell>
          <cell r="DP36">
            <v>1870</v>
          </cell>
          <cell r="DQ36">
            <v>748</v>
          </cell>
          <cell r="DR36">
            <v>1122</v>
          </cell>
          <cell r="DS36">
            <v>1496</v>
          </cell>
          <cell r="DT36">
            <v>748</v>
          </cell>
          <cell r="DU36">
            <v>1122</v>
          </cell>
          <cell r="DV36">
            <v>748</v>
          </cell>
        </row>
        <row r="37"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</row>
        <row r="38">
          <cell r="AW38">
            <v>202</v>
          </cell>
          <cell r="AX38">
            <v>202</v>
          </cell>
          <cell r="AY38">
            <v>202</v>
          </cell>
          <cell r="AZ38">
            <v>202</v>
          </cell>
          <cell r="BA38">
            <v>202</v>
          </cell>
          <cell r="BB38">
            <v>202</v>
          </cell>
          <cell r="BC38">
            <v>202</v>
          </cell>
          <cell r="BD38">
            <v>202</v>
          </cell>
          <cell r="BE38">
            <v>202</v>
          </cell>
          <cell r="BF38">
            <v>202</v>
          </cell>
          <cell r="BG38">
            <v>202</v>
          </cell>
          <cell r="BH38">
            <v>202</v>
          </cell>
          <cell r="BI38">
            <v>404</v>
          </cell>
          <cell r="BJ38">
            <v>606</v>
          </cell>
          <cell r="BK38">
            <v>808</v>
          </cell>
          <cell r="BL38">
            <v>1010</v>
          </cell>
          <cell r="BM38">
            <v>1212</v>
          </cell>
          <cell r="BN38">
            <v>1414</v>
          </cell>
          <cell r="BO38">
            <v>1616</v>
          </cell>
          <cell r="BP38">
            <v>1818</v>
          </cell>
          <cell r="BQ38">
            <v>2020</v>
          </cell>
          <cell r="BR38">
            <v>2222</v>
          </cell>
          <cell r="BS38">
            <v>2424</v>
          </cell>
          <cell r="BT38">
            <v>404</v>
          </cell>
          <cell r="BU38">
            <v>606</v>
          </cell>
          <cell r="BV38">
            <v>808</v>
          </cell>
          <cell r="BW38">
            <v>1010</v>
          </cell>
          <cell r="BX38">
            <v>1212</v>
          </cell>
          <cell r="BY38">
            <v>1414</v>
          </cell>
          <cell r="BZ38">
            <v>1616</v>
          </cell>
          <cell r="CA38">
            <v>1818</v>
          </cell>
          <cell r="CB38">
            <v>2020</v>
          </cell>
          <cell r="CC38">
            <v>2222</v>
          </cell>
          <cell r="CD38">
            <v>404</v>
          </cell>
          <cell r="CE38">
            <v>606</v>
          </cell>
          <cell r="CF38">
            <v>808</v>
          </cell>
          <cell r="CG38">
            <v>1010</v>
          </cell>
          <cell r="CH38">
            <v>1212</v>
          </cell>
          <cell r="CI38">
            <v>1414</v>
          </cell>
          <cell r="CJ38">
            <v>1616</v>
          </cell>
          <cell r="CK38">
            <v>1818</v>
          </cell>
          <cell r="CL38">
            <v>2020</v>
          </cell>
          <cell r="CM38">
            <v>404</v>
          </cell>
          <cell r="CN38">
            <v>606</v>
          </cell>
          <cell r="CO38">
            <v>808</v>
          </cell>
          <cell r="CP38">
            <v>1010</v>
          </cell>
          <cell r="CQ38">
            <v>1212</v>
          </cell>
          <cell r="CR38">
            <v>1414</v>
          </cell>
          <cell r="CS38">
            <v>1616</v>
          </cell>
          <cell r="CT38">
            <v>1818</v>
          </cell>
          <cell r="CU38">
            <v>404</v>
          </cell>
          <cell r="CV38">
            <v>606</v>
          </cell>
          <cell r="CW38">
            <v>808</v>
          </cell>
          <cell r="CX38">
            <v>1010</v>
          </cell>
          <cell r="CY38">
            <v>1212</v>
          </cell>
          <cell r="CZ38">
            <v>1414</v>
          </cell>
          <cell r="DA38">
            <v>1616</v>
          </cell>
          <cell r="DB38">
            <v>404</v>
          </cell>
          <cell r="DC38">
            <v>606</v>
          </cell>
          <cell r="DD38">
            <v>808</v>
          </cell>
          <cell r="DE38">
            <v>1010</v>
          </cell>
          <cell r="DF38">
            <v>1212</v>
          </cell>
          <cell r="DG38">
            <v>1414</v>
          </cell>
          <cell r="DH38">
            <v>404</v>
          </cell>
          <cell r="DI38">
            <v>606</v>
          </cell>
          <cell r="DJ38">
            <v>808</v>
          </cell>
          <cell r="DK38">
            <v>1010</v>
          </cell>
          <cell r="DL38">
            <v>1212</v>
          </cell>
          <cell r="DM38">
            <v>404</v>
          </cell>
          <cell r="DN38">
            <v>606</v>
          </cell>
          <cell r="DO38">
            <v>808</v>
          </cell>
          <cell r="DP38">
            <v>1010</v>
          </cell>
          <cell r="DQ38">
            <v>404</v>
          </cell>
          <cell r="DR38">
            <v>606</v>
          </cell>
          <cell r="DS38">
            <v>808</v>
          </cell>
          <cell r="DT38">
            <v>404</v>
          </cell>
          <cell r="DU38">
            <v>606</v>
          </cell>
          <cell r="DV38">
            <v>404</v>
          </cell>
        </row>
        <row r="39">
          <cell r="AW39">
            <v>576</v>
          </cell>
          <cell r="AX39">
            <v>576</v>
          </cell>
          <cell r="AY39">
            <v>576</v>
          </cell>
          <cell r="AZ39">
            <v>576</v>
          </cell>
          <cell r="BA39">
            <v>576</v>
          </cell>
          <cell r="BB39">
            <v>576</v>
          </cell>
          <cell r="BC39">
            <v>576</v>
          </cell>
          <cell r="BD39">
            <v>576</v>
          </cell>
          <cell r="BE39">
            <v>576</v>
          </cell>
          <cell r="BF39">
            <v>576</v>
          </cell>
          <cell r="BG39">
            <v>576</v>
          </cell>
          <cell r="BH39">
            <v>576</v>
          </cell>
          <cell r="BI39">
            <v>1152</v>
          </cell>
          <cell r="BJ39">
            <v>1728</v>
          </cell>
          <cell r="BK39">
            <v>2304</v>
          </cell>
          <cell r="BL39">
            <v>2880</v>
          </cell>
          <cell r="BM39">
            <v>3456</v>
          </cell>
          <cell r="BN39">
            <v>4032</v>
          </cell>
          <cell r="BO39">
            <v>4608</v>
          </cell>
          <cell r="BP39">
            <v>5184</v>
          </cell>
          <cell r="BQ39">
            <v>5760</v>
          </cell>
          <cell r="BR39">
            <v>6336</v>
          </cell>
          <cell r="BS39">
            <v>6912</v>
          </cell>
          <cell r="BT39">
            <v>1152</v>
          </cell>
          <cell r="BU39">
            <v>1728</v>
          </cell>
          <cell r="BV39">
            <v>2304</v>
          </cell>
          <cell r="BW39">
            <v>2880</v>
          </cell>
          <cell r="BX39">
            <v>3456</v>
          </cell>
          <cell r="BY39">
            <v>4032</v>
          </cell>
          <cell r="BZ39">
            <v>4608</v>
          </cell>
          <cell r="CA39">
            <v>5184</v>
          </cell>
          <cell r="CB39">
            <v>5760</v>
          </cell>
          <cell r="CC39">
            <v>6336</v>
          </cell>
          <cell r="CD39">
            <v>1152</v>
          </cell>
          <cell r="CE39">
            <v>1728</v>
          </cell>
          <cell r="CF39">
            <v>2304</v>
          </cell>
          <cell r="CG39">
            <v>2880</v>
          </cell>
          <cell r="CH39">
            <v>3456</v>
          </cell>
          <cell r="CI39">
            <v>4032</v>
          </cell>
          <cell r="CJ39">
            <v>4608</v>
          </cell>
          <cell r="CK39">
            <v>5184</v>
          </cell>
          <cell r="CL39">
            <v>5760</v>
          </cell>
          <cell r="CM39">
            <v>1152</v>
          </cell>
          <cell r="CN39">
            <v>1728</v>
          </cell>
          <cell r="CO39">
            <v>2304</v>
          </cell>
          <cell r="CP39">
            <v>2880</v>
          </cell>
          <cell r="CQ39">
            <v>3456</v>
          </cell>
          <cell r="CR39">
            <v>4032</v>
          </cell>
          <cell r="CS39">
            <v>4608</v>
          </cell>
          <cell r="CT39">
            <v>5184</v>
          </cell>
          <cell r="CU39">
            <v>1152</v>
          </cell>
          <cell r="CV39">
            <v>1728</v>
          </cell>
          <cell r="CW39">
            <v>2304</v>
          </cell>
          <cell r="CX39">
            <v>2880</v>
          </cell>
          <cell r="CY39">
            <v>3456</v>
          </cell>
          <cell r="CZ39">
            <v>4032</v>
          </cell>
          <cell r="DA39">
            <v>4608</v>
          </cell>
          <cell r="DB39">
            <v>1152</v>
          </cell>
          <cell r="DC39">
            <v>1728</v>
          </cell>
          <cell r="DD39">
            <v>2304</v>
          </cell>
          <cell r="DE39">
            <v>2880</v>
          </cell>
          <cell r="DF39">
            <v>3456</v>
          </cell>
          <cell r="DG39">
            <v>4032</v>
          </cell>
          <cell r="DH39">
            <v>1152</v>
          </cell>
          <cell r="DI39">
            <v>1728</v>
          </cell>
          <cell r="DJ39">
            <v>2304</v>
          </cell>
          <cell r="DK39">
            <v>2880</v>
          </cell>
          <cell r="DL39">
            <v>3456</v>
          </cell>
          <cell r="DM39">
            <v>1152</v>
          </cell>
          <cell r="DN39">
            <v>1728</v>
          </cell>
          <cell r="DO39">
            <v>2304</v>
          </cell>
          <cell r="DP39">
            <v>2880</v>
          </cell>
          <cell r="DQ39">
            <v>1152</v>
          </cell>
          <cell r="DR39">
            <v>1728</v>
          </cell>
          <cell r="DS39">
            <v>2304</v>
          </cell>
          <cell r="DT39">
            <v>1152</v>
          </cell>
          <cell r="DU39">
            <v>1728</v>
          </cell>
          <cell r="DV39">
            <v>1152</v>
          </cell>
        </row>
        <row r="40"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</row>
        <row r="41"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</row>
        <row r="42"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</row>
        <row r="43"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</row>
        <row r="44"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</row>
        <row r="45"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</row>
        <row r="46"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</row>
        <row r="47"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</row>
        <row r="48"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</row>
        <row r="49"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</row>
        <row r="50"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</row>
        <row r="51"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</row>
        <row r="52"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</row>
        <row r="53"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</row>
        <row r="54"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</row>
        <row r="55"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</row>
        <row r="56"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</row>
        <row r="57"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</row>
        <row r="58"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</row>
        <row r="59"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</row>
        <row r="60"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</row>
        <row r="61"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</row>
        <row r="62"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</row>
        <row r="63"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</row>
        <row r="64"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</row>
        <row r="65"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</row>
        <row r="66"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</row>
        <row r="67"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</row>
        <row r="68"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</row>
        <row r="69"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</row>
        <row r="70"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</row>
        <row r="71"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</row>
        <row r="72"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</row>
        <row r="73"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</row>
        <row r="74"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</row>
        <row r="75"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</row>
        <row r="76"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</row>
        <row r="77"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</row>
        <row r="78"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</row>
        <row r="79"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</row>
        <row r="80"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</row>
        <row r="81"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</row>
        <row r="82"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</row>
        <row r="83"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</row>
        <row r="84"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</row>
        <row r="85"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</row>
        <row r="86"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</row>
        <row r="87"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</row>
        <row r="88"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</row>
        <row r="89"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</row>
        <row r="90"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</row>
        <row r="91"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</row>
        <row r="92"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</row>
        <row r="93"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</row>
        <row r="94"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</row>
        <row r="95"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</row>
        <row r="96"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</row>
        <row r="97"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</row>
        <row r="98"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</row>
        <row r="99"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</row>
        <row r="100"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</row>
        <row r="101"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</row>
        <row r="102"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</row>
        <row r="103"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</row>
        <row r="104"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</row>
        <row r="105"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</row>
        <row r="106"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</row>
        <row r="107"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</row>
        <row r="108"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</row>
        <row r="109"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</row>
        <row r="110"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</row>
        <row r="111"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</row>
        <row r="112"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</row>
        <row r="113"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</row>
        <row r="114"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</row>
      </sheetData>
      <sheetData sheetId="11">
        <row r="1">
          <cell r="AW1" t="str">
            <v>Январь</v>
          </cell>
          <cell r="AX1" t="str">
            <v>Февраль</v>
          </cell>
          <cell r="AY1" t="str">
            <v>Март</v>
          </cell>
          <cell r="AZ1" t="str">
            <v>Апрель</v>
          </cell>
          <cell r="BA1" t="str">
            <v>Май</v>
          </cell>
          <cell r="BB1" t="str">
            <v>Июнь</v>
          </cell>
          <cell r="BC1" t="str">
            <v>Июль</v>
          </cell>
          <cell r="BD1" t="str">
            <v>Август</v>
          </cell>
          <cell r="BE1" t="str">
            <v>Сентябрь</v>
          </cell>
          <cell r="BF1" t="str">
            <v>Октябрь</v>
          </cell>
          <cell r="BG1" t="str">
            <v>Ноябрь</v>
          </cell>
          <cell r="BH1" t="str">
            <v>Декабрь</v>
          </cell>
          <cell r="BI1" t="str">
            <v>Январь - Февраль</v>
          </cell>
          <cell r="BJ1" t="str">
            <v>Январь - Март</v>
          </cell>
          <cell r="BK1" t="str">
            <v>Январь - Апрель</v>
          </cell>
          <cell r="BL1" t="str">
            <v>Январь - Май</v>
          </cell>
          <cell r="BM1" t="str">
            <v>Январь - Июнь</v>
          </cell>
          <cell r="BN1" t="str">
            <v>Январь - Июль</v>
          </cell>
          <cell r="BO1" t="str">
            <v>Январь - Август</v>
          </cell>
          <cell r="BP1" t="str">
            <v>Январь - Сентябрь</v>
          </cell>
          <cell r="BQ1" t="str">
            <v>Январь - Октябрь</v>
          </cell>
          <cell r="BR1" t="str">
            <v>Январь - Ноябрь</v>
          </cell>
          <cell r="BS1" t="str">
            <v>Январь - Декабрь</v>
          </cell>
          <cell r="BT1" t="str">
            <v>Февраль - Март</v>
          </cell>
          <cell r="BU1" t="str">
            <v>Февраль - Апрель</v>
          </cell>
          <cell r="BV1" t="str">
            <v>Февраль - Май</v>
          </cell>
          <cell r="BW1" t="str">
            <v>Февраль - Июнь</v>
          </cell>
          <cell r="BX1" t="str">
            <v>Февраль - Июль</v>
          </cell>
          <cell r="BY1" t="str">
            <v>Февраль - Август</v>
          </cell>
          <cell r="BZ1" t="str">
            <v>Февраль - Сентябрь</v>
          </cell>
          <cell r="CA1" t="str">
            <v>Февраль - Октябрь</v>
          </cell>
          <cell r="CB1" t="str">
            <v>Февраль - Ноябрь</v>
          </cell>
          <cell r="CC1" t="str">
            <v>Февраль - Декабрь</v>
          </cell>
          <cell r="CD1" t="str">
            <v>Март - Апрель</v>
          </cell>
          <cell r="CE1" t="str">
            <v>Март - Май</v>
          </cell>
          <cell r="CF1" t="str">
            <v>Март - Июнь</v>
          </cell>
          <cell r="CG1" t="str">
            <v>Март - Июль</v>
          </cell>
          <cell r="CH1" t="str">
            <v>Март - Август</v>
          </cell>
          <cell r="CI1" t="str">
            <v>Март - Сентябрь</v>
          </cell>
          <cell r="CJ1" t="str">
            <v>Март - Октябрь</v>
          </cell>
          <cell r="CK1" t="str">
            <v>Март - Ноябрь</v>
          </cell>
          <cell r="CL1" t="str">
            <v>Март - Декабрь</v>
          </cell>
          <cell r="CM1" t="str">
            <v>Апрель - Май</v>
          </cell>
          <cell r="CN1" t="str">
            <v>Апрель - Июнь</v>
          </cell>
          <cell r="CO1" t="str">
            <v>Апрель - Июль</v>
          </cell>
          <cell r="CP1" t="str">
            <v>Апрель - Август</v>
          </cell>
          <cell r="CQ1" t="str">
            <v>Апрель - Сентябрь</v>
          </cell>
          <cell r="CR1" t="str">
            <v>Апрель - Октябрь</v>
          </cell>
          <cell r="CS1" t="str">
            <v>Апрель - Ноябрь</v>
          </cell>
          <cell r="CT1" t="str">
            <v>Апрель - Декабрь</v>
          </cell>
          <cell r="CU1" t="str">
            <v>Май - Июнь</v>
          </cell>
          <cell r="CV1" t="str">
            <v>Май - Июль</v>
          </cell>
          <cell r="CW1" t="str">
            <v>Май - Август</v>
          </cell>
          <cell r="CX1" t="str">
            <v>Май - Сентябрь</v>
          </cell>
          <cell r="CY1" t="str">
            <v>Май - Октябрь</v>
          </cell>
          <cell r="CZ1" t="str">
            <v>Май - Ноябрь</v>
          </cell>
          <cell r="DA1" t="str">
            <v>Май - Декабрь</v>
          </cell>
          <cell r="DB1" t="str">
            <v>Июнь - Июль</v>
          </cell>
          <cell r="DC1" t="str">
            <v>Июнь - Август</v>
          </cell>
          <cell r="DD1" t="str">
            <v>Июнь - Сентябрь</v>
          </cell>
          <cell r="DE1" t="str">
            <v>Июнь - Октябрь</v>
          </cell>
          <cell r="DF1" t="str">
            <v>Июнь - Ноябрь</v>
          </cell>
          <cell r="DG1" t="str">
            <v>Июнь - Декабрь</v>
          </cell>
          <cell r="DH1" t="str">
            <v>Июль - Август</v>
          </cell>
          <cell r="DI1" t="str">
            <v>Июль - Сентябрь</v>
          </cell>
          <cell r="DJ1" t="str">
            <v>Июль - Октябрь</v>
          </cell>
          <cell r="DK1" t="str">
            <v>Июль - Ноябрь</v>
          </cell>
          <cell r="DL1" t="str">
            <v>Июль - Декабрь</v>
          </cell>
          <cell r="DM1" t="str">
            <v>Август - Сентябрь</v>
          </cell>
          <cell r="DN1" t="str">
            <v>Август - Октябрь</v>
          </cell>
          <cell r="DO1" t="str">
            <v>Август - Ноябрь</v>
          </cell>
          <cell r="DP1" t="str">
            <v>Август - Декабрь</v>
          </cell>
          <cell r="DQ1" t="str">
            <v>Сентябрь - Октябрь</v>
          </cell>
          <cell r="DR1" t="str">
            <v>Сентябрь - Ноябрь</v>
          </cell>
          <cell r="DS1" t="str">
            <v>Сентябрь - Декабрь</v>
          </cell>
          <cell r="DT1" t="str">
            <v>Октябрь - Ноябрь</v>
          </cell>
          <cell r="DU1" t="str">
            <v>Октябрь - Декабрь</v>
          </cell>
          <cell r="DV1" t="str">
            <v>Ноябрь - Декабрь</v>
          </cell>
        </row>
        <row r="3"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</row>
        <row r="4"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</row>
        <row r="5"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</row>
        <row r="6">
          <cell r="AW6">
            <v>167.5</v>
          </cell>
          <cell r="AX6">
            <v>195</v>
          </cell>
          <cell r="AY6">
            <v>215</v>
          </cell>
          <cell r="AZ6">
            <v>210</v>
          </cell>
          <cell r="BA6">
            <v>177.5</v>
          </cell>
          <cell r="BB6">
            <v>210</v>
          </cell>
          <cell r="BC6">
            <v>215</v>
          </cell>
          <cell r="BD6">
            <v>210</v>
          </cell>
          <cell r="BE6">
            <v>160</v>
          </cell>
          <cell r="BF6">
            <v>215</v>
          </cell>
          <cell r="BG6">
            <v>210</v>
          </cell>
          <cell r="BH6">
            <v>215</v>
          </cell>
          <cell r="BI6">
            <v>362.5</v>
          </cell>
          <cell r="BJ6">
            <v>577.5</v>
          </cell>
          <cell r="BK6">
            <v>787.5</v>
          </cell>
          <cell r="BL6">
            <v>965</v>
          </cell>
          <cell r="BM6">
            <v>1175</v>
          </cell>
          <cell r="BN6">
            <v>1390</v>
          </cell>
          <cell r="BO6">
            <v>1600</v>
          </cell>
          <cell r="BP6">
            <v>1760</v>
          </cell>
          <cell r="BQ6">
            <v>1975</v>
          </cell>
          <cell r="BR6">
            <v>2185</v>
          </cell>
          <cell r="BS6">
            <v>2400</v>
          </cell>
          <cell r="BT6">
            <v>410</v>
          </cell>
          <cell r="BU6">
            <v>620</v>
          </cell>
          <cell r="BV6">
            <v>797.5</v>
          </cell>
          <cell r="BW6">
            <v>1007.5</v>
          </cell>
          <cell r="BX6">
            <v>1222.5</v>
          </cell>
          <cell r="BY6">
            <v>1432.5</v>
          </cell>
          <cell r="BZ6">
            <v>1592.5</v>
          </cell>
          <cell r="CA6">
            <v>1807.5</v>
          </cell>
          <cell r="CB6">
            <v>2017.5</v>
          </cell>
          <cell r="CC6">
            <v>2232.5</v>
          </cell>
          <cell r="CD6">
            <v>425</v>
          </cell>
          <cell r="CE6">
            <v>602.5</v>
          </cell>
          <cell r="CF6">
            <v>812.5</v>
          </cell>
          <cell r="CG6">
            <v>1027.5</v>
          </cell>
          <cell r="CH6">
            <v>1237.5</v>
          </cell>
          <cell r="CI6">
            <v>1397.5</v>
          </cell>
          <cell r="CJ6">
            <v>1612.5</v>
          </cell>
          <cell r="CK6">
            <v>1822.5</v>
          </cell>
          <cell r="CL6">
            <v>2037.5</v>
          </cell>
          <cell r="CM6">
            <v>387.5</v>
          </cell>
          <cell r="CN6">
            <v>597.5</v>
          </cell>
          <cell r="CO6">
            <v>812.5</v>
          </cell>
          <cell r="CP6">
            <v>1022.5</v>
          </cell>
          <cell r="CQ6">
            <v>1182.5</v>
          </cell>
          <cell r="CR6">
            <v>1397.5</v>
          </cell>
          <cell r="CS6">
            <v>1607.5</v>
          </cell>
          <cell r="CT6">
            <v>1822.5</v>
          </cell>
          <cell r="CU6">
            <v>387.5</v>
          </cell>
          <cell r="CV6">
            <v>602.5</v>
          </cell>
          <cell r="CW6">
            <v>812.5</v>
          </cell>
          <cell r="CX6">
            <v>972.5</v>
          </cell>
          <cell r="CY6">
            <v>1187.5</v>
          </cell>
          <cell r="CZ6">
            <v>1397.5</v>
          </cell>
          <cell r="DA6">
            <v>1612.5</v>
          </cell>
          <cell r="DB6">
            <v>425</v>
          </cell>
          <cell r="DC6">
            <v>635</v>
          </cell>
          <cell r="DD6">
            <v>795</v>
          </cell>
          <cell r="DE6">
            <v>1010</v>
          </cell>
          <cell r="DF6">
            <v>1220</v>
          </cell>
          <cell r="DG6">
            <v>1435</v>
          </cell>
          <cell r="DH6">
            <v>425</v>
          </cell>
          <cell r="DI6">
            <v>585</v>
          </cell>
          <cell r="DJ6">
            <v>800</v>
          </cell>
          <cell r="DK6">
            <v>1010</v>
          </cell>
          <cell r="DL6">
            <v>1225</v>
          </cell>
          <cell r="DM6">
            <v>370</v>
          </cell>
          <cell r="DN6">
            <v>585</v>
          </cell>
          <cell r="DO6">
            <v>795</v>
          </cell>
          <cell r="DP6">
            <v>1010</v>
          </cell>
          <cell r="DQ6">
            <v>375</v>
          </cell>
          <cell r="DR6">
            <v>585</v>
          </cell>
          <cell r="DS6">
            <v>800</v>
          </cell>
          <cell r="DT6">
            <v>425</v>
          </cell>
          <cell r="DU6">
            <v>640</v>
          </cell>
          <cell r="DV6">
            <v>425</v>
          </cell>
        </row>
        <row r="7">
          <cell r="AW7">
            <v>0.5</v>
          </cell>
          <cell r="AX7">
            <v>0.5</v>
          </cell>
          <cell r="AY7">
            <v>0.5</v>
          </cell>
          <cell r="AZ7">
            <v>0.5</v>
          </cell>
          <cell r="BA7">
            <v>0.5</v>
          </cell>
          <cell r="BB7">
            <v>0.5</v>
          </cell>
          <cell r="BC7">
            <v>0.5</v>
          </cell>
          <cell r="BD7">
            <v>0.5</v>
          </cell>
          <cell r="BE7">
            <v>0.5</v>
          </cell>
          <cell r="BF7">
            <v>0.5</v>
          </cell>
          <cell r="BG7">
            <v>0.5</v>
          </cell>
          <cell r="BH7">
            <v>0.5</v>
          </cell>
          <cell r="BI7">
            <v>1</v>
          </cell>
          <cell r="BJ7">
            <v>1.5</v>
          </cell>
          <cell r="BK7">
            <v>2</v>
          </cell>
          <cell r="BL7">
            <v>2.5</v>
          </cell>
          <cell r="BM7">
            <v>3</v>
          </cell>
          <cell r="BN7">
            <v>3.5</v>
          </cell>
          <cell r="BO7">
            <v>4</v>
          </cell>
          <cell r="BP7">
            <v>4.5</v>
          </cell>
          <cell r="BQ7">
            <v>5</v>
          </cell>
          <cell r="BR7">
            <v>5.5</v>
          </cell>
          <cell r="BS7">
            <v>6</v>
          </cell>
          <cell r="BT7">
            <v>1</v>
          </cell>
          <cell r="BU7">
            <v>1.5</v>
          </cell>
          <cell r="BV7">
            <v>2</v>
          </cell>
          <cell r="BW7">
            <v>2.5</v>
          </cell>
          <cell r="BX7">
            <v>3</v>
          </cell>
          <cell r="BY7">
            <v>3.5</v>
          </cell>
          <cell r="BZ7">
            <v>4</v>
          </cell>
          <cell r="CA7">
            <v>4.5</v>
          </cell>
          <cell r="CB7">
            <v>5</v>
          </cell>
          <cell r="CC7">
            <v>5.5</v>
          </cell>
          <cell r="CD7">
            <v>1</v>
          </cell>
          <cell r="CE7">
            <v>1.5</v>
          </cell>
          <cell r="CF7">
            <v>2</v>
          </cell>
          <cell r="CG7">
            <v>2.5</v>
          </cell>
          <cell r="CH7">
            <v>3</v>
          </cell>
          <cell r="CI7">
            <v>3.5</v>
          </cell>
          <cell r="CJ7">
            <v>4</v>
          </cell>
          <cell r="CK7">
            <v>4.5</v>
          </cell>
          <cell r="CL7">
            <v>5</v>
          </cell>
          <cell r="CM7">
            <v>1</v>
          </cell>
          <cell r="CN7">
            <v>1.5</v>
          </cell>
          <cell r="CO7">
            <v>2</v>
          </cell>
          <cell r="CP7">
            <v>2.5</v>
          </cell>
          <cell r="CQ7">
            <v>3</v>
          </cell>
          <cell r="CR7">
            <v>3.5</v>
          </cell>
          <cell r="CS7">
            <v>4</v>
          </cell>
          <cell r="CT7">
            <v>4.5</v>
          </cell>
          <cell r="CU7">
            <v>1</v>
          </cell>
          <cell r="CV7">
            <v>1.5</v>
          </cell>
          <cell r="CW7">
            <v>2</v>
          </cell>
          <cell r="CX7">
            <v>2.5</v>
          </cell>
          <cell r="CY7">
            <v>3</v>
          </cell>
          <cell r="CZ7">
            <v>3.5</v>
          </cell>
          <cell r="DA7">
            <v>4</v>
          </cell>
          <cell r="DB7">
            <v>1</v>
          </cell>
          <cell r="DC7">
            <v>1.5</v>
          </cell>
          <cell r="DD7">
            <v>2</v>
          </cell>
          <cell r="DE7">
            <v>2.5</v>
          </cell>
          <cell r="DF7">
            <v>3</v>
          </cell>
          <cell r="DG7">
            <v>3.5</v>
          </cell>
          <cell r="DH7">
            <v>1</v>
          </cell>
          <cell r="DI7">
            <v>1.5</v>
          </cell>
          <cell r="DJ7">
            <v>2</v>
          </cell>
          <cell r="DK7">
            <v>2.5</v>
          </cell>
          <cell r="DL7">
            <v>3</v>
          </cell>
          <cell r="DM7">
            <v>1</v>
          </cell>
          <cell r="DN7">
            <v>1.5</v>
          </cell>
          <cell r="DO7">
            <v>2</v>
          </cell>
          <cell r="DP7">
            <v>2.5</v>
          </cell>
          <cell r="DQ7">
            <v>1</v>
          </cell>
          <cell r="DR7">
            <v>1.5</v>
          </cell>
          <cell r="DS7">
            <v>2</v>
          </cell>
          <cell r="DT7">
            <v>1</v>
          </cell>
          <cell r="DU7">
            <v>1.5</v>
          </cell>
          <cell r="DV7">
            <v>1</v>
          </cell>
        </row>
        <row r="8">
          <cell r="AW8">
            <v>15.3</v>
          </cell>
          <cell r="AX8">
            <v>13.9</v>
          </cell>
          <cell r="AY8">
            <v>15.3</v>
          </cell>
          <cell r="AZ8">
            <v>14.8</v>
          </cell>
          <cell r="BA8">
            <v>15.3</v>
          </cell>
          <cell r="BB8">
            <v>14.8</v>
          </cell>
          <cell r="BC8">
            <v>15.3</v>
          </cell>
          <cell r="BD8">
            <v>15.3</v>
          </cell>
          <cell r="BE8">
            <v>14.8</v>
          </cell>
          <cell r="BF8">
            <v>15.3</v>
          </cell>
          <cell r="BG8">
            <v>14.8</v>
          </cell>
          <cell r="BH8">
            <v>15.1</v>
          </cell>
          <cell r="BI8">
            <v>29.200000000000003</v>
          </cell>
          <cell r="BJ8">
            <v>44.5</v>
          </cell>
          <cell r="BK8">
            <v>59.3</v>
          </cell>
          <cell r="BL8">
            <v>74.599999999999994</v>
          </cell>
          <cell r="BM8">
            <v>89.399999999999991</v>
          </cell>
          <cell r="BN8">
            <v>104.69999999999999</v>
          </cell>
          <cell r="BO8">
            <v>119.99999999999999</v>
          </cell>
          <cell r="BP8">
            <v>134.79999999999998</v>
          </cell>
          <cell r="BQ8">
            <v>150.1</v>
          </cell>
          <cell r="BR8">
            <v>164.9</v>
          </cell>
          <cell r="BS8">
            <v>180</v>
          </cell>
          <cell r="BT8">
            <v>29.200000000000003</v>
          </cell>
          <cell r="BU8">
            <v>44</v>
          </cell>
          <cell r="BV8">
            <v>59.3</v>
          </cell>
          <cell r="BW8">
            <v>74.099999999999994</v>
          </cell>
          <cell r="BX8">
            <v>89.399999999999991</v>
          </cell>
          <cell r="BY8">
            <v>104.69999999999999</v>
          </cell>
          <cell r="BZ8">
            <v>119.49999999999999</v>
          </cell>
          <cell r="CA8">
            <v>134.79999999999998</v>
          </cell>
          <cell r="CB8">
            <v>149.6</v>
          </cell>
          <cell r="CC8">
            <v>164.7</v>
          </cell>
          <cell r="CD8">
            <v>30.1</v>
          </cell>
          <cell r="CE8">
            <v>45.400000000000006</v>
          </cell>
          <cell r="CF8">
            <v>60.2</v>
          </cell>
          <cell r="CG8">
            <v>75.5</v>
          </cell>
          <cell r="CH8">
            <v>90.8</v>
          </cell>
          <cell r="CI8">
            <v>105.6</v>
          </cell>
          <cell r="CJ8">
            <v>120.89999999999999</v>
          </cell>
          <cell r="CK8">
            <v>135.69999999999999</v>
          </cell>
          <cell r="CL8">
            <v>150.79999999999998</v>
          </cell>
          <cell r="CM8">
            <v>30.1</v>
          </cell>
          <cell r="CN8">
            <v>44.900000000000006</v>
          </cell>
          <cell r="CO8">
            <v>60.2</v>
          </cell>
          <cell r="CP8">
            <v>75.5</v>
          </cell>
          <cell r="CQ8">
            <v>90.3</v>
          </cell>
          <cell r="CR8">
            <v>105.6</v>
          </cell>
          <cell r="CS8">
            <v>120.39999999999999</v>
          </cell>
          <cell r="CT8">
            <v>135.5</v>
          </cell>
          <cell r="CU8">
            <v>30.1</v>
          </cell>
          <cell r="CV8">
            <v>45.400000000000006</v>
          </cell>
          <cell r="CW8">
            <v>60.7</v>
          </cell>
          <cell r="CX8">
            <v>75.5</v>
          </cell>
          <cell r="CY8">
            <v>90.8</v>
          </cell>
          <cell r="CZ8">
            <v>105.6</v>
          </cell>
          <cell r="DA8">
            <v>120.69999999999999</v>
          </cell>
          <cell r="DB8">
            <v>30.1</v>
          </cell>
          <cell r="DC8">
            <v>45.400000000000006</v>
          </cell>
          <cell r="DD8">
            <v>60.2</v>
          </cell>
          <cell r="DE8">
            <v>75.5</v>
          </cell>
          <cell r="DF8">
            <v>90.3</v>
          </cell>
          <cell r="DG8">
            <v>105.39999999999999</v>
          </cell>
          <cell r="DH8">
            <v>30.6</v>
          </cell>
          <cell r="DI8">
            <v>45.400000000000006</v>
          </cell>
          <cell r="DJ8">
            <v>60.7</v>
          </cell>
          <cell r="DK8">
            <v>75.5</v>
          </cell>
          <cell r="DL8">
            <v>90.6</v>
          </cell>
          <cell r="DM8">
            <v>30.1</v>
          </cell>
          <cell r="DN8">
            <v>45.400000000000006</v>
          </cell>
          <cell r="DO8">
            <v>60.2</v>
          </cell>
          <cell r="DP8">
            <v>75.3</v>
          </cell>
          <cell r="DQ8">
            <v>30.1</v>
          </cell>
          <cell r="DR8">
            <v>44.900000000000006</v>
          </cell>
          <cell r="DS8">
            <v>60.000000000000007</v>
          </cell>
          <cell r="DT8">
            <v>30.1</v>
          </cell>
          <cell r="DU8">
            <v>45.2</v>
          </cell>
          <cell r="DV8">
            <v>29.9</v>
          </cell>
        </row>
        <row r="9">
          <cell r="AW9">
            <v>646.84362107564289</v>
          </cell>
          <cell r="AX9">
            <v>634.44471580673223</v>
          </cell>
          <cell r="AY9">
            <v>716.28362107564283</v>
          </cell>
          <cell r="AZ9">
            <v>778.68362107564292</v>
          </cell>
          <cell r="BA9">
            <v>839.68416844118758</v>
          </cell>
          <cell r="BB9">
            <v>815.09962107564286</v>
          </cell>
          <cell r="BC9">
            <v>794.2996210756429</v>
          </cell>
          <cell r="BD9">
            <v>755.64362107564284</v>
          </cell>
          <cell r="BE9">
            <v>783.09962107564286</v>
          </cell>
          <cell r="BF9">
            <v>624.38816844118764</v>
          </cell>
          <cell r="BG9">
            <v>600.38816844118764</v>
          </cell>
          <cell r="BH9">
            <v>606.78816844118762</v>
          </cell>
          <cell r="BI9">
            <v>1281.288336882375</v>
          </cell>
          <cell r="BJ9">
            <v>1997.5719579580177</v>
          </cell>
          <cell r="BK9">
            <v>2776.2555790336605</v>
          </cell>
          <cell r="BL9">
            <v>3615.939747474848</v>
          </cell>
          <cell r="BM9">
            <v>4431.0393685504905</v>
          </cell>
          <cell r="BN9">
            <v>5225.3389896261333</v>
          </cell>
          <cell r="BO9">
            <v>5980.9826107017761</v>
          </cell>
          <cell r="BP9">
            <v>6764.0822317774191</v>
          </cell>
          <cell r="BQ9">
            <v>7388.4704002186063</v>
          </cell>
          <cell r="BR9">
            <v>7988.8585686597944</v>
          </cell>
          <cell r="BS9">
            <v>8595.6467371009821</v>
          </cell>
          <cell r="BT9">
            <v>1350.7283368823751</v>
          </cell>
          <cell r="BU9">
            <v>2129.4119579580179</v>
          </cell>
          <cell r="BV9">
            <v>2969.0961263992053</v>
          </cell>
          <cell r="BW9">
            <v>3784.1957474748483</v>
          </cell>
          <cell r="BX9">
            <v>4578.4953685504915</v>
          </cell>
          <cell r="BY9">
            <v>5334.1389896261344</v>
          </cell>
          <cell r="BZ9">
            <v>6117.2386107017774</v>
          </cell>
          <cell r="CA9">
            <v>6741.6267791429655</v>
          </cell>
          <cell r="CB9">
            <v>7342.0149475841536</v>
          </cell>
          <cell r="CC9">
            <v>7948.8031160253413</v>
          </cell>
          <cell r="CD9">
            <v>1494.9672421512857</v>
          </cell>
          <cell r="CE9">
            <v>2334.6514105924734</v>
          </cell>
          <cell r="CF9">
            <v>3149.7510316681164</v>
          </cell>
          <cell r="CG9">
            <v>3944.0506527437592</v>
          </cell>
          <cell r="CH9">
            <v>4699.694273819402</v>
          </cell>
          <cell r="CI9">
            <v>5482.793894895045</v>
          </cell>
          <cell r="CJ9">
            <v>6107.1820633362331</v>
          </cell>
          <cell r="CK9">
            <v>6707.5702317774212</v>
          </cell>
          <cell r="CL9">
            <v>7314.3584002186089</v>
          </cell>
          <cell r="CM9">
            <v>1618.3677895168305</v>
          </cell>
          <cell r="CN9">
            <v>2433.4674105924732</v>
          </cell>
          <cell r="CO9">
            <v>3227.767031668116</v>
          </cell>
          <cell r="CP9">
            <v>3983.4106527437589</v>
          </cell>
          <cell r="CQ9">
            <v>4766.5102738194018</v>
          </cell>
          <cell r="CR9">
            <v>5390.8984422605899</v>
          </cell>
          <cell r="CS9">
            <v>5991.286610701778</v>
          </cell>
          <cell r="CT9">
            <v>6598.0747791429658</v>
          </cell>
          <cell r="CU9">
            <v>1654.7837895168304</v>
          </cell>
          <cell r="CV9">
            <v>2449.0834105924732</v>
          </cell>
          <cell r="CW9">
            <v>3204.7270316681161</v>
          </cell>
          <cell r="CX9">
            <v>3987.826652743759</v>
          </cell>
          <cell r="CY9">
            <v>4612.2148211849471</v>
          </cell>
          <cell r="CZ9">
            <v>5212.6029896261352</v>
          </cell>
          <cell r="DA9">
            <v>5819.391158067323</v>
          </cell>
          <cell r="DB9">
            <v>1609.3992421512858</v>
          </cell>
          <cell r="DC9">
            <v>2365.0428632269286</v>
          </cell>
          <cell r="DD9">
            <v>3148.1424843025716</v>
          </cell>
          <cell r="DE9">
            <v>3772.5306527437592</v>
          </cell>
          <cell r="DF9">
            <v>4372.9188211849469</v>
          </cell>
          <cell r="DG9">
            <v>4979.7069896261346</v>
          </cell>
          <cell r="DH9">
            <v>1549.9432421512856</v>
          </cell>
          <cell r="DI9">
            <v>2333.0428632269286</v>
          </cell>
          <cell r="DJ9">
            <v>2957.4310316681162</v>
          </cell>
          <cell r="DK9">
            <v>3557.8192001093039</v>
          </cell>
          <cell r="DL9">
            <v>4164.6073685504916</v>
          </cell>
          <cell r="DM9">
            <v>1538.7432421512858</v>
          </cell>
          <cell r="DN9">
            <v>2163.1314105924735</v>
          </cell>
          <cell r="DO9">
            <v>2763.5195790336611</v>
          </cell>
          <cell r="DP9">
            <v>3370.3077474748488</v>
          </cell>
          <cell r="DQ9">
            <v>1407.4877895168306</v>
          </cell>
          <cell r="DR9">
            <v>2007.8759579580183</v>
          </cell>
          <cell r="DS9">
            <v>2614.664126399206</v>
          </cell>
          <cell r="DT9">
            <v>1224.7763368823753</v>
          </cell>
          <cell r="DU9">
            <v>1831.564505323563</v>
          </cell>
          <cell r="DV9">
            <v>1207.1763368823754</v>
          </cell>
        </row>
        <row r="10">
          <cell r="AW10">
            <v>2833.4459650138042</v>
          </cell>
          <cell r="AX10">
            <v>2624.9208348555912</v>
          </cell>
          <cell r="AY10">
            <v>2945.4380105376135</v>
          </cell>
          <cell r="AZ10">
            <v>3147.7730256804707</v>
          </cell>
          <cell r="BA10">
            <v>3451.7202846013643</v>
          </cell>
          <cell r="BB10">
            <v>3293.5433557757083</v>
          </cell>
          <cell r="BC10">
            <v>3238.3413507280898</v>
          </cell>
          <cell r="BD10">
            <v>3124.5302991090421</v>
          </cell>
          <cell r="BE10">
            <v>3290.8269633947566</v>
          </cell>
          <cell r="BF10">
            <v>2650.0736229823165</v>
          </cell>
          <cell r="BG10">
            <v>2547.2790786966025</v>
          </cell>
          <cell r="BH10">
            <v>2576.288157172793</v>
          </cell>
          <cell r="BI10">
            <v>5458.3667998693954</v>
          </cell>
          <cell r="BJ10">
            <v>8403.8048104070094</v>
          </cell>
          <cell r="BK10">
            <v>11551.577836087479</v>
          </cell>
          <cell r="BL10">
            <v>15003.298120688843</v>
          </cell>
          <cell r="BM10">
            <v>18296.841476464553</v>
          </cell>
          <cell r="BN10">
            <v>21535.182827192642</v>
          </cell>
          <cell r="BO10">
            <v>24659.713126301685</v>
          </cell>
          <cell r="BP10">
            <v>27950.540089696442</v>
          </cell>
          <cell r="BQ10">
            <v>30600.613712678758</v>
          </cell>
          <cell r="BR10">
            <v>33147.892791375358</v>
          </cell>
          <cell r="BS10">
            <v>35724.18094854815</v>
          </cell>
          <cell r="BT10">
            <v>5570.3588453932043</v>
          </cell>
          <cell r="BU10">
            <v>8718.1318710736741</v>
          </cell>
          <cell r="BV10">
            <v>12169.852155675038</v>
          </cell>
          <cell r="BW10">
            <v>15463.395511450746</v>
          </cell>
          <cell r="BX10">
            <v>18701.736862178837</v>
          </cell>
          <cell r="BY10">
            <v>21826.26716128788</v>
          </cell>
          <cell r="BZ10">
            <v>25117.094124682637</v>
          </cell>
          <cell r="CA10">
            <v>27767.167747664953</v>
          </cell>
          <cell r="CB10">
            <v>30314.446826361556</v>
          </cell>
          <cell r="CC10">
            <v>32890.734983534348</v>
          </cell>
          <cell r="CD10">
            <v>6093.2110362180847</v>
          </cell>
          <cell r="CE10">
            <v>9544.931320819449</v>
          </cell>
          <cell r="CF10">
            <v>12838.474676595157</v>
          </cell>
          <cell r="CG10">
            <v>16076.816027323246</v>
          </cell>
          <cell r="CH10">
            <v>19201.346326432289</v>
          </cell>
          <cell r="CI10">
            <v>22492.173289827046</v>
          </cell>
          <cell r="CJ10">
            <v>25142.246912809362</v>
          </cell>
          <cell r="CK10">
            <v>27689.525991505965</v>
          </cell>
          <cell r="CL10">
            <v>30265.814148678757</v>
          </cell>
          <cell r="CM10">
            <v>6599.493310281835</v>
          </cell>
          <cell r="CN10">
            <v>9893.0366660575437</v>
          </cell>
          <cell r="CO10">
            <v>13131.378016785633</v>
          </cell>
          <cell r="CP10">
            <v>16255.908315894674</v>
          </cell>
          <cell r="CQ10">
            <v>19546.735279289431</v>
          </cell>
          <cell r="CR10">
            <v>22196.808902271747</v>
          </cell>
          <cell r="CS10">
            <v>24744.08798096835</v>
          </cell>
          <cell r="CT10">
            <v>27320.376138141142</v>
          </cell>
          <cell r="CU10">
            <v>6745.2636403770721</v>
          </cell>
          <cell r="CV10">
            <v>9983.6049911051614</v>
          </cell>
          <cell r="CW10">
            <v>13108.135290214203</v>
          </cell>
          <cell r="CX10">
            <v>16398.962253608959</v>
          </cell>
          <cell r="CY10">
            <v>19049.035876591275</v>
          </cell>
          <cell r="CZ10">
            <v>21596.314955287879</v>
          </cell>
          <cell r="DA10">
            <v>24172.603112460671</v>
          </cell>
          <cell r="DB10">
            <v>6531.884706503798</v>
          </cell>
          <cell r="DC10">
            <v>9656.4150056128401</v>
          </cell>
          <cell r="DD10">
            <v>12947.241969007597</v>
          </cell>
          <cell r="DE10">
            <v>15597.315591989913</v>
          </cell>
          <cell r="DF10">
            <v>18144.594670686514</v>
          </cell>
          <cell r="DG10">
            <v>20720.882827859306</v>
          </cell>
          <cell r="DH10">
            <v>6362.8716498371323</v>
          </cell>
          <cell r="DI10">
            <v>9653.6986132318889</v>
          </cell>
          <cell r="DJ10">
            <v>12303.772236214205</v>
          </cell>
          <cell r="DK10">
            <v>14851.051314910808</v>
          </cell>
          <cell r="DL10">
            <v>17427.3394720836</v>
          </cell>
          <cell r="DM10">
            <v>6415.3572625037987</v>
          </cell>
          <cell r="DN10">
            <v>9065.4308854861156</v>
          </cell>
          <cell r="DO10">
            <v>11612.709964182719</v>
          </cell>
          <cell r="DP10">
            <v>14188.998121355511</v>
          </cell>
          <cell r="DQ10">
            <v>5940.9005863770726</v>
          </cell>
          <cell r="DR10">
            <v>8488.179665073676</v>
          </cell>
          <cell r="DS10">
            <v>11064.467822246468</v>
          </cell>
          <cell r="DT10">
            <v>5197.3527016789194</v>
          </cell>
          <cell r="DU10">
            <v>7773.6408588517124</v>
          </cell>
          <cell r="DV10">
            <v>5123.5672358693955</v>
          </cell>
        </row>
        <row r="11">
          <cell r="AW11">
            <v>904.11418213653872</v>
          </cell>
          <cell r="AX11">
            <v>904.11418213653872</v>
          </cell>
          <cell r="AY11">
            <v>904.11418213653872</v>
          </cell>
          <cell r="AZ11">
            <v>904.11418213653872</v>
          </cell>
          <cell r="BA11">
            <v>904.11418213653872</v>
          </cell>
          <cell r="BB11">
            <v>904.11418213653872</v>
          </cell>
          <cell r="BC11">
            <v>904.11418213653872</v>
          </cell>
          <cell r="BD11">
            <v>904.11418213653872</v>
          </cell>
          <cell r="BE11">
            <v>904.11418213653872</v>
          </cell>
          <cell r="BF11">
            <v>904.11418213653872</v>
          </cell>
          <cell r="BG11">
            <v>904.11418213653872</v>
          </cell>
          <cell r="BH11">
            <v>904.11418213653872</v>
          </cell>
          <cell r="BI11">
            <v>1808.2283642730774</v>
          </cell>
          <cell r="BJ11">
            <v>2712.3425464096163</v>
          </cell>
          <cell r="BK11">
            <v>3616.4567285461549</v>
          </cell>
          <cell r="BL11">
            <v>4520.5709106826935</v>
          </cell>
          <cell r="BM11">
            <v>5424.6850928192325</v>
          </cell>
          <cell r="BN11">
            <v>6328.7992749557716</v>
          </cell>
          <cell r="BO11">
            <v>7232.9134570923106</v>
          </cell>
          <cell r="BP11">
            <v>8137.0276392288497</v>
          </cell>
          <cell r="BQ11">
            <v>9041.1418213653888</v>
          </cell>
          <cell r="BR11">
            <v>9945.2560035019269</v>
          </cell>
          <cell r="BS11">
            <v>10849.370185638465</v>
          </cell>
          <cell r="BT11">
            <v>1808.2283642730774</v>
          </cell>
          <cell r="BU11">
            <v>2712.3425464096163</v>
          </cell>
          <cell r="BV11">
            <v>3616.4567285461549</v>
          </cell>
          <cell r="BW11">
            <v>4520.5709106826935</v>
          </cell>
          <cell r="BX11">
            <v>5424.6850928192325</v>
          </cell>
          <cell r="BY11">
            <v>6328.7992749557716</v>
          </cell>
          <cell r="BZ11">
            <v>7232.9134570923106</v>
          </cell>
          <cell r="CA11">
            <v>8137.0276392288497</v>
          </cell>
          <cell r="CB11">
            <v>9041.1418213653888</v>
          </cell>
          <cell r="CC11">
            <v>9945.2560035019269</v>
          </cell>
          <cell r="CD11">
            <v>1808.2283642730774</v>
          </cell>
          <cell r="CE11">
            <v>2712.3425464096163</v>
          </cell>
          <cell r="CF11">
            <v>3616.4567285461549</v>
          </cell>
          <cell r="CG11">
            <v>4520.5709106826935</v>
          </cell>
          <cell r="CH11">
            <v>5424.6850928192325</v>
          </cell>
          <cell r="CI11">
            <v>6328.7992749557716</v>
          </cell>
          <cell r="CJ11">
            <v>7232.9134570923106</v>
          </cell>
          <cell r="CK11">
            <v>8137.0276392288497</v>
          </cell>
          <cell r="CL11">
            <v>9041.1418213653888</v>
          </cell>
          <cell r="CM11">
            <v>1808.2283642730774</v>
          </cell>
          <cell r="CN11">
            <v>2712.3425464096163</v>
          </cell>
          <cell r="CO11">
            <v>3616.4567285461549</v>
          </cell>
          <cell r="CP11">
            <v>4520.5709106826935</v>
          </cell>
          <cell r="CQ11">
            <v>5424.6850928192325</v>
          </cell>
          <cell r="CR11">
            <v>6328.7992749557716</v>
          </cell>
          <cell r="CS11">
            <v>7232.9134570923106</v>
          </cell>
          <cell r="CT11">
            <v>8137.0276392288497</v>
          </cell>
          <cell r="CU11">
            <v>1808.2283642730774</v>
          </cell>
          <cell r="CV11">
            <v>2712.3425464096163</v>
          </cell>
          <cell r="CW11">
            <v>3616.4567285461549</v>
          </cell>
          <cell r="CX11">
            <v>4520.5709106826935</v>
          </cell>
          <cell r="CY11">
            <v>5424.6850928192325</v>
          </cell>
          <cell r="CZ11">
            <v>6328.7992749557716</v>
          </cell>
          <cell r="DA11">
            <v>7232.9134570923106</v>
          </cell>
          <cell r="DB11">
            <v>1808.2283642730774</v>
          </cell>
          <cell r="DC11">
            <v>2712.3425464096163</v>
          </cell>
          <cell r="DD11">
            <v>3616.4567285461549</v>
          </cell>
          <cell r="DE11">
            <v>4520.5709106826935</v>
          </cell>
          <cell r="DF11">
            <v>5424.6850928192325</v>
          </cell>
          <cell r="DG11">
            <v>6328.7992749557716</v>
          </cell>
          <cell r="DH11">
            <v>1808.2283642730774</v>
          </cell>
          <cell r="DI11">
            <v>2712.3425464096163</v>
          </cell>
          <cell r="DJ11">
            <v>3616.4567285461549</v>
          </cell>
          <cell r="DK11">
            <v>4520.5709106826935</v>
          </cell>
          <cell r="DL11">
            <v>5424.6850928192325</v>
          </cell>
          <cell r="DM11">
            <v>1808.2283642730774</v>
          </cell>
          <cell r="DN11">
            <v>2712.3425464096163</v>
          </cell>
          <cell r="DO11">
            <v>3616.4567285461549</v>
          </cell>
          <cell r="DP11">
            <v>4520.5709106826935</v>
          </cell>
          <cell r="DQ11">
            <v>1808.2283642730774</v>
          </cell>
          <cell r="DR11">
            <v>2712.3425464096163</v>
          </cell>
          <cell r="DS11">
            <v>3616.4567285461549</v>
          </cell>
          <cell r="DT11">
            <v>1808.2283642730774</v>
          </cell>
          <cell r="DU11">
            <v>2712.3425464096163</v>
          </cell>
          <cell r="DV11">
            <v>1808.2283642730774</v>
          </cell>
        </row>
        <row r="12">
          <cell r="AW12">
            <v>7</v>
          </cell>
          <cell r="AX12">
            <v>7</v>
          </cell>
          <cell r="AY12">
            <v>7</v>
          </cell>
          <cell r="AZ12">
            <v>7</v>
          </cell>
          <cell r="BA12">
            <v>7</v>
          </cell>
          <cell r="BB12">
            <v>7</v>
          </cell>
          <cell r="BC12">
            <v>7</v>
          </cell>
          <cell r="BD12">
            <v>7</v>
          </cell>
          <cell r="BE12">
            <v>7</v>
          </cell>
          <cell r="BF12">
            <v>7</v>
          </cell>
          <cell r="BG12">
            <v>7</v>
          </cell>
          <cell r="BH12">
            <v>7</v>
          </cell>
          <cell r="BI12">
            <v>14</v>
          </cell>
          <cell r="BJ12">
            <v>21</v>
          </cell>
          <cell r="BK12">
            <v>28</v>
          </cell>
          <cell r="BL12">
            <v>35</v>
          </cell>
          <cell r="BM12">
            <v>42</v>
          </cell>
          <cell r="BN12">
            <v>49</v>
          </cell>
          <cell r="BO12">
            <v>56</v>
          </cell>
          <cell r="BP12">
            <v>63</v>
          </cell>
          <cell r="BQ12">
            <v>70</v>
          </cell>
          <cell r="BR12">
            <v>77</v>
          </cell>
          <cell r="BS12">
            <v>84</v>
          </cell>
          <cell r="BT12">
            <v>14</v>
          </cell>
          <cell r="BU12">
            <v>21</v>
          </cell>
          <cell r="BV12">
            <v>28</v>
          </cell>
          <cell r="BW12">
            <v>35</v>
          </cell>
          <cell r="BX12">
            <v>42</v>
          </cell>
          <cell r="BY12">
            <v>49</v>
          </cell>
          <cell r="BZ12">
            <v>56</v>
          </cell>
          <cell r="CA12">
            <v>63</v>
          </cell>
          <cell r="CB12">
            <v>70</v>
          </cell>
          <cell r="CC12">
            <v>77</v>
          </cell>
          <cell r="CD12">
            <v>14</v>
          </cell>
          <cell r="CE12">
            <v>21</v>
          </cell>
          <cell r="CF12">
            <v>28</v>
          </cell>
          <cell r="CG12">
            <v>35</v>
          </cell>
          <cell r="CH12">
            <v>42</v>
          </cell>
          <cell r="CI12">
            <v>49</v>
          </cell>
          <cell r="CJ12">
            <v>56</v>
          </cell>
          <cell r="CK12">
            <v>63</v>
          </cell>
          <cell r="CL12">
            <v>70</v>
          </cell>
          <cell r="CM12">
            <v>14</v>
          </cell>
          <cell r="CN12">
            <v>21</v>
          </cell>
          <cell r="CO12">
            <v>28</v>
          </cell>
          <cell r="CP12">
            <v>35</v>
          </cell>
          <cell r="CQ12">
            <v>42</v>
          </cell>
          <cell r="CR12">
            <v>49</v>
          </cell>
          <cell r="CS12">
            <v>56</v>
          </cell>
          <cell r="CT12">
            <v>63</v>
          </cell>
          <cell r="CU12">
            <v>14</v>
          </cell>
          <cell r="CV12">
            <v>21</v>
          </cell>
          <cell r="CW12">
            <v>28</v>
          </cell>
          <cell r="CX12">
            <v>35</v>
          </cell>
          <cell r="CY12">
            <v>42</v>
          </cell>
          <cell r="CZ12">
            <v>49</v>
          </cell>
          <cell r="DA12">
            <v>56</v>
          </cell>
          <cell r="DB12">
            <v>14</v>
          </cell>
          <cell r="DC12">
            <v>21</v>
          </cell>
          <cell r="DD12">
            <v>28</v>
          </cell>
          <cell r="DE12">
            <v>35</v>
          </cell>
          <cell r="DF12">
            <v>42</v>
          </cell>
          <cell r="DG12">
            <v>49</v>
          </cell>
          <cell r="DH12">
            <v>14</v>
          </cell>
          <cell r="DI12">
            <v>21</v>
          </cell>
          <cell r="DJ12">
            <v>28</v>
          </cell>
          <cell r="DK12">
            <v>35</v>
          </cell>
          <cell r="DL12">
            <v>42</v>
          </cell>
          <cell r="DM12">
            <v>14</v>
          </cell>
          <cell r="DN12">
            <v>21</v>
          </cell>
          <cell r="DO12">
            <v>28</v>
          </cell>
          <cell r="DP12">
            <v>35</v>
          </cell>
          <cell r="DQ12">
            <v>14</v>
          </cell>
          <cell r="DR12">
            <v>21</v>
          </cell>
          <cell r="DS12">
            <v>28</v>
          </cell>
          <cell r="DT12">
            <v>14</v>
          </cell>
          <cell r="DU12">
            <v>21</v>
          </cell>
          <cell r="DV12">
            <v>14</v>
          </cell>
        </row>
        <row r="13">
          <cell r="AW13">
            <v>9.8942400000000017</v>
          </cell>
          <cell r="AX13">
            <v>9.9194399999999998</v>
          </cell>
          <cell r="AY13">
            <v>8.0942399999999992</v>
          </cell>
          <cell r="AZ13">
            <v>8.2022399999999998</v>
          </cell>
          <cell r="BA13">
            <v>8.2022399999999998</v>
          </cell>
          <cell r="BB13">
            <v>8.0942399999999992</v>
          </cell>
          <cell r="BC13">
            <v>8.0942399999999992</v>
          </cell>
          <cell r="BD13">
            <v>8.0942399999999992</v>
          </cell>
          <cell r="BE13">
            <v>7.9657199999999992</v>
          </cell>
          <cell r="BF13">
            <v>7.8984000000000005</v>
          </cell>
          <cell r="BG13">
            <v>9.7754399999999997</v>
          </cell>
          <cell r="BH13">
            <v>9.7826399999999989</v>
          </cell>
          <cell r="BI13">
            <v>19.813680000000002</v>
          </cell>
          <cell r="BJ13">
            <v>27.907920000000001</v>
          </cell>
          <cell r="BK13">
            <v>36.11016</v>
          </cell>
          <cell r="BL13">
            <v>44.312399999999997</v>
          </cell>
          <cell r="BM13">
            <v>52.406639999999996</v>
          </cell>
          <cell r="BN13">
            <v>60.500879999999995</v>
          </cell>
          <cell r="BO13">
            <v>68.595119999999994</v>
          </cell>
          <cell r="BP13">
            <v>76.560839999999999</v>
          </cell>
          <cell r="BQ13">
            <v>84.459239999999994</v>
          </cell>
          <cell r="BR13">
            <v>94.234679999999997</v>
          </cell>
          <cell r="BS13">
            <v>104.01732</v>
          </cell>
          <cell r="BT13">
            <v>18.013680000000001</v>
          </cell>
          <cell r="BU13">
            <v>26.215920000000001</v>
          </cell>
          <cell r="BV13">
            <v>34.41816</v>
          </cell>
          <cell r="BW13">
            <v>42.5124</v>
          </cell>
          <cell r="BX13">
            <v>50.606639999999999</v>
          </cell>
          <cell r="BY13">
            <v>58.700879999999998</v>
          </cell>
          <cell r="BZ13">
            <v>66.666600000000003</v>
          </cell>
          <cell r="CA13">
            <v>74.564999999999998</v>
          </cell>
          <cell r="CB13">
            <v>84.340440000000001</v>
          </cell>
          <cell r="CC13">
            <v>94.123080000000002</v>
          </cell>
          <cell r="CD13">
            <v>16.296479999999999</v>
          </cell>
          <cell r="CE13">
            <v>24.498719999999999</v>
          </cell>
          <cell r="CF13">
            <v>32.592959999999998</v>
          </cell>
          <cell r="CG13">
            <v>40.687199999999997</v>
          </cell>
          <cell r="CH13">
            <v>48.781439999999996</v>
          </cell>
          <cell r="CI13">
            <v>56.747159999999994</v>
          </cell>
          <cell r="CJ13">
            <v>64.645559999999989</v>
          </cell>
          <cell r="CK13">
            <v>74.420999999999992</v>
          </cell>
          <cell r="CL13">
            <v>84.203639999999993</v>
          </cell>
          <cell r="CM13">
            <v>16.40448</v>
          </cell>
          <cell r="CN13">
            <v>24.498719999999999</v>
          </cell>
          <cell r="CO13">
            <v>32.592959999999998</v>
          </cell>
          <cell r="CP13">
            <v>40.687199999999997</v>
          </cell>
          <cell r="CQ13">
            <v>48.652919999999995</v>
          </cell>
          <cell r="CR13">
            <v>56.551319999999997</v>
          </cell>
          <cell r="CS13">
            <v>66.326759999999993</v>
          </cell>
          <cell r="CT13">
            <v>76.109399999999994</v>
          </cell>
          <cell r="CU13">
            <v>16.296479999999999</v>
          </cell>
          <cell r="CV13">
            <v>24.390719999999998</v>
          </cell>
          <cell r="CW13">
            <v>32.484960000000001</v>
          </cell>
          <cell r="CX13">
            <v>40.450679999999998</v>
          </cell>
          <cell r="CY13">
            <v>48.349080000000001</v>
          </cell>
          <cell r="CZ13">
            <v>58.124520000000004</v>
          </cell>
          <cell r="DA13">
            <v>67.907160000000005</v>
          </cell>
          <cell r="DB13">
            <v>16.188479999999998</v>
          </cell>
          <cell r="DC13">
            <v>24.282719999999998</v>
          </cell>
          <cell r="DD13">
            <v>32.248439999999995</v>
          </cell>
          <cell r="DE13">
            <v>40.146839999999997</v>
          </cell>
          <cell r="DF13">
            <v>49.922280000000001</v>
          </cell>
          <cell r="DG13">
            <v>59.704920000000001</v>
          </cell>
          <cell r="DH13">
            <v>16.188479999999998</v>
          </cell>
          <cell r="DI13">
            <v>24.154199999999996</v>
          </cell>
          <cell r="DJ13">
            <v>32.052599999999998</v>
          </cell>
          <cell r="DK13">
            <v>41.828040000000001</v>
          </cell>
          <cell r="DL13">
            <v>51.610680000000002</v>
          </cell>
          <cell r="DM13">
            <v>16.059959999999997</v>
          </cell>
          <cell r="DN13">
            <v>23.958359999999999</v>
          </cell>
          <cell r="DO13">
            <v>33.733800000000002</v>
          </cell>
          <cell r="DP13">
            <v>43.516440000000003</v>
          </cell>
          <cell r="DQ13">
            <v>15.86412</v>
          </cell>
          <cell r="DR13">
            <v>25.639559999999999</v>
          </cell>
          <cell r="DS13">
            <v>35.422199999999997</v>
          </cell>
          <cell r="DT13">
            <v>17.673839999999998</v>
          </cell>
          <cell r="DU13">
            <v>27.456479999999999</v>
          </cell>
          <cell r="DV13">
            <v>19.558079999999997</v>
          </cell>
        </row>
        <row r="14">
          <cell r="AW14">
            <v>29</v>
          </cell>
          <cell r="AX14">
            <v>29</v>
          </cell>
          <cell r="AY14">
            <v>29</v>
          </cell>
          <cell r="AZ14">
            <v>29</v>
          </cell>
          <cell r="BA14">
            <v>29</v>
          </cell>
          <cell r="BB14">
            <v>29</v>
          </cell>
          <cell r="BC14">
            <v>29</v>
          </cell>
          <cell r="BD14">
            <v>29</v>
          </cell>
          <cell r="BE14">
            <v>29</v>
          </cell>
          <cell r="BF14">
            <v>29</v>
          </cell>
          <cell r="BG14">
            <v>29</v>
          </cell>
          <cell r="BH14">
            <v>29</v>
          </cell>
          <cell r="BI14">
            <v>58</v>
          </cell>
          <cell r="BJ14">
            <v>87</v>
          </cell>
          <cell r="BK14">
            <v>116</v>
          </cell>
          <cell r="BL14">
            <v>145</v>
          </cell>
          <cell r="BM14">
            <v>174</v>
          </cell>
          <cell r="BN14">
            <v>203</v>
          </cell>
          <cell r="BO14">
            <v>232</v>
          </cell>
          <cell r="BP14">
            <v>261</v>
          </cell>
          <cell r="BQ14">
            <v>290</v>
          </cell>
          <cell r="BR14">
            <v>319</v>
          </cell>
          <cell r="BS14">
            <v>348</v>
          </cell>
          <cell r="BT14">
            <v>58</v>
          </cell>
          <cell r="BU14">
            <v>87</v>
          </cell>
          <cell r="BV14">
            <v>116</v>
          </cell>
          <cell r="BW14">
            <v>145</v>
          </cell>
          <cell r="BX14">
            <v>174</v>
          </cell>
          <cell r="BY14">
            <v>203</v>
          </cell>
          <cell r="BZ14">
            <v>232</v>
          </cell>
          <cell r="CA14">
            <v>261</v>
          </cell>
          <cell r="CB14">
            <v>290</v>
          </cell>
          <cell r="CC14">
            <v>319</v>
          </cell>
          <cell r="CD14">
            <v>58</v>
          </cell>
          <cell r="CE14">
            <v>87</v>
          </cell>
          <cell r="CF14">
            <v>116</v>
          </cell>
          <cell r="CG14">
            <v>145</v>
          </cell>
          <cell r="CH14">
            <v>174</v>
          </cell>
          <cell r="CI14">
            <v>203</v>
          </cell>
          <cell r="CJ14">
            <v>232</v>
          </cell>
          <cell r="CK14">
            <v>261</v>
          </cell>
          <cell r="CL14">
            <v>290</v>
          </cell>
          <cell r="CM14">
            <v>58</v>
          </cell>
          <cell r="CN14">
            <v>87</v>
          </cell>
          <cell r="CO14">
            <v>116</v>
          </cell>
          <cell r="CP14">
            <v>145</v>
          </cell>
          <cell r="CQ14">
            <v>174</v>
          </cell>
          <cell r="CR14">
            <v>203</v>
          </cell>
          <cell r="CS14">
            <v>232</v>
          </cell>
          <cell r="CT14">
            <v>261</v>
          </cell>
          <cell r="CU14">
            <v>58</v>
          </cell>
          <cell r="CV14">
            <v>87</v>
          </cell>
          <cell r="CW14">
            <v>116</v>
          </cell>
          <cell r="CX14">
            <v>145</v>
          </cell>
          <cell r="CY14">
            <v>174</v>
          </cell>
          <cell r="CZ14">
            <v>203</v>
          </cell>
          <cell r="DA14">
            <v>232</v>
          </cell>
          <cell r="DB14">
            <v>58</v>
          </cell>
          <cell r="DC14">
            <v>87</v>
          </cell>
          <cell r="DD14">
            <v>116</v>
          </cell>
          <cell r="DE14">
            <v>145</v>
          </cell>
          <cell r="DF14">
            <v>174</v>
          </cell>
          <cell r="DG14">
            <v>203</v>
          </cell>
          <cell r="DH14">
            <v>58</v>
          </cell>
          <cell r="DI14">
            <v>87</v>
          </cell>
          <cell r="DJ14">
            <v>116</v>
          </cell>
          <cell r="DK14">
            <v>145</v>
          </cell>
          <cell r="DL14">
            <v>174</v>
          </cell>
          <cell r="DM14">
            <v>58</v>
          </cell>
          <cell r="DN14">
            <v>87</v>
          </cell>
          <cell r="DO14">
            <v>116</v>
          </cell>
          <cell r="DP14">
            <v>145</v>
          </cell>
          <cell r="DQ14">
            <v>58</v>
          </cell>
          <cell r="DR14">
            <v>87</v>
          </cell>
          <cell r="DS14">
            <v>116</v>
          </cell>
          <cell r="DT14">
            <v>58</v>
          </cell>
          <cell r="DU14">
            <v>87</v>
          </cell>
          <cell r="DV14">
            <v>58</v>
          </cell>
        </row>
        <row r="15">
          <cell r="AW15">
            <v>3</v>
          </cell>
          <cell r="AX15">
            <v>3</v>
          </cell>
          <cell r="AY15">
            <v>3</v>
          </cell>
          <cell r="AZ15">
            <v>3</v>
          </cell>
          <cell r="BA15">
            <v>3</v>
          </cell>
          <cell r="BB15">
            <v>3</v>
          </cell>
          <cell r="BC15">
            <v>3</v>
          </cell>
          <cell r="BD15">
            <v>3</v>
          </cell>
          <cell r="BE15">
            <v>3</v>
          </cell>
          <cell r="BF15">
            <v>3</v>
          </cell>
          <cell r="BG15">
            <v>3</v>
          </cell>
          <cell r="BH15">
            <v>3</v>
          </cell>
          <cell r="BI15">
            <v>6</v>
          </cell>
          <cell r="BJ15">
            <v>9</v>
          </cell>
          <cell r="BK15">
            <v>12</v>
          </cell>
          <cell r="BL15">
            <v>15</v>
          </cell>
          <cell r="BM15">
            <v>18</v>
          </cell>
          <cell r="BN15">
            <v>21</v>
          </cell>
          <cell r="BO15">
            <v>24</v>
          </cell>
          <cell r="BP15">
            <v>27</v>
          </cell>
          <cell r="BQ15">
            <v>30</v>
          </cell>
          <cell r="BR15">
            <v>33</v>
          </cell>
          <cell r="BS15">
            <v>36</v>
          </cell>
          <cell r="BT15">
            <v>6</v>
          </cell>
          <cell r="BU15">
            <v>9</v>
          </cell>
          <cell r="BV15">
            <v>12</v>
          </cell>
          <cell r="BW15">
            <v>15</v>
          </cell>
          <cell r="BX15">
            <v>18</v>
          </cell>
          <cell r="BY15">
            <v>21</v>
          </cell>
          <cell r="BZ15">
            <v>24</v>
          </cell>
          <cell r="CA15">
            <v>27</v>
          </cell>
          <cell r="CB15">
            <v>30</v>
          </cell>
          <cell r="CC15">
            <v>33</v>
          </cell>
          <cell r="CD15">
            <v>6</v>
          </cell>
          <cell r="CE15">
            <v>9</v>
          </cell>
          <cell r="CF15">
            <v>12</v>
          </cell>
          <cell r="CG15">
            <v>15</v>
          </cell>
          <cell r="CH15">
            <v>18</v>
          </cell>
          <cell r="CI15">
            <v>21</v>
          </cell>
          <cell r="CJ15">
            <v>24</v>
          </cell>
          <cell r="CK15">
            <v>27</v>
          </cell>
          <cell r="CL15">
            <v>30</v>
          </cell>
          <cell r="CM15">
            <v>6</v>
          </cell>
          <cell r="CN15">
            <v>9</v>
          </cell>
          <cell r="CO15">
            <v>12</v>
          </cell>
          <cell r="CP15">
            <v>15</v>
          </cell>
          <cell r="CQ15">
            <v>18</v>
          </cell>
          <cell r="CR15">
            <v>21</v>
          </cell>
          <cell r="CS15">
            <v>24</v>
          </cell>
          <cell r="CT15">
            <v>27</v>
          </cell>
          <cell r="CU15">
            <v>6</v>
          </cell>
          <cell r="CV15">
            <v>9</v>
          </cell>
          <cell r="CW15">
            <v>12</v>
          </cell>
          <cell r="CX15">
            <v>15</v>
          </cell>
          <cell r="CY15">
            <v>18</v>
          </cell>
          <cell r="CZ15">
            <v>21</v>
          </cell>
          <cell r="DA15">
            <v>24</v>
          </cell>
          <cell r="DB15">
            <v>6</v>
          </cell>
          <cell r="DC15">
            <v>9</v>
          </cell>
          <cell r="DD15">
            <v>12</v>
          </cell>
          <cell r="DE15">
            <v>15</v>
          </cell>
          <cell r="DF15">
            <v>18</v>
          </cell>
          <cell r="DG15">
            <v>21</v>
          </cell>
          <cell r="DH15">
            <v>6</v>
          </cell>
          <cell r="DI15">
            <v>9</v>
          </cell>
          <cell r="DJ15">
            <v>12</v>
          </cell>
          <cell r="DK15">
            <v>15</v>
          </cell>
          <cell r="DL15">
            <v>18</v>
          </cell>
          <cell r="DM15">
            <v>6</v>
          </cell>
          <cell r="DN15">
            <v>9</v>
          </cell>
          <cell r="DO15">
            <v>12</v>
          </cell>
          <cell r="DP15">
            <v>15</v>
          </cell>
          <cell r="DQ15">
            <v>6</v>
          </cell>
          <cell r="DR15">
            <v>9</v>
          </cell>
          <cell r="DS15">
            <v>12</v>
          </cell>
          <cell r="DT15">
            <v>6</v>
          </cell>
          <cell r="DU15">
            <v>9</v>
          </cell>
          <cell r="DV15">
            <v>6</v>
          </cell>
        </row>
        <row r="16">
          <cell r="AW16">
            <v>1</v>
          </cell>
          <cell r="AX16">
            <v>1</v>
          </cell>
          <cell r="AY16">
            <v>1</v>
          </cell>
          <cell r="AZ16">
            <v>1</v>
          </cell>
          <cell r="BA16">
            <v>1</v>
          </cell>
          <cell r="BB16">
            <v>1</v>
          </cell>
          <cell r="BC16">
            <v>1</v>
          </cell>
          <cell r="BD16">
            <v>1</v>
          </cell>
          <cell r="BE16">
            <v>1</v>
          </cell>
          <cell r="BF16">
            <v>1</v>
          </cell>
          <cell r="BG16">
            <v>1</v>
          </cell>
          <cell r="BH16">
            <v>1</v>
          </cell>
          <cell r="BI16">
            <v>2</v>
          </cell>
          <cell r="BJ16">
            <v>3</v>
          </cell>
          <cell r="BK16">
            <v>4</v>
          </cell>
          <cell r="BL16">
            <v>5</v>
          </cell>
          <cell r="BM16">
            <v>6</v>
          </cell>
          <cell r="BN16">
            <v>7</v>
          </cell>
          <cell r="BO16">
            <v>8</v>
          </cell>
          <cell r="BP16">
            <v>9</v>
          </cell>
          <cell r="BQ16">
            <v>10</v>
          </cell>
          <cell r="BR16">
            <v>11</v>
          </cell>
          <cell r="BS16">
            <v>12</v>
          </cell>
          <cell r="BT16">
            <v>2</v>
          </cell>
          <cell r="BU16">
            <v>3</v>
          </cell>
          <cell r="BV16">
            <v>4</v>
          </cell>
          <cell r="BW16">
            <v>5</v>
          </cell>
          <cell r="BX16">
            <v>6</v>
          </cell>
          <cell r="BY16">
            <v>7</v>
          </cell>
          <cell r="BZ16">
            <v>8</v>
          </cell>
          <cell r="CA16">
            <v>9</v>
          </cell>
          <cell r="CB16">
            <v>10</v>
          </cell>
          <cell r="CC16">
            <v>11</v>
          </cell>
          <cell r="CD16">
            <v>2</v>
          </cell>
          <cell r="CE16">
            <v>3</v>
          </cell>
          <cell r="CF16">
            <v>4</v>
          </cell>
          <cell r="CG16">
            <v>5</v>
          </cell>
          <cell r="CH16">
            <v>6</v>
          </cell>
          <cell r="CI16">
            <v>7</v>
          </cell>
          <cell r="CJ16">
            <v>8</v>
          </cell>
          <cell r="CK16">
            <v>9</v>
          </cell>
          <cell r="CL16">
            <v>10</v>
          </cell>
          <cell r="CM16">
            <v>2</v>
          </cell>
          <cell r="CN16">
            <v>3</v>
          </cell>
          <cell r="CO16">
            <v>4</v>
          </cell>
          <cell r="CP16">
            <v>5</v>
          </cell>
          <cell r="CQ16">
            <v>6</v>
          </cell>
          <cell r="CR16">
            <v>7</v>
          </cell>
          <cell r="CS16">
            <v>8</v>
          </cell>
          <cell r="CT16">
            <v>9</v>
          </cell>
          <cell r="CU16">
            <v>2</v>
          </cell>
          <cell r="CV16">
            <v>3</v>
          </cell>
          <cell r="CW16">
            <v>4</v>
          </cell>
          <cell r="CX16">
            <v>5</v>
          </cell>
          <cell r="CY16">
            <v>6</v>
          </cell>
          <cell r="CZ16">
            <v>7</v>
          </cell>
          <cell r="DA16">
            <v>8</v>
          </cell>
          <cell r="DB16">
            <v>2</v>
          </cell>
          <cell r="DC16">
            <v>3</v>
          </cell>
          <cell r="DD16">
            <v>4</v>
          </cell>
          <cell r="DE16">
            <v>5</v>
          </cell>
          <cell r="DF16">
            <v>6</v>
          </cell>
          <cell r="DG16">
            <v>7</v>
          </cell>
          <cell r="DH16">
            <v>2</v>
          </cell>
          <cell r="DI16">
            <v>3</v>
          </cell>
          <cell r="DJ16">
            <v>4</v>
          </cell>
          <cell r="DK16">
            <v>5</v>
          </cell>
          <cell r="DL16">
            <v>6</v>
          </cell>
          <cell r="DM16">
            <v>2</v>
          </cell>
          <cell r="DN16">
            <v>3</v>
          </cell>
          <cell r="DO16">
            <v>4</v>
          </cell>
          <cell r="DP16">
            <v>5</v>
          </cell>
          <cell r="DQ16">
            <v>2</v>
          </cell>
          <cell r="DR16">
            <v>3</v>
          </cell>
          <cell r="DS16">
            <v>4</v>
          </cell>
          <cell r="DT16">
            <v>2</v>
          </cell>
          <cell r="DU16">
            <v>3</v>
          </cell>
          <cell r="DV16">
            <v>2</v>
          </cell>
        </row>
        <row r="17">
          <cell r="AW17">
            <v>0.3</v>
          </cell>
          <cell r="AX17">
            <v>0.3</v>
          </cell>
          <cell r="AY17">
            <v>0.3</v>
          </cell>
          <cell r="AZ17">
            <v>0.3</v>
          </cell>
          <cell r="BA17">
            <v>0.3</v>
          </cell>
          <cell r="BB17">
            <v>0.3</v>
          </cell>
          <cell r="BC17">
            <v>0.3</v>
          </cell>
          <cell r="BD17">
            <v>0.3</v>
          </cell>
          <cell r="BE17">
            <v>0.3</v>
          </cell>
          <cell r="BF17">
            <v>0.3</v>
          </cell>
          <cell r="BG17">
            <v>0.3</v>
          </cell>
          <cell r="BH17">
            <v>0.3</v>
          </cell>
          <cell r="BI17">
            <v>0.6</v>
          </cell>
          <cell r="BJ17">
            <v>0.89999999999999991</v>
          </cell>
          <cell r="BK17">
            <v>1.2</v>
          </cell>
          <cell r="BL17">
            <v>1.5</v>
          </cell>
          <cell r="BM17">
            <v>1.8</v>
          </cell>
          <cell r="BN17">
            <v>2.1</v>
          </cell>
          <cell r="BO17">
            <v>2.4</v>
          </cell>
          <cell r="BP17">
            <v>2.6999999999999997</v>
          </cell>
          <cell r="BQ17">
            <v>2.9999999999999996</v>
          </cell>
          <cell r="BR17">
            <v>3.2999999999999994</v>
          </cell>
          <cell r="BS17">
            <v>3.5999999999999992</v>
          </cell>
          <cell r="BT17">
            <v>0.6</v>
          </cell>
          <cell r="BU17">
            <v>0.89999999999999991</v>
          </cell>
          <cell r="BV17">
            <v>1.2</v>
          </cell>
          <cell r="BW17">
            <v>1.5</v>
          </cell>
          <cell r="BX17">
            <v>1.8</v>
          </cell>
          <cell r="BY17">
            <v>2.1</v>
          </cell>
          <cell r="BZ17">
            <v>2.4</v>
          </cell>
          <cell r="CA17">
            <v>2.6999999999999997</v>
          </cell>
          <cell r="CB17">
            <v>2.9999999999999996</v>
          </cell>
          <cell r="CC17">
            <v>3.2999999999999994</v>
          </cell>
          <cell r="CD17">
            <v>0.6</v>
          </cell>
          <cell r="CE17">
            <v>0.89999999999999991</v>
          </cell>
          <cell r="CF17">
            <v>1.2</v>
          </cell>
          <cell r="CG17">
            <v>1.5</v>
          </cell>
          <cell r="CH17">
            <v>1.8</v>
          </cell>
          <cell r="CI17">
            <v>2.1</v>
          </cell>
          <cell r="CJ17">
            <v>2.4</v>
          </cell>
          <cell r="CK17">
            <v>2.6999999999999997</v>
          </cell>
          <cell r="CL17">
            <v>2.9999999999999996</v>
          </cell>
          <cell r="CM17">
            <v>0.6</v>
          </cell>
          <cell r="CN17">
            <v>0.89999999999999991</v>
          </cell>
          <cell r="CO17">
            <v>1.2</v>
          </cell>
          <cell r="CP17">
            <v>1.5</v>
          </cell>
          <cell r="CQ17">
            <v>1.8</v>
          </cell>
          <cell r="CR17">
            <v>2.1</v>
          </cell>
          <cell r="CS17">
            <v>2.4</v>
          </cell>
          <cell r="CT17">
            <v>2.6999999999999997</v>
          </cell>
          <cell r="CU17">
            <v>0.6</v>
          </cell>
          <cell r="CV17">
            <v>0.89999999999999991</v>
          </cell>
          <cell r="CW17">
            <v>1.2</v>
          </cell>
          <cell r="CX17">
            <v>1.5</v>
          </cell>
          <cell r="CY17">
            <v>1.8</v>
          </cell>
          <cell r="CZ17">
            <v>2.1</v>
          </cell>
          <cell r="DA17">
            <v>2.4</v>
          </cell>
          <cell r="DB17">
            <v>0.6</v>
          </cell>
          <cell r="DC17">
            <v>0.89999999999999991</v>
          </cell>
          <cell r="DD17">
            <v>1.2</v>
          </cell>
          <cell r="DE17">
            <v>1.5</v>
          </cell>
          <cell r="DF17">
            <v>1.8</v>
          </cell>
          <cell r="DG17">
            <v>2.1</v>
          </cell>
          <cell r="DH17">
            <v>0.6</v>
          </cell>
          <cell r="DI17">
            <v>0.89999999999999991</v>
          </cell>
          <cell r="DJ17">
            <v>1.2</v>
          </cell>
          <cell r="DK17">
            <v>1.5</v>
          </cell>
          <cell r="DL17">
            <v>1.8</v>
          </cell>
          <cell r="DM17">
            <v>0.6</v>
          </cell>
          <cell r="DN17">
            <v>0.89999999999999991</v>
          </cell>
          <cell r="DO17">
            <v>1.2</v>
          </cell>
          <cell r="DP17">
            <v>1.5</v>
          </cell>
          <cell r="DQ17">
            <v>0.6</v>
          </cell>
          <cell r="DR17">
            <v>0.89999999999999991</v>
          </cell>
          <cell r="DS17">
            <v>1.2</v>
          </cell>
          <cell r="DT17">
            <v>0.6</v>
          </cell>
          <cell r="DU17">
            <v>0.89999999999999991</v>
          </cell>
          <cell r="DV17">
            <v>0.6</v>
          </cell>
        </row>
        <row r="18">
          <cell r="AW18">
            <v>0.5</v>
          </cell>
          <cell r="AX18">
            <v>0.5</v>
          </cell>
          <cell r="AY18">
            <v>0.5</v>
          </cell>
          <cell r="AZ18">
            <v>0.5</v>
          </cell>
          <cell r="BA18">
            <v>0.5</v>
          </cell>
          <cell r="BB18">
            <v>0.5</v>
          </cell>
          <cell r="BC18">
            <v>0.5</v>
          </cell>
          <cell r="BD18">
            <v>0.5</v>
          </cell>
          <cell r="BE18">
            <v>0.5</v>
          </cell>
          <cell r="BF18">
            <v>0.5</v>
          </cell>
          <cell r="BG18">
            <v>0.5</v>
          </cell>
          <cell r="BH18">
            <v>0.5</v>
          </cell>
          <cell r="BI18">
            <v>1</v>
          </cell>
          <cell r="BJ18">
            <v>1.5</v>
          </cell>
          <cell r="BK18">
            <v>2</v>
          </cell>
          <cell r="BL18">
            <v>2.5</v>
          </cell>
          <cell r="BM18">
            <v>3</v>
          </cell>
          <cell r="BN18">
            <v>3.5</v>
          </cell>
          <cell r="BO18">
            <v>4</v>
          </cell>
          <cell r="BP18">
            <v>4.5</v>
          </cell>
          <cell r="BQ18">
            <v>5</v>
          </cell>
          <cell r="BR18">
            <v>5.5</v>
          </cell>
          <cell r="BS18">
            <v>6</v>
          </cell>
          <cell r="BT18">
            <v>1</v>
          </cell>
          <cell r="BU18">
            <v>1.5</v>
          </cell>
          <cell r="BV18">
            <v>2</v>
          </cell>
          <cell r="BW18">
            <v>2.5</v>
          </cell>
          <cell r="BX18">
            <v>3</v>
          </cell>
          <cell r="BY18">
            <v>3.5</v>
          </cell>
          <cell r="BZ18">
            <v>4</v>
          </cell>
          <cell r="CA18">
            <v>4.5</v>
          </cell>
          <cell r="CB18">
            <v>5</v>
          </cell>
          <cell r="CC18">
            <v>5.5</v>
          </cell>
          <cell r="CD18">
            <v>1</v>
          </cell>
          <cell r="CE18">
            <v>1.5</v>
          </cell>
          <cell r="CF18">
            <v>2</v>
          </cell>
          <cell r="CG18">
            <v>2.5</v>
          </cell>
          <cell r="CH18">
            <v>3</v>
          </cell>
          <cell r="CI18">
            <v>3.5</v>
          </cell>
          <cell r="CJ18">
            <v>4</v>
          </cell>
          <cell r="CK18">
            <v>4.5</v>
          </cell>
          <cell r="CL18">
            <v>5</v>
          </cell>
          <cell r="CM18">
            <v>1</v>
          </cell>
          <cell r="CN18">
            <v>1.5</v>
          </cell>
          <cell r="CO18">
            <v>2</v>
          </cell>
          <cell r="CP18">
            <v>2.5</v>
          </cell>
          <cell r="CQ18">
            <v>3</v>
          </cell>
          <cell r="CR18">
            <v>3.5</v>
          </cell>
          <cell r="CS18">
            <v>4</v>
          </cell>
          <cell r="CT18">
            <v>4.5</v>
          </cell>
          <cell r="CU18">
            <v>1</v>
          </cell>
          <cell r="CV18">
            <v>1.5</v>
          </cell>
          <cell r="CW18">
            <v>2</v>
          </cell>
          <cell r="CX18">
            <v>2.5</v>
          </cell>
          <cell r="CY18">
            <v>3</v>
          </cell>
          <cell r="CZ18">
            <v>3.5</v>
          </cell>
          <cell r="DA18">
            <v>4</v>
          </cell>
          <cell r="DB18">
            <v>1</v>
          </cell>
          <cell r="DC18">
            <v>1.5</v>
          </cell>
          <cell r="DD18">
            <v>2</v>
          </cell>
          <cell r="DE18">
            <v>2.5</v>
          </cell>
          <cell r="DF18">
            <v>3</v>
          </cell>
          <cell r="DG18">
            <v>3.5</v>
          </cell>
          <cell r="DH18">
            <v>1</v>
          </cell>
          <cell r="DI18">
            <v>1.5</v>
          </cell>
          <cell r="DJ18">
            <v>2</v>
          </cell>
          <cell r="DK18">
            <v>2.5</v>
          </cell>
          <cell r="DL18">
            <v>3</v>
          </cell>
          <cell r="DM18">
            <v>1</v>
          </cell>
          <cell r="DN18">
            <v>1.5</v>
          </cell>
          <cell r="DO18">
            <v>2</v>
          </cell>
          <cell r="DP18">
            <v>2.5</v>
          </cell>
          <cell r="DQ18">
            <v>1</v>
          </cell>
          <cell r="DR18">
            <v>1.5</v>
          </cell>
          <cell r="DS18">
            <v>2</v>
          </cell>
          <cell r="DT18">
            <v>1</v>
          </cell>
          <cell r="DU18">
            <v>1.5</v>
          </cell>
          <cell r="DV18">
            <v>1</v>
          </cell>
        </row>
        <row r="19"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</row>
        <row r="20">
          <cell r="AW20">
            <v>3</v>
          </cell>
          <cell r="AX20">
            <v>3</v>
          </cell>
          <cell r="AY20">
            <v>3</v>
          </cell>
          <cell r="AZ20">
            <v>3</v>
          </cell>
          <cell r="BA20">
            <v>3</v>
          </cell>
          <cell r="BB20">
            <v>3</v>
          </cell>
          <cell r="BC20">
            <v>3</v>
          </cell>
          <cell r="BD20">
            <v>3</v>
          </cell>
          <cell r="BE20">
            <v>3</v>
          </cell>
          <cell r="BF20">
            <v>3</v>
          </cell>
          <cell r="BG20">
            <v>3</v>
          </cell>
          <cell r="BH20">
            <v>3</v>
          </cell>
          <cell r="BI20">
            <v>6</v>
          </cell>
          <cell r="BJ20">
            <v>9</v>
          </cell>
          <cell r="BK20">
            <v>12</v>
          </cell>
          <cell r="BL20">
            <v>15</v>
          </cell>
          <cell r="BM20">
            <v>18</v>
          </cell>
          <cell r="BN20">
            <v>21</v>
          </cell>
          <cell r="BO20">
            <v>24</v>
          </cell>
          <cell r="BP20">
            <v>27</v>
          </cell>
          <cell r="BQ20">
            <v>30</v>
          </cell>
          <cell r="BR20">
            <v>33</v>
          </cell>
          <cell r="BS20">
            <v>36</v>
          </cell>
          <cell r="BT20">
            <v>6</v>
          </cell>
          <cell r="BU20">
            <v>9</v>
          </cell>
          <cell r="BV20">
            <v>12</v>
          </cell>
          <cell r="BW20">
            <v>15</v>
          </cell>
          <cell r="BX20">
            <v>18</v>
          </cell>
          <cell r="BY20">
            <v>21</v>
          </cell>
          <cell r="BZ20">
            <v>24</v>
          </cell>
          <cell r="CA20">
            <v>27</v>
          </cell>
          <cell r="CB20">
            <v>30</v>
          </cell>
          <cell r="CC20">
            <v>33</v>
          </cell>
          <cell r="CD20">
            <v>6</v>
          </cell>
          <cell r="CE20">
            <v>9</v>
          </cell>
          <cell r="CF20">
            <v>12</v>
          </cell>
          <cell r="CG20">
            <v>15</v>
          </cell>
          <cell r="CH20">
            <v>18</v>
          </cell>
          <cell r="CI20">
            <v>21</v>
          </cell>
          <cell r="CJ20">
            <v>24</v>
          </cell>
          <cell r="CK20">
            <v>27</v>
          </cell>
          <cell r="CL20">
            <v>30</v>
          </cell>
          <cell r="CM20">
            <v>6</v>
          </cell>
          <cell r="CN20">
            <v>9</v>
          </cell>
          <cell r="CO20">
            <v>12</v>
          </cell>
          <cell r="CP20">
            <v>15</v>
          </cell>
          <cell r="CQ20">
            <v>18</v>
          </cell>
          <cell r="CR20">
            <v>21</v>
          </cell>
          <cell r="CS20">
            <v>24</v>
          </cell>
          <cell r="CT20">
            <v>27</v>
          </cell>
          <cell r="CU20">
            <v>6</v>
          </cell>
          <cell r="CV20">
            <v>9</v>
          </cell>
          <cell r="CW20">
            <v>12</v>
          </cell>
          <cell r="CX20">
            <v>15</v>
          </cell>
          <cell r="CY20">
            <v>18</v>
          </cell>
          <cell r="CZ20">
            <v>21</v>
          </cell>
          <cell r="DA20">
            <v>24</v>
          </cell>
          <cell r="DB20">
            <v>6</v>
          </cell>
          <cell r="DC20">
            <v>9</v>
          </cell>
          <cell r="DD20">
            <v>12</v>
          </cell>
          <cell r="DE20">
            <v>15</v>
          </cell>
          <cell r="DF20">
            <v>18</v>
          </cell>
          <cell r="DG20">
            <v>21</v>
          </cell>
          <cell r="DH20">
            <v>6</v>
          </cell>
          <cell r="DI20">
            <v>9</v>
          </cell>
          <cell r="DJ20">
            <v>12</v>
          </cell>
          <cell r="DK20">
            <v>15</v>
          </cell>
          <cell r="DL20">
            <v>18</v>
          </cell>
          <cell r="DM20">
            <v>6</v>
          </cell>
          <cell r="DN20">
            <v>9</v>
          </cell>
          <cell r="DO20">
            <v>12</v>
          </cell>
          <cell r="DP20">
            <v>15</v>
          </cell>
          <cell r="DQ20">
            <v>6</v>
          </cell>
          <cell r="DR20">
            <v>9</v>
          </cell>
          <cell r="DS20">
            <v>12</v>
          </cell>
          <cell r="DT20">
            <v>6</v>
          </cell>
          <cell r="DU20">
            <v>9</v>
          </cell>
          <cell r="DV20">
            <v>6</v>
          </cell>
        </row>
        <row r="21">
          <cell r="AW21">
            <v>0.19999999999999998</v>
          </cell>
          <cell r="AX21">
            <v>0.19999999999999998</v>
          </cell>
          <cell r="AY21">
            <v>0.19999999999999998</v>
          </cell>
          <cell r="AZ21">
            <v>0.19999999999999998</v>
          </cell>
          <cell r="BA21">
            <v>0.19999999999999998</v>
          </cell>
          <cell r="BB21">
            <v>0.19999999999999998</v>
          </cell>
          <cell r="BC21">
            <v>0.19999999999999998</v>
          </cell>
          <cell r="BD21">
            <v>0.19999999999999998</v>
          </cell>
          <cell r="BE21">
            <v>0.19999999999999998</v>
          </cell>
          <cell r="BF21">
            <v>0.19999999999999998</v>
          </cell>
          <cell r="BG21">
            <v>0.19999999999999998</v>
          </cell>
          <cell r="BH21">
            <v>0.19999999999999998</v>
          </cell>
          <cell r="BI21">
            <v>0.39999999999999997</v>
          </cell>
          <cell r="BJ21">
            <v>0.6</v>
          </cell>
          <cell r="BK21">
            <v>0.79999999999999993</v>
          </cell>
          <cell r="BL21">
            <v>0.99999999999999989</v>
          </cell>
          <cell r="BM21">
            <v>1.2</v>
          </cell>
          <cell r="BN21">
            <v>1.4</v>
          </cell>
          <cell r="BO21">
            <v>1.5999999999999999</v>
          </cell>
          <cell r="BP21">
            <v>1.7999999999999998</v>
          </cell>
          <cell r="BQ21">
            <v>1.9999999999999998</v>
          </cell>
          <cell r="BR21">
            <v>2.1999999999999997</v>
          </cell>
          <cell r="BS21">
            <v>2.4</v>
          </cell>
          <cell r="BT21">
            <v>0.39999999999999997</v>
          </cell>
          <cell r="BU21">
            <v>0.6</v>
          </cell>
          <cell r="BV21">
            <v>0.79999999999999993</v>
          </cell>
          <cell r="BW21">
            <v>0.99999999999999989</v>
          </cell>
          <cell r="BX21">
            <v>1.2</v>
          </cell>
          <cell r="BY21">
            <v>1.4</v>
          </cell>
          <cell r="BZ21">
            <v>1.5999999999999999</v>
          </cell>
          <cell r="CA21">
            <v>1.7999999999999998</v>
          </cell>
          <cell r="CB21">
            <v>1.9999999999999998</v>
          </cell>
          <cell r="CC21">
            <v>2.1999999999999997</v>
          </cell>
          <cell r="CD21">
            <v>0.39999999999999997</v>
          </cell>
          <cell r="CE21">
            <v>0.6</v>
          </cell>
          <cell r="CF21">
            <v>0.79999999999999993</v>
          </cell>
          <cell r="CG21">
            <v>0.99999999999999989</v>
          </cell>
          <cell r="CH21">
            <v>1.2</v>
          </cell>
          <cell r="CI21">
            <v>1.4</v>
          </cell>
          <cell r="CJ21">
            <v>1.5999999999999999</v>
          </cell>
          <cell r="CK21">
            <v>1.7999999999999998</v>
          </cell>
          <cell r="CL21">
            <v>1.9999999999999998</v>
          </cell>
          <cell r="CM21">
            <v>0.39999999999999997</v>
          </cell>
          <cell r="CN21">
            <v>0.6</v>
          </cell>
          <cell r="CO21">
            <v>0.79999999999999993</v>
          </cell>
          <cell r="CP21">
            <v>0.99999999999999989</v>
          </cell>
          <cell r="CQ21">
            <v>1.2</v>
          </cell>
          <cell r="CR21">
            <v>1.4</v>
          </cell>
          <cell r="CS21">
            <v>1.5999999999999999</v>
          </cell>
          <cell r="CT21">
            <v>1.7999999999999998</v>
          </cell>
          <cell r="CU21">
            <v>0.39999999999999997</v>
          </cell>
          <cell r="CV21">
            <v>0.6</v>
          </cell>
          <cell r="CW21">
            <v>0.79999999999999993</v>
          </cell>
          <cell r="CX21">
            <v>0.99999999999999989</v>
          </cell>
          <cell r="CY21">
            <v>1.2</v>
          </cell>
          <cell r="CZ21">
            <v>1.4</v>
          </cell>
          <cell r="DA21">
            <v>1.5999999999999999</v>
          </cell>
          <cell r="DB21">
            <v>0.39999999999999997</v>
          </cell>
          <cell r="DC21">
            <v>0.6</v>
          </cell>
          <cell r="DD21">
            <v>0.79999999999999993</v>
          </cell>
          <cell r="DE21">
            <v>0.99999999999999989</v>
          </cell>
          <cell r="DF21">
            <v>1.2</v>
          </cell>
          <cell r="DG21">
            <v>1.4</v>
          </cell>
          <cell r="DH21">
            <v>0.39999999999999997</v>
          </cell>
          <cell r="DI21">
            <v>0.6</v>
          </cell>
          <cell r="DJ21">
            <v>0.79999999999999993</v>
          </cell>
          <cell r="DK21">
            <v>0.99999999999999989</v>
          </cell>
          <cell r="DL21">
            <v>1.2</v>
          </cell>
          <cell r="DM21">
            <v>0.39999999999999997</v>
          </cell>
          <cell r="DN21">
            <v>0.6</v>
          </cell>
          <cell r="DO21">
            <v>0.79999999999999993</v>
          </cell>
          <cell r="DP21">
            <v>0.99999999999999989</v>
          </cell>
          <cell r="DQ21">
            <v>0.39999999999999997</v>
          </cell>
          <cell r="DR21">
            <v>0.6</v>
          </cell>
          <cell r="DS21">
            <v>0.79999999999999993</v>
          </cell>
          <cell r="DT21">
            <v>0.39999999999999997</v>
          </cell>
          <cell r="DU21">
            <v>0.6</v>
          </cell>
          <cell r="DV21">
            <v>0.39999999999999997</v>
          </cell>
        </row>
        <row r="22">
          <cell r="AW22">
            <v>8</v>
          </cell>
          <cell r="AX22">
            <v>8</v>
          </cell>
          <cell r="AY22">
            <v>8</v>
          </cell>
          <cell r="AZ22">
            <v>8</v>
          </cell>
          <cell r="BA22">
            <v>8</v>
          </cell>
          <cell r="BB22">
            <v>8</v>
          </cell>
          <cell r="BC22">
            <v>8</v>
          </cell>
          <cell r="BD22">
            <v>8</v>
          </cell>
          <cell r="BE22">
            <v>8</v>
          </cell>
          <cell r="BF22">
            <v>8</v>
          </cell>
          <cell r="BG22">
            <v>8</v>
          </cell>
          <cell r="BH22">
            <v>8</v>
          </cell>
          <cell r="BI22">
            <v>16</v>
          </cell>
          <cell r="BJ22">
            <v>24</v>
          </cell>
          <cell r="BK22">
            <v>32</v>
          </cell>
          <cell r="BL22">
            <v>40</v>
          </cell>
          <cell r="BM22">
            <v>48</v>
          </cell>
          <cell r="BN22">
            <v>56</v>
          </cell>
          <cell r="BO22">
            <v>64</v>
          </cell>
          <cell r="BP22">
            <v>72</v>
          </cell>
          <cell r="BQ22">
            <v>80</v>
          </cell>
          <cell r="BR22">
            <v>88</v>
          </cell>
          <cell r="BS22">
            <v>96</v>
          </cell>
          <cell r="BT22">
            <v>16</v>
          </cell>
          <cell r="BU22">
            <v>24</v>
          </cell>
          <cell r="BV22">
            <v>32</v>
          </cell>
          <cell r="BW22">
            <v>40</v>
          </cell>
          <cell r="BX22">
            <v>48</v>
          </cell>
          <cell r="BY22">
            <v>56</v>
          </cell>
          <cell r="BZ22">
            <v>64</v>
          </cell>
          <cell r="CA22">
            <v>72</v>
          </cell>
          <cell r="CB22">
            <v>80</v>
          </cell>
          <cell r="CC22">
            <v>88</v>
          </cell>
          <cell r="CD22">
            <v>16</v>
          </cell>
          <cell r="CE22">
            <v>24</v>
          </cell>
          <cell r="CF22">
            <v>32</v>
          </cell>
          <cell r="CG22">
            <v>40</v>
          </cell>
          <cell r="CH22">
            <v>48</v>
          </cell>
          <cell r="CI22">
            <v>56</v>
          </cell>
          <cell r="CJ22">
            <v>64</v>
          </cell>
          <cell r="CK22">
            <v>72</v>
          </cell>
          <cell r="CL22">
            <v>80</v>
          </cell>
          <cell r="CM22">
            <v>16</v>
          </cell>
          <cell r="CN22">
            <v>24</v>
          </cell>
          <cell r="CO22">
            <v>32</v>
          </cell>
          <cell r="CP22">
            <v>40</v>
          </cell>
          <cell r="CQ22">
            <v>48</v>
          </cell>
          <cell r="CR22">
            <v>56</v>
          </cell>
          <cell r="CS22">
            <v>64</v>
          </cell>
          <cell r="CT22">
            <v>72</v>
          </cell>
          <cell r="CU22">
            <v>16</v>
          </cell>
          <cell r="CV22">
            <v>24</v>
          </cell>
          <cell r="CW22">
            <v>32</v>
          </cell>
          <cell r="CX22">
            <v>40</v>
          </cell>
          <cell r="CY22">
            <v>48</v>
          </cell>
          <cell r="CZ22">
            <v>56</v>
          </cell>
          <cell r="DA22">
            <v>64</v>
          </cell>
          <cell r="DB22">
            <v>16</v>
          </cell>
          <cell r="DC22">
            <v>24</v>
          </cell>
          <cell r="DD22">
            <v>32</v>
          </cell>
          <cell r="DE22">
            <v>40</v>
          </cell>
          <cell r="DF22">
            <v>48</v>
          </cell>
          <cell r="DG22">
            <v>56</v>
          </cell>
          <cell r="DH22">
            <v>16</v>
          </cell>
          <cell r="DI22">
            <v>24</v>
          </cell>
          <cell r="DJ22">
            <v>32</v>
          </cell>
          <cell r="DK22">
            <v>40</v>
          </cell>
          <cell r="DL22">
            <v>48</v>
          </cell>
          <cell r="DM22">
            <v>16</v>
          </cell>
          <cell r="DN22">
            <v>24</v>
          </cell>
          <cell r="DO22">
            <v>32</v>
          </cell>
          <cell r="DP22">
            <v>40</v>
          </cell>
          <cell r="DQ22">
            <v>16</v>
          </cell>
          <cell r="DR22">
            <v>24</v>
          </cell>
          <cell r="DS22">
            <v>32</v>
          </cell>
          <cell r="DT22">
            <v>16</v>
          </cell>
          <cell r="DU22">
            <v>24</v>
          </cell>
          <cell r="DV22">
            <v>16</v>
          </cell>
        </row>
        <row r="23">
          <cell r="AW23">
            <v>28</v>
          </cell>
          <cell r="AX23">
            <v>28</v>
          </cell>
          <cell r="AY23">
            <v>28</v>
          </cell>
          <cell r="AZ23">
            <v>28</v>
          </cell>
          <cell r="BA23">
            <v>28</v>
          </cell>
          <cell r="BB23">
            <v>28</v>
          </cell>
          <cell r="BC23">
            <v>28</v>
          </cell>
          <cell r="BD23">
            <v>28</v>
          </cell>
          <cell r="BE23">
            <v>28</v>
          </cell>
          <cell r="BF23">
            <v>28</v>
          </cell>
          <cell r="BG23">
            <v>28</v>
          </cell>
          <cell r="BH23">
            <v>28</v>
          </cell>
          <cell r="BI23">
            <v>56</v>
          </cell>
          <cell r="BJ23">
            <v>84</v>
          </cell>
          <cell r="BK23">
            <v>112</v>
          </cell>
          <cell r="BL23">
            <v>140</v>
          </cell>
          <cell r="BM23">
            <v>168</v>
          </cell>
          <cell r="BN23">
            <v>196</v>
          </cell>
          <cell r="BO23">
            <v>224</v>
          </cell>
          <cell r="BP23">
            <v>252</v>
          </cell>
          <cell r="BQ23">
            <v>280</v>
          </cell>
          <cell r="BR23">
            <v>308</v>
          </cell>
          <cell r="BS23">
            <v>336</v>
          </cell>
          <cell r="BT23">
            <v>56</v>
          </cell>
          <cell r="BU23">
            <v>84</v>
          </cell>
          <cell r="BV23">
            <v>112</v>
          </cell>
          <cell r="BW23">
            <v>140</v>
          </cell>
          <cell r="BX23">
            <v>168</v>
          </cell>
          <cell r="BY23">
            <v>196</v>
          </cell>
          <cell r="BZ23">
            <v>224</v>
          </cell>
          <cell r="CA23">
            <v>252</v>
          </cell>
          <cell r="CB23">
            <v>280</v>
          </cell>
          <cell r="CC23">
            <v>308</v>
          </cell>
          <cell r="CD23">
            <v>56</v>
          </cell>
          <cell r="CE23">
            <v>84</v>
          </cell>
          <cell r="CF23">
            <v>112</v>
          </cell>
          <cell r="CG23">
            <v>140</v>
          </cell>
          <cell r="CH23">
            <v>168</v>
          </cell>
          <cell r="CI23">
            <v>196</v>
          </cell>
          <cell r="CJ23">
            <v>224</v>
          </cell>
          <cell r="CK23">
            <v>252</v>
          </cell>
          <cell r="CL23">
            <v>280</v>
          </cell>
          <cell r="CM23">
            <v>56</v>
          </cell>
          <cell r="CN23">
            <v>84</v>
          </cell>
          <cell r="CO23">
            <v>112</v>
          </cell>
          <cell r="CP23">
            <v>140</v>
          </cell>
          <cell r="CQ23">
            <v>168</v>
          </cell>
          <cell r="CR23">
            <v>196</v>
          </cell>
          <cell r="CS23">
            <v>224</v>
          </cell>
          <cell r="CT23">
            <v>252</v>
          </cell>
          <cell r="CU23">
            <v>56</v>
          </cell>
          <cell r="CV23">
            <v>84</v>
          </cell>
          <cell r="CW23">
            <v>112</v>
          </cell>
          <cell r="CX23">
            <v>140</v>
          </cell>
          <cell r="CY23">
            <v>168</v>
          </cell>
          <cell r="CZ23">
            <v>196</v>
          </cell>
          <cell r="DA23">
            <v>224</v>
          </cell>
          <cell r="DB23">
            <v>56</v>
          </cell>
          <cell r="DC23">
            <v>84</v>
          </cell>
          <cell r="DD23">
            <v>112</v>
          </cell>
          <cell r="DE23">
            <v>140</v>
          </cell>
          <cell r="DF23">
            <v>168</v>
          </cell>
          <cell r="DG23">
            <v>196</v>
          </cell>
          <cell r="DH23">
            <v>56</v>
          </cell>
          <cell r="DI23">
            <v>84</v>
          </cell>
          <cell r="DJ23">
            <v>112</v>
          </cell>
          <cell r="DK23">
            <v>140</v>
          </cell>
          <cell r="DL23">
            <v>168</v>
          </cell>
          <cell r="DM23">
            <v>56</v>
          </cell>
          <cell r="DN23">
            <v>84</v>
          </cell>
          <cell r="DO23">
            <v>112</v>
          </cell>
          <cell r="DP23">
            <v>140</v>
          </cell>
          <cell r="DQ23">
            <v>56</v>
          </cell>
          <cell r="DR23">
            <v>84</v>
          </cell>
          <cell r="DS23">
            <v>112</v>
          </cell>
          <cell r="DT23">
            <v>56</v>
          </cell>
          <cell r="DU23">
            <v>84</v>
          </cell>
          <cell r="DV23">
            <v>56</v>
          </cell>
        </row>
        <row r="24">
          <cell r="AW24">
            <v>0.19999999999999998</v>
          </cell>
          <cell r="AX24">
            <v>0.19999999999999998</v>
          </cell>
          <cell r="AY24">
            <v>0.19999999999999998</v>
          </cell>
          <cell r="AZ24">
            <v>0.19999999999999998</v>
          </cell>
          <cell r="BA24">
            <v>0.19999999999999998</v>
          </cell>
          <cell r="BB24">
            <v>0.19999999999999998</v>
          </cell>
          <cell r="BC24">
            <v>0.19999999999999998</v>
          </cell>
          <cell r="BD24">
            <v>0.19999999999999998</v>
          </cell>
          <cell r="BE24">
            <v>0.19999999999999998</v>
          </cell>
          <cell r="BF24">
            <v>0.19999999999999998</v>
          </cell>
          <cell r="BG24">
            <v>0.19999999999999998</v>
          </cell>
          <cell r="BH24">
            <v>0.19999999999999998</v>
          </cell>
          <cell r="BI24">
            <v>0.39999999999999997</v>
          </cell>
          <cell r="BJ24">
            <v>0.6</v>
          </cell>
          <cell r="BK24">
            <v>0.79999999999999993</v>
          </cell>
          <cell r="BL24">
            <v>0.99999999999999989</v>
          </cell>
          <cell r="BM24">
            <v>1.2</v>
          </cell>
          <cell r="BN24">
            <v>1.4</v>
          </cell>
          <cell r="BO24">
            <v>1.5999999999999999</v>
          </cell>
          <cell r="BP24">
            <v>1.7999999999999998</v>
          </cell>
          <cell r="BQ24">
            <v>1.9999999999999998</v>
          </cell>
          <cell r="BR24">
            <v>2.1999999999999997</v>
          </cell>
          <cell r="BS24">
            <v>2.4</v>
          </cell>
          <cell r="BT24">
            <v>0.39999999999999997</v>
          </cell>
          <cell r="BU24">
            <v>0.6</v>
          </cell>
          <cell r="BV24">
            <v>0.79999999999999993</v>
          </cell>
          <cell r="BW24">
            <v>0.99999999999999989</v>
          </cell>
          <cell r="BX24">
            <v>1.2</v>
          </cell>
          <cell r="BY24">
            <v>1.4</v>
          </cell>
          <cell r="BZ24">
            <v>1.5999999999999999</v>
          </cell>
          <cell r="CA24">
            <v>1.7999999999999998</v>
          </cell>
          <cell r="CB24">
            <v>1.9999999999999998</v>
          </cell>
          <cell r="CC24">
            <v>2.1999999999999997</v>
          </cell>
          <cell r="CD24">
            <v>0.39999999999999997</v>
          </cell>
          <cell r="CE24">
            <v>0.6</v>
          </cell>
          <cell r="CF24">
            <v>0.79999999999999993</v>
          </cell>
          <cell r="CG24">
            <v>0.99999999999999989</v>
          </cell>
          <cell r="CH24">
            <v>1.2</v>
          </cell>
          <cell r="CI24">
            <v>1.4</v>
          </cell>
          <cell r="CJ24">
            <v>1.5999999999999999</v>
          </cell>
          <cell r="CK24">
            <v>1.7999999999999998</v>
          </cell>
          <cell r="CL24">
            <v>1.9999999999999998</v>
          </cell>
          <cell r="CM24">
            <v>0.39999999999999997</v>
          </cell>
          <cell r="CN24">
            <v>0.6</v>
          </cell>
          <cell r="CO24">
            <v>0.79999999999999993</v>
          </cell>
          <cell r="CP24">
            <v>0.99999999999999989</v>
          </cell>
          <cell r="CQ24">
            <v>1.2</v>
          </cell>
          <cell r="CR24">
            <v>1.4</v>
          </cell>
          <cell r="CS24">
            <v>1.5999999999999999</v>
          </cell>
          <cell r="CT24">
            <v>1.7999999999999998</v>
          </cell>
          <cell r="CU24">
            <v>0.39999999999999997</v>
          </cell>
          <cell r="CV24">
            <v>0.6</v>
          </cell>
          <cell r="CW24">
            <v>0.79999999999999993</v>
          </cell>
          <cell r="CX24">
            <v>0.99999999999999989</v>
          </cell>
          <cell r="CY24">
            <v>1.2</v>
          </cell>
          <cell r="CZ24">
            <v>1.4</v>
          </cell>
          <cell r="DA24">
            <v>1.5999999999999999</v>
          </cell>
          <cell r="DB24">
            <v>0.39999999999999997</v>
          </cell>
          <cell r="DC24">
            <v>0.6</v>
          </cell>
          <cell r="DD24">
            <v>0.79999999999999993</v>
          </cell>
          <cell r="DE24">
            <v>0.99999999999999989</v>
          </cell>
          <cell r="DF24">
            <v>1.2</v>
          </cell>
          <cell r="DG24">
            <v>1.4</v>
          </cell>
          <cell r="DH24">
            <v>0.39999999999999997</v>
          </cell>
          <cell r="DI24">
            <v>0.6</v>
          </cell>
          <cell r="DJ24">
            <v>0.79999999999999993</v>
          </cell>
          <cell r="DK24">
            <v>0.99999999999999989</v>
          </cell>
          <cell r="DL24">
            <v>1.2</v>
          </cell>
          <cell r="DM24">
            <v>0.39999999999999997</v>
          </cell>
          <cell r="DN24">
            <v>0.6</v>
          </cell>
          <cell r="DO24">
            <v>0.79999999999999993</v>
          </cell>
          <cell r="DP24">
            <v>0.99999999999999989</v>
          </cell>
          <cell r="DQ24">
            <v>0.39999999999999997</v>
          </cell>
          <cell r="DR24">
            <v>0.6</v>
          </cell>
          <cell r="DS24">
            <v>0.79999999999999993</v>
          </cell>
          <cell r="DT24">
            <v>0.39999999999999997</v>
          </cell>
          <cell r="DU24">
            <v>0.6</v>
          </cell>
          <cell r="DV24">
            <v>0.39999999999999997</v>
          </cell>
        </row>
        <row r="25">
          <cell r="AW25">
            <v>0.3</v>
          </cell>
          <cell r="AX25">
            <v>0.3</v>
          </cell>
          <cell r="AY25">
            <v>0.3</v>
          </cell>
          <cell r="AZ25">
            <v>0.3</v>
          </cell>
          <cell r="BA25">
            <v>0.3</v>
          </cell>
          <cell r="BB25">
            <v>0.3</v>
          </cell>
          <cell r="BC25">
            <v>0.3</v>
          </cell>
          <cell r="BD25">
            <v>0.3</v>
          </cell>
          <cell r="BE25">
            <v>0.3</v>
          </cell>
          <cell r="BF25">
            <v>0.3</v>
          </cell>
          <cell r="BG25">
            <v>0.3</v>
          </cell>
          <cell r="BH25">
            <v>0.3</v>
          </cell>
          <cell r="BI25">
            <v>0.6</v>
          </cell>
          <cell r="BJ25">
            <v>0.89999999999999991</v>
          </cell>
          <cell r="BK25">
            <v>1.2</v>
          </cell>
          <cell r="BL25">
            <v>1.5</v>
          </cell>
          <cell r="BM25">
            <v>1.8</v>
          </cell>
          <cell r="BN25">
            <v>2.1</v>
          </cell>
          <cell r="BO25">
            <v>2.4</v>
          </cell>
          <cell r="BP25">
            <v>2.6999999999999997</v>
          </cell>
          <cell r="BQ25">
            <v>2.9999999999999996</v>
          </cell>
          <cell r="BR25">
            <v>3.2999999999999994</v>
          </cell>
          <cell r="BS25">
            <v>3.5999999999999992</v>
          </cell>
          <cell r="BT25">
            <v>0.6</v>
          </cell>
          <cell r="BU25">
            <v>0.89999999999999991</v>
          </cell>
          <cell r="BV25">
            <v>1.2</v>
          </cell>
          <cell r="BW25">
            <v>1.5</v>
          </cell>
          <cell r="BX25">
            <v>1.8</v>
          </cell>
          <cell r="BY25">
            <v>2.1</v>
          </cell>
          <cell r="BZ25">
            <v>2.4</v>
          </cell>
          <cell r="CA25">
            <v>2.6999999999999997</v>
          </cell>
          <cell r="CB25">
            <v>2.9999999999999996</v>
          </cell>
          <cell r="CC25">
            <v>3.2999999999999994</v>
          </cell>
          <cell r="CD25">
            <v>0.6</v>
          </cell>
          <cell r="CE25">
            <v>0.89999999999999991</v>
          </cell>
          <cell r="CF25">
            <v>1.2</v>
          </cell>
          <cell r="CG25">
            <v>1.5</v>
          </cell>
          <cell r="CH25">
            <v>1.8</v>
          </cell>
          <cell r="CI25">
            <v>2.1</v>
          </cell>
          <cell r="CJ25">
            <v>2.4</v>
          </cell>
          <cell r="CK25">
            <v>2.6999999999999997</v>
          </cell>
          <cell r="CL25">
            <v>2.9999999999999996</v>
          </cell>
          <cell r="CM25">
            <v>0.6</v>
          </cell>
          <cell r="CN25">
            <v>0.89999999999999991</v>
          </cell>
          <cell r="CO25">
            <v>1.2</v>
          </cell>
          <cell r="CP25">
            <v>1.5</v>
          </cell>
          <cell r="CQ25">
            <v>1.8</v>
          </cell>
          <cell r="CR25">
            <v>2.1</v>
          </cell>
          <cell r="CS25">
            <v>2.4</v>
          </cell>
          <cell r="CT25">
            <v>2.6999999999999997</v>
          </cell>
          <cell r="CU25">
            <v>0.6</v>
          </cell>
          <cell r="CV25">
            <v>0.89999999999999991</v>
          </cell>
          <cell r="CW25">
            <v>1.2</v>
          </cell>
          <cell r="CX25">
            <v>1.5</v>
          </cell>
          <cell r="CY25">
            <v>1.8</v>
          </cell>
          <cell r="CZ25">
            <v>2.1</v>
          </cell>
          <cell r="DA25">
            <v>2.4</v>
          </cell>
          <cell r="DB25">
            <v>0.6</v>
          </cell>
          <cell r="DC25">
            <v>0.89999999999999991</v>
          </cell>
          <cell r="DD25">
            <v>1.2</v>
          </cell>
          <cell r="DE25">
            <v>1.5</v>
          </cell>
          <cell r="DF25">
            <v>1.8</v>
          </cell>
          <cell r="DG25">
            <v>2.1</v>
          </cell>
          <cell r="DH25">
            <v>0.6</v>
          </cell>
          <cell r="DI25">
            <v>0.89999999999999991</v>
          </cell>
          <cell r="DJ25">
            <v>1.2</v>
          </cell>
          <cell r="DK25">
            <v>1.5</v>
          </cell>
          <cell r="DL25">
            <v>1.8</v>
          </cell>
          <cell r="DM25">
            <v>0.6</v>
          </cell>
          <cell r="DN25">
            <v>0.89999999999999991</v>
          </cell>
          <cell r="DO25">
            <v>1.2</v>
          </cell>
          <cell r="DP25">
            <v>1.5</v>
          </cell>
          <cell r="DQ25">
            <v>0.6</v>
          </cell>
          <cell r="DR25">
            <v>0.89999999999999991</v>
          </cell>
          <cell r="DS25">
            <v>1.2</v>
          </cell>
          <cell r="DT25">
            <v>0.6</v>
          </cell>
          <cell r="DU25">
            <v>0.89999999999999991</v>
          </cell>
          <cell r="DV25">
            <v>0.6</v>
          </cell>
        </row>
        <row r="26">
          <cell r="AW26">
            <v>2</v>
          </cell>
          <cell r="AX26">
            <v>2</v>
          </cell>
          <cell r="AY26">
            <v>2</v>
          </cell>
          <cell r="AZ26">
            <v>2</v>
          </cell>
          <cell r="BA26">
            <v>2</v>
          </cell>
          <cell r="BB26">
            <v>2</v>
          </cell>
          <cell r="BC26">
            <v>2</v>
          </cell>
          <cell r="BD26">
            <v>2</v>
          </cell>
          <cell r="BE26">
            <v>2</v>
          </cell>
          <cell r="BF26">
            <v>2</v>
          </cell>
          <cell r="BG26">
            <v>2</v>
          </cell>
          <cell r="BH26">
            <v>2</v>
          </cell>
          <cell r="BI26">
            <v>4</v>
          </cell>
          <cell r="BJ26">
            <v>6</v>
          </cell>
          <cell r="BK26">
            <v>8</v>
          </cell>
          <cell r="BL26">
            <v>10</v>
          </cell>
          <cell r="BM26">
            <v>12</v>
          </cell>
          <cell r="BN26">
            <v>14</v>
          </cell>
          <cell r="BO26">
            <v>16</v>
          </cell>
          <cell r="BP26">
            <v>18</v>
          </cell>
          <cell r="BQ26">
            <v>20</v>
          </cell>
          <cell r="BR26">
            <v>22</v>
          </cell>
          <cell r="BS26">
            <v>24</v>
          </cell>
          <cell r="BT26">
            <v>4</v>
          </cell>
          <cell r="BU26">
            <v>6</v>
          </cell>
          <cell r="BV26">
            <v>8</v>
          </cell>
          <cell r="BW26">
            <v>10</v>
          </cell>
          <cell r="BX26">
            <v>12</v>
          </cell>
          <cell r="BY26">
            <v>14</v>
          </cell>
          <cell r="BZ26">
            <v>16</v>
          </cell>
          <cell r="CA26">
            <v>18</v>
          </cell>
          <cell r="CB26">
            <v>20</v>
          </cell>
          <cell r="CC26">
            <v>22</v>
          </cell>
          <cell r="CD26">
            <v>4</v>
          </cell>
          <cell r="CE26">
            <v>6</v>
          </cell>
          <cell r="CF26">
            <v>8</v>
          </cell>
          <cell r="CG26">
            <v>10</v>
          </cell>
          <cell r="CH26">
            <v>12</v>
          </cell>
          <cell r="CI26">
            <v>14</v>
          </cell>
          <cell r="CJ26">
            <v>16</v>
          </cell>
          <cell r="CK26">
            <v>18</v>
          </cell>
          <cell r="CL26">
            <v>20</v>
          </cell>
          <cell r="CM26">
            <v>4</v>
          </cell>
          <cell r="CN26">
            <v>6</v>
          </cell>
          <cell r="CO26">
            <v>8</v>
          </cell>
          <cell r="CP26">
            <v>10</v>
          </cell>
          <cell r="CQ26">
            <v>12</v>
          </cell>
          <cell r="CR26">
            <v>14</v>
          </cell>
          <cell r="CS26">
            <v>16</v>
          </cell>
          <cell r="CT26">
            <v>18</v>
          </cell>
          <cell r="CU26">
            <v>4</v>
          </cell>
          <cell r="CV26">
            <v>6</v>
          </cell>
          <cell r="CW26">
            <v>8</v>
          </cell>
          <cell r="CX26">
            <v>10</v>
          </cell>
          <cell r="CY26">
            <v>12</v>
          </cell>
          <cell r="CZ26">
            <v>14</v>
          </cell>
          <cell r="DA26">
            <v>16</v>
          </cell>
          <cell r="DB26">
            <v>4</v>
          </cell>
          <cell r="DC26">
            <v>6</v>
          </cell>
          <cell r="DD26">
            <v>8</v>
          </cell>
          <cell r="DE26">
            <v>10</v>
          </cell>
          <cell r="DF26">
            <v>12</v>
          </cell>
          <cell r="DG26">
            <v>14</v>
          </cell>
          <cell r="DH26">
            <v>4</v>
          </cell>
          <cell r="DI26">
            <v>6</v>
          </cell>
          <cell r="DJ26">
            <v>8</v>
          </cell>
          <cell r="DK26">
            <v>10</v>
          </cell>
          <cell r="DL26">
            <v>12</v>
          </cell>
          <cell r="DM26">
            <v>4</v>
          </cell>
          <cell r="DN26">
            <v>6</v>
          </cell>
          <cell r="DO26">
            <v>8</v>
          </cell>
          <cell r="DP26">
            <v>10</v>
          </cell>
          <cell r="DQ26">
            <v>4</v>
          </cell>
          <cell r="DR26">
            <v>6</v>
          </cell>
          <cell r="DS26">
            <v>8</v>
          </cell>
          <cell r="DT26">
            <v>4</v>
          </cell>
          <cell r="DU26">
            <v>6</v>
          </cell>
          <cell r="DV26">
            <v>4</v>
          </cell>
        </row>
        <row r="27">
          <cell r="AW27">
            <v>0.25</v>
          </cell>
          <cell r="AX27">
            <v>0.25</v>
          </cell>
          <cell r="AY27">
            <v>0.25</v>
          </cell>
          <cell r="AZ27">
            <v>0.25</v>
          </cell>
          <cell r="BA27">
            <v>0.25</v>
          </cell>
          <cell r="BB27">
            <v>0.25</v>
          </cell>
          <cell r="BC27">
            <v>0.25</v>
          </cell>
          <cell r="BD27">
            <v>0.25</v>
          </cell>
          <cell r="BE27">
            <v>0.25</v>
          </cell>
          <cell r="BF27">
            <v>0.25</v>
          </cell>
          <cell r="BG27">
            <v>0.25</v>
          </cell>
          <cell r="BH27">
            <v>236</v>
          </cell>
          <cell r="BI27">
            <v>0.5</v>
          </cell>
          <cell r="BJ27">
            <v>0.75</v>
          </cell>
          <cell r="BK27">
            <v>1</v>
          </cell>
          <cell r="BL27">
            <v>1.25</v>
          </cell>
          <cell r="BM27">
            <v>1.5</v>
          </cell>
          <cell r="BN27">
            <v>1.75</v>
          </cell>
          <cell r="BO27">
            <v>2</v>
          </cell>
          <cell r="BP27">
            <v>2.25</v>
          </cell>
          <cell r="BQ27">
            <v>2.5</v>
          </cell>
          <cell r="BR27">
            <v>2.75</v>
          </cell>
          <cell r="BS27">
            <v>238.75</v>
          </cell>
          <cell r="BT27">
            <v>0.5</v>
          </cell>
          <cell r="BU27">
            <v>0.75</v>
          </cell>
          <cell r="BV27">
            <v>1</v>
          </cell>
          <cell r="BW27">
            <v>1.25</v>
          </cell>
          <cell r="BX27">
            <v>1.5</v>
          </cell>
          <cell r="BY27">
            <v>1.75</v>
          </cell>
          <cell r="BZ27">
            <v>2</v>
          </cell>
          <cell r="CA27">
            <v>2.25</v>
          </cell>
          <cell r="CB27">
            <v>2.5</v>
          </cell>
          <cell r="CC27">
            <v>238.5</v>
          </cell>
          <cell r="CD27">
            <v>0.5</v>
          </cell>
          <cell r="CE27">
            <v>0.75</v>
          </cell>
          <cell r="CF27">
            <v>1</v>
          </cell>
          <cell r="CG27">
            <v>1.25</v>
          </cell>
          <cell r="CH27">
            <v>1.5</v>
          </cell>
          <cell r="CI27">
            <v>1.75</v>
          </cell>
          <cell r="CJ27">
            <v>2</v>
          </cell>
          <cell r="CK27">
            <v>2.25</v>
          </cell>
          <cell r="CL27">
            <v>238.25</v>
          </cell>
          <cell r="CM27">
            <v>0.5</v>
          </cell>
          <cell r="CN27">
            <v>0.75</v>
          </cell>
          <cell r="CO27">
            <v>1</v>
          </cell>
          <cell r="CP27">
            <v>1.25</v>
          </cell>
          <cell r="CQ27">
            <v>1.5</v>
          </cell>
          <cell r="CR27">
            <v>1.75</v>
          </cell>
          <cell r="CS27">
            <v>2</v>
          </cell>
          <cell r="CT27">
            <v>238</v>
          </cell>
          <cell r="CU27">
            <v>0.5</v>
          </cell>
          <cell r="CV27">
            <v>0.75</v>
          </cell>
          <cell r="CW27">
            <v>1</v>
          </cell>
          <cell r="CX27">
            <v>1.25</v>
          </cell>
          <cell r="CY27">
            <v>1.5</v>
          </cell>
          <cell r="CZ27">
            <v>1.75</v>
          </cell>
          <cell r="DA27">
            <v>237.75</v>
          </cell>
          <cell r="DB27">
            <v>0.5</v>
          </cell>
          <cell r="DC27">
            <v>0.75</v>
          </cell>
          <cell r="DD27">
            <v>1</v>
          </cell>
          <cell r="DE27">
            <v>1.25</v>
          </cell>
          <cell r="DF27">
            <v>1.5</v>
          </cell>
          <cell r="DG27">
            <v>237.5</v>
          </cell>
          <cell r="DH27">
            <v>0.5</v>
          </cell>
          <cell r="DI27">
            <v>0.75</v>
          </cell>
          <cell r="DJ27">
            <v>1</v>
          </cell>
          <cell r="DK27">
            <v>1.25</v>
          </cell>
          <cell r="DL27">
            <v>237.25</v>
          </cell>
          <cell r="DM27">
            <v>0.5</v>
          </cell>
          <cell r="DN27">
            <v>0.75</v>
          </cell>
          <cell r="DO27">
            <v>1</v>
          </cell>
          <cell r="DP27">
            <v>237</v>
          </cell>
          <cell r="DQ27">
            <v>0.5</v>
          </cell>
          <cell r="DR27">
            <v>0.75</v>
          </cell>
          <cell r="DS27">
            <v>236.75</v>
          </cell>
          <cell r="DT27">
            <v>0.5</v>
          </cell>
          <cell r="DU27">
            <v>236.5</v>
          </cell>
          <cell r="DV27">
            <v>236.25</v>
          </cell>
        </row>
        <row r="28">
          <cell r="AW28">
            <v>93.84</v>
          </cell>
          <cell r="AX28">
            <v>93.84</v>
          </cell>
          <cell r="AY28">
            <v>93.84</v>
          </cell>
          <cell r="AZ28">
            <v>93.84</v>
          </cell>
          <cell r="BA28">
            <v>93.84</v>
          </cell>
          <cell r="BB28">
            <v>93.84</v>
          </cell>
          <cell r="BC28">
            <v>93.84</v>
          </cell>
          <cell r="BD28">
            <v>93.84</v>
          </cell>
          <cell r="BE28">
            <v>93.84</v>
          </cell>
          <cell r="BF28">
            <v>93.84</v>
          </cell>
          <cell r="BG28">
            <v>93.84</v>
          </cell>
          <cell r="BH28">
            <v>93.84</v>
          </cell>
          <cell r="BI28">
            <v>187.68</v>
          </cell>
          <cell r="BJ28">
            <v>281.52</v>
          </cell>
          <cell r="BK28">
            <v>375.36</v>
          </cell>
          <cell r="BL28">
            <v>469.20000000000005</v>
          </cell>
          <cell r="BM28">
            <v>563.04000000000008</v>
          </cell>
          <cell r="BN28">
            <v>656.88000000000011</v>
          </cell>
          <cell r="BO28">
            <v>750.72000000000014</v>
          </cell>
          <cell r="BP28">
            <v>844.56000000000017</v>
          </cell>
          <cell r="BQ28">
            <v>938.4000000000002</v>
          </cell>
          <cell r="BR28">
            <v>1032.2400000000002</v>
          </cell>
          <cell r="BS28">
            <v>1126.0800000000002</v>
          </cell>
          <cell r="BT28">
            <v>187.68</v>
          </cell>
          <cell r="BU28">
            <v>281.52</v>
          </cell>
          <cell r="BV28">
            <v>375.36</v>
          </cell>
          <cell r="BW28">
            <v>469.20000000000005</v>
          </cell>
          <cell r="BX28">
            <v>563.04000000000008</v>
          </cell>
          <cell r="BY28">
            <v>656.88000000000011</v>
          </cell>
          <cell r="BZ28">
            <v>750.72000000000014</v>
          </cell>
          <cell r="CA28">
            <v>844.56000000000017</v>
          </cell>
          <cell r="CB28">
            <v>938.4000000000002</v>
          </cell>
          <cell r="CC28">
            <v>1032.2400000000002</v>
          </cell>
          <cell r="CD28">
            <v>187.68</v>
          </cell>
          <cell r="CE28">
            <v>281.52</v>
          </cell>
          <cell r="CF28">
            <v>375.36</v>
          </cell>
          <cell r="CG28">
            <v>469.20000000000005</v>
          </cell>
          <cell r="CH28">
            <v>563.04000000000008</v>
          </cell>
          <cell r="CI28">
            <v>656.88000000000011</v>
          </cell>
          <cell r="CJ28">
            <v>750.72000000000014</v>
          </cell>
          <cell r="CK28">
            <v>844.56000000000017</v>
          </cell>
          <cell r="CL28">
            <v>938.4000000000002</v>
          </cell>
          <cell r="CM28">
            <v>187.68</v>
          </cell>
          <cell r="CN28">
            <v>281.52</v>
          </cell>
          <cell r="CO28">
            <v>375.36</v>
          </cell>
          <cell r="CP28">
            <v>469.20000000000005</v>
          </cell>
          <cell r="CQ28">
            <v>563.04000000000008</v>
          </cell>
          <cell r="CR28">
            <v>656.88000000000011</v>
          </cell>
          <cell r="CS28">
            <v>750.72000000000014</v>
          </cell>
          <cell r="CT28">
            <v>844.56000000000017</v>
          </cell>
          <cell r="CU28">
            <v>187.68</v>
          </cell>
          <cell r="CV28">
            <v>281.52</v>
          </cell>
          <cell r="CW28">
            <v>375.36</v>
          </cell>
          <cell r="CX28">
            <v>469.20000000000005</v>
          </cell>
          <cell r="CY28">
            <v>563.04000000000008</v>
          </cell>
          <cell r="CZ28">
            <v>656.88000000000011</v>
          </cell>
          <cell r="DA28">
            <v>750.72000000000014</v>
          </cell>
          <cell r="DB28">
            <v>187.68</v>
          </cell>
          <cell r="DC28">
            <v>281.52</v>
          </cell>
          <cell r="DD28">
            <v>375.36</v>
          </cell>
          <cell r="DE28">
            <v>469.20000000000005</v>
          </cell>
          <cell r="DF28">
            <v>563.04000000000008</v>
          </cell>
          <cell r="DG28">
            <v>656.88000000000011</v>
          </cell>
          <cell r="DH28">
            <v>187.68</v>
          </cell>
          <cell r="DI28">
            <v>281.52</v>
          </cell>
          <cell r="DJ28">
            <v>375.36</v>
          </cell>
          <cell r="DK28">
            <v>469.20000000000005</v>
          </cell>
          <cell r="DL28">
            <v>563.04000000000008</v>
          </cell>
          <cell r="DM28">
            <v>187.68</v>
          </cell>
          <cell r="DN28">
            <v>281.52</v>
          </cell>
          <cell r="DO28">
            <v>375.36</v>
          </cell>
          <cell r="DP28">
            <v>469.20000000000005</v>
          </cell>
          <cell r="DQ28">
            <v>187.68</v>
          </cell>
          <cell r="DR28">
            <v>281.52</v>
          </cell>
          <cell r="DS28">
            <v>375.36</v>
          </cell>
          <cell r="DT28">
            <v>187.68</v>
          </cell>
          <cell r="DU28">
            <v>281.52</v>
          </cell>
          <cell r="DV28">
            <v>187.68</v>
          </cell>
        </row>
        <row r="29">
          <cell r="AW29">
            <v>10</v>
          </cell>
          <cell r="AX29">
            <v>10</v>
          </cell>
          <cell r="AY29">
            <v>10</v>
          </cell>
          <cell r="AZ29">
            <v>10</v>
          </cell>
          <cell r="BA29">
            <v>10</v>
          </cell>
          <cell r="BB29">
            <v>10</v>
          </cell>
          <cell r="BC29">
            <v>10</v>
          </cell>
          <cell r="BD29">
            <v>10</v>
          </cell>
          <cell r="BE29">
            <v>10</v>
          </cell>
          <cell r="BF29">
            <v>10</v>
          </cell>
          <cell r="BG29">
            <v>10</v>
          </cell>
          <cell r="BH29">
            <v>10</v>
          </cell>
          <cell r="BI29">
            <v>20</v>
          </cell>
          <cell r="BJ29">
            <v>30</v>
          </cell>
          <cell r="BK29">
            <v>40</v>
          </cell>
          <cell r="BL29">
            <v>50</v>
          </cell>
          <cell r="BM29">
            <v>60</v>
          </cell>
          <cell r="BN29">
            <v>70</v>
          </cell>
          <cell r="BO29">
            <v>80</v>
          </cell>
          <cell r="BP29">
            <v>90</v>
          </cell>
          <cell r="BQ29">
            <v>100</v>
          </cell>
          <cell r="BR29">
            <v>110</v>
          </cell>
          <cell r="BS29">
            <v>120</v>
          </cell>
          <cell r="BT29">
            <v>20</v>
          </cell>
          <cell r="BU29">
            <v>30</v>
          </cell>
          <cell r="BV29">
            <v>40</v>
          </cell>
          <cell r="BW29">
            <v>50</v>
          </cell>
          <cell r="BX29">
            <v>60</v>
          </cell>
          <cell r="BY29">
            <v>70</v>
          </cell>
          <cell r="BZ29">
            <v>80</v>
          </cell>
          <cell r="CA29">
            <v>90</v>
          </cell>
          <cell r="CB29">
            <v>100</v>
          </cell>
          <cell r="CC29">
            <v>110</v>
          </cell>
          <cell r="CD29">
            <v>20</v>
          </cell>
          <cell r="CE29">
            <v>30</v>
          </cell>
          <cell r="CF29">
            <v>40</v>
          </cell>
          <cell r="CG29">
            <v>50</v>
          </cell>
          <cell r="CH29">
            <v>60</v>
          </cell>
          <cell r="CI29">
            <v>70</v>
          </cell>
          <cell r="CJ29">
            <v>80</v>
          </cell>
          <cell r="CK29">
            <v>90</v>
          </cell>
          <cell r="CL29">
            <v>100</v>
          </cell>
          <cell r="CM29">
            <v>20</v>
          </cell>
          <cell r="CN29">
            <v>30</v>
          </cell>
          <cell r="CO29">
            <v>40</v>
          </cell>
          <cell r="CP29">
            <v>50</v>
          </cell>
          <cell r="CQ29">
            <v>60</v>
          </cell>
          <cell r="CR29">
            <v>70</v>
          </cell>
          <cell r="CS29">
            <v>80</v>
          </cell>
          <cell r="CT29">
            <v>90</v>
          </cell>
          <cell r="CU29">
            <v>20</v>
          </cell>
          <cell r="CV29">
            <v>30</v>
          </cell>
          <cell r="CW29">
            <v>40</v>
          </cell>
          <cell r="CX29">
            <v>50</v>
          </cell>
          <cell r="CY29">
            <v>60</v>
          </cell>
          <cell r="CZ29">
            <v>70</v>
          </cell>
          <cell r="DA29">
            <v>80</v>
          </cell>
          <cell r="DB29">
            <v>20</v>
          </cell>
          <cell r="DC29">
            <v>30</v>
          </cell>
          <cell r="DD29">
            <v>40</v>
          </cell>
          <cell r="DE29">
            <v>50</v>
          </cell>
          <cell r="DF29">
            <v>60</v>
          </cell>
          <cell r="DG29">
            <v>70</v>
          </cell>
          <cell r="DH29">
            <v>20</v>
          </cell>
          <cell r="DI29">
            <v>30</v>
          </cell>
          <cell r="DJ29">
            <v>40</v>
          </cell>
          <cell r="DK29">
            <v>50</v>
          </cell>
          <cell r="DL29">
            <v>60</v>
          </cell>
          <cell r="DM29">
            <v>20</v>
          </cell>
          <cell r="DN29">
            <v>30</v>
          </cell>
          <cell r="DO29">
            <v>40</v>
          </cell>
          <cell r="DP29">
            <v>50</v>
          </cell>
          <cell r="DQ29">
            <v>20</v>
          </cell>
          <cell r="DR29">
            <v>30</v>
          </cell>
          <cell r="DS29">
            <v>40</v>
          </cell>
          <cell r="DT29">
            <v>20</v>
          </cell>
          <cell r="DU29">
            <v>30</v>
          </cell>
          <cell r="DV29">
            <v>20</v>
          </cell>
        </row>
        <row r="30">
          <cell r="AW30">
            <v>0.19999999999999998</v>
          </cell>
          <cell r="AX30">
            <v>0.19999999999999998</v>
          </cell>
          <cell r="AY30">
            <v>0.19999999999999998</v>
          </cell>
          <cell r="AZ30">
            <v>0.19999999999999998</v>
          </cell>
          <cell r="BA30">
            <v>0.19999999999999998</v>
          </cell>
          <cell r="BB30">
            <v>0.19999999999999998</v>
          </cell>
          <cell r="BC30">
            <v>0.19999999999999998</v>
          </cell>
          <cell r="BD30">
            <v>0.19999999999999998</v>
          </cell>
          <cell r="BE30">
            <v>0.19999999999999998</v>
          </cell>
          <cell r="BF30">
            <v>0.19999999999999998</v>
          </cell>
          <cell r="BG30">
            <v>0.19999999999999998</v>
          </cell>
          <cell r="BH30">
            <v>0.19999999999999998</v>
          </cell>
          <cell r="BI30">
            <v>0.39999999999999997</v>
          </cell>
          <cell r="BJ30">
            <v>0.6</v>
          </cell>
          <cell r="BK30">
            <v>0.79999999999999993</v>
          </cell>
          <cell r="BL30">
            <v>0.99999999999999989</v>
          </cell>
          <cell r="BM30">
            <v>1.2</v>
          </cell>
          <cell r="BN30">
            <v>1.4</v>
          </cell>
          <cell r="BO30">
            <v>1.5999999999999999</v>
          </cell>
          <cell r="BP30">
            <v>1.7999999999999998</v>
          </cell>
          <cell r="BQ30">
            <v>1.9999999999999998</v>
          </cell>
          <cell r="BR30">
            <v>2.1999999999999997</v>
          </cell>
          <cell r="BS30">
            <v>2.4</v>
          </cell>
          <cell r="BT30">
            <v>0.39999999999999997</v>
          </cell>
          <cell r="BU30">
            <v>0.6</v>
          </cell>
          <cell r="BV30">
            <v>0.79999999999999993</v>
          </cell>
          <cell r="BW30">
            <v>0.99999999999999989</v>
          </cell>
          <cell r="BX30">
            <v>1.2</v>
          </cell>
          <cell r="BY30">
            <v>1.4</v>
          </cell>
          <cell r="BZ30">
            <v>1.5999999999999999</v>
          </cell>
          <cell r="CA30">
            <v>1.7999999999999998</v>
          </cell>
          <cell r="CB30">
            <v>1.9999999999999998</v>
          </cell>
          <cell r="CC30">
            <v>2.1999999999999997</v>
          </cell>
          <cell r="CD30">
            <v>0.39999999999999997</v>
          </cell>
          <cell r="CE30">
            <v>0.6</v>
          </cell>
          <cell r="CF30">
            <v>0.79999999999999993</v>
          </cell>
          <cell r="CG30">
            <v>0.99999999999999989</v>
          </cell>
          <cell r="CH30">
            <v>1.2</v>
          </cell>
          <cell r="CI30">
            <v>1.4</v>
          </cell>
          <cell r="CJ30">
            <v>1.5999999999999999</v>
          </cell>
          <cell r="CK30">
            <v>1.7999999999999998</v>
          </cell>
          <cell r="CL30">
            <v>1.9999999999999998</v>
          </cell>
          <cell r="CM30">
            <v>0.39999999999999997</v>
          </cell>
          <cell r="CN30">
            <v>0.6</v>
          </cell>
          <cell r="CO30">
            <v>0.79999999999999993</v>
          </cell>
          <cell r="CP30">
            <v>0.99999999999999989</v>
          </cell>
          <cell r="CQ30">
            <v>1.2</v>
          </cell>
          <cell r="CR30">
            <v>1.4</v>
          </cell>
          <cell r="CS30">
            <v>1.5999999999999999</v>
          </cell>
          <cell r="CT30">
            <v>1.7999999999999998</v>
          </cell>
          <cell r="CU30">
            <v>0.39999999999999997</v>
          </cell>
          <cell r="CV30">
            <v>0.6</v>
          </cell>
          <cell r="CW30">
            <v>0.79999999999999993</v>
          </cell>
          <cell r="CX30">
            <v>0.99999999999999989</v>
          </cell>
          <cell r="CY30">
            <v>1.2</v>
          </cell>
          <cell r="CZ30">
            <v>1.4</v>
          </cell>
          <cell r="DA30">
            <v>1.5999999999999999</v>
          </cell>
          <cell r="DB30">
            <v>0.39999999999999997</v>
          </cell>
          <cell r="DC30">
            <v>0.6</v>
          </cell>
          <cell r="DD30">
            <v>0.79999999999999993</v>
          </cell>
          <cell r="DE30">
            <v>0.99999999999999989</v>
          </cell>
          <cell r="DF30">
            <v>1.2</v>
          </cell>
          <cell r="DG30">
            <v>1.4</v>
          </cell>
          <cell r="DH30">
            <v>0.39999999999999997</v>
          </cell>
          <cell r="DI30">
            <v>0.6</v>
          </cell>
          <cell r="DJ30">
            <v>0.79999999999999993</v>
          </cell>
          <cell r="DK30">
            <v>0.99999999999999989</v>
          </cell>
          <cell r="DL30">
            <v>1.2</v>
          </cell>
          <cell r="DM30">
            <v>0.39999999999999997</v>
          </cell>
          <cell r="DN30">
            <v>0.6</v>
          </cell>
          <cell r="DO30">
            <v>0.79999999999999993</v>
          </cell>
          <cell r="DP30">
            <v>0.99999999999999989</v>
          </cell>
          <cell r="DQ30">
            <v>0.39999999999999997</v>
          </cell>
          <cell r="DR30">
            <v>0.6</v>
          </cell>
          <cell r="DS30">
            <v>0.79999999999999993</v>
          </cell>
          <cell r="DT30">
            <v>0.39999999999999997</v>
          </cell>
          <cell r="DU30">
            <v>0.6</v>
          </cell>
          <cell r="DV30">
            <v>0.39999999999999997</v>
          </cell>
        </row>
        <row r="31"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</row>
        <row r="32">
          <cell r="AW32">
            <v>4764.3880082259857</v>
          </cell>
          <cell r="AX32">
            <v>4569.5891727988619</v>
          </cell>
          <cell r="AY32">
            <v>4991.5200537497958</v>
          </cell>
          <cell r="AZ32">
            <v>5250.8630688926523</v>
          </cell>
          <cell r="BA32">
            <v>5583.8108751790905</v>
          </cell>
          <cell r="BB32">
            <v>5432.9413989878904</v>
          </cell>
          <cell r="BC32">
            <v>5362.4393939402726</v>
          </cell>
          <cell r="BD32">
            <v>5204.9723423212245</v>
          </cell>
          <cell r="BE32">
            <v>5348.0964866069389</v>
          </cell>
          <cell r="BF32">
            <v>4604.0643735600434</v>
          </cell>
          <cell r="BG32">
            <v>4473.6468692743292</v>
          </cell>
          <cell r="BH32">
            <v>4750.1131477505196</v>
          </cell>
          <cell r="BI32">
            <v>9333.9771810248476</v>
          </cell>
          <cell r="BJ32">
            <v>14325.497234774644</v>
          </cell>
          <cell r="BK32">
            <v>19576.360303667298</v>
          </cell>
          <cell r="BL32">
            <v>25160.171178846387</v>
          </cell>
          <cell r="BM32">
            <v>30593.112577834276</v>
          </cell>
          <cell r="BN32">
            <v>35955.551971774548</v>
          </cell>
          <cell r="BO32">
            <v>41160.524314095775</v>
          </cell>
          <cell r="BP32">
            <v>46508.620800702716</v>
          </cell>
          <cell r="BQ32">
            <v>51112.685174262762</v>
          </cell>
          <cell r="BR32">
            <v>55586.332043537092</v>
          </cell>
          <cell r="BS32">
            <v>60336.44519128761</v>
          </cell>
          <cell r="BT32">
            <v>9561.1092265486586</v>
          </cell>
          <cell r="BU32">
            <v>14811.972295441312</v>
          </cell>
          <cell r="BV32">
            <v>20395.783170620402</v>
          </cell>
          <cell r="BW32">
            <v>25828.72456960829</v>
          </cell>
          <cell r="BX32">
            <v>31191.163963548563</v>
          </cell>
          <cell r="BY32">
            <v>36396.13630586979</v>
          </cell>
          <cell r="BZ32">
            <v>41744.232792476731</v>
          </cell>
          <cell r="CA32">
            <v>46348.297166036777</v>
          </cell>
          <cell r="CB32">
            <v>50821.944035311106</v>
          </cell>
          <cell r="CC32">
            <v>55572.057183061625</v>
          </cell>
          <cell r="CD32">
            <v>10242.383122642448</v>
          </cell>
          <cell r="CE32">
            <v>15826.193997821538</v>
          </cell>
          <cell r="CF32">
            <v>21259.135396809426</v>
          </cell>
          <cell r="CG32">
            <v>26621.574790749699</v>
          </cell>
          <cell r="CH32">
            <v>31826.547133070922</v>
          </cell>
          <cell r="CI32">
            <v>37174.64361967786</v>
          </cell>
          <cell r="CJ32">
            <v>41778.707993237906</v>
          </cell>
          <cell r="CK32">
            <v>46252.354862512235</v>
          </cell>
          <cell r="CL32">
            <v>51002.468010262754</v>
          </cell>
          <cell r="CM32">
            <v>10834.673944071743</v>
          </cell>
          <cell r="CN32">
            <v>16267.615343059633</v>
          </cell>
          <cell r="CO32">
            <v>21630.054736999904</v>
          </cell>
          <cell r="CP32">
            <v>26835.027079321128</v>
          </cell>
          <cell r="CQ32">
            <v>32183.123565928065</v>
          </cell>
          <cell r="CR32">
            <v>36787.187939488111</v>
          </cell>
          <cell r="CS32">
            <v>41260.83480876244</v>
          </cell>
          <cell r="CT32">
            <v>46010.947956512959</v>
          </cell>
          <cell r="CU32">
            <v>11016.752274166982</v>
          </cell>
          <cell r="CV32">
            <v>16379.191668107254</v>
          </cell>
          <cell r="CW32">
            <v>21584.164010428478</v>
          </cell>
          <cell r="CX32">
            <v>26932.260497035415</v>
          </cell>
          <cell r="CY32">
            <v>31536.324870595457</v>
          </cell>
          <cell r="CZ32">
            <v>36009.971739869783</v>
          </cell>
          <cell r="DA32">
            <v>40760.084887620302</v>
          </cell>
          <cell r="DB32">
            <v>10795.380792928163</v>
          </cell>
          <cell r="DC32">
            <v>16000.353135249388</v>
          </cell>
          <cell r="DD32">
            <v>21348.449621856329</v>
          </cell>
          <cell r="DE32">
            <v>25952.513995416371</v>
          </cell>
          <cell r="DF32">
            <v>30426.160864690701</v>
          </cell>
          <cell r="DG32">
            <v>35176.274012441223</v>
          </cell>
          <cell r="DH32">
            <v>10567.411736261496</v>
          </cell>
          <cell r="DI32">
            <v>15915.508222868435</v>
          </cell>
          <cell r="DJ32">
            <v>20519.572596428479</v>
          </cell>
          <cell r="DK32">
            <v>24993.219465702809</v>
          </cell>
          <cell r="DL32">
            <v>29743.332613453327</v>
          </cell>
          <cell r="DM32">
            <v>10553.068828928164</v>
          </cell>
          <cell r="DN32">
            <v>15157.133202488207</v>
          </cell>
          <cell r="DO32">
            <v>19630.780071762536</v>
          </cell>
          <cell r="DP32">
            <v>24380.893219513055</v>
          </cell>
          <cell r="DQ32">
            <v>9952.1608601669832</v>
          </cell>
          <cell r="DR32">
            <v>14425.807729441312</v>
          </cell>
          <cell r="DS32">
            <v>19175.920877191831</v>
          </cell>
          <cell r="DT32">
            <v>9077.7112428343717</v>
          </cell>
          <cell r="DU32">
            <v>13827.82439058489</v>
          </cell>
          <cell r="DV32">
            <v>9223.7600170248479</v>
          </cell>
        </row>
        <row r="33"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</row>
        <row r="34"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</row>
        <row r="35"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</row>
        <row r="36"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</row>
        <row r="37"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</row>
        <row r="38"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</row>
        <row r="39"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</row>
        <row r="40"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</row>
        <row r="41"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</row>
        <row r="42"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</row>
        <row r="43"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</row>
        <row r="44"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</row>
        <row r="45"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</row>
        <row r="46"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</row>
        <row r="47"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</row>
        <row r="48"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</row>
        <row r="49"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</row>
        <row r="50"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</row>
        <row r="51"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</row>
        <row r="52"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</row>
        <row r="53"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</row>
        <row r="54"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</row>
        <row r="55"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</row>
        <row r="56"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</row>
        <row r="57"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</row>
        <row r="58"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</row>
        <row r="59"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</row>
        <row r="60"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</row>
        <row r="61"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</row>
        <row r="62"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</row>
        <row r="63"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</row>
        <row r="64"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</row>
        <row r="65"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</row>
        <row r="66"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</row>
        <row r="67"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</row>
        <row r="68"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</row>
        <row r="69"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</row>
        <row r="70"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</row>
        <row r="71"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</row>
        <row r="72"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</row>
        <row r="73"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</row>
        <row r="74"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</row>
        <row r="75"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</row>
        <row r="76"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</row>
        <row r="77"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</row>
        <row r="78"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</row>
        <row r="79"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</row>
        <row r="80"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</row>
        <row r="81"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</row>
        <row r="82"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</row>
        <row r="83"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</row>
        <row r="84"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</row>
        <row r="85"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</row>
        <row r="86"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</row>
        <row r="87"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</row>
        <row r="88"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</row>
        <row r="89"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</row>
        <row r="90"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</row>
        <row r="91"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</row>
        <row r="92"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</row>
        <row r="93"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</row>
        <row r="94"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</row>
        <row r="95"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</row>
        <row r="96"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</row>
        <row r="97"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</row>
        <row r="98"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</row>
        <row r="99"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</row>
        <row r="100"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</row>
        <row r="101"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</row>
        <row r="102"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</row>
        <row r="103"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</row>
        <row r="104"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</row>
        <row r="105"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</row>
        <row r="106"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</row>
        <row r="107"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</row>
        <row r="108"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</row>
        <row r="109"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</row>
        <row r="110"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</row>
        <row r="111"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</row>
        <row r="112"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</row>
        <row r="113"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</row>
        <row r="114"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</row>
      </sheetData>
      <sheetData sheetId="12"/>
      <sheetData sheetId="13"/>
      <sheetData sheetId="14">
        <row r="1">
          <cell r="R1" t="str">
            <v>Январь</v>
          </cell>
          <cell r="S1" t="str">
            <v>Февраль</v>
          </cell>
          <cell r="T1" t="str">
            <v>Март</v>
          </cell>
          <cell r="U1" t="str">
            <v>Апрель</v>
          </cell>
          <cell r="V1" t="str">
            <v>Май</v>
          </cell>
          <cell r="W1" t="str">
            <v>Июнь</v>
          </cell>
          <cell r="X1" t="str">
            <v>Июль</v>
          </cell>
          <cell r="Y1" t="str">
            <v>Август</v>
          </cell>
          <cell r="Z1" t="str">
            <v>Сентябрь</v>
          </cell>
          <cell r="AA1" t="str">
            <v>Октябрь</v>
          </cell>
          <cell r="AB1" t="str">
            <v>Ноябрь</v>
          </cell>
          <cell r="AC1" t="str">
            <v>Декабрь</v>
          </cell>
          <cell r="AD1" t="str">
            <v>Январь - Февраль</v>
          </cell>
          <cell r="AE1" t="str">
            <v>Январь - Март</v>
          </cell>
          <cell r="AF1" t="str">
            <v>Январь - Апрель</v>
          </cell>
          <cell r="AG1" t="str">
            <v>Январь - Май</v>
          </cell>
          <cell r="AH1" t="str">
            <v>Январь - Июнь</v>
          </cell>
          <cell r="AI1" t="str">
            <v>Январь - Июль</v>
          </cell>
          <cell r="AJ1" t="str">
            <v>Январь - Август</v>
          </cell>
          <cell r="AK1" t="str">
            <v>Январь - Сентябрь</v>
          </cell>
          <cell r="AL1" t="str">
            <v>Январь - Октябрь</v>
          </cell>
          <cell r="AM1" t="str">
            <v>Январь - Ноябрь</v>
          </cell>
          <cell r="AN1" t="str">
            <v>Январь - Декабрь</v>
          </cell>
          <cell r="AO1" t="str">
            <v>Февраль - Март</v>
          </cell>
          <cell r="AP1" t="str">
            <v>Февраль - Апрель</v>
          </cell>
          <cell r="AQ1" t="str">
            <v>Февраль - Май</v>
          </cell>
          <cell r="AR1" t="str">
            <v>Февраль - Июнь</v>
          </cell>
          <cell r="AS1" t="str">
            <v>Февраль - Июль</v>
          </cell>
          <cell r="AT1" t="str">
            <v>Февраль - Август</v>
          </cell>
          <cell r="AU1" t="str">
            <v>Февраль - Сентябрь</v>
          </cell>
          <cell r="AV1" t="str">
            <v>Февраль - Октябрь</v>
          </cell>
          <cell r="AW1" t="str">
            <v>Февраль - Ноябрь</v>
          </cell>
          <cell r="AX1" t="str">
            <v>Февраль - Декабрь</v>
          </cell>
          <cell r="AY1" t="str">
            <v>Март - Апрель</v>
          </cell>
          <cell r="AZ1" t="str">
            <v>Март - Май</v>
          </cell>
          <cell r="BA1" t="str">
            <v>Март - Июнь</v>
          </cell>
          <cell r="BB1" t="str">
            <v>Март - Июль</v>
          </cell>
          <cell r="BC1" t="str">
            <v>Март - Август</v>
          </cell>
          <cell r="BD1" t="str">
            <v>Март - Сентябрь</v>
          </cell>
          <cell r="BE1" t="str">
            <v>Март - Октябрь</v>
          </cell>
          <cell r="BF1" t="str">
            <v>Март - Ноябрь</v>
          </cell>
          <cell r="BG1" t="str">
            <v>Март - Декабрь</v>
          </cell>
          <cell r="BH1" t="str">
            <v>Апрель - Май</v>
          </cell>
          <cell r="BI1" t="str">
            <v>Апрель - Июнь</v>
          </cell>
          <cell r="BJ1" t="str">
            <v>Апрель - Июль</v>
          </cell>
          <cell r="BK1" t="str">
            <v>Апрель - Август</v>
          </cell>
          <cell r="BL1" t="str">
            <v>Апрель - Сентябрь</v>
          </cell>
          <cell r="BM1" t="str">
            <v>Апрель - Октябрь</v>
          </cell>
          <cell r="BN1" t="str">
            <v>Апрель - Ноябрь</v>
          </cell>
          <cell r="BO1" t="str">
            <v>Апрель - Декабрь</v>
          </cell>
          <cell r="BP1" t="str">
            <v>Май - Июнь</v>
          </cell>
          <cell r="BQ1" t="str">
            <v>Май - Июль</v>
          </cell>
          <cell r="BR1" t="str">
            <v>Май - Август</v>
          </cell>
          <cell r="BS1" t="str">
            <v>Май - Сентябрь</v>
          </cell>
          <cell r="BT1" t="str">
            <v>Май - Октябрь</v>
          </cell>
          <cell r="BU1" t="str">
            <v>Май - Ноябрь</v>
          </cell>
          <cell r="BV1" t="str">
            <v>Май - Декабрь</v>
          </cell>
          <cell r="BW1" t="str">
            <v>Июнь - Июль</v>
          </cell>
          <cell r="BX1" t="str">
            <v>Июнь - Август</v>
          </cell>
          <cell r="BY1" t="str">
            <v>Июнь - Сентябрь</v>
          </cell>
          <cell r="BZ1" t="str">
            <v>Июнь - Октябрь</v>
          </cell>
          <cell r="CA1" t="str">
            <v>Июнь - Ноябрь</v>
          </cell>
          <cell r="CB1" t="str">
            <v>Июнь - Декабрь</v>
          </cell>
          <cell r="CC1" t="str">
            <v>Июль - Август</v>
          </cell>
          <cell r="CD1" t="str">
            <v>Июль - Сентябрь</v>
          </cell>
          <cell r="CE1" t="str">
            <v>Июль - Октябрь</v>
          </cell>
          <cell r="CF1" t="str">
            <v>Июль - Ноябрь</v>
          </cell>
          <cell r="CG1" t="str">
            <v>Июль - Декабрь</v>
          </cell>
          <cell r="CH1" t="str">
            <v>Август - Сентябрь</v>
          </cell>
          <cell r="CI1" t="str">
            <v>Август - Октябрь</v>
          </cell>
          <cell r="CJ1" t="str">
            <v>Август - Ноябрь</v>
          </cell>
          <cell r="CK1" t="str">
            <v>Август - Декабрь</v>
          </cell>
          <cell r="CL1" t="str">
            <v>Сентябрь - Октябрь</v>
          </cell>
          <cell r="CM1" t="str">
            <v>Сентябрь - Ноябрь</v>
          </cell>
          <cell r="CN1" t="str">
            <v>Сентябрь - Декабрь</v>
          </cell>
          <cell r="CO1" t="str">
            <v>Октябрь - Ноябрь</v>
          </cell>
          <cell r="CP1" t="str">
            <v>Октябрь - Декабрь</v>
          </cell>
          <cell r="CQ1" t="str">
            <v>Ноябрь - Декабрь</v>
          </cell>
        </row>
        <row r="3"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</row>
        <row r="4">
          <cell r="R4">
            <v>5906.7822999999999</v>
          </cell>
          <cell r="S4">
            <v>5890.1392999999998</v>
          </cell>
          <cell r="T4">
            <v>5898.879100000001</v>
          </cell>
          <cell r="U4">
            <v>5211.0297</v>
          </cell>
          <cell r="V4">
            <v>5067.780600000001</v>
          </cell>
          <cell r="W4">
            <v>5183.3266999999996</v>
          </cell>
          <cell r="X4">
            <v>5920.519400000001</v>
          </cell>
          <cell r="Y4">
            <v>5209.5505000000003</v>
          </cell>
          <cell r="Z4">
            <v>3036.51</v>
          </cell>
          <cell r="AA4">
            <v>5867.9694</v>
          </cell>
          <cell r="AB4">
            <v>5880.3760000000002</v>
          </cell>
          <cell r="AC4">
            <v>5899.6890000000003</v>
          </cell>
          <cell r="AD4">
            <v>11796.9216</v>
          </cell>
          <cell r="AE4">
            <v>17695.8007</v>
          </cell>
          <cell r="AF4">
            <v>22906.830399999999</v>
          </cell>
          <cell r="AG4">
            <v>27974.611000000001</v>
          </cell>
          <cell r="AH4">
            <v>33157.937700000002</v>
          </cell>
          <cell r="AI4">
            <v>39078.4571</v>
          </cell>
          <cell r="AJ4">
            <v>44288.007599999997</v>
          </cell>
          <cell r="AK4">
            <v>47324.517599999999</v>
          </cell>
          <cell r="AL4">
            <v>53192.487000000001</v>
          </cell>
          <cell r="AM4">
            <v>59072.862999999998</v>
          </cell>
          <cell r="AN4">
            <v>64972.551999999996</v>
          </cell>
          <cell r="AO4">
            <v>11789.018400000001</v>
          </cell>
          <cell r="AP4">
            <v>17000.0481</v>
          </cell>
          <cell r="AQ4">
            <v>22067.828700000002</v>
          </cell>
          <cell r="AR4">
            <v>27251.155400000003</v>
          </cell>
          <cell r="AS4">
            <v>33171.674800000008</v>
          </cell>
          <cell r="AT4">
            <v>38381.225300000006</v>
          </cell>
          <cell r="AU4">
            <v>41417.735300000008</v>
          </cell>
          <cell r="AV4">
            <v>47285.704700000009</v>
          </cell>
          <cell r="AW4">
            <v>53166.080700000006</v>
          </cell>
          <cell r="AX4">
            <v>59065.769700000004</v>
          </cell>
          <cell r="AY4">
            <v>11109.908800000001</v>
          </cell>
          <cell r="AZ4">
            <v>16177.689400000003</v>
          </cell>
          <cell r="BA4">
            <v>21361.016100000001</v>
          </cell>
          <cell r="BB4">
            <v>27281.535500000002</v>
          </cell>
          <cell r="BC4">
            <v>32491.086000000003</v>
          </cell>
          <cell r="BD4">
            <v>35527.596000000005</v>
          </cell>
          <cell r="BE4">
            <v>41395.565400000007</v>
          </cell>
          <cell r="BF4">
            <v>47275.941400000011</v>
          </cell>
          <cell r="BG4">
            <v>53175.630400000009</v>
          </cell>
          <cell r="BH4">
            <v>10278.810300000001</v>
          </cell>
          <cell r="BI4">
            <v>15462.137000000001</v>
          </cell>
          <cell r="BJ4">
            <v>21382.6564</v>
          </cell>
          <cell r="BK4">
            <v>26592.206900000001</v>
          </cell>
          <cell r="BL4">
            <v>29628.716899999999</v>
          </cell>
          <cell r="BM4">
            <v>35496.686300000001</v>
          </cell>
          <cell r="BN4">
            <v>41377.062300000005</v>
          </cell>
          <cell r="BO4">
            <v>47276.751300000004</v>
          </cell>
          <cell r="BP4">
            <v>10251.1073</v>
          </cell>
          <cell r="BQ4">
            <v>16171.626700000001</v>
          </cell>
          <cell r="BR4">
            <v>21381.177200000002</v>
          </cell>
          <cell r="BS4">
            <v>24417.6872</v>
          </cell>
          <cell r="BT4">
            <v>30285.656600000002</v>
          </cell>
          <cell r="BU4">
            <v>36166.032600000006</v>
          </cell>
          <cell r="BV4">
            <v>42065.721600000004</v>
          </cell>
          <cell r="BW4">
            <v>11103.846100000001</v>
          </cell>
          <cell r="BX4">
            <v>16313.3966</v>
          </cell>
          <cell r="BY4">
            <v>19349.906600000002</v>
          </cell>
          <cell r="BZ4">
            <v>25217.876000000004</v>
          </cell>
          <cell r="CA4">
            <v>31098.252000000004</v>
          </cell>
          <cell r="CB4">
            <v>36997.941000000006</v>
          </cell>
          <cell r="CC4">
            <v>11130.069900000002</v>
          </cell>
          <cell r="CD4">
            <v>14166.579900000002</v>
          </cell>
          <cell r="CE4">
            <v>20034.549300000002</v>
          </cell>
          <cell r="CF4">
            <v>25914.925300000003</v>
          </cell>
          <cell r="CG4">
            <v>31814.614300000001</v>
          </cell>
          <cell r="CH4">
            <v>8246.0604999999996</v>
          </cell>
          <cell r="CI4">
            <v>14114.0299</v>
          </cell>
          <cell r="CJ4">
            <v>19994.405899999998</v>
          </cell>
          <cell r="CK4">
            <v>25894.094899999996</v>
          </cell>
          <cell r="CL4">
            <v>8904.4794000000002</v>
          </cell>
          <cell r="CM4">
            <v>14784.8554</v>
          </cell>
          <cell r="CN4">
            <v>20684.544399999999</v>
          </cell>
          <cell r="CO4">
            <v>11748.3454</v>
          </cell>
          <cell r="CP4">
            <v>17648.0344</v>
          </cell>
          <cell r="CQ4">
            <v>11780.065000000001</v>
          </cell>
        </row>
        <row r="5">
          <cell r="R5">
            <v>4960.6149999999998</v>
          </cell>
          <cell r="S5">
            <v>5063.4650000000001</v>
          </cell>
          <cell r="T5">
            <v>5009.4550000000008</v>
          </cell>
          <cell r="U5">
            <v>4426.7849999999999</v>
          </cell>
          <cell r="V5">
            <v>4265.5800000000008</v>
          </cell>
          <cell r="W5">
            <v>4416.335</v>
          </cell>
          <cell r="X5">
            <v>5061.3200000000006</v>
          </cell>
          <cell r="Y5">
            <v>4439.875</v>
          </cell>
          <cell r="Z5">
            <v>2499.75</v>
          </cell>
          <cell r="AA5">
            <v>5200.47</v>
          </cell>
          <cell r="AB5">
            <v>5123.8</v>
          </cell>
          <cell r="AC5">
            <v>5004.4500000000007</v>
          </cell>
          <cell r="AD5">
            <v>10024.08</v>
          </cell>
          <cell r="AE5">
            <v>15033.535</v>
          </cell>
          <cell r="AF5">
            <v>19460.32</v>
          </cell>
          <cell r="AG5">
            <v>23725.9</v>
          </cell>
          <cell r="AH5">
            <v>28142.235000000001</v>
          </cell>
          <cell r="AI5">
            <v>33203.555</v>
          </cell>
          <cell r="AJ5">
            <v>37643.43</v>
          </cell>
          <cell r="AK5">
            <v>40143.18</v>
          </cell>
          <cell r="AL5">
            <v>45343.65</v>
          </cell>
          <cell r="AM5">
            <v>50467.450000000004</v>
          </cell>
          <cell r="AN5">
            <v>55471.900000000009</v>
          </cell>
          <cell r="AO5">
            <v>10072.920000000002</v>
          </cell>
          <cell r="AP5">
            <v>14499.705000000002</v>
          </cell>
          <cell r="AQ5">
            <v>18765.285000000003</v>
          </cell>
          <cell r="AR5">
            <v>23181.620000000003</v>
          </cell>
          <cell r="AS5">
            <v>28242.940000000002</v>
          </cell>
          <cell r="AT5">
            <v>32682.815000000002</v>
          </cell>
          <cell r="AU5">
            <v>35182.565000000002</v>
          </cell>
          <cell r="AV5">
            <v>40383.035000000003</v>
          </cell>
          <cell r="AW5">
            <v>45506.835000000006</v>
          </cell>
          <cell r="AX5">
            <v>50511.285000000003</v>
          </cell>
          <cell r="AY5">
            <v>9436.2400000000016</v>
          </cell>
          <cell r="AZ5">
            <v>13701.820000000003</v>
          </cell>
          <cell r="BA5">
            <v>18118.155000000002</v>
          </cell>
          <cell r="BB5">
            <v>23179.475000000002</v>
          </cell>
          <cell r="BC5">
            <v>27619.350000000002</v>
          </cell>
          <cell r="BD5">
            <v>30119.100000000002</v>
          </cell>
          <cell r="BE5">
            <v>35319.57</v>
          </cell>
          <cell r="BF5">
            <v>40443.370000000003</v>
          </cell>
          <cell r="BG5">
            <v>45447.820000000007</v>
          </cell>
          <cell r="BH5">
            <v>8692.3650000000016</v>
          </cell>
          <cell r="BI5">
            <v>13108.7</v>
          </cell>
          <cell r="BJ5">
            <v>18170.02</v>
          </cell>
          <cell r="BK5">
            <v>22609.895</v>
          </cell>
          <cell r="BL5">
            <v>25109.645</v>
          </cell>
          <cell r="BM5">
            <v>30310.115000000002</v>
          </cell>
          <cell r="BN5">
            <v>35433.915000000001</v>
          </cell>
          <cell r="BO5">
            <v>40438.365000000005</v>
          </cell>
          <cell r="BP5">
            <v>8681.9150000000009</v>
          </cell>
          <cell r="BQ5">
            <v>13743.235000000001</v>
          </cell>
          <cell r="BR5">
            <v>18183.11</v>
          </cell>
          <cell r="BS5">
            <v>20682.86</v>
          </cell>
          <cell r="BT5">
            <v>25883.33</v>
          </cell>
          <cell r="BU5">
            <v>31007.13</v>
          </cell>
          <cell r="BV5">
            <v>36011.58</v>
          </cell>
          <cell r="BW5">
            <v>9477.6550000000007</v>
          </cell>
          <cell r="BX5">
            <v>13917.53</v>
          </cell>
          <cell r="BY5">
            <v>16417.28</v>
          </cell>
          <cell r="BZ5">
            <v>21617.75</v>
          </cell>
          <cell r="CA5">
            <v>26741.55</v>
          </cell>
          <cell r="CB5">
            <v>31746</v>
          </cell>
          <cell r="CC5">
            <v>9501.1949999999997</v>
          </cell>
          <cell r="CD5">
            <v>12000.945</v>
          </cell>
          <cell r="CE5">
            <v>17201.415000000001</v>
          </cell>
          <cell r="CF5">
            <v>22325.215</v>
          </cell>
          <cell r="CG5">
            <v>27329.665000000001</v>
          </cell>
          <cell r="CH5">
            <v>6939.625</v>
          </cell>
          <cell r="CI5">
            <v>12140.095000000001</v>
          </cell>
          <cell r="CJ5">
            <v>17263.895</v>
          </cell>
          <cell r="CK5">
            <v>22268.345000000001</v>
          </cell>
          <cell r="CL5">
            <v>7700.22</v>
          </cell>
          <cell r="CM5">
            <v>12824.02</v>
          </cell>
          <cell r="CN5">
            <v>17828.47</v>
          </cell>
          <cell r="CO5">
            <v>10324.27</v>
          </cell>
          <cell r="CP5">
            <v>15328.720000000001</v>
          </cell>
          <cell r="CQ5">
            <v>10128.25</v>
          </cell>
        </row>
        <row r="6"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R11">
            <v>10500</v>
          </cell>
          <cell r="S11">
            <v>10500</v>
          </cell>
          <cell r="T11">
            <v>10500</v>
          </cell>
          <cell r="U11">
            <v>9276</v>
          </cell>
          <cell r="V11">
            <v>9011</v>
          </cell>
          <cell r="W11">
            <v>9230</v>
          </cell>
          <cell r="X11">
            <v>10547</v>
          </cell>
          <cell r="Y11">
            <v>9277</v>
          </cell>
          <cell r="Z11">
            <v>5385</v>
          </cell>
          <cell r="AA11">
            <v>10500</v>
          </cell>
          <cell r="AB11">
            <v>10500</v>
          </cell>
          <cell r="AC11">
            <v>10500</v>
          </cell>
          <cell r="AD11">
            <v>21000</v>
          </cell>
          <cell r="AE11">
            <v>31500</v>
          </cell>
          <cell r="AF11">
            <v>40776</v>
          </cell>
          <cell r="AG11">
            <v>49787</v>
          </cell>
          <cell r="AH11">
            <v>59017</v>
          </cell>
          <cell r="AI11">
            <v>69564</v>
          </cell>
          <cell r="AJ11">
            <v>78841</v>
          </cell>
          <cell r="AK11">
            <v>84226</v>
          </cell>
          <cell r="AL11">
            <v>94726</v>
          </cell>
          <cell r="AM11">
            <v>105226</v>
          </cell>
          <cell r="AN11">
            <v>115726</v>
          </cell>
          <cell r="AO11">
            <v>21000</v>
          </cell>
          <cell r="AP11">
            <v>30276</v>
          </cell>
          <cell r="AQ11">
            <v>39287</v>
          </cell>
          <cell r="AR11">
            <v>48517</v>
          </cell>
          <cell r="AS11">
            <v>59064</v>
          </cell>
          <cell r="AT11">
            <v>68341</v>
          </cell>
          <cell r="AU11">
            <v>73726</v>
          </cell>
          <cell r="AV11">
            <v>84226</v>
          </cell>
          <cell r="AW11">
            <v>94726</v>
          </cell>
          <cell r="AX11">
            <v>105226</v>
          </cell>
          <cell r="AY11">
            <v>19776</v>
          </cell>
          <cell r="AZ11">
            <v>28787</v>
          </cell>
          <cell r="BA11">
            <v>38017</v>
          </cell>
          <cell r="BB11">
            <v>48564</v>
          </cell>
          <cell r="BC11">
            <v>57841</v>
          </cell>
          <cell r="BD11">
            <v>63226</v>
          </cell>
          <cell r="BE11">
            <v>73726</v>
          </cell>
          <cell r="BF11">
            <v>84226</v>
          </cell>
          <cell r="BG11">
            <v>94726</v>
          </cell>
          <cell r="BH11">
            <v>18287</v>
          </cell>
          <cell r="BI11">
            <v>27517</v>
          </cell>
          <cell r="BJ11">
            <v>38064</v>
          </cell>
          <cell r="BK11">
            <v>47341</v>
          </cell>
          <cell r="BL11">
            <v>52726</v>
          </cell>
          <cell r="BM11">
            <v>63226</v>
          </cell>
          <cell r="BN11">
            <v>73726</v>
          </cell>
          <cell r="BO11">
            <v>84226</v>
          </cell>
          <cell r="BP11">
            <v>18241</v>
          </cell>
          <cell r="BQ11">
            <v>28788</v>
          </cell>
          <cell r="BR11">
            <v>38065</v>
          </cell>
          <cell r="BS11">
            <v>43450</v>
          </cell>
          <cell r="BT11">
            <v>53950</v>
          </cell>
          <cell r="BU11">
            <v>64450</v>
          </cell>
          <cell r="BV11">
            <v>74950</v>
          </cell>
          <cell r="BW11">
            <v>19777</v>
          </cell>
          <cell r="BX11">
            <v>29054</v>
          </cell>
          <cell r="BY11">
            <v>34439</v>
          </cell>
          <cell r="BZ11">
            <v>44939</v>
          </cell>
          <cell r="CA11">
            <v>55439</v>
          </cell>
          <cell r="CB11">
            <v>65939</v>
          </cell>
          <cell r="CC11">
            <v>19824</v>
          </cell>
          <cell r="CD11">
            <v>25209</v>
          </cell>
          <cell r="CE11">
            <v>35709</v>
          </cell>
          <cell r="CF11">
            <v>46209</v>
          </cell>
          <cell r="CG11">
            <v>56709</v>
          </cell>
          <cell r="CH11">
            <v>14662</v>
          </cell>
          <cell r="CI11">
            <v>25162</v>
          </cell>
          <cell r="CJ11">
            <v>35662</v>
          </cell>
          <cell r="CK11">
            <v>46162</v>
          </cell>
          <cell r="CL11">
            <v>15885</v>
          </cell>
          <cell r="CM11">
            <v>26385</v>
          </cell>
          <cell r="CN11">
            <v>36885</v>
          </cell>
          <cell r="CO11">
            <v>21000</v>
          </cell>
          <cell r="CP11">
            <v>31500</v>
          </cell>
          <cell r="CQ11">
            <v>21000</v>
          </cell>
        </row>
        <row r="12">
          <cell r="R12">
            <v>9019.2999999999993</v>
          </cell>
          <cell r="S12">
            <v>9206.2999999999993</v>
          </cell>
          <cell r="T12">
            <v>9108.1</v>
          </cell>
          <cell r="U12">
            <v>8048.7</v>
          </cell>
          <cell r="V12">
            <v>7755.6</v>
          </cell>
          <cell r="W12">
            <v>8029.7</v>
          </cell>
          <cell r="X12">
            <v>9202.4</v>
          </cell>
          <cell r="Y12">
            <v>8072.5</v>
          </cell>
          <cell r="Z12">
            <v>4545</v>
          </cell>
          <cell r="AA12">
            <v>9455.4</v>
          </cell>
          <cell r="AB12">
            <v>9316</v>
          </cell>
          <cell r="AC12">
            <v>9099</v>
          </cell>
          <cell r="AD12">
            <v>18225.599999999999</v>
          </cell>
          <cell r="AE12">
            <v>27333.699999999997</v>
          </cell>
          <cell r="AF12">
            <v>35382.399999999994</v>
          </cell>
          <cell r="AG12">
            <v>43137.999999999993</v>
          </cell>
          <cell r="AH12">
            <v>51167.69999999999</v>
          </cell>
          <cell r="AI12">
            <v>60370.099999999991</v>
          </cell>
          <cell r="AJ12">
            <v>68442.599999999991</v>
          </cell>
          <cell r="AK12">
            <v>72987.599999999991</v>
          </cell>
          <cell r="AL12">
            <v>82442.999999999985</v>
          </cell>
          <cell r="AM12">
            <v>91758.999999999985</v>
          </cell>
          <cell r="AN12">
            <v>100857.99999999999</v>
          </cell>
          <cell r="AO12">
            <v>18314.400000000001</v>
          </cell>
          <cell r="AP12">
            <v>26363.100000000002</v>
          </cell>
          <cell r="AQ12">
            <v>34118.700000000004</v>
          </cell>
          <cell r="AR12">
            <v>42148.4</v>
          </cell>
          <cell r="AS12">
            <v>51350.8</v>
          </cell>
          <cell r="AT12">
            <v>59423.3</v>
          </cell>
          <cell r="AU12">
            <v>63968.3</v>
          </cell>
          <cell r="AV12">
            <v>73423.7</v>
          </cell>
          <cell r="AW12">
            <v>82739.7</v>
          </cell>
          <cell r="AX12">
            <v>91838.7</v>
          </cell>
          <cell r="AY12">
            <v>17156.8</v>
          </cell>
          <cell r="AZ12">
            <v>24912.400000000001</v>
          </cell>
          <cell r="BA12">
            <v>32942.1</v>
          </cell>
          <cell r="BB12">
            <v>42144.5</v>
          </cell>
          <cell r="BC12">
            <v>50217</v>
          </cell>
          <cell r="BD12">
            <v>54762</v>
          </cell>
          <cell r="BE12">
            <v>64217.4</v>
          </cell>
          <cell r="BF12">
            <v>73533.399999999994</v>
          </cell>
          <cell r="BG12">
            <v>82632.399999999994</v>
          </cell>
          <cell r="BH12">
            <v>15804.3</v>
          </cell>
          <cell r="BI12">
            <v>23834</v>
          </cell>
          <cell r="BJ12">
            <v>33036.400000000001</v>
          </cell>
          <cell r="BK12">
            <v>41108.9</v>
          </cell>
          <cell r="BL12">
            <v>45653.9</v>
          </cell>
          <cell r="BM12">
            <v>55109.3</v>
          </cell>
          <cell r="BN12">
            <v>64425.3</v>
          </cell>
          <cell r="BO12">
            <v>73524.3</v>
          </cell>
          <cell r="BP12">
            <v>15785.3</v>
          </cell>
          <cell r="BQ12">
            <v>24987.699999999997</v>
          </cell>
          <cell r="BR12">
            <v>33060.199999999997</v>
          </cell>
          <cell r="BS12">
            <v>37605.199999999997</v>
          </cell>
          <cell r="BT12">
            <v>47060.6</v>
          </cell>
          <cell r="BU12">
            <v>56376.6</v>
          </cell>
          <cell r="BV12">
            <v>65475.6</v>
          </cell>
          <cell r="BW12">
            <v>17232.099999999999</v>
          </cell>
          <cell r="BX12">
            <v>25304.6</v>
          </cell>
          <cell r="BY12">
            <v>29849.599999999999</v>
          </cell>
          <cell r="BZ12">
            <v>39305</v>
          </cell>
          <cell r="CA12">
            <v>48621</v>
          </cell>
          <cell r="CB12">
            <v>57720</v>
          </cell>
          <cell r="CC12">
            <v>17274.900000000001</v>
          </cell>
          <cell r="CD12">
            <v>21819.9</v>
          </cell>
          <cell r="CE12">
            <v>31275.300000000003</v>
          </cell>
          <cell r="CF12">
            <v>40591.300000000003</v>
          </cell>
          <cell r="CG12">
            <v>49690.3</v>
          </cell>
          <cell r="CH12">
            <v>12617.5</v>
          </cell>
          <cell r="CI12">
            <v>22072.9</v>
          </cell>
          <cell r="CJ12">
            <v>31388.9</v>
          </cell>
          <cell r="CK12">
            <v>40487.9</v>
          </cell>
          <cell r="CL12">
            <v>14000.4</v>
          </cell>
          <cell r="CM12">
            <v>23316.400000000001</v>
          </cell>
          <cell r="CN12">
            <v>32415.4</v>
          </cell>
          <cell r="CO12">
            <v>18771.400000000001</v>
          </cell>
          <cell r="CP12">
            <v>27870.400000000001</v>
          </cell>
          <cell r="CQ12">
            <v>18415</v>
          </cell>
        </row>
        <row r="13">
          <cell r="R13">
            <v>1480.7</v>
          </cell>
          <cell r="S13">
            <v>1293.7</v>
          </cell>
          <cell r="T13">
            <v>1391.9</v>
          </cell>
          <cell r="U13">
            <v>1227.3</v>
          </cell>
          <cell r="V13">
            <v>1255.4000000000001</v>
          </cell>
          <cell r="W13">
            <v>1200.3</v>
          </cell>
          <cell r="X13">
            <v>1344.6</v>
          </cell>
          <cell r="Y13">
            <v>1204.5</v>
          </cell>
          <cell r="Z13">
            <v>840</v>
          </cell>
          <cell r="AA13">
            <v>1044.5999999999999</v>
          </cell>
          <cell r="AB13">
            <v>1184</v>
          </cell>
          <cell r="AC13">
            <v>1401</v>
          </cell>
          <cell r="AD13">
            <v>2774.4</v>
          </cell>
          <cell r="AE13">
            <v>4166.3</v>
          </cell>
          <cell r="AF13">
            <v>5393.6</v>
          </cell>
          <cell r="AG13">
            <v>6649</v>
          </cell>
          <cell r="AH13">
            <v>7849.3</v>
          </cell>
          <cell r="AI13">
            <v>9193.9</v>
          </cell>
          <cell r="AJ13">
            <v>10398.4</v>
          </cell>
          <cell r="AK13">
            <v>11238.4</v>
          </cell>
          <cell r="AL13">
            <v>12283</v>
          </cell>
          <cell r="AM13">
            <v>13467</v>
          </cell>
          <cell r="AN13">
            <v>14868</v>
          </cell>
          <cell r="AO13">
            <v>2685.6000000000004</v>
          </cell>
          <cell r="AP13">
            <v>3912.9000000000005</v>
          </cell>
          <cell r="AQ13">
            <v>5168.3000000000011</v>
          </cell>
          <cell r="AR13">
            <v>6368.6000000000013</v>
          </cell>
          <cell r="AS13">
            <v>7713.2000000000007</v>
          </cell>
          <cell r="AT13">
            <v>8917.7000000000007</v>
          </cell>
          <cell r="AU13">
            <v>9757.7000000000007</v>
          </cell>
          <cell r="AV13">
            <v>10802.300000000001</v>
          </cell>
          <cell r="AW13">
            <v>11986.300000000001</v>
          </cell>
          <cell r="AX13">
            <v>13387.300000000001</v>
          </cell>
          <cell r="AY13">
            <v>2619.1999999999998</v>
          </cell>
          <cell r="AZ13">
            <v>3874.6</v>
          </cell>
          <cell r="BA13">
            <v>5074.8999999999996</v>
          </cell>
          <cell r="BB13">
            <v>6419.5</v>
          </cell>
          <cell r="BC13">
            <v>7624</v>
          </cell>
          <cell r="BD13">
            <v>8464</v>
          </cell>
          <cell r="BE13">
            <v>9508.6</v>
          </cell>
          <cell r="BF13">
            <v>10692.6</v>
          </cell>
          <cell r="BG13">
            <v>12093.6</v>
          </cell>
          <cell r="BH13">
            <v>2482.6999999999998</v>
          </cell>
          <cell r="BI13">
            <v>3683</v>
          </cell>
          <cell r="BJ13">
            <v>5027.6000000000004</v>
          </cell>
          <cell r="BK13">
            <v>6232.1</v>
          </cell>
          <cell r="BL13">
            <v>7072.1</v>
          </cell>
          <cell r="BM13">
            <v>8116.7000000000007</v>
          </cell>
          <cell r="BN13">
            <v>9300.7000000000007</v>
          </cell>
          <cell r="BO13">
            <v>10701.7</v>
          </cell>
          <cell r="BP13">
            <v>2455.6999999999998</v>
          </cell>
          <cell r="BQ13">
            <v>3800.2999999999997</v>
          </cell>
          <cell r="BR13">
            <v>5004.7999999999993</v>
          </cell>
          <cell r="BS13">
            <v>5844.7999999999993</v>
          </cell>
          <cell r="BT13">
            <v>6889.4</v>
          </cell>
          <cell r="BU13">
            <v>8073.4</v>
          </cell>
          <cell r="BV13">
            <v>9474.4</v>
          </cell>
          <cell r="BW13">
            <v>2544.8999999999996</v>
          </cell>
          <cell r="BX13">
            <v>3749.3999999999996</v>
          </cell>
          <cell r="BY13">
            <v>4589.3999999999996</v>
          </cell>
          <cell r="BZ13">
            <v>5634</v>
          </cell>
          <cell r="CA13">
            <v>6818</v>
          </cell>
          <cell r="CB13">
            <v>8219</v>
          </cell>
          <cell r="CC13">
            <v>2549.1</v>
          </cell>
          <cell r="CD13">
            <v>3389.1</v>
          </cell>
          <cell r="CE13">
            <v>4433.7</v>
          </cell>
          <cell r="CF13">
            <v>5617.7</v>
          </cell>
          <cell r="CG13">
            <v>7018.7</v>
          </cell>
          <cell r="CH13">
            <v>2044.5</v>
          </cell>
          <cell r="CI13">
            <v>3089.1</v>
          </cell>
          <cell r="CJ13">
            <v>4273.1000000000004</v>
          </cell>
          <cell r="CK13">
            <v>5674.1</v>
          </cell>
          <cell r="CL13">
            <v>1884.6</v>
          </cell>
          <cell r="CM13">
            <v>3068.6</v>
          </cell>
          <cell r="CN13">
            <v>4469.6000000000004</v>
          </cell>
          <cell r="CO13">
            <v>2228.6</v>
          </cell>
          <cell r="CP13">
            <v>3629.6</v>
          </cell>
          <cell r="CQ13">
            <v>2585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R15">
            <v>744</v>
          </cell>
          <cell r="S15">
            <v>672</v>
          </cell>
          <cell r="T15">
            <v>744</v>
          </cell>
          <cell r="U15">
            <v>720</v>
          </cell>
          <cell r="V15">
            <v>744</v>
          </cell>
          <cell r="W15">
            <v>720</v>
          </cell>
          <cell r="X15">
            <v>744</v>
          </cell>
          <cell r="Y15">
            <v>744</v>
          </cell>
          <cell r="Z15">
            <v>720</v>
          </cell>
          <cell r="AA15">
            <v>744</v>
          </cell>
          <cell r="AB15">
            <v>720</v>
          </cell>
          <cell r="AC15">
            <v>744</v>
          </cell>
          <cell r="AD15">
            <v>1416</v>
          </cell>
          <cell r="AE15">
            <v>2160</v>
          </cell>
          <cell r="AF15">
            <v>2880</v>
          </cell>
          <cell r="AG15">
            <v>3624</v>
          </cell>
          <cell r="AH15">
            <v>4344</v>
          </cell>
          <cell r="AI15">
            <v>5088</v>
          </cell>
          <cell r="AJ15">
            <v>5832</v>
          </cell>
          <cell r="AK15">
            <v>6552</v>
          </cell>
          <cell r="AL15">
            <v>7296</v>
          </cell>
          <cell r="AM15">
            <v>8016</v>
          </cell>
          <cell r="AN15">
            <v>8760</v>
          </cell>
          <cell r="AO15">
            <v>1416</v>
          </cell>
          <cell r="AP15">
            <v>2136</v>
          </cell>
          <cell r="AQ15">
            <v>2880</v>
          </cell>
          <cell r="AR15">
            <v>3600</v>
          </cell>
          <cell r="AS15">
            <v>4344</v>
          </cell>
          <cell r="AT15">
            <v>5088</v>
          </cell>
          <cell r="AU15">
            <v>5808</v>
          </cell>
          <cell r="AV15">
            <v>6552</v>
          </cell>
          <cell r="AW15">
            <v>7272</v>
          </cell>
          <cell r="AX15">
            <v>8016</v>
          </cell>
          <cell r="AY15">
            <v>1464</v>
          </cell>
          <cell r="AZ15">
            <v>2208</v>
          </cell>
          <cell r="BA15">
            <v>2928</v>
          </cell>
          <cell r="BB15">
            <v>3672</v>
          </cell>
          <cell r="BC15">
            <v>4416</v>
          </cell>
          <cell r="BD15">
            <v>5136</v>
          </cell>
          <cell r="BE15">
            <v>5880</v>
          </cell>
          <cell r="BF15">
            <v>6600</v>
          </cell>
          <cell r="BG15">
            <v>7344</v>
          </cell>
          <cell r="BH15">
            <v>1464</v>
          </cell>
          <cell r="BI15">
            <v>2184</v>
          </cell>
          <cell r="BJ15">
            <v>2928</v>
          </cell>
          <cell r="BK15">
            <v>3672</v>
          </cell>
          <cell r="BL15">
            <v>4392</v>
          </cell>
          <cell r="BM15">
            <v>5136</v>
          </cell>
          <cell r="BN15">
            <v>5856</v>
          </cell>
          <cell r="BO15">
            <v>6600</v>
          </cell>
          <cell r="BP15">
            <v>1464</v>
          </cell>
          <cell r="BQ15">
            <v>2208</v>
          </cell>
          <cell r="BR15">
            <v>2952</v>
          </cell>
          <cell r="BS15">
            <v>3672</v>
          </cell>
          <cell r="BT15">
            <v>4416</v>
          </cell>
          <cell r="BU15">
            <v>5136</v>
          </cell>
          <cell r="BV15">
            <v>5880</v>
          </cell>
          <cell r="BW15">
            <v>1464</v>
          </cell>
          <cell r="BX15">
            <v>2208</v>
          </cell>
          <cell r="BY15">
            <v>2928</v>
          </cell>
          <cell r="BZ15">
            <v>3672</v>
          </cell>
          <cell r="CA15">
            <v>4392</v>
          </cell>
          <cell r="CB15">
            <v>5136</v>
          </cell>
          <cell r="CC15">
            <v>1488</v>
          </cell>
          <cell r="CD15">
            <v>2208</v>
          </cell>
          <cell r="CE15">
            <v>2952</v>
          </cell>
          <cell r="CF15">
            <v>3672</v>
          </cell>
          <cell r="CG15">
            <v>4416</v>
          </cell>
          <cell r="CH15">
            <v>1464</v>
          </cell>
          <cell r="CI15">
            <v>2208</v>
          </cell>
          <cell r="CJ15">
            <v>2928</v>
          </cell>
          <cell r="CK15">
            <v>3672</v>
          </cell>
          <cell r="CL15">
            <v>1464</v>
          </cell>
          <cell r="CM15">
            <v>2184</v>
          </cell>
          <cell r="CN15">
            <v>2928</v>
          </cell>
          <cell r="CO15">
            <v>1464</v>
          </cell>
          <cell r="CP15">
            <v>2208</v>
          </cell>
          <cell r="CQ15">
            <v>1464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R17">
            <v>11228.800000000001</v>
          </cell>
          <cell r="S17">
            <v>10426.9</v>
          </cell>
          <cell r="T17">
            <v>10523.7</v>
          </cell>
          <cell r="U17">
            <v>10523.7</v>
          </cell>
          <cell r="V17">
            <v>7970.6</v>
          </cell>
          <cell r="W17">
            <v>8341.3000000000011</v>
          </cell>
          <cell r="X17">
            <v>7293.0000000000009</v>
          </cell>
          <cell r="Y17">
            <v>6299.7000000000007</v>
          </cell>
          <cell r="Z17">
            <v>6240.3</v>
          </cell>
          <cell r="AA17">
            <v>6106.1</v>
          </cell>
          <cell r="AB17">
            <v>11500.500000000002</v>
          </cell>
          <cell r="AC17">
            <v>13552</v>
          </cell>
          <cell r="AD17">
            <v>21655.7</v>
          </cell>
          <cell r="AE17">
            <v>32179.4</v>
          </cell>
          <cell r="AF17">
            <v>42703.100000000006</v>
          </cell>
          <cell r="AG17">
            <v>50673.700000000004</v>
          </cell>
          <cell r="AH17">
            <v>59015.000000000007</v>
          </cell>
          <cell r="AI17">
            <v>66308.000000000015</v>
          </cell>
          <cell r="AJ17">
            <v>72607.700000000012</v>
          </cell>
          <cell r="AK17">
            <v>78848.000000000015</v>
          </cell>
          <cell r="AL17">
            <v>84954.10000000002</v>
          </cell>
          <cell r="AM17">
            <v>96454.60000000002</v>
          </cell>
          <cell r="AN17">
            <v>110006.60000000002</v>
          </cell>
          <cell r="AO17">
            <v>20950.599999999999</v>
          </cell>
          <cell r="AP17">
            <v>31474.3</v>
          </cell>
          <cell r="AQ17">
            <v>39444.9</v>
          </cell>
          <cell r="AR17">
            <v>47786.200000000004</v>
          </cell>
          <cell r="AS17">
            <v>55079.200000000004</v>
          </cell>
          <cell r="AT17">
            <v>61378.900000000009</v>
          </cell>
          <cell r="AU17">
            <v>67619.200000000012</v>
          </cell>
          <cell r="AV17">
            <v>73725.300000000017</v>
          </cell>
          <cell r="AW17">
            <v>85225.800000000017</v>
          </cell>
          <cell r="AX17">
            <v>98777.800000000017</v>
          </cell>
          <cell r="AY17">
            <v>21047.4</v>
          </cell>
          <cell r="AZ17">
            <v>29018</v>
          </cell>
          <cell r="BA17">
            <v>37359.300000000003</v>
          </cell>
          <cell r="BB17">
            <v>44652.3</v>
          </cell>
          <cell r="BC17">
            <v>50952</v>
          </cell>
          <cell r="BD17">
            <v>57192.3</v>
          </cell>
          <cell r="BE17">
            <v>63298.400000000001</v>
          </cell>
          <cell r="BF17">
            <v>74798.900000000009</v>
          </cell>
          <cell r="BG17">
            <v>88350.900000000009</v>
          </cell>
          <cell r="BH17">
            <v>18494.300000000003</v>
          </cell>
          <cell r="BI17">
            <v>26835.600000000006</v>
          </cell>
          <cell r="BJ17">
            <v>34128.600000000006</v>
          </cell>
          <cell r="BK17">
            <v>40428.300000000003</v>
          </cell>
          <cell r="BL17">
            <v>46668.600000000006</v>
          </cell>
          <cell r="BM17">
            <v>52774.700000000004</v>
          </cell>
          <cell r="BN17">
            <v>64275.200000000004</v>
          </cell>
          <cell r="BO17">
            <v>77827.200000000012</v>
          </cell>
          <cell r="BP17">
            <v>16311.900000000001</v>
          </cell>
          <cell r="BQ17">
            <v>23604.9</v>
          </cell>
          <cell r="BR17">
            <v>29904.600000000002</v>
          </cell>
          <cell r="BS17">
            <v>36144.9</v>
          </cell>
          <cell r="BT17">
            <v>42251</v>
          </cell>
          <cell r="BU17">
            <v>53751.5</v>
          </cell>
          <cell r="BV17">
            <v>67303.5</v>
          </cell>
          <cell r="BW17">
            <v>15634.300000000003</v>
          </cell>
          <cell r="BX17">
            <v>21934.000000000004</v>
          </cell>
          <cell r="BY17">
            <v>28174.300000000003</v>
          </cell>
          <cell r="BZ17">
            <v>34280.400000000001</v>
          </cell>
          <cell r="CA17">
            <v>45780.9</v>
          </cell>
          <cell r="CB17">
            <v>59332.9</v>
          </cell>
          <cell r="CC17">
            <v>13592.7</v>
          </cell>
          <cell r="CD17">
            <v>19833</v>
          </cell>
          <cell r="CE17">
            <v>25939.1</v>
          </cell>
          <cell r="CF17">
            <v>37439.599999999999</v>
          </cell>
          <cell r="CG17">
            <v>50991.6</v>
          </cell>
          <cell r="CH17">
            <v>12540</v>
          </cell>
          <cell r="CI17">
            <v>18646.099999999999</v>
          </cell>
          <cell r="CJ17">
            <v>30146.6</v>
          </cell>
          <cell r="CK17">
            <v>43698.6</v>
          </cell>
          <cell r="CL17">
            <v>12346.400000000001</v>
          </cell>
          <cell r="CM17">
            <v>23846.9</v>
          </cell>
          <cell r="CN17">
            <v>37398.9</v>
          </cell>
          <cell r="CO17">
            <v>17606.600000000002</v>
          </cell>
          <cell r="CP17">
            <v>31158.600000000002</v>
          </cell>
          <cell r="CQ17">
            <v>25052.5</v>
          </cell>
        </row>
        <row r="18">
          <cell r="R18">
            <v>7723.1000000000013</v>
          </cell>
          <cell r="S18">
            <v>6964.0999999999995</v>
          </cell>
          <cell r="T18">
            <v>9200.4000000000015</v>
          </cell>
          <cell r="U18">
            <v>9200.4000000000015</v>
          </cell>
          <cell r="V18">
            <v>6529.6</v>
          </cell>
          <cell r="W18">
            <v>6719.9000000000005</v>
          </cell>
          <cell r="X18">
            <v>5940.0000000000009</v>
          </cell>
          <cell r="Y18">
            <v>5198.6000000000004</v>
          </cell>
          <cell r="Z18">
            <v>5038</v>
          </cell>
          <cell r="AA18">
            <v>5170</v>
          </cell>
          <cell r="AB18">
            <v>8862.0000000000018</v>
          </cell>
          <cell r="AC18">
            <v>10648</v>
          </cell>
          <cell r="AD18">
            <v>14687.2</v>
          </cell>
          <cell r="AE18">
            <v>23887.600000000002</v>
          </cell>
          <cell r="AF18">
            <v>33088</v>
          </cell>
          <cell r="AG18">
            <v>39617.599999999999</v>
          </cell>
          <cell r="AH18">
            <v>46337.5</v>
          </cell>
          <cell r="AI18">
            <v>52277.5</v>
          </cell>
          <cell r="AJ18">
            <v>57476.1</v>
          </cell>
          <cell r="AK18">
            <v>62514.1</v>
          </cell>
          <cell r="AL18">
            <v>67684.100000000006</v>
          </cell>
          <cell r="AM18">
            <v>76546.100000000006</v>
          </cell>
          <cell r="AN18">
            <v>87194.1</v>
          </cell>
          <cell r="AO18">
            <v>16164.5</v>
          </cell>
          <cell r="AP18">
            <v>25364.9</v>
          </cell>
          <cell r="AQ18">
            <v>31894.5</v>
          </cell>
          <cell r="AR18">
            <v>38614.400000000001</v>
          </cell>
          <cell r="AS18">
            <v>44554.400000000001</v>
          </cell>
          <cell r="AT18">
            <v>49753</v>
          </cell>
          <cell r="AU18">
            <v>54791</v>
          </cell>
          <cell r="AV18">
            <v>59961</v>
          </cell>
          <cell r="AW18">
            <v>68823</v>
          </cell>
          <cell r="AX18">
            <v>79471</v>
          </cell>
          <cell r="AY18">
            <v>18400.800000000003</v>
          </cell>
          <cell r="AZ18">
            <v>24930.400000000001</v>
          </cell>
          <cell r="BA18">
            <v>31650.300000000003</v>
          </cell>
          <cell r="BB18">
            <v>37590.300000000003</v>
          </cell>
          <cell r="BC18">
            <v>42788.9</v>
          </cell>
          <cell r="BD18">
            <v>47826.9</v>
          </cell>
          <cell r="BE18">
            <v>52996.9</v>
          </cell>
          <cell r="BF18">
            <v>61858.9</v>
          </cell>
          <cell r="BG18">
            <v>72506.899999999994</v>
          </cell>
          <cell r="BH18">
            <v>15730.000000000002</v>
          </cell>
          <cell r="BI18">
            <v>22449.9</v>
          </cell>
          <cell r="BJ18">
            <v>28389.9</v>
          </cell>
          <cell r="BK18">
            <v>33588.5</v>
          </cell>
          <cell r="BL18">
            <v>38626.5</v>
          </cell>
          <cell r="BM18">
            <v>43796.5</v>
          </cell>
          <cell r="BN18">
            <v>52658.5</v>
          </cell>
          <cell r="BO18">
            <v>63306.5</v>
          </cell>
          <cell r="BP18">
            <v>13249.5</v>
          </cell>
          <cell r="BQ18">
            <v>19189.5</v>
          </cell>
          <cell r="BR18">
            <v>24388.1</v>
          </cell>
          <cell r="BS18">
            <v>29426.1</v>
          </cell>
          <cell r="BT18">
            <v>34596.1</v>
          </cell>
          <cell r="BU18">
            <v>43458.1</v>
          </cell>
          <cell r="BV18">
            <v>54106.1</v>
          </cell>
          <cell r="BW18">
            <v>12659.900000000001</v>
          </cell>
          <cell r="BX18">
            <v>17858.5</v>
          </cell>
          <cell r="BY18">
            <v>22896.5</v>
          </cell>
          <cell r="BZ18">
            <v>28066.5</v>
          </cell>
          <cell r="CA18">
            <v>36928.5</v>
          </cell>
          <cell r="CB18">
            <v>47576.5</v>
          </cell>
          <cell r="CC18">
            <v>11138.600000000002</v>
          </cell>
          <cell r="CD18">
            <v>16176.600000000002</v>
          </cell>
          <cell r="CE18">
            <v>21346.600000000002</v>
          </cell>
          <cell r="CF18">
            <v>30208.600000000006</v>
          </cell>
          <cell r="CG18">
            <v>40856.600000000006</v>
          </cell>
          <cell r="CH18">
            <v>10236.6</v>
          </cell>
          <cell r="CI18">
            <v>15406.6</v>
          </cell>
          <cell r="CJ18">
            <v>24268.600000000002</v>
          </cell>
          <cell r="CK18">
            <v>34916.600000000006</v>
          </cell>
          <cell r="CL18">
            <v>10208</v>
          </cell>
          <cell r="CM18">
            <v>19070</v>
          </cell>
          <cell r="CN18">
            <v>29718</v>
          </cell>
          <cell r="CO18">
            <v>14032.000000000002</v>
          </cell>
          <cell r="CP18">
            <v>24680</v>
          </cell>
          <cell r="CQ18">
            <v>19510</v>
          </cell>
        </row>
        <row r="19">
          <cell r="R19">
            <v>3505.7000000000003</v>
          </cell>
          <cell r="S19">
            <v>3462.8</v>
          </cell>
          <cell r="T19">
            <v>1323.3</v>
          </cell>
          <cell r="U19">
            <v>1323.3</v>
          </cell>
          <cell r="V19">
            <v>1440.9999999999998</v>
          </cell>
          <cell r="W19">
            <v>1621.4000000000003</v>
          </cell>
          <cell r="X19">
            <v>1353</v>
          </cell>
          <cell r="Y19">
            <v>1101.1000000000001</v>
          </cell>
          <cell r="Z19">
            <v>1202.3000000000004</v>
          </cell>
          <cell r="AA19">
            <v>936.1</v>
          </cell>
          <cell r="AB19">
            <v>2638.5</v>
          </cell>
          <cell r="AC19">
            <v>2904.0000000000009</v>
          </cell>
          <cell r="AD19">
            <v>6968.5</v>
          </cell>
          <cell r="AE19">
            <v>8291.7999999999993</v>
          </cell>
          <cell r="AF19">
            <v>9615.0999999999985</v>
          </cell>
          <cell r="AG19">
            <v>11056.099999999999</v>
          </cell>
          <cell r="AH19">
            <v>12677.499999999998</v>
          </cell>
          <cell r="AI19">
            <v>14030.499999999998</v>
          </cell>
          <cell r="AJ19">
            <v>15131.599999999999</v>
          </cell>
          <cell r="AK19">
            <v>16333.9</v>
          </cell>
          <cell r="AL19">
            <v>17270</v>
          </cell>
          <cell r="AM19">
            <v>19908.5</v>
          </cell>
          <cell r="AN19">
            <v>22812.5</v>
          </cell>
          <cell r="AO19">
            <v>4786.1000000000004</v>
          </cell>
          <cell r="AP19">
            <v>6109.4000000000005</v>
          </cell>
          <cell r="AQ19">
            <v>7550.4000000000005</v>
          </cell>
          <cell r="AR19">
            <v>9171.8000000000011</v>
          </cell>
          <cell r="AS19">
            <v>10524.800000000001</v>
          </cell>
          <cell r="AT19">
            <v>11625.900000000001</v>
          </cell>
          <cell r="AU19">
            <v>12828.200000000003</v>
          </cell>
          <cell r="AV19">
            <v>13764.300000000003</v>
          </cell>
          <cell r="AW19">
            <v>16402.800000000003</v>
          </cell>
          <cell r="AX19">
            <v>19306.800000000003</v>
          </cell>
          <cell r="AY19">
            <v>2646.6</v>
          </cell>
          <cell r="AZ19">
            <v>4087.5999999999995</v>
          </cell>
          <cell r="BA19">
            <v>5709</v>
          </cell>
          <cell r="BB19">
            <v>7062</v>
          </cell>
          <cell r="BC19">
            <v>8163.1</v>
          </cell>
          <cell r="BD19">
            <v>9365.4000000000015</v>
          </cell>
          <cell r="BE19">
            <v>10301.500000000002</v>
          </cell>
          <cell r="BF19">
            <v>12940.000000000002</v>
          </cell>
          <cell r="BG19">
            <v>15844.000000000004</v>
          </cell>
          <cell r="BH19">
            <v>2764.2999999999997</v>
          </cell>
          <cell r="BI19">
            <v>4385.7</v>
          </cell>
          <cell r="BJ19">
            <v>5738.7</v>
          </cell>
          <cell r="BK19">
            <v>6839.8</v>
          </cell>
          <cell r="BL19">
            <v>8042.1</v>
          </cell>
          <cell r="BM19">
            <v>8978.2000000000007</v>
          </cell>
          <cell r="BN19">
            <v>11616.7</v>
          </cell>
          <cell r="BO19">
            <v>14520.7</v>
          </cell>
          <cell r="BP19">
            <v>3062.4</v>
          </cell>
          <cell r="BQ19">
            <v>4415.3999999999996</v>
          </cell>
          <cell r="BR19">
            <v>5516.5</v>
          </cell>
          <cell r="BS19">
            <v>6718.8</v>
          </cell>
          <cell r="BT19">
            <v>7654.9000000000005</v>
          </cell>
          <cell r="BU19">
            <v>10293.400000000001</v>
          </cell>
          <cell r="BV19">
            <v>13197.400000000001</v>
          </cell>
          <cell r="BW19">
            <v>2974.4000000000005</v>
          </cell>
          <cell r="BX19">
            <v>4075.5000000000009</v>
          </cell>
          <cell r="BY19">
            <v>5277.8000000000011</v>
          </cell>
          <cell r="BZ19">
            <v>6213.9000000000015</v>
          </cell>
          <cell r="CA19">
            <v>8852.4000000000015</v>
          </cell>
          <cell r="CB19">
            <v>11756.400000000001</v>
          </cell>
          <cell r="CC19">
            <v>2454.1000000000004</v>
          </cell>
          <cell r="CD19">
            <v>3656.4000000000005</v>
          </cell>
          <cell r="CE19">
            <v>4592.5000000000009</v>
          </cell>
          <cell r="CF19">
            <v>7231.0000000000009</v>
          </cell>
          <cell r="CG19">
            <v>10135.000000000002</v>
          </cell>
          <cell r="CH19">
            <v>2303.4000000000005</v>
          </cell>
          <cell r="CI19">
            <v>3239.5000000000005</v>
          </cell>
          <cell r="CJ19">
            <v>5878</v>
          </cell>
          <cell r="CK19">
            <v>8782</v>
          </cell>
          <cell r="CL19">
            <v>2138.4000000000005</v>
          </cell>
          <cell r="CM19">
            <v>4776.9000000000005</v>
          </cell>
          <cell r="CN19">
            <v>7680.9000000000015</v>
          </cell>
          <cell r="CO19">
            <v>3574.6</v>
          </cell>
          <cell r="CP19">
            <v>6478.6</v>
          </cell>
          <cell r="CQ19">
            <v>5542.5000000000009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R21">
            <v>5791.5</v>
          </cell>
          <cell r="S21">
            <v>5144.5</v>
          </cell>
          <cell r="T21">
            <v>5091.5</v>
          </cell>
          <cell r="U21">
            <v>5763.5</v>
          </cell>
          <cell r="V21">
            <v>5718.5</v>
          </cell>
          <cell r="W21">
            <v>5845.5</v>
          </cell>
          <cell r="X21">
            <v>6582.5</v>
          </cell>
          <cell r="Y21">
            <v>5871.5</v>
          </cell>
          <cell r="Z21">
            <v>3899.5</v>
          </cell>
          <cell r="AA21">
            <v>4515.5</v>
          </cell>
          <cell r="AB21">
            <v>5265.5</v>
          </cell>
          <cell r="AC21">
            <v>5639.5</v>
          </cell>
          <cell r="AD21">
            <v>10936</v>
          </cell>
          <cell r="AE21">
            <v>16027.5</v>
          </cell>
          <cell r="AF21">
            <v>21791</v>
          </cell>
          <cell r="AG21">
            <v>27509.5</v>
          </cell>
          <cell r="AH21">
            <v>33355</v>
          </cell>
          <cell r="AI21">
            <v>39937.5</v>
          </cell>
          <cell r="AJ21">
            <v>45809</v>
          </cell>
          <cell r="AK21">
            <v>49708.5</v>
          </cell>
          <cell r="AL21">
            <v>54224</v>
          </cell>
          <cell r="AM21">
            <v>59489.5</v>
          </cell>
          <cell r="AN21">
            <v>65129</v>
          </cell>
          <cell r="AO21">
            <v>10236</v>
          </cell>
          <cell r="AP21">
            <v>15999.5</v>
          </cell>
          <cell r="AQ21">
            <v>21718</v>
          </cell>
          <cell r="AR21">
            <v>27563.5</v>
          </cell>
          <cell r="AS21">
            <v>34146</v>
          </cell>
          <cell r="AT21">
            <v>40017.5</v>
          </cell>
          <cell r="AU21">
            <v>43917</v>
          </cell>
          <cell r="AV21">
            <v>48432.5</v>
          </cell>
          <cell r="AW21">
            <v>53698</v>
          </cell>
          <cell r="AX21">
            <v>59337.5</v>
          </cell>
          <cell r="AY21">
            <v>10855</v>
          </cell>
          <cell r="AZ21">
            <v>16573.5</v>
          </cell>
          <cell r="BA21">
            <v>22419</v>
          </cell>
          <cell r="BB21">
            <v>29001.5</v>
          </cell>
          <cell r="BC21">
            <v>34873</v>
          </cell>
          <cell r="BD21">
            <v>38772.5</v>
          </cell>
          <cell r="BE21">
            <v>43288</v>
          </cell>
          <cell r="BF21">
            <v>48553.5</v>
          </cell>
          <cell r="BG21">
            <v>54193</v>
          </cell>
          <cell r="BH21">
            <v>11482</v>
          </cell>
          <cell r="BI21">
            <v>17327.5</v>
          </cell>
          <cell r="BJ21">
            <v>23910</v>
          </cell>
          <cell r="BK21">
            <v>29781.5</v>
          </cell>
          <cell r="BL21">
            <v>33681</v>
          </cell>
          <cell r="BM21">
            <v>38196.5</v>
          </cell>
          <cell r="BN21">
            <v>43462</v>
          </cell>
          <cell r="BO21">
            <v>49101.5</v>
          </cell>
          <cell r="BP21">
            <v>11564</v>
          </cell>
          <cell r="BQ21">
            <v>18146.5</v>
          </cell>
          <cell r="BR21">
            <v>24018</v>
          </cell>
          <cell r="BS21">
            <v>27917.5</v>
          </cell>
          <cell r="BT21">
            <v>32433</v>
          </cell>
          <cell r="BU21">
            <v>37698.5</v>
          </cell>
          <cell r="BV21">
            <v>43338</v>
          </cell>
          <cell r="BW21">
            <v>12428</v>
          </cell>
          <cell r="BX21">
            <v>18299.5</v>
          </cell>
          <cell r="BY21">
            <v>22199</v>
          </cell>
          <cell r="BZ21">
            <v>26714.5</v>
          </cell>
          <cell r="CA21">
            <v>31980</v>
          </cell>
          <cell r="CB21">
            <v>37619.5</v>
          </cell>
          <cell r="CC21">
            <v>12454</v>
          </cell>
          <cell r="CD21">
            <v>16353.5</v>
          </cell>
          <cell r="CE21">
            <v>20869</v>
          </cell>
          <cell r="CF21">
            <v>26134.5</v>
          </cell>
          <cell r="CG21">
            <v>31774</v>
          </cell>
          <cell r="CH21">
            <v>9771</v>
          </cell>
          <cell r="CI21">
            <v>14286.5</v>
          </cell>
          <cell r="CJ21">
            <v>19552</v>
          </cell>
          <cell r="CK21">
            <v>25191.5</v>
          </cell>
          <cell r="CL21">
            <v>8415</v>
          </cell>
          <cell r="CM21">
            <v>13680.5</v>
          </cell>
          <cell r="CN21">
            <v>19320</v>
          </cell>
          <cell r="CO21">
            <v>9781</v>
          </cell>
          <cell r="CP21">
            <v>15420.5</v>
          </cell>
          <cell r="CQ21">
            <v>10905</v>
          </cell>
        </row>
        <row r="22">
          <cell r="R22">
            <v>1466</v>
          </cell>
          <cell r="S22">
            <v>1281</v>
          </cell>
          <cell r="T22">
            <v>1378</v>
          </cell>
          <cell r="U22">
            <v>1215</v>
          </cell>
          <cell r="V22">
            <v>1242</v>
          </cell>
          <cell r="W22">
            <v>1188</v>
          </cell>
          <cell r="X22">
            <v>1331</v>
          </cell>
          <cell r="Y22">
            <v>1192</v>
          </cell>
          <cell r="Z22">
            <v>832</v>
          </cell>
          <cell r="AA22">
            <v>1034</v>
          </cell>
          <cell r="AB22">
            <v>1172</v>
          </cell>
          <cell r="AC22">
            <v>1397</v>
          </cell>
          <cell r="AD22">
            <v>2747</v>
          </cell>
          <cell r="AE22">
            <v>4125</v>
          </cell>
          <cell r="AF22">
            <v>5340</v>
          </cell>
          <cell r="AG22">
            <v>6582</v>
          </cell>
          <cell r="AH22">
            <v>7770</v>
          </cell>
          <cell r="AI22">
            <v>9101</v>
          </cell>
          <cell r="AJ22">
            <v>10293</v>
          </cell>
          <cell r="AK22">
            <v>11125</v>
          </cell>
          <cell r="AL22">
            <v>12159</v>
          </cell>
          <cell r="AM22">
            <v>13331</v>
          </cell>
          <cell r="AN22">
            <v>14728</v>
          </cell>
          <cell r="AO22">
            <v>2659</v>
          </cell>
          <cell r="AP22">
            <v>3874</v>
          </cell>
          <cell r="AQ22">
            <v>5116</v>
          </cell>
          <cell r="AR22">
            <v>6304</v>
          </cell>
          <cell r="AS22">
            <v>7635</v>
          </cell>
          <cell r="AT22">
            <v>8827</v>
          </cell>
          <cell r="AU22">
            <v>9659</v>
          </cell>
          <cell r="AV22">
            <v>10693</v>
          </cell>
          <cell r="AW22">
            <v>11865</v>
          </cell>
          <cell r="AX22">
            <v>13262</v>
          </cell>
          <cell r="AY22">
            <v>2593</v>
          </cell>
          <cell r="AZ22">
            <v>3835</v>
          </cell>
          <cell r="BA22">
            <v>5023</v>
          </cell>
          <cell r="BB22">
            <v>6354</v>
          </cell>
          <cell r="BC22">
            <v>7546</v>
          </cell>
          <cell r="BD22">
            <v>8378</v>
          </cell>
          <cell r="BE22">
            <v>9412</v>
          </cell>
          <cell r="BF22">
            <v>10584</v>
          </cell>
          <cell r="BG22">
            <v>11981</v>
          </cell>
          <cell r="BH22">
            <v>2457</v>
          </cell>
          <cell r="BI22">
            <v>3645</v>
          </cell>
          <cell r="BJ22">
            <v>4976</v>
          </cell>
          <cell r="BK22">
            <v>6168</v>
          </cell>
          <cell r="BL22">
            <v>7000</v>
          </cell>
          <cell r="BM22">
            <v>8034</v>
          </cell>
          <cell r="BN22">
            <v>9206</v>
          </cell>
          <cell r="BO22">
            <v>10603</v>
          </cell>
          <cell r="BP22">
            <v>2430</v>
          </cell>
          <cell r="BQ22">
            <v>3761</v>
          </cell>
          <cell r="BR22">
            <v>4953</v>
          </cell>
          <cell r="BS22">
            <v>5785</v>
          </cell>
          <cell r="BT22">
            <v>6819</v>
          </cell>
          <cell r="BU22">
            <v>7991</v>
          </cell>
          <cell r="BV22">
            <v>9388</v>
          </cell>
          <cell r="BW22">
            <v>2519</v>
          </cell>
          <cell r="BX22">
            <v>3711</v>
          </cell>
          <cell r="BY22">
            <v>4543</v>
          </cell>
          <cell r="BZ22">
            <v>5577</v>
          </cell>
          <cell r="CA22">
            <v>6749</v>
          </cell>
          <cell r="CB22">
            <v>8146</v>
          </cell>
          <cell r="CC22">
            <v>2523</v>
          </cell>
          <cell r="CD22">
            <v>3355</v>
          </cell>
          <cell r="CE22">
            <v>4389</v>
          </cell>
          <cell r="CF22">
            <v>5561</v>
          </cell>
          <cell r="CG22">
            <v>6958</v>
          </cell>
          <cell r="CH22">
            <v>2024</v>
          </cell>
          <cell r="CI22">
            <v>3058</v>
          </cell>
          <cell r="CJ22">
            <v>4230</v>
          </cell>
          <cell r="CK22">
            <v>5627</v>
          </cell>
          <cell r="CL22">
            <v>1866</v>
          </cell>
          <cell r="CM22">
            <v>3038</v>
          </cell>
          <cell r="CN22">
            <v>4435</v>
          </cell>
          <cell r="CO22">
            <v>2206</v>
          </cell>
          <cell r="CP22">
            <v>3603</v>
          </cell>
          <cell r="CQ22">
            <v>2569</v>
          </cell>
        </row>
        <row r="23">
          <cell r="R23">
            <v>325</v>
          </cell>
          <cell r="S23">
            <v>296</v>
          </cell>
          <cell r="T23">
            <v>260</v>
          </cell>
          <cell r="U23">
            <v>311</v>
          </cell>
          <cell r="V23">
            <v>297</v>
          </cell>
          <cell r="W23">
            <v>319</v>
          </cell>
          <cell r="X23">
            <v>357</v>
          </cell>
          <cell r="Y23">
            <v>321</v>
          </cell>
          <cell r="Z23">
            <v>176</v>
          </cell>
          <cell r="AA23">
            <v>194</v>
          </cell>
          <cell r="AB23">
            <v>290</v>
          </cell>
          <cell r="AC23">
            <v>303</v>
          </cell>
          <cell r="AD23">
            <v>621</v>
          </cell>
          <cell r="AE23">
            <v>881</v>
          </cell>
          <cell r="AF23">
            <v>1192</v>
          </cell>
          <cell r="AG23">
            <v>1489</v>
          </cell>
          <cell r="AH23">
            <v>1808</v>
          </cell>
          <cell r="AI23">
            <v>2165</v>
          </cell>
          <cell r="AJ23">
            <v>2486</v>
          </cell>
          <cell r="AK23">
            <v>2662</v>
          </cell>
          <cell r="AL23">
            <v>2856</v>
          </cell>
          <cell r="AM23">
            <v>3146</v>
          </cell>
          <cell r="AN23">
            <v>3449</v>
          </cell>
          <cell r="AO23">
            <v>556</v>
          </cell>
          <cell r="AP23">
            <v>867</v>
          </cell>
          <cell r="AQ23">
            <v>1164</v>
          </cell>
          <cell r="AR23">
            <v>1483</v>
          </cell>
          <cell r="AS23">
            <v>1840</v>
          </cell>
          <cell r="AT23">
            <v>2161</v>
          </cell>
          <cell r="AU23">
            <v>2337</v>
          </cell>
          <cell r="AV23">
            <v>2531</v>
          </cell>
          <cell r="AW23">
            <v>2821</v>
          </cell>
          <cell r="AX23">
            <v>3124</v>
          </cell>
          <cell r="AY23">
            <v>571</v>
          </cell>
          <cell r="AZ23">
            <v>868</v>
          </cell>
          <cell r="BA23">
            <v>1187</v>
          </cell>
          <cell r="BB23">
            <v>1544</v>
          </cell>
          <cell r="BC23">
            <v>1865</v>
          </cell>
          <cell r="BD23">
            <v>2041</v>
          </cell>
          <cell r="BE23">
            <v>2235</v>
          </cell>
          <cell r="BF23">
            <v>2525</v>
          </cell>
          <cell r="BG23">
            <v>2828</v>
          </cell>
          <cell r="BH23">
            <v>608</v>
          </cell>
          <cell r="BI23">
            <v>927</v>
          </cell>
          <cell r="BJ23">
            <v>1284</v>
          </cell>
          <cell r="BK23">
            <v>1605</v>
          </cell>
          <cell r="BL23">
            <v>1781</v>
          </cell>
          <cell r="BM23">
            <v>1975</v>
          </cell>
          <cell r="BN23">
            <v>2265</v>
          </cell>
          <cell r="BO23">
            <v>2568</v>
          </cell>
          <cell r="BP23">
            <v>616</v>
          </cell>
          <cell r="BQ23">
            <v>973</v>
          </cell>
          <cell r="BR23">
            <v>1294</v>
          </cell>
          <cell r="BS23">
            <v>1470</v>
          </cell>
          <cell r="BT23">
            <v>1664</v>
          </cell>
          <cell r="BU23">
            <v>1954</v>
          </cell>
          <cell r="BV23">
            <v>2257</v>
          </cell>
          <cell r="BW23">
            <v>676</v>
          </cell>
          <cell r="BX23">
            <v>997</v>
          </cell>
          <cell r="BY23">
            <v>1173</v>
          </cell>
          <cell r="BZ23">
            <v>1367</v>
          </cell>
          <cell r="CA23">
            <v>1657</v>
          </cell>
          <cell r="CB23">
            <v>1960</v>
          </cell>
          <cell r="CC23">
            <v>678</v>
          </cell>
          <cell r="CD23">
            <v>854</v>
          </cell>
          <cell r="CE23">
            <v>1048</v>
          </cell>
          <cell r="CF23">
            <v>1338</v>
          </cell>
          <cell r="CG23">
            <v>1641</v>
          </cell>
          <cell r="CH23">
            <v>497</v>
          </cell>
          <cell r="CI23">
            <v>691</v>
          </cell>
          <cell r="CJ23">
            <v>981</v>
          </cell>
          <cell r="CK23">
            <v>1284</v>
          </cell>
          <cell r="CL23">
            <v>370</v>
          </cell>
          <cell r="CM23">
            <v>660</v>
          </cell>
          <cell r="CN23">
            <v>963</v>
          </cell>
          <cell r="CO23">
            <v>484</v>
          </cell>
          <cell r="CP23">
            <v>787</v>
          </cell>
          <cell r="CQ23">
            <v>593</v>
          </cell>
        </row>
        <row r="24">
          <cell r="R24">
            <v>0</v>
          </cell>
          <cell r="S24">
            <v>0</v>
          </cell>
          <cell r="T24">
            <v>500</v>
          </cell>
          <cell r="U24">
            <v>1175</v>
          </cell>
          <cell r="V24">
            <v>1000</v>
          </cell>
          <cell r="W24">
            <v>1176</v>
          </cell>
          <cell r="X24">
            <v>1632</v>
          </cell>
          <cell r="Y24">
            <v>1226</v>
          </cell>
          <cell r="Z24">
            <v>0</v>
          </cell>
          <cell r="AA24">
            <v>408</v>
          </cell>
          <cell r="AB24">
            <v>0</v>
          </cell>
          <cell r="AC24">
            <v>0</v>
          </cell>
          <cell r="AD24">
            <v>0</v>
          </cell>
          <cell r="AE24">
            <v>500</v>
          </cell>
          <cell r="AF24">
            <v>1675</v>
          </cell>
          <cell r="AG24">
            <v>2675</v>
          </cell>
          <cell r="AH24">
            <v>3851</v>
          </cell>
          <cell r="AI24">
            <v>5483</v>
          </cell>
          <cell r="AJ24">
            <v>6709</v>
          </cell>
          <cell r="AK24">
            <v>6709</v>
          </cell>
          <cell r="AL24">
            <v>7117</v>
          </cell>
          <cell r="AM24">
            <v>7117</v>
          </cell>
          <cell r="AN24">
            <v>7117</v>
          </cell>
          <cell r="AO24">
            <v>500</v>
          </cell>
          <cell r="AP24">
            <v>1675</v>
          </cell>
          <cell r="AQ24">
            <v>2675</v>
          </cell>
          <cell r="AR24">
            <v>3851</v>
          </cell>
          <cell r="AS24">
            <v>5483</v>
          </cell>
          <cell r="AT24">
            <v>6709</v>
          </cell>
          <cell r="AU24">
            <v>6709</v>
          </cell>
          <cell r="AV24">
            <v>7117</v>
          </cell>
          <cell r="AW24">
            <v>7117</v>
          </cell>
          <cell r="AX24">
            <v>7117</v>
          </cell>
          <cell r="AY24">
            <v>1675</v>
          </cell>
          <cell r="AZ24">
            <v>2675</v>
          </cell>
          <cell r="BA24">
            <v>3851</v>
          </cell>
          <cell r="BB24">
            <v>5483</v>
          </cell>
          <cell r="BC24">
            <v>6709</v>
          </cell>
          <cell r="BD24">
            <v>6709</v>
          </cell>
          <cell r="BE24">
            <v>7117</v>
          </cell>
          <cell r="BF24">
            <v>7117</v>
          </cell>
          <cell r="BG24">
            <v>7117</v>
          </cell>
          <cell r="BH24">
            <v>2175</v>
          </cell>
          <cell r="BI24">
            <v>3351</v>
          </cell>
          <cell r="BJ24">
            <v>4983</v>
          </cell>
          <cell r="BK24">
            <v>6209</v>
          </cell>
          <cell r="BL24">
            <v>6209</v>
          </cell>
          <cell r="BM24">
            <v>6617</v>
          </cell>
          <cell r="BN24">
            <v>6617</v>
          </cell>
          <cell r="BO24">
            <v>6617</v>
          </cell>
          <cell r="BP24">
            <v>2176</v>
          </cell>
          <cell r="BQ24">
            <v>3808</v>
          </cell>
          <cell r="BR24">
            <v>5034</v>
          </cell>
          <cell r="BS24">
            <v>5034</v>
          </cell>
          <cell r="BT24">
            <v>5442</v>
          </cell>
          <cell r="BU24">
            <v>5442</v>
          </cell>
          <cell r="BV24">
            <v>5442</v>
          </cell>
          <cell r="BW24">
            <v>2808</v>
          </cell>
          <cell r="BX24">
            <v>4034</v>
          </cell>
          <cell r="BY24">
            <v>4034</v>
          </cell>
          <cell r="BZ24">
            <v>4442</v>
          </cell>
          <cell r="CA24">
            <v>4442</v>
          </cell>
          <cell r="CB24">
            <v>4442</v>
          </cell>
          <cell r="CC24">
            <v>2858</v>
          </cell>
          <cell r="CD24">
            <v>2858</v>
          </cell>
          <cell r="CE24">
            <v>3266</v>
          </cell>
          <cell r="CF24">
            <v>3266</v>
          </cell>
          <cell r="CG24">
            <v>3266</v>
          </cell>
          <cell r="CH24">
            <v>1226</v>
          </cell>
          <cell r="CI24">
            <v>1634</v>
          </cell>
          <cell r="CJ24">
            <v>1634</v>
          </cell>
          <cell r="CK24">
            <v>1634</v>
          </cell>
          <cell r="CL24">
            <v>408</v>
          </cell>
          <cell r="CM24">
            <v>408</v>
          </cell>
          <cell r="CN24">
            <v>408</v>
          </cell>
          <cell r="CO24">
            <v>408</v>
          </cell>
          <cell r="CP24">
            <v>408</v>
          </cell>
          <cell r="CQ24">
            <v>0</v>
          </cell>
        </row>
        <row r="25">
          <cell r="R25">
            <v>4000.5</v>
          </cell>
          <cell r="S25">
            <v>3567.5</v>
          </cell>
          <cell r="T25">
            <v>2953.5</v>
          </cell>
          <cell r="U25">
            <v>3062.5</v>
          </cell>
          <cell r="V25">
            <v>3179.5</v>
          </cell>
          <cell r="W25">
            <v>3162.5</v>
          </cell>
          <cell r="X25">
            <v>3262.5</v>
          </cell>
          <cell r="Y25">
            <v>3132.5</v>
          </cell>
          <cell r="Z25">
            <v>2891.5</v>
          </cell>
          <cell r="AA25">
            <v>2879.5</v>
          </cell>
          <cell r="AB25">
            <v>3803.5</v>
          </cell>
          <cell r="AC25">
            <v>3939.5</v>
          </cell>
          <cell r="AD25">
            <v>7568</v>
          </cell>
          <cell r="AE25">
            <v>10521.5</v>
          </cell>
          <cell r="AF25">
            <v>13584</v>
          </cell>
          <cell r="AG25">
            <v>16763.5</v>
          </cell>
          <cell r="AH25">
            <v>19926</v>
          </cell>
          <cell r="AI25">
            <v>23188.5</v>
          </cell>
          <cell r="AJ25">
            <v>26321</v>
          </cell>
          <cell r="AK25">
            <v>29212.5</v>
          </cell>
          <cell r="AL25">
            <v>32092</v>
          </cell>
          <cell r="AM25">
            <v>35895.5</v>
          </cell>
          <cell r="AN25">
            <v>39835</v>
          </cell>
          <cell r="AO25">
            <v>6521</v>
          </cell>
          <cell r="AP25">
            <v>9583.5</v>
          </cell>
          <cell r="AQ25">
            <v>12763</v>
          </cell>
          <cell r="AR25">
            <v>15925.5</v>
          </cell>
          <cell r="AS25">
            <v>19188</v>
          </cell>
          <cell r="AT25">
            <v>22320.5</v>
          </cell>
          <cell r="AU25">
            <v>25212</v>
          </cell>
          <cell r="AV25">
            <v>28091.5</v>
          </cell>
          <cell r="AW25">
            <v>31895</v>
          </cell>
          <cell r="AX25">
            <v>35834.5</v>
          </cell>
          <cell r="AY25">
            <v>6016</v>
          </cell>
          <cell r="AZ25">
            <v>9195.5</v>
          </cell>
          <cell r="BA25">
            <v>12358</v>
          </cell>
          <cell r="BB25">
            <v>15620.5</v>
          </cell>
          <cell r="BC25">
            <v>18753</v>
          </cell>
          <cell r="BD25">
            <v>21644.5</v>
          </cell>
          <cell r="BE25">
            <v>24524</v>
          </cell>
          <cell r="BF25">
            <v>28327.5</v>
          </cell>
          <cell r="BG25">
            <v>32267</v>
          </cell>
          <cell r="BH25">
            <v>6242</v>
          </cell>
          <cell r="BI25">
            <v>9404.5</v>
          </cell>
          <cell r="BJ25">
            <v>12667</v>
          </cell>
          <cell r="BK25">
            <v>15799.5</v>
          </cell>
          <cell r="BL25">
            <v>18691</v>
          </cell>
          <cell r="BM25">
            <v>21570.5</v>
          </cell>
          <cell r="BN25">
            <v>25374</v>
          </cell>
          <cell r="BO25">
            <v>29313.5</v>
          </cell>
          <cell r="BP25">
            <v>6342</v>
          </cell>
          <cell r="BQ25">
            <v>9604.5</v>
          </cell>
          <cell r="BR25">
            <v>12737</v>
          </cell>
          <cell r="BS25">
            <v>15628.5</v>
          </cell>
          <cell r="BT25">
            <v>18508</v>
          </cell>
          <cell r="BU25">
            <v>22311.5</v>
          </cell>
          <cell r="BV25">
            <v>26251</v>
          </cell>
          <cell r="BW25">
            <v>6425</v>
          </cell>
          <cell r="BX25">
            <v>9557.5</v>
          </cell>
          <cell r="BY25">
            <v>12449</v>
          </cell>
          <cell r="BZ25">
            <v>15328.5</v>
          </cell>
          <cell r="CA25">
            <v>19132</v>
          </cell>
          <cell r="CB25">
            <v>23071.5</v>
          </cell>
          <cell r="CC25">
            <v>6395</v>
          </cell>
          <cell r="CD25">
            <v>9286.5</v>
          </cell>
          <cell r="CE25">
            <v>12166</v>
          </cell>
          <cell r="CF25">
            <v>15969.5</v>
          </cell>
          <cell r="CG25">
            <v>19909</v>
          </cell>
          <cell r="CH25">
            <v>6024</v>
          </cell>
          <cell r="CI25">
            <v>8903.5</v>
          </cell>
          <cell r="CJ25">
            <v>12707</v>
          </cell>
          <cell r="CK25">
            <v>16646.5</v>
          </cell>
          <cell r="CL25">
            <v>5771</v>
          </cell>
          <cell r="CM25">
            <v>9574.5</v>
          </cell>
          <cell r="CN25">
            <v>13514</v>
          </cell>
          <cell r="CO25">
            <v>6683</v>
          </cell>
          <cell r="CP25">
            <v>10622.5</v>
          </cell>
          <cell r="CQ25">
            <v>7743</v>
          </cell>
        </row>
        <row r="26">
          <cell r="R26">
            <v>738</v>
          </cell>
          <cell r="S26">
            <v>123</v>
          </cell>
          <cell r="T26">
            <v>0</v>
          </cell>
          <cell r="U26">
            <v>267</v>
          </cell>
          <cell r="V26">
            <v>442</v>
          </cell>
          <cell r="W26">
            <v>349</v>
          </cell>
          <cell r="X26">
            <v>474</v>
          </cell>
          <cell r="Y26">
            <v>321</v>
          </cell>
          <cell r="Z26">
            <v>109</v>
          </cell>
          <cell r="AA26">
            <v>160</v>
          </cell>
          <cell r="AB26">
            <v>523</v>
          </cell>
          <cell r="AC26">
            <v>717</v>
          </cell>
          <cell r="AD26">
            <v>861</v>
          </cell>
          <cell r="AE26">
            <v>861</v>
          </cell>
          <cell r="AF26">
            <v>1128</v>
          </cell>
          <cell r="AG26">
            <v>1570</v>
          </cell>
          <cell r="AH26">
            <v>1919</v>
          </cell>
          <cell r="AI26">
            <v>2393</v>
          </cell>
          <cell r="AJ26">
            <v>2714</v>
          </cell>
          <cell r="AK26">
            <v>2823</v>
          </cell>
          <cell r="AL26">
            <v>2983</v>
          </cell>
          <cell r="AM26">
            <v>3506</v>
          </cell>
          <cell r="AN26">
            <v>4223</v>
          </cell>
          <cell r="AO26">
            <v>123</v>
          </cell>
          <cell r="AP26">
            <v>390</v>
          </cell>
          <cell r="AQ26">
            <v>832</v>
          </cell>
          <cell r="AR26">
            <v>1181</v>
          </cell>
          <cell r="AS26">
            <v>1655</v>
          </cell>
          <cell r="AT26">
            <v>1976</v>
          </cell>
          <cell r="AU26">
            <v>2085</v>
          </cell>
          <cell r="AV26">
            <v>2245</v>
          </cell>
          <cell r="AW26">
            <v>2768</v>
          </cell>
          <cell r="AX26">
            <v>3485</v>
          </cell>
          <cell r="AY26">
            <v>267</v>
          </cell>
          <cell r="AZ26">
            <v>709</v>
          </cell>
          <cell r="BA26">
            <v>1058</v>
          </cell>
          <cell r="BB26">
            <v>1532</v>
          </cell>
          <cell r="BC26">
            <v>1853</v>
          </cell>
          <cell r="BD26">
            <v>1962</v>
          </cell>
          <cell r="BE26">
            <v>2122</v>
          </cell>
          <cell r="BF26">
            <v>2645</v>
          </cell>
          <cell r="BG26">
            <v>3362</v>
          </cell>
          <cell r="BH26">
            <v>709</v>
          </cell>
          <cell r="BI26">
            <v>1058</v>
          </cell>
          <cell r="BJ26">
            <v>1532</v>
          </cell>
          <cell r="BK26">
            <v>1853</v>
          </cell>
          <cell r="BL26">
            <v>1962</v>
          </cell>
          <cell r="BM26">
            <v>2122</v>
          </cell>
          <cell r="BN26">
            <v>2645</v>
          </cell>
          <cell r="BO26">
            <v>3362</v>
          </cell>
          <cell r="BP26">
            <v>791</v>
          </cell>
          <cell r="BQ26">
            <v>1265</v>
          </cell>
          <cell r="BR26">
            <v>1586</v>
          </cell>
          <cell r="BS26">
            <v>1695</v>
          </cell>
          <cell r="BT26">
            <v>1855</v>
          </cell>
          <cell r="BU26">
            <v>2378</v>
          </cell>
          <cell r="BV26">
            <v>3095</v>
          </cell>
          <cell r="BW26">
            <v>823</v>
          </cell>
          <cell r="BX26">
            <v>1144</v>
          </cell>
          <cell r="BY26">
            <v>1253</v>
          </cell>
          <cell r="BZ26">
            <v>1413</v>
          </cell>
          <cell r="CA26">
            <v>1936</v>
          </cell>
          <cell r="CB26">
            <v>2653</v>
          </cell>
          <cell r="CC26">
            <v>795</v>
          </cell>
          <cell r="CD26">
            <v>904</v>
          </cell>
          <cell r="CE26">
            <v>1064</v>
          </cell>
          <cell r="CF26">
            <v>1587</v>
          </cell>
          <cell r="CG26">
            <v>2304</v>
          </cell>
          <cell r="CH26">
            <v>430</v>
          </cell>
          <cell r="CI26">
            <v>590</v>
          </cell>
          <cell r="CJ26">
            <v>1113</v>
          </cell>
          <cell r="CK26">
            <v>1830</v>
          </cell>
          <cell r="CL26">
            <v>269</v>
          </cell>
          <cell r="CM26">
            <v>792</v>
          </cell>
          <cell r="CN26">
            <v>1509</v>
          </cell>
          <cell r="CO26">
            <v>683</v>
          </cell>
          <cell r="CP26">
            <v>1400</v>
          </cell>
          <cell r="CQ26">
            <v>1240</v>
          </cell>
        </row>
        <row r="27">
          <cell r="R27">
            <v>800</v>
          </cell>
          <cell r="S27">
            <v>982</v>
          </cell>
          <cell r="T27">
            <v>491</v>
          </cell>
          <cell r="U27">
            <v>333</v>
          </cell>
          <cell r="V27">
            <v>275</v>
          </cell>
          <cell r="W27">
            <v>351</v>
          </cell>
          <cell r="X27">
            <v>326</v>
          </cell>
          <cell r="Y27">
            <v>349</v>
          </cell>
          <cell r="Z27">
            <v>320</v>
          </cell>
          <cell r="AA27">
            <v>257</v>
          </cell>
          <cell r="AB27">
            <v>818</v>
          </cell>
          <cell r="AC27">
            <v>760</v>
          </cell>
          <cell r="AD27">
            <v>1782</v>
          </cell>
          <cell r="AE27">
            <v>2273</v>
          </cell>
          <cell r="AF27">
            <v>2606</v>
          </cell>
          <cell r="AG27">
            <v>2881</v>
          </cell>
          <cell r="AH27">
            <v>3232</v>
          </cell>
          <cell r="AI27">
            <v>3558</v>
          </cell>
          <cell r="AJ27">
            <v>3907</v>
          </cell>
          <cell r="AK27">
            <v>4227</v>
          </cell>
          <cell r="AL27">
            <v>4484</v>
          </cell>
          <cell r="AM27">
            <v>5302</v>
          </cell>
          <cell r="AN27">
            <v>6062</v>
          </cell>
          <cell r="AO27">
            <v>1473</v>
          </cell>
          <cell r="AP27">
            <v>1806</v>
          </cell>
          <cell r="AQ27">
            <v>2081</v>
          </cell>
          <cell r="AR27">
            <v>2432</v>
          </cell>
          <cell r="AS27">
            <v>2758</v>
          </cell>
          <cell r="AT27">
            <v>3107</v>
          </cell>
          <cell r="AU27">
            <v>3427</v>
          </cell>
          <cell r="AV27">
            <v>3684</v>
          </cell>
          <cell r="AW27">
            <v>4502</v>
          </cell>
          <cell r="AX27">
            <v>5262</v>
          </cell>
          <cell r="AY27">
            <v>824</v>
          </cell>
          <cell r="AZ27">
            <v>1099</v>
          </cell>
          <cell r="BA27">
            <v>1450</v>
          </cell>
          <cell r="BB27">
            <v>1776</v>
          </cell>
          <cell r="BC27">
            <v>2125</v>
          </cell>
          <cell r="BD27">
            <v>2445</v>
          </cell>
          <cell r="BE27">
            <v>2702</v>
          </cell>
          <cell r="BF27">
            <v>3520</v>
          </cell>
          <cell r="BG27">
            <v>4280</v>
          </cell>
          <cell r="BH27">
            <v>608</v>
          </cell>
          <cell r="BI27">
            <v>959</v>
          </cell>
          <cell r="BJ27">
            <v>1285</v>
          </cell>
          <cell r="BK27">
            <v>1634</v>
          </cell>
          <cell r="BL27">
            <v>1954</v>
          </cell>
          <cell r="BM27">
            <v>2211</v>
          </cell>
          <cell r="BN27">
            <v>3029</v>
          </cell>
          <cell r="BO27">
            <v>3789</v>
          </cell>
          <cell r="BP27">
            <v>626</v>
          </cell>
          <cell r="BQ27">
            <v>952</v>
          </cell>
          <cell r="BR27">
            <v>1301</v>
          </cell>
          <cell r="BS27">
            <v>1621</v>
          </cell>
          <cell r="BT27">
            <v>1878</v>
          </cell>
          <cell r="BU27">
            <v>2696</v>
          </cell>
          <cell r="BV27">
            <v>3456</v>
          </cell>
          <cell r="BW27">
            <v>677</v>
          </cell>
          <cell r="BX27">
            <v>1026</v>
          </cell>
          <cell r="BY27">
            <v>1346</v>
          </cell>
          <cell r="BZ27">
            <v>1603</v>
          </cell>
          <cell r="CA27">
            <v>2421</v>
          </cell>
          <cell r="CB27">
            <v>3181</v>
          </cell>
          <cell r="CC27">
            <v>675</v>
          </cell>
          <cell r="CD27">
            <v>995</v>
          </cell>
          <cell r="CE27">
            <v>1252</v>
          </cell>
          <cell r="CF27">
            <v>2070</v>
          </cell>
          <cell r="CG27">
            <v>2830</v>
          </cell>
          <cell r="CH27">
            <v>669</v>
          </cell>
          <cell r="CI27">
            <v>926</v>
          </cell>
          <cell r="CJ27">
            <v>1744</v>
          </cell>
          <cell r="CK27">
            <v>2504</v>
          </cell>
          <cell r="CL27">
            <v>577</v>
          </cell>
          <cell r="CM27">
            <v>1395</v>
          </cell>
          <cell r="CN27">
            <v>2155</v>
          </cell>
          <cell r="CO27">
            <v>1075</v>
          </cell>
          <cell r="CP27">
            <v>1835</v>
          </cell>
          <cell r="CQ27">
            <v>1578</v>
          </cell>
        </row>
        <row r="28">
          <cell r="R28">
            <v>2462.5</v>
          </cell>
          <cell r="S28">
            <v>2462.5</v>
          </cell>
          <cell r="T28">
            <v>2462.5</v>
          </cell>
          <cell r="U28">
            <v>2462.5</v>
          </cell>
          <cell r="V28">
            <v>2462.5</v>
          </cell>
          <cell r="W28">
            <v>2462.5</v>
          </cell>
          <cell r="X28">
            <v>2462.5</v>
          </cell>
          <cell r="Y28">
            <v>2462.5</v>
          </cell>
          <cell r="Z28">
            <v>2462.5</v>
          </cell>
          <cell r="AA28">
            <v>2462.5</v>
          </cell>
          <cell r="AB28">
            <v>2462.5</v>
          </cell>
          <cell r="AC28">
            <v>2462.5</v>
          </cell>
          <cell r="AD28">
            <v>4925</v>
          </cell>
          <cell r="AE28">
            <v>7387.5</v>
          </cell>
          <cell r="AF28">
            <v>9850</v>
          </cell>
          <cell r="AG28">
            <v>12312.5</v>
          </cell>
          <cell r="AH28">
            <v>14775</v>
          </cell>
          <cell r="AI28">
            <v>17237.5</v>
          </cell>
          <cell r="AJ28">
            <v>19700</v>
          </cell>
          <cell r="AK28">
            <v>22162.5</v>
          </cell>
          <cell r="AL28">
            <v>24625</v>
          </cell>
          <cell r="AM28">
            <v>27087.5</v>
          </cell>
          <cell r="AN28">
            <v>29550</v>
          </cell>
          <cell r="AO28">
            <v>4925</v>
          </cell>
          <cell r="AP28">
            <v>7387.5</v>
          </cell>
          <cell r="AQ28">
            <v>9850</v>
          </cell>
          <cell r="AR28">
            <v>12312.5</v>
          </cell>
          <cell r="AS28">
            <v>14775</v>
          </cell>
          <cell r="AT28">
            <v>17237.5</v>
          </cell>
          <cell r="AU28">
            <v>19700</v>
          </cell>
          <cell r="AV28">
            <v>22162.5</v>
          </cell>
          <cell r="AW28">
            <v>24625</v>
          </cell>
          <cell r="AX28">
            <v>27087.5</v>
          </cell>
          <cell r="AY28">
            <v>4925</v>
          </cell>
          <cell r="AZ28">
            <v>7387.5</v>
          </cell>
          <cell r="BA28">
            <v>9850</v>
          </cell>
          <cell r="BB28">
            <v>12312.5</v>
          </cell>
          <cell r="BC28">
            <v>14775</v>
          </cell>
          <cell r="BD28">
            <v>17237.5</v>
          </cell>
          <cell r="BE28">
            <v>19700</v>
          </cell>
          <cell r="BF28">
            <v>22162.5</v>
          </cell>
          <cell r="BG28">
            <v>24625</v>
          </cell>
          <cell r="BH28">
            <v>4925</v>
          </cell>
          <cell r="BI28">
            <v>7387.5</v>
          </cell>
          <cell r="BJ28">
            <v>9850</v>
          </cell>
          <cell r="BK28">
            <v>12312.5</v>
          </cell>
          <cell r="BL28">
            <v>14775</v>
          </cell>
          <cell r="BM28">
            <v>17237.5</v>
          </cell>
          <cell r="BN28">
            <v>19700</v>
          </cell>
          <cell r="BO28">
            <v>22162.5</v>
          </cell>
          <cell r="BP28">
            <v>4925</v>
          </cell>
          <cell r="BQ28">
            <v>7387.5</v>
          </cell>
          <cell r="BR28">
            <v>9850</v>
          </cell>
          <cell r="BS28">
            <v>12312.5</v>
          </cell>
          <cell r="BT28">
            <v>14775</v>
          </cell>
          <cell r="BU28">
            <v>17237.5</v>
          </cell>
          <cell r="BV28">
            <v>19700</v>
          </cell>
          <cell r="BW28">
            <v>4925</v>
          </cell>
          <cell r="BX28">
            <v>7387.5</v>
          </cell>
          <cell r="BY28">
            <v>9850</v>
          </cell>
          <cell r="BZ28">
            <v>12312.5</v>
          </cell>
          <cell r="CA28">
            <v>14775</v>
          </cell>
          <cell r="CB28">
            <v>17237.5</v>
          </cell>
          <cell r="CC28">
            <v>4925</v>
          </cell>
          <cell r="CD28">
            <v>7387.5</v>
          </cell>
          <cell r="CE28">
            <v>9850</v>
          </cell>
          <cell r="CF28">
            <v>12312.5</v>
          </cell>
          <cell r="CG28">
            <v>14775</v>
          </cell>
          <cell r="CH28">
            <v>4925</v>
          </cell>
          <cell r="CI28">
            <v>7387.5</v>
          </cell>
          <cell r="CJ28">
            <v>9850</v>
          </cell>
          <cell r="CK28">
            <v>12312.5</v>
          </cell>
          <cell r="CL28">
            <v>4925</v>
          </cell>
          <cell r="CM28">
            <v>7387.5</v>
          </cell>
          <cell r="CN28">
            <v>9850</v>
          </cell>
          <cell r="CO28">
            <v>4925</v>
          </cell>
          <cell r="CP28">
            <v>7387.5</v>
          </cell>
          <cell r="CQ28">
            <v>4925</v>
          </cell>
        </row>
        <row r="29"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R30">
            <v>115.28229999999985</v>
          </cell>
          <cell r="S30">
            <v>745.63929999999982</v>
          </cell>
          <cell r="T30">
            <v>807.37910000000102</v>
          </cell>
          <cell r="U30">
            <v>-552.47029999999995</v>
          </cell>
          <cell r="V30">
            <v>-650.71939999999904</v>
          </cell>
          <cell r="W30">
            <v>-662.17330000000038</v>
          </cell>
          <cell r="X30">
            <v>-661.98059999999896</v>
          </cell>
          <cell r="Y30">
            <v>-661.94949999999972</v>
          </cell>
          <cell r="Z30">
            <v>-862.98999999999978</v>
          </cell>
          <cell r="AA30">
            <v>1352.4694</v>
          </cell>
          <cell r="AB30">
            <v>614.8760000000002</v>
          </cell>
          <cell r="AC30">
            <v>260.18900000000031</v>
          </cell>
          <cell r="AD30">
            <v>860.92159999999967</v>
          </cell>
          <cell r="AE30">
            <v>1668.3007000000007</v>
          </cell>
          <cell r="AF30">
            <v>1115.8304000000007</v>
          </cell>
          <cell r="AG30">
            <v>465.1110000000017</v>
          </cell>
          <cell r="AH30">
            <v>-197.06229999999869</v>
          </cell>
          <cell r="AI30">
            <v>-859.04289999999764</v>
          </cell>
          <cell r="AJ30">
            <v>-1520.9923999999974</v>
          </cell>
          <cell r="AK30">
            <v>-2383.9823999999971</v>
          </cell>
          <cell r="AL30">
            <v>-1031.5129999999972</v>
          </cell>
          <cell r="AM30">
            <v>-416.63699999999699</v>
          </cell>
          <cell r="AN30">
            <v>-156.44799999999668</v>
          </cell>
          <cell r="AO30">
            <v>1553.0184000000008</v>
          </cell>
          <cell r="AP30">
            <v>1000.5481000000009</v>
          </cell>
          <cell r="AQ30">
            <v>349.82870000000185</v>
          </cell>
          <cell r="AR30">
            <v>-312.34459999999854</v>
          </cell>
          <cell r="AS30">
            <v>-974.32519999999749</v>
          </cell>
          <cell r="AT30">
            <v>-1636.2746999999972</v>
          </cell>
          <cell r="AU30">
            <v>-2499.264699999997</v>
          </cell>
          <cell r="AV30">
            <v>-1146.795299999997</v>
          </cell>
          <cell r="AW30">
            <v>-531.91929999999684</v>
          </cell>
          <cell r="AX30">
            <v>-271.73029999999653</v>
          </cell>
          <cell r="AY30">
            <v>254.90880000000107</v>
          </cell>
          <cell r="AZ30">
            <v>-395.81059999999798</v>
          </cell>
          <cell r="BA30">
            <v>-1057.9838999999984</v>
          </cell>
          <cell r="BB30">
            <v>-1719.9644999999973</v>
          </cell>
          <cell r="BC30">
            <v>-2381.913999999997</v>
          </cell>
          <cell r="BD30">
            <v>-3244.9039999999968</v>
          </cell>
          <cell r="BE30">
            <v>-1892.4345999999969</v>
          </cell>
          <cell r="BF30">
            <v>-1277.5585999999967</v>
          </cell>
          <cell r="BG30">
            <v>-1017.3695999999964</v>
          </cell>
          <cell r="BH30">
            <v>-1203.189699999999</v>
          </cell>
          <cell r="BI30">
            <v>-1865.3629999999994</v>
          </cell>
          <cell r="BJ30">
            <v>-2527.3435999999983</v>
          </cell>
          <cell r="BK30">
            <v>-3189.293099999998</v>
          </cell>
          <cell r="BL30">
            <v>-4052.2830999999978</v>
          </cell>
          <cell r="BM30">
            <v>-2699.8136999999979</v>
          </cell>
          <cell r="BN30">
            <v>-2084.9376999999977</v>
          </cell>
          <cell r="BO30">
            <v>-1824.7486999999974</v>
          </cell>
          <cell r="BP30">
            <v>-1312.8926999999994</v>
          </cell>
          <cell r="BQ30">
            <v>-1974.8732999999984</v>
          </cell>
          <cell r="BR30">
            <v>-2636.8227999999981</v>
          </cell>
          <cell r="BS30">
            <v>-3499.8127999999979</v>
          </cell>
          <cell r="BT30">
            <v>-2147.3433999999979</v>
          </cell>
          <cell r="BU30">
            <v>-1532.4673999999977</v>
          </cell>
          <cell r="BV30">
            <v>-1272.2783999999974</v>
          </cell>
          <cell r="BW30">
            <v>-1324.1538999999993</v>
          </cell>
          <cell r="BX30">
            <v>-1986.1033999999991</v>
          </cell>
          <cell r="BY30">
            <v>-2849.0933999999988</v>
          </cell>
          <cell r="BZ30">
            <v>-1496.6239999999989</v>
          </cell>
          <cell r="CA30">
            <v>-881.74799999999868</v>
          </cell>
          <cell r="CB30">
            <v>-621.55899999999838</v>
          </cell>
          <cell r="CC30">
            <v>-1323.9300999999987</v>
          </cell>
          <cell r="CD30">
            <v>-2186.9200999999985</v>
          </cell>
          <cell r="CE30">
            <v>-834.45069999999851</v>
          </cell>
          <cell r="CF30">
            <v>-219.5746999999983</v>
          </cell>
          <cell r="CG30">
            <v>40.614300000002004</v>
          </cell>
          <cell r="CH30">
            <v>-1524.9394999999995</v>
          </cell>
          <cell r="CI30">
            <v>-172.47009999999955</v>
          </cell>
          <cell r="CJ30">
            <v>442.40590000000066</v>
          </cell>
          <cell r="CK30">
            <v>702.59490000000096</v>
          </cell>
          <cell r="CL30">
            <v>489.47940000000017</v>
          </cell>
          <cell r="CM30">
            <v>1104.3554000000004</v>
          </cell>
          <cell r="CN30">
            <v>1364.5444000000007</v>
          </cell>
          <cell r="CO30">
            <v>1967.3454000000002</v>
          </cell>
          <cell r="CP30">
            <v>2227.5344000000005</v>
          </cell>
          <cell r="CQ30">
            <v>875.06500000000051</v>
          </cell>
        </row>
        <row r="31"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R33">
            <v>4042.772631722768</v>
          </cell>
          <cell r="S33">
            <v>3965.2794737920763</v>
          </cell>
          <cell r="T33">
            <v>4476.772631722768</v>
          </cell>
          <cell r="U33">
            <v>4866.772631722768</v>
          </cell>
          <cell r="V33">
            <v>5248.0260527574228</v>
          </cell>
          <cell r="W33">
            <v>5094.3726317227683</v>
          </cell>
          <cell r="X33">
            <v>4964.3726317227683</v>
          </cell>
          <cell r="Y33">
            <v>4722.772631722768</v>
          </cell>
          <cell r="Z33">
            <v>4894.3726317227683</v>
          </cell>
          <cell r="AA33">
            <v>3902.4260527574224</v>
          </cell>
          <cell r="AB33">
            <v>3752.4260527574224</v>
          </cell>
          <cell r="AC33">
            <v>5070</v>
          </cell>
          <cell r="AD33">
            <v>8008.0521055148438</v>
          </cell>
          <cell r="AE33">
            <v>12484.824737237612</v>
          </cell>
          <cell r="AF33">
            <v>17351.597368960378</v>
          </cell>
          <cell r="AG33">
            <v>22599.623421717799</v>
          </cell>
          <cell r="AH33">
            <v>27693.996053440569</v>
          </cell>
          <cell r="AI33">
            <v>32658.368685163339</v>
          </cell>
          <cell r="AJ33">
            <v>37381.141316886104</v>
          </cell>
          <cell r="AK33">
            <v>42275.513948608874</v>
          </cell>
          <cell r="AL33">
            <v>46177.940001366296</v>
          </cell>
          <cell r="AM33">
            <v>49930.366054123719</v>
          </cell>
          <cell r="AN33">
            <v>55000.366054123719</v>
          </cell>
          <cell r="AO33">
            <v>8442.0521055148438</v>
          </cell>
          <cell r="AP33">
            <v>13308.824737237612</v>
          </cell>
          <cell r="AQ33">
            <v>18556.850789995035</v>
          </cell>
          <cell r="AR33">
            <v>23651.223421717805</v>
          </cell>
          <cell r="AS33">
            <v>28615.596053440575</v>
          </cell>
          <cell r="AT33">
            <v>33338.368685163339</v>
          </cell>
          <cell r="AU33">
            <v>38232.741316886109</v>
          </cell>
          <cell r="AV33">
            <v>42135.167369643532</v>
          </cell>
          <cell r="AW33">
            <v>45887.593422400954</v>
          </cell>
          <cell r="AX33">
            <v>50957.593422400954</v>
          </cell>
          <cell r="AY33">
            <v>9343.545263445536</v>
          </cell>
          <cell r="AZ33">
            <v>14591.571316202959</v>
          </cell>
          <cell r="BA33">
            <v>19685.943947925727</v>
          </cell>
          <cell r="BB33">
            <v>24650.316579648497</v>
          </cell>
          <cell r="BC33">
            <v>29373.089211371265</v>
          </cell>
          <cell r="BD33">
            <v>34267.461843094032</v>
          </cell>
          <cell r="BE33">
            <v>38169.887895851454</v>
          </cell>
          <cell r="BF33">
            <v>41922.313948608877</v>
          </cell>
          <cell r="BG33">
            <v>46992.313948608877</v>
          </cell>
          <cell r="BH33">
            <v>10114.798684480191</v>
          </cell>
          <cell r="BI33">
            <v>15209.171316202959</v>
          </cell>
          <cell r="BJ33">
            <v>20173.543947925726</v>
          </cell>
          <cell r="BK33">
            <v>24896.316579648494</v>
          </cell>
          <cell r="BL33">
            <v>29790.68921137126</v>
          </cell>
          <cell r="BM33">
            <v>33693.115264128683</v>
          </cell>
          <cell r="BN33">
            <v>37445.541316886105</v>
          </cell>
          <cell r="BO33">
            <v>42515.541316886105</v>
          </cell>
          <cell r="BP33">
            <v>10342.398684480191</v>
          </cell>
          <cell r="BQ33">
            <v>15306.771316202959</v>
          </cell>
          <cell r="BR33">
            <v>20029.543947925726</v>
          </cell>
          <cell r="BS33">
            <v>24923.916579648496</v>
          </cell>
          <cell r="BT33">
            <v>28826.342632405918</v>
          </cell>
          <cell r="BU33">
            <v>32578.768685163341</v>
          </cell>
          <cell r="BV33">
            <v>37648.768685163341</v>
          </cell>
          <cell r="BW33">
            <v>10058.745263445537</v>
          </cell>
          <cell r="BX33">
            <v>14781.517895168305</v>
          </cell>
          <cell r="BY33">
            <v>19675.890526891075</v>
          </cell>
          <cell r="BZ33">
            <v>23578.316579648497</v>
          </cell>
          <cell r="CA33">
            <v>27330.74263240592</v>
          </cell>
          <cell r="CB33">
            <v>32400.74263240592</v>
          </cell>
          <cell r="CC33">
            <v>9687.1452634455363</v>
          </cell>
          <cell r="CD33">
            <v>14581.517895168305</v>
          </cell>
          <cell r="CE33">
            <v>18483.943947925727</v>
          </cell>
          <cell r="CF33">
            <v>22236.37000068315</v>
          </cell>
          <cell r="CG33">
            <v>27306.37000068315</v>
          </cell>
          <cell r="CH33">
            <v>9617.1452634455363</v>
          </cell>
          <cell r="CI33">
            <v>13519.571316202959</v>
          </cell>
          <cell r="CJ33">
            <v>17271.997368960379</v>
          </cell>
          <cell r="CK33">
            <v>22341.997368960379</v>
          </cell>
          <cell r="CL33">
            <v>8796.7986844801908</v>
          </cell>
          <cell r="CM33">
            <v>12549.224737237613</v>
          </cell>
          <cell r="CN33">
            <v>17619.224737237615</v>
          </cell>
          <cell r="CO33">
            <v>7654.8521055148449</v>
          </cell>
          <cell r="CP33">
            <v>12724.852105514845</v>
          </cell>
          <cell r="CQ33">
            <v>8822.4260527574224</v>
          </cell>
        </row>
        <row r="34">
          <cell r="R34">
            <v>15</v>
          </cell>
          <cell r="S34">
            <v>16</v>
          </cell>
          <cell r="T34">
            <v>17</v>
          </cell>
          <cell r="U34">
            <v>36</v>
          </cell>
          <cell r="V34">
            <v>36</v>
          </cell>
          <cell r="W34">
            <v>36</v>
          </cell>
          <cell r="X34">
            <v>36</v>
          </cell>
          <cell r="Y34">
            <v>36</v>
          </cell>
          <cell r="Z34">
            <v>36</v>
          </cell>
          <cell r="AA34">
            <v>36</v>
          </cell>
          <cell r="AB34">
            <v>36</v>
          </cell>
          <cell r="AC34">
            <v>44</v>
          </cell>
          <cell r="AD34">
            <v>31</v>
          </cell>
          <cell r="AE34">
            <v>48</v>
          </cell>
          <cell r="AF34">
            <v>84</v>
          </cell>
          <cell r="AG34">
            <v>120</v>
          </cell>
          <cell r="AH34">
            <v>156</v>
          </cell>
          <cell r="AI34">
            <v>192</v>
          </cell>
          <cell r="AJ34">
            <v>228</v>
          </cell>
          <cell r="AK34">
            <v>264</v>
          </cell>
          <cell r="AL34">
            <v>300</v>
          </cell>
          <cell r="AM34">
            <v>336</v>
          </cell>
          <cell r="AN34">
            <v>380</v>
          </cell>
          <cell r="AO34">
            <v>33</v>
          </cell>
          <cell r="AP34">
            <v>69</v>
          </cell>
          <cell r="AQ34">
            <v>105</v>
          </cell>
          <cell r="AR34">
            <v>141</v>
          </cell>
          <cell r="AS34">
            <v>177</v>
          </cell>
          <cell r="AT34">
            <v>213</v>
          </cell>
          <cell r="AU34">
            <v>249</v>
          </cell>
          <cell r="AV34">
            <v>285</v>
          </cell>
          <cell r="AW34">
            <v>321</v>
          </cell>
          <cell r="AX34">
            <v>365</v>
          </cell>
          <cell r="AY34">
            <v>53</v>
          </cell>
          <cell r="AZ34">
            <v>89</v>
          </cell>
          <cell r="BA34">
            <v>125</v>
          </cell>
          <cell r="BB34">
            <v>161</v>
          </cell>
          <cell r="BC34">
            <v>197</v>
          </cell>
          <cell r="BD34">
            <v>233</v>
          </cell>
          <cell r="BE34">
            <v>269</v>
          </cell>
          <cell r="BF34">
            <v>305</v>
          </cell>
          <cell r="BG34">
            <v>349</v>
          </cell>
          <cell r="BH34">
            <v>72</v>
          </cell>
          <cell r="BI34">
            <v>108</v>
          </cell>
          <cell r="BJ34">
            <v>144</v>
          </cell>
          <cell r="BK34">
            <v>180</v>
          </cell>
          <cell r="BL34">
            <v>216</v>
          </cell>
          <cell r="BM34">
            <v>252</v>
          </cell>
          <cell r="BN34">
            <v>288</v>
          </cell>
          <cell r="BO34">
            <v>332</v>
          </cell>
          <cell r="BP34">
            <v>72</v>
          </cell>
          <cell r="BQ34">
            <v>108</v>
          </cell>
          <cell r="BR34">
            <v>144</v>
          </cell>
          <cell r="BS34">
            <v>180</v>
          </cell>
          <cell r="BT34">
            <v>216</v>
          </cell>
          <cell r="BU34">
            <v>252</v>
          </cell>
          <cell r="BV34">
            <v>296</v>
          </cell>
          <cell r="BW34">
            <v>72</v>
          </cell>
          <cell r="BX34">
            <v>108</v>
          </cell>
          <cell r="BY34">
            <v>144</v>
          </cell>
          <cell r="BZ34">
            <v>180</v>
          </cell>
          <cell r="CA34">
            <v>216</v>
          </cell>
          <cell r="CB34">
            <v>260</v>
          </cell>
          <cell r="CC34">
            <v>72</v>
          </cell>
          <cell r="CD34">
            <v>108</v>
          </cell>
          <cell r="CE34">
            <v>144</v>
          </cell>
          <cell r="CF34">
            <v>180</v>
          </cell>
          <cell r="CG34">
            <v>224</v>
          </cell>
          <cell r="CH34">
            <v>72</v>
          </cell>
          <cell r="CI34">
            <v>108</v>
          </cell>
          <cell r="CJ34">
            <v>144</v>
          </cell>
          <cell r="CK34">
            <v>188</v>
          </cell>
          <cell r="CL34">
            <v>72</v>
          </cell>
          <cell r="CM34">
            <v>108</v>
          </cell>
          <cell r="CN34">
            <v>152</v>
          </cell>
          <cell r="CO34">
            <v>72</v>
          </cell>
          <cell r="CP34">
            <v>116</v>
          </cell>
          <cell r="CQ34">
            <v>80</v>
          </cell>
        </row>
        <row r="35">
          <cell r="R35">
            <v>1137.5</v>
          </cell>
          <cell r="S35">
            <v>1137.5</v>
          </cell>
          <cell r="T35">
            <v>1137.5</v>
          </cell>
          <cell r="U35">
            <v>1137.5</v>
          </cell>
          <cell r="V35">
            <v>1137.5</v>
          </cell>
          <cell r="W35">
            <v>1137.5</v>
          </cell>
          <cell r="X35">
            <v>1137.5</v>
          </cell>
          <cell r="Y35">
            <v>1137.5</v>
          </cell>
          <cell r="Z35">
            <v>1137.5</v>
          </cell>
          <cell r="AA35">
            <v>1137.5</v>
          </cell>
          <cell r="AB35">
            <v>1137.5</v>
          </cell>
          <cell r="AC35">
            <v>1137.5</v>
          </cell>
          <cell r="AD35">
            <v>2275</v>
          </cell>
          <cell r="AE35">
            <v>3412.5</v>
          </cell>
          <cell r="AF35">
            <v>4550</v>
          </cell>
          <cell r="AG35">
            <v>5687.5</v>
          </cell>
          <cell r="AH35">
            <v>6825</v>
          </cell>
          <cell r="AI35">
            <v>7962.5</v>
          </cell>
          <cell r="AJ35">
            <v>9100</v>
          </cell>
          <cell r="AK35">
            <v>10237.5</v>
          </cell>
          <cell r="AL35">
            <v>11375</v>
          </cell>
          <cell r="AM35">
            <v>12512.5</v>
          </cell>
          <cell r="AN35">
            <v>13650</v>
          </cell>
          <cell r="AO35">
            <v>2275</v>
          </cell>
          <cell r="AP35">
            <v>3412.5</v>
          </cell>
          <cell r="AQ35">
            <v>4550</v>
          </cell>
          <cell r="AR35">
            <v>5687.5</v>
          </cell>
          <cell r="AS35">
            <v>6825</v>
          </cell>
          <cell r="AT35">
            <v>7962.5</v>
          </cell>
          <cell r="AU35">
            <v>9100</v>
          </cell>
          <cell r="AV35">
            <v>10237.5</v>
          </cell>
          <cell r="AW35">
            <v>11375</v>
          </cell>
          <cell r="AX35">
            <v>12512.5</v>
          </cell>
          <cell r="AY35">
            <v>2275</v>
          </cell>
          <cell r="AZ35">
            <v>3412.5</v>
          </cell>
          <cell r="BA35">
            <v>4550</v>
          </cell>
          <cell r="BB35">
            <v>5687.5</v>
          </cell>
          <cell r="BC35">
            <v>6825</v>
          </cell>
          <cell r="BD35">
            <v>7962.5</v>
          </cell>
          <cell r="BE35">
            <v>9100</v>
          </cell>
          <cell r="BF35">
            <v>10237.5</v>
          </cell>
          <cell r="BG35">
            <v>11375</v>
          </cell>
          <cell r="BH35">
            <v>2275</v>
          </cell>
          <cell r="BI35">
            <v>3412.5</v>
          </cell>
          <cell r="BJ35">
            <v>4550</v>
          </cell>
          <cell r="BK35">
            <v>5687.5</v>
          </cell>
          <cell r="BL35">
            <v>6825</v>
          </cell>
          <cell r="BM35">
            <v>7962.5</v>
          </cell>
          <cell r="BN35">
            <v>9100</v>
          </cell>
          <cell r="BO35">
            <v>10237.5</v>
          </cell>
          <cell r="BP35">
            <v>2275</v>
          </cell>
          <cell r="BQ35">
            <v>3412.5</v>
          </cell>
          <cell r="BR35">
            <v>4550</v>
          </cell>
          <cell r="BS35">
            <v>5687.5</v>
          </cell>
          <cell r="BT35">
            <v>6825</v>
          </cell>
          <cell r="BU35">
            <v>7962.5</v>
          </cell>
          <cell r="BV35">
            <v>9100</v>
          </cell>
          <cell r="BW35">
            <v>2275</v>
          </cell>
          <cell r="BX35">
            <v>3412.5</v>
          </cell>
          <cell r="BY35">
            <v>4550</v>
          </cell>
          <cell r="BZ35">
            <v>5687.5</v>
          </cell>
          <cell r="CA35">
            <v>6825</v>
          </cell>
          <cell r="CB35">
            <v>7962.5</v>
          </cell>
          <cell r="CC35">
            <v>2275</v>
          </cell>
          <cell r="CD35">
            <v>3412.5</v>
          </cell>
          <cell r="CE35">
            <v>4550</v>
          </cell>
          <cell r="CF35">
            <v>5687.5</v>
          </cell>
          <cell r="CG35">
            <v>6825</v>
          </cell>
          <cell r="CH35">
            <v>2275</v>
          </cell>
          <cell r="CI35">
            <v>3412.5</v>
          </cell>
          <cell r="CJ35">
            <v>4550</v>
          </cell>
          <cell r="CK35">
            <v>5687.5</v>
          </cell>
          <cell r="CL35">
            <v>2275</v>
          </cell>
          <cell r="CM35">
            <v>3412.5</v>
          </cell>
          <cell r="CN35">
            <v>4550</v>
          </cell>
          <cell r="CO35">
            <v>2275</v>
          </cell>
          <cell r="CP35">
            <v>3412.5</v>
          </cell>
          <cell r="CQ35">
            <v>2275</v>
          </cell>
        </row>
        <row r="36"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R38">
            <v>4972.6103370190049</v>
          </cell>
          <cell r="S38">
            <v>4867.3577527642537</v>
          </cell>
          <cell r="T38">
            <v>5494.0103370190045</v>
          </cell>
          <cell r="U38">
            <v>5973.7103370190043</v>
          </cell>
          <cell r="V38">
            <v>6437.6840448916291</v>
          </cell>
          <cell r="W38">
            <v>6261.1103370190049</v>
          </cell>
          <cell r="X38">
            <v>6101.2103370190052</v>
          </cell>
          <cell r="Y38">
            <v>5809.0103370190045</v>
          </cell>
          <cell r="Z38">
            <v>6015.1103370190049</v>
          </cell>
          <cell r="AA38">
            <v>4799.9840448916284</v>
          </cell>
          <cell r="AB38">
            <v>4615.4840448916284</v>
          </cell>
          <cell r="AC38">
            <v>4664.6840448916291</v>
          </cell>
          <cell r="AD38">
            <v>9839.9680897832586</v>
          </cell>
          <cell r="AE38">
            <v>15333.978426802263</v>
          </cell>
          <cell r="AF38">
            <v>21307.688763821268</v>
          </cell>
          <cell r="AG38">
            <v>27745.372808712898</v>
          </cell>
          <cell r="AH38">
            <v>34006.483145731901</v>
          </cell>
          <cell r="AI38">
            <v>40107.69348275091</v>
          </cell>
          <cell r="AJ38">
            <v>45916.703819769915</v>
          </cell>
          <cell r="AK38">
            <v>51931.814156788918</v>
          </cell>
          <cell r="AL38">
            <v>56731.798201680547</v>
          </cell>
          <cell r="AM38">
            <v>61347.282246572177</v>
          </cell>
          <cell r="AN38">
            <v>66011.966291463803</v>
          </cell>
          <cell r="AO38">
            <v>10361.368089783258</v>
          </cell>
          <cell r="AP38">
            <v>16335.078426802262</v>
          </cell>
          <cell r="AQ38">
            <v>22772.762471693892</v>
          </cell>
          <cell r="AR38">
            <v>29033.872808712898</v>
          </cell>
          <cell r="AS38">
            <v>35135.0831457319</v>
          </cell>
          <cell r="AT38">
            <v>40944.093482750905</v>
          </cell>
          <cell r="AU38">
            <v>46959.203819769908</v>
          </cell>
          <cell r="AV38">
            <v>51759.187864661537</v>
          </cell>
          <cell r="AW38">
            <v>56374.671909553166</v>
          </cell>
          <cell r="AX38">
            <v>61039.355954444793</v>
          </cell>
          <cell r="AY38">
            <v>11467.72067403801</v>
          </cell>
          <cell r="AZ38">
            <v>17905.40471892964</v>
          </cell>
          <cell r="BA38">
            <v>24166.515055948643</v>
          </cell>
          <cell r="BB38">
            <v>30267.725392967648</v>
          </cell>
          <cell r="BC38">
            <v>36076.735729986656</v>
          </cell>
          <cell r="BD38">
            <v>42091.846067005659</v>
          </cell>
          <cell r="BE38">
            <v>46891.830111897289</v>
          </cell>
          <cell r="BF38">
            <v>51507.314156788918</v>
          </cell>
          <cell r="BG38">
            <v>56171.998201680544</v>
          </cell>
          <cell r="BH38">
            <v>12411.394381910633</v>
          </cell>
          <cell r="BI38">
            <v>18672.504718929638</v>
          </cell>
          <cell r="BJ38">
            <v>24773.715055948644</v>
          </cell>
          <cell r="BK38">
            <v>30582.725392967648</v>
          </cell>
          <cell r="BL38">
            <v>36597.835729986655</v>
          </cell>
          <cell r="BM38">
            <v>41397.819774878284</v>
          </cell>
          <cell r="BN38">
            <v>46013.303819769913</v>
          </cell>
          <cell r="BO38">
            <v>50677.98786466154</v>
          </cell>
          <cell r="BP38">
            <v>12698.794381910633</v>
          </cell>
          <cell r="BQ38">
            <v>18800.004718929638</v>
          </cell>
          <cell r="BR38">
            <v>24609.015055948643</v>
          </cell>
          <cell r="BS38">
            <v>30624.125392967646</v>
          </cell>
          <cell r="BT38">
            <v>35424.109437859275</v>
          </cell>
          <cell r="BU38">
            <v>40039.593482750905</v>
          </cell>
          <cell r="BV38">
            <v>44704.277527642531</v>
          </cell>
          <cell r="BW38">
            <v>12362.32067403801</v>
          </cell>
          <cell r="BX38">
            <v>18171.331011057016</v>
          </cell>
          <cell r="BY38">
            <v>24186.441348076019</v>
          </cell>
          <cell r="BZ38">
            <v>28986.425392967649</v>
          </cell>
          <cell r="CA38">
            <v>33601.909437859278</v>
          </cell>
          <cell r="CB38">
            <v>38266.593482750905</v>
          </cell>
          <cell r="CC38">
            <v>11910.22067403801</v>
          </cell>
          <cell r="CD38">
            <v>17925.331011057016</v>
          </cell>
          <cell r="CE38">
            <v>22725.315055948646</v>
          </cell>
          <cell r="CF38">
            <v>27340.799100840275</v>
          </cell>
          <cell r="CG38">
            <v>32005.483145731905</v>
          </cell>
          <cell r="CH38">
            <v>11824.120674038009</v>
          </cell>
          <cell r="CI38">
            <v>16624.104718929637</v>
          </cell>
          <cell r="CJ38">
            <v>21239.588763821266</v>
          </cell>
          <cell r="CK38">
            <v>25904.272808712896</v>
          </cell>
          <cell r="CL38">
            <v>10815.094381910632</v>
          </cell>
          <cell r="CM38">
            <v>15430.578426802262</v>
          </cell>
          <cell r="CN38">
            <v>20095.262471693892</v>
          </cell>
          <cell r="CO38">
            <v>9415.4680897832568</v>
          </cell>
          <cell r="CP38">
            <v>14080.152134674885</v>
          </cell>
          <cell r="CQ38">
            <v>9280.1680897832575</v>
          </cell>
        </row>
        <row r="39">
          <cell r="R39">
            <v>4870.8</v>
          </cell>
          <cell r="S39">
            <v>4747.8</v>
          </cell>
          <cell r="T39">
            <v>5338.2</v>
          </cell>
          <cell r="U39">
            <v>5817.9</v>
          </cell>
          <cell r="V39">
            <v>6273</v>
          </cell>
          <cell r="W39">
            <v>6137.7</v>
          </cell>
          <cell r="X39">
            <v>5977.8</v>
          </cell>
          <cell r="Y39">
            <v>5707.2</v>
          </cell>
          <cell r="Z39">
            <v>5891.7</v>
          </cell>
          <cell r="AA39">
            <v>4710.8999999999996</v>
          </cell>
          <cell r="AB39">
            <v>4526.3999999999996</v>
          </cell>
          <cell r="AC39">
            <v>4575.6000000000004</v>
          </cell>
          <cell r="AD39">
            <v>9618.6</v>
          </cell>
          <cell r="AE39">
            <v>14956.8</v>
          </cell>
          <cell r="AF39">
            <v>20774.699999999997</v>
          </cell>
          <cell r="AG39">
            <v>27047.699999999997</v>
          </cell>
          <cell r="AH39">
            <v>33185.399999999994</v>
          </cell>
          <cell r="AI39">
            <v>39163.199999999997</v>
          </cell>
          <cell r="AJ39">
            <v>44870.399999999994</v>
          </cell>
          <cell r="AK39">
            <v>50762.099999999991</v>
          </cell>
          <cell r="AL39">
            <v>55472.999999999993</v>
          </cell>
          <cell r="AM39">
            <v>59999.399999999994</v>
          </cell>
          <cell r="AN39">
            <v>64574.999999999993</v>
          </cell>
          <cell r="AO39">
            <v>10086</v>
          </cell>
          <cell r="AP39">
            <v>15903.9</v>
          </cell>
          <cell r="AQ39">
            <v>22176.9</v>
          </cell>
          <cell r="AR39">
            <v>28314.600000000002</v>
          </cell>
          <cell r="AS39">
            <v>34292.400000000001</v>
          </cell>
          <cell r="AT39">
            <v>39999.599999999999</v>
          </cell>
          <cell r="AU39">
            <v>45891.299999999996</v>
          </cell>
          <cell r="AV39">
            <v>50602.2</v>
          </cell>
          <cell r="AW39">
            <v>55128.6</v>
          </cell>
          <cell r="AX39">
            <v>59704.2</v>
          </cell>
          <cell r="AY39">
            <v>11156.099999999999</v>
          </cell>
          <cell r="AZ39">
            <v>17429.099999999999</v>
          </cell>
          <cell r="BA39">
            <v>23566.799999999999</v>
          </cell>
          <cell r="BB39">
            <v>29544.6</v>
          </cell>
          <cell r="BC39">
            <v>35251.799999999996</v>
          </cell>
          <cell r="BD39">
            <v>41143.499999999993</v>
          </cell>
          <cell r="BE39">
            <v>45854.399999999994</v>
          </cell>
          <cell r="BF39">
            <v>50380.799999999996</v>
          </cell>
          <cell r="BG39">
            <v>54956.399999999994</v>
          </cell>
          <cell r="BH39">
            <v>12090.9</v>
          </cell>
          <cell r="BI39">
            <v>18228.599999999999</v>
          </cell>
          <cell r="BJ39">
            <v>24206.399999999998</v>
          </cell>
          <cell r="BK39">
            <v>29913.599999999999</v>
          </cell>
          <cell r="BL39">
            <v>35805.299999999996</v>
          </cell>
          <cell r="BM39">
            <v>40516.199999999997</v>
          </cell>
          <cell r="BN39">
            <v>45042.6</v>
          </cell>
          <cell r="BO39">
            <v>49618.2</v>
          </cell>
          <cell r="BP39">
            <v>12410.7</v>
          </cell>
          <cell r="BQ39">
            <v>18388.5</v>
          </cell>
          <cell r="BR39">
            <v>24095.7</v>
          </cell>
          <cell r="BS39">
            <v>29987.4</v>
          </cell>
          <cell r="BT39">
            <v>34698.300000000003</v>
          </cell>
          <cell r="BU39">
            <v>39224.700000000004</v>
          </cell>
          <cell r="BV39">
            <v>43800.3</v>
          </cell>
          <cell r="BW39">
            <v>12115.5</v>
          </cell>
          <cell r="BX39">
            <v>17822.7</v>
          </cell>
          <cell r="BY39">
            <v>23714.400000000001</v>
          </cell>
          <cell r="BZ39">
            <v>28425.300000000003</v>
          </cell>
          <cell r="CA39">
            <v>32951.700000000004</v>
          </cell>
          <cell r="CB39">
            <v>37527.300000000003</v>
          </cell>
          <cell r="CC39">
            <v>11685</v>
          </cell>
          <cell r="CD39">
            <v>17576.7</v>
          </cell>
          <cell r="CE39">
            <v>22287.599999999999</v>
          </cell>
          <cell r="CF39">
            <v>26814</v>
          </cell>
          <cell r="CG39">
            <v>31389.599999999999</v>
          </cell>
          <cell r="CH39">
            <v>11598.9</v>
          </cell>
          <cell r="CI39">
            <v>16309.8</v>
          </cell>
          <cell r="CJ39">
            <v>20836.199999999997</v>
          </cell>
          <cell r="CK39">
            <v>25411.799999999996</v>
          </cell>
          <cell r="CL39">
            <v>10602.599999999999</v>
          </cell>
          <cell r="CM39">
            <v>15128.999999999998</v>
          </cell>
          <cell r="CN39">
            <v>19704.599999999999</v>
          </cell>
          <cell r="CO39">
            <v>9237.2999999999993</v>
          </cell>
          <cell r="CP39">
            <v>13812.9</v>
          </cell>
          <cell r="CQ39">
            <v>9102</v>
          </cell>
        </row>
        <row r="40">
          <cell r="R40">
            <v>101.81033701900476</v>
          </cell>
          <cell r="S40">
            <v>76.357752764253561</v>
          </cell>
          <cell r="T40">
            <v>101.81033701900476</v>
          </cell>
          <cell r="U40">
            <v>101.81033701900476</v>
          </cell>
          <cell r="V40">
            <v>89.084044891629148</v>
          </cell>
          <cell r="W40">
            <v>101.81033701900476</v>
          </cell>
          <cell r="X40">
            <v>101.81033701900476</v>
          </cell>
          <cell r="Y40">
            <v>101.81033701900476</v>
          </cell>
          <cell r="Z40">
            <v>101.81033701900476</v>
          </cell>
          <cell r="AA40">
            <v>89.084044891629148</v>
          </cell>
          <cell r="AB40">
            <v>89.084044891629148</v>
          </cell>
          <cell r="AC40">
            <v>89.084044891629148</v>
          </cell>
          <cell r="AD40">
            <v>178.16808978325832</v>
          </cell>
          <cell r="AE40">
            <v>279.97842680226307</v>
          </cell>
          <cell r="AF40">
            <v>381.78876382126782</v>
          </cell>
          <cell r="AG40">
            <v>470.87280871289698</v>
          </cell>
          <cell r="AH40">
            <v>572.68314573190173</v>
          </cell>
          <cell r="AI40">
            <v>674.49348275090654</v>
          </cell>
          <cell r="AJ40">
            <v>776.30381976991134</v>
          </cell>
          <cell r="AK40">
            <v>878.11415678891615</v>
          </cell>
          <cell r="AL40">
            <v>967.19820168054525</v>
          </cell>
          <cell r="AM40">
            <v>1056.2822465721745</v>
          </cell>
          <cell r="AN40">
            <v>1145.3662914638037</v>
          </cell>
          <cell r="AO40">
            <v>178.16808978325832</v>
          </cell>
          <cell r="AP40">
            <v>279.97842680226307</v>
          </cell>
          <cell r="AQ40">
            <v>369.06247169389223</v>
          </cell>
          <cell r="AR40">
            <v>470.87280871289698</v>
          </cell>
          <cell r="AS40">
            <v>572.68314573190173</v>
          </cell>
          <cell r="AT40">
            <v>674.49348275090654</v>
          </cell>
          <cell r="AU40">
            <v>776.30381976991134</v>
          </cell>
          <cell r="AV40">
            <v>865.38786466154045</v>
          </cell>
          <cell r="AW40">
            <v>954.47190955316955</v>
          </cell>
          <cell r="AX40">
            <v>1043.5559544447988</v>
          </cell>
          <cell r="AY40">
            <v>203.62067403800953</v>
          </cell>
          <cell r="AZ40">
            <v>292.70471892963866</v>
          </cell>
          <cell r="BA40">
            <v>394.51505594864341</v>
          </cell>
          <cell r="BB40">
            <v>496.32539296764816</v>
          </cell>
          <cell r="BC40">
            <v>598.1357299866529</v>
          </cell>
          <cell r="BD40">
            <v>699.94606700565771</v>
          </cell>
          <cell r="BE40">
            <v>789.03011189728682</v>
          </cell>
          <cell r="BF40">
            <v>878.11415678891592</v>
          </cell>
          <cell r="BG40">
            <v>967.19820168054503</v>
          </cell>
          <cell r="BH40">
            <v>190.89438191063391</v>
          </cell>
          <cell r="BI40">
            <v>292.70471892963866</v>
          </cell>
          <cell r="BJ40">
            <v>394.51505594864341</v>
          </cell>
          <cell r="BK40">
            <v>496.32539296764816</v>
          </cell>
          <cell r="BL40">
            <v>598.1357299866529</v>
          </cell>
          <cell r="BM40">
            <v>687.21977487828201</v>
          </cell>
          <cell r="BN40">
            <v>776.30381976991112</v>
          </cell>
          <cell r="BO40">
            <v>865.38786466154022</v>
          </cell>
          <cell r="BP40">
            <v>190.89438191063391</v>
          </cell>
          <cell r="BQ40">
            <v>292.70471892963866</v>
          </cell>
          <cell r="BR40">
            <v>394.51505594864341</v>
          </cell>
          <cell r="BS40">
            <v>496.32539296764816</v>
          </cell>
          <cell r="BT40">
            <v>585.40943785927732</v>
          </cell>
          <cell r="BU40">
            <v>674.49348275090642</v>
          </cell>
          <cell r="BV40">
            <v>763.57752764253553</v>
          </cell>
          <cell r="BW40">
            <v>203.62067403800953</v>
          </cell>
          <cell r="BX40">
            <v>305.4310110570143</v>
          </cell>
          <cell r="BY40">
            <v>407.24134807601905</v>
          </cell>
          <cell r="BZ40">
            <v>496.32539296764821</v>
          </cell>
          <cell r="CA40">
            <v>585.40943785927732</v>
          </cell>
          <cell r="CB40">
            <v>674.49348275090642</v>
          </cell>
          <cell r="CC40">
            <v>203.62067403800953</v>
          </cell>
          <cell r="CD40">
            <v>305.4310110570143</v>
          </cell>
          <cell r="CE40">
            <v>394.51505594864346</v>
          </cell>
          <cell r="CF40">
            <v>483.59910084027263</v>
          </cell>
          <cell r="CG40">
            <v>572.68314573190173</v>
          </cell>
          <cell r="CH40">
            <v>203.62067403800953</v>
          </cell>
          <cell r="CI40">
            <v>292.70471892963866</v>
          </cell>
          <cell r="CJ40">
            <v>381.78876382126782</v>
          </cell>
          <cell r="CK40">
            <v>470.87280871289698</v>
          </cell>
          <cell r="CL40">
            <v>190.89438191063391</v>
          </cell>
          <cell r="CM40">
            <v>279.97842680226307</v>
          </cell>
          <cell r="CN40">
            <v>369.06247169389223</v>
          </cell>
          <cell r="CO40">
            <v>178.1680897832583</v>
          </cell>
          <cell r="CP40">
            <v>267.25213467488743</v>
          </cell>
          <cell r="CQ40">
            <v>178.1680897832583</v>
          </cell>
        </row>
        <row r="41">
          <cell r="R41">
            <v>0</v>
          </cell>
          <cell r="S41">
            <v>43.2</v>
          </cell>
          <cell r="T41">
            <v>54</v>
          </cell>
          <cell r="U41">
            <v>54</v>
          </cell>
          <cell r="V41">
            <v>75.599999999999994</v>
          </cell>
          <cell r="W41">
            <v>21.6</v>
          </cell>
          <cell r="X41">
            <v>21.6</v>
          </cell>
          <cell r="Y41">
            <v>0</v>
          </cell>
          <cell r="Z41">
            <v>21.6</v>
          </cell>
          <cell r="AA41">
            <v>0</v>
          </cell>
          <cell r="AB41">
            <v>0</v>
          </cell>
          <cell r="AC41">
            <v>0</v>
          </cell>
          <cell r="AD41">
            <v>43.2</v>
          </cell>
          <cell r="AE41">
            <v>97.2</v>
          </cell>
          <cell r="AF41">
            <v>151.19999999999999</v>
          </cell>
          <cell r="AG41">
            <v>226.79999999999998</v>
          </cell>
          <cell r="AH41">
            <v>248.39999999999998</v>
          </cell>
          <cell r="AI41">
            <v>270</v>
          </cell>
          <cell r="AJ41">
            <v>270</v>
          </cell>
          <cell r="AK41">
            <v>291.60000000000002</v>
          </cell>
          <cell r="AL41">
            <v>291.60000000000002</v>
          </cell>
          <cell r="AM41">
            <v>291.60000000000002</v>
          </cell>
          <cell r="AN41">
            <v>291.60000000000002</v>
          </cell>
          <cell r="AO41">
            <v>97.2</v>
          </cell>
          <cell r="AP41">
            <v>151.19999999999999</v>
          </cell>
          <cell r="AQ41">
            <v>226.79999999999998</v>
          </cell>
          <cell r="AR41">
            <v>248.39999999999998</v>
          </cell>
          <cell r="AS41">
            <v>270</v>
          </cell>
          <cell r="AT41">
            <v>270</v>
          </cell>
          <cell r="AU41">
            <v>291.60000000000002</v>
          </cell>
          <cell r="AV41">
            <v>291.60000000000002</v>
          </cell>
          <cell r="AW41">
            <v>291.60000000000002</v>
          </cell>
          <cell r="AX41">
            <v>291.60000000000002</v>
          </cell>
          <cell r="AY41">
            <v>108</v>
          </cell>
          <cell r="AZ41">
            <v>183.6</v>
          </cell>
          <cell r="BA41">
            <v>205.2</v>
          </cell>
          <cell r="BB41">
            <v>226.79999999999998</v>
          </cell>
          <cell r="BC41">
            <v>226.79999999999998</v>
          </cell>
          <cell r="BD41">
            <v>248.39999999999998</v>
          </cell>
          <cell r="BE41">
            <v>248.39999999999998</v>
          </cell>
          <cell r="BF41">
            <v>248.39999999999998</v>
          </cell>
          <cell r="BG41">
            <v>248.39999999999998</v>
          </cell>
          <cell r="BH41">
            <v>129.6</v>
          </cell>
          <cell r="BI41">
            <v>151.19999999999999</v>
          </cell>
          <cell r="BJ41">
            <v>172.79999999999998</v>
          </cell>
          <cell r="BK41">
            <v>172.79999999999998</v>
          </cell>
          <cell r="BL41">
            <v>194.39999999999998</v>
          </cell>
          <cell r="BM41">
            <v>194.39999999999998</v>
          </cell>
          <cell r="BN41">
            <v>194.39999999999998</v>
          </cell>
          <cell r="BO41">
            <v>194.39999999999998</v>
          </cell>
          <cell r="BP41">
            <v>97.199999999999989</v>
          </cell>
          <cell r="BQ41">
            <v>118.79999999999998</v>
          </cell>
          <cell r="BR41">
            <v>118.79999999999998</v>
          </cell>
          <cell r="BS41">
            <v>140.39999999999998</v>
          </cell>
          <cell r="BT41">
            <v>140.39999999999998</v>
          </cell>
          <cell r="BU41">
            <v>140.39999999999998</v>
          </cell>
          <cell r="BV41">
            <v>140.39999999999998</v>
          </cell>
          <cell r="BW41">
            <v>43.2</v>
          </cell>
          <cell r="BX41">
            <v>43.2</v>
          </cell>
          <cell r="BY41">
            <v>64.800000000000011</v>
          </cell>
          <cell r="BZ41">
            <v>64.800000000000011</v>
          </cell>
          <cell r="CA41">
            <v>64.800000000000011</v>
          </cell>
          <cell r="CB41">
            <v>64.800000000000011</v>
          </cell>
          <cell r="CC41">
            <v>21.6</v>
          </cell>
          <cell r="CD41">
            <v>43.2</v>
          </cell>
          <cell r="CE41">
            <v>43.2</v>
          </cell>
          <cell r="CF41">
            <v>43.2</v>
          </cell>
          <cell r="CG41">
            <v>43.2</v>
          </cell>
          <cell r="CH41">
            <v>21.6</v>
          </cell>
          <cell r="CI41">
            <v>21.6</v>
          </cell>
          <cell r="CJ41">
            <v>21.6</v>
          </cell>
          <cell r="CK41">
            <v>21.6</v>
          </cell>
          <cell r="CL41">
            <v>21.6</v>
          </cell>
          <cell r="CM41">
            <v>21.6</v>
          </cell>
          <cell r="CN41">
            <v>21.6</v>
          </cell>
          <cell r="CO41">
            <v>0</v>
          </cell>
          <cell r="CP41">
            <v>0</v>
          </cell>
          <cell r="CQ41">
            <v>0</v>
          </cell>
        </row>
        <row r="42"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R43">
            <v>5054.8135395779882</v>
          </cell>
          <cell r="S43">
            <v>4937.0957241428605</v>
          </cell>
          <cell r="T43">
            <v>5509.8792137364162</v>
          </cell>
          <cell r="U43">
            <v>5925.4122678158892</v>
          </cell>
          <cell r="V43">
            <v>6371.6058868740965</v>
          </cell>
          <cell r="W43">
            <v>6190.6559025133056</v>
          </cell>
          <cell r="X43">
            <v>6036.2083719621369</v>
          </cell>
          <cell r="Y43">
            <v>5756.8691419105935</v>
          </cell>
          <cell r="Z43">
            <v>5960.1521961748858</v>
          </cell>
          <cell r="AA43">
            <v>4813.5429284952752</v>
          </cell>
          <cell r="AB43">
            <v>4663.4488383138823</v>
          </cell>
          <cell r="AC43">
            <v>4769.217561661173</v>
          </cell>
          <cell r="AD43">
            <v>9991.9092637208487</v>
          </cell>
          <cell r="AE43">
            <v>15501.788477457265</v>
          </cell>
          <cell r="AF43">
            <v>21427.200745273156</v>
          </cell>
          <cell r="AG43">
            <v>27798.806632147251</v>
          </cell>
          <cell r="AH43">
            <v>33989.462534660554</v>
          </cell>
          <cell r="AI43">
            <v>40025.67090662269</v>
          </cell>
          <cell r="AJ43">
            <v>45782.540048533287</v>
          </cell>
          <cell r="AK43">
            <v>51742.692244708174</v>
          </cell>
          <cell r="AL43">
            <v>56556.235173203451</v>
          </cell>
          <cell r="AM43">
            <v>61219.684011517333</v>
          </cell>
          <cell r="AN43">
            <v>65988.901573178504</v>
          </cell>
          <cell r="AO43">
            <v>10446.974937879277</v>
          </cell>
          <cell r="AP43">
            <v>16372.387205695166</v>
          </cell>
          <cell r="AQ43">
            <v>22743.993092569261</v>
          </cell>
          <cell r="AR43">
            <v>28934.648995082567</v>
          </cell>
          <cell r="AS43">
            <v>34970.857367044708</v>
          </cell>
          <cell r="AT43">
            <v>40727.726508955304</v>
          </cell>
          <cell r="AU43">
            <v>46687.878705130192</v>
          </cell>
          <cell r="AV43">
            <v>51501.421633625469</v>
          </cell>
          <cell r="AW43">
            <v>56164.87047193935</v>
          </cell>
          <cell r="AX43">
            <v>60934.088033600521</v>
          </cell>
          <cell r="AY43">
            <v>11435.291481552305</v>
          </cell>
          <cell r="AZ43">
            <v>17806.897368426402</v>
          </cell>
          <cell r="BA43">
            <v>23997.553270939708</v>
          </cell>
          <cell r="BB43">
            <v>30033.761642901845</v>
          </cell>
          <cell r="BC43">
            <v>35790.630784812442</v>
          </cell>
          <cell r="BD43">
            <v>41750.782980987329</v>
          </cell>
          <cell r="BE43">
            <v>46564.325909482606</v>
          </cell>
          <cell r="BF43">
            <v>51227.774747796488</v>
          </cell>
          <cell r="BG43">
            <v>55996.992309457659</v>
          </cell>
          <cell r="BH43">
            <v>12297.018154689986</v>
          </cell>
          <cell r="BI43">
            <v>18487.67405720329</v>
          </cell>
          <cell r="BJ43">
            <v>24523.882429165427</v>
          </cell>
          <cell r="BK43">
            <v>30280.75157107602</v>
          </cell>
          <cell r="BL43">
            <v>36240.903767250908</v>
          </cell>
          <cell r="BM43">
            <v>41054.446695746185</v>
          </cell>
          <cell r="BN43">
            <v>45717.895534060066</v>
          </cell>
          <cell r="BO43">
            <v>50487.113095721237</v>
          </cell>
          <cell r="BP43">
            <v>12562.261789387401</v>
          </cell>
          <cell r="BQ43">
            <v>18598.470161349538</v>
          </cell>
          <cell r="BR43">
            <v>24355.339303260131</v>
          </cell>
          <cell r="BS43">
            <v>30315.491499435018</v>
          </cell>
          <cell r="BT43">
            <v>35129.034427930295</v>
          </cell>
          <cell r="BU43">
            <v>39792.483266244177</v>
          </cell>
          <cell r="BV43">
            <v>44561.700827905348</v>
          </cell>
          <cell r="BW43">
            <v>12226.864274475443</v>
          </cell>
          <cell r="BX43">
            <v>17983.733416386036</v>
          </cell>
          <cell r="BY43">
            <v>23943.885612560924</v>
          </cell>
          <cell r="BZ43">
            <v>28757.428541056201</v>
          </cell>
          <cell r="CA43">
            <v>33420.877379370082</v>
          </cell>
          <cell r="CB43">
            <v>38190.094941031253</v>
          </cell>
          <cell r="CC43">
            <v>11793.077513872729</v>
          </cell>
          <cell r="CD43">
            <v>17753.229710047613</v>
          </cell>
          <cell r="CE43">
            <v>22566.77263854289</v>
          </cell>
          <cell r="CF43">
            <v>27230.221476856772</v>
          </cell>
          <cell r="CG43">
            <v>31999.439038517943</v>
          </cell>
          <cell r="CH43">
            <v>11717.02133808548</v>
          </cell>
          <cell r="CI43">
            <v>16530.564266580754</v>
          </cell>
          <cell r="CJ43">
            <v>21194.013104894635</v>
          </cell>
          <cell r="CK43">
            <v>25963.230666555806</v>
          </cell>
          <cell r="CL43">
            <v>10773.695124670161</v>
          </cell>
          <cell r="CM43">
            <v>15437.143962984042</v>
          </cell>
          <cell r="CN43">
            <v>20206.361524645217</v>
          </cell>
          <cell r="CO43">
            <v>9476.9917668091584</v>
          </cell>
          <cell r="CP43">
            <v>14246.209328470331</v>
          </cell>
          <cell r="CQ43">
            <v>9432.6663999750563</v>
          </cell>
        </row>
        <row r="44">
          <cell r="R44">
            <v>523.27557858630973</v>
          </cell>
          <cell r="S44">
            <v>484.76554187460101</v>
          </cell>
          <cell r="T44">
            <v>543.9580631447368</v>
          </cell>
          <cell r="U44">
            <v>581.32492082421004</v>
          </cell>
          <cell r="V44">
            <v>637.45734040637717</v>
          </cell>
          <cell r="W44">
            <v>608.24551672162681</v>
          </cell>
          <cell r="X44">
            <v>598.05091217045936</v>
          </cell>
          <cell r="Y44">
            <v>577.03249691891472</v>
          </cell>
          <cell r="Z44">
            <v>607.74385838320745</v>
          </cell>
          <cell r="AA44">
            <v>489.41071242755606</v>
          </cell>
          <cell r="AB44">
            <v>470.42680544616377</v>
          </cell>
          <cell r="AC44">
            <v>475.78414859345418</v>
          </cell>
          <cell r="AD44">
            <v>1008.0411204609107</v>
          </cell>
          <cell r="AE44">
            <v>1551.9991836056474</v>
          </cell>
          <cell r="AF44">
            <v>2133.3241044298575</v>
          </cell>
          <cell r="AG44">
            <v>2770.7814448362346</v>
          </cell>
          <cell r="AH44">
            <v>3379.0269615578613</v>
          </cell>
          <cell r="AI44">
            <v>3977.0778737283208</v>
          </cell>
          <cell r="AJ44">
            <v>4554.1103706472359</v>
          </cell>
          <cell r="AK44">
            <v>5161.8542290304431</v>
          </cell>
          <cell r="AL44">
            <v>5651.2649414579992</v>
          </cell>
          <cell r="AM44">
            <v>6121.6917469041628</v>
          </cell>
          <cell r="AN44">
            <v>6597.4758954976169</v>
          </cell>
          <cell r="AO44">
            <v>1028.7236050193378</v>
          </cell>
          <cell r="AP44">
            <v>1610.0485258435478</v>
          </cell>
          <cell r="AQ44">
            <v>2247.505866249925</v>
          </cell>
          <cell r="AR44">
            <v>2855.7513829715517</v>
          </cell>
          <cell r="AS44">
            <v>3453.8022951420112</v>
          </cell>
          <cell r="AT44">
            <v>4030.8347920609258</v>
          </cell>
          <cell r="AU44">
            <v>4638.578650444133</v>
          </cell>
          <cell r="AV44">
            <v>5127.9893628716891</v>
          </cell>
          <cell r="AW44">
            <v>5598.4161683178527</v>
          </cell>
          <cell r="AX44">
            <v>6074.2003169113068</v>
          </cell>
          <cell r="AY44">
            <v>1125.2829839689468</v>
          </cell>
          <cell r="AZ44">
            <v>1762.740324375324</v>
          </cell>
          <cell r="BA44">
            <v>2370.9858410969509</v>
          </cell>
          <cell r="BB44">
            <v>2969.0367532674104</v>
          </cell>
          <cell r="BC44">
            <v>3546.069250186325</v>
          </cell>
          <cell r="BD44">
            <v>4153.8131085695322</v>
          </cell>
          <cell r="BE44">
            <v>4643.2238209970883</v>
          </cell>
          <cell r="BF44">
            <v>5113.6506264432519</v>
          </cell>
          <cell r="BG44">
            <v>5589.434775036706</v>
          </cell>
          <cell r="BH44">
            <v>1218.7822612305872</v>
          </cell>
          <cell r="BI44">
            <v>1827.0277779522139</v>
          </cell>
          <cell r="BJ44">
            <v>2425.0786901226734</v>
          </cell>
          <cell r="BK44">
            <v>3002.111187041588</v>
          </cell>
          <cell r="BL44">
            <v>3609.8550454247952</v>
          </cell>
          <cell r="BM44">
            <v>4099.2657578523513</v>
          </cell>
          <cell r="BN44">
            <v>4569.6925632985149</v>
          </cell>
          <cell r="BO44">
            <v>5045.476711891969</v>
          </cell>
          <cell r="BP44">
            <v>1245.7028571280039</v>
          </cell>
          <cell r="BQ44">
            <v>1843.7537692984633</v>
          </cell>
          <cell r="BR44">
            <v>2420.7862662173779</v>
          </cell>
          <cell r="BS44">
            <v>3028.5301246005856</v>
          </cell>
          <cell r="BT44">
            <v>3517.9408370281417</v>
          </cell>
          <cell r="BU44">
            <v>3988.3676424743053</v>
          </cell>
          <cell r="BV44">
            <v>4464.1517910677594</v>
          </cell>
          <cell r="BW44">
            <v>1206.2964288920862</v>
          </cell>
          <cell r="BX44">
            <v>1783.3289258110008</v>
          </cell>
          <cell r="BY44">
            <v>2391.072784194208</v>
          </cell>
          <cell r="BZ44">
            <v>2880.4834966217641</v>
          </cell>
          <cell r="CA44">
            <v>3350.9103020679277</v>
          </cell>
          <cell r="CB44">
            <v>3826.6944506613818</v>
          </cell>
          <cell r="CC44">
            <v>1175.0834090893741</v>
          </cell>
          <cell r="CD44">
            <v>1782.8272674725815</v>
          </cell>
          <cell r="CE44">
            <v>2272.2379799001374</v>
          </cell>
          <cell r="CF44">
            <v>2742.664785346301</v>
          </cell>
          <cell r="CG44">
            <v>3218.4489339397551</v>
          </cell>
          <cell r="CH44">
            <v>1184.7763553021223</v>
          </cell>
          <cell r="CI44">
            <v>1674.1870677296783</v>
          </cell>
          <cell r="CJ44">
            <v>2144.6138731758419</v>
          </cell>
          <cell r="CK44">
            <v>2620.3980217692961</v>
          </cell>
          <cell r="CL44">
            <v>1097.1545708107635</v>
          </cell>
          <cell r="CM44">
            <v>1567.5813762569273</v>
          </cell>
          <cell r="CN44">
            <v>2043.3655248503815</v>
          </cell>
          <cell r="CO44">
            <v>959.83751787371989</v>
          </cell>
          <cell r="CP44">
            <v>1435.621666467174</v>
          </cell>
          <cell r="CQ44">
            <v>946.21095403961795</v>
          </cell>
        </row>
        <row r="45">
          <cell r="R45">
            <v>2429.296192495839</v>
          </cell>
          <cell r="S45">
            <v>2392.9768558963797</v>
          </cell>
          <cell r="T45">
            <v>2641.2393820958396</v>
          </cell>
          <cell r="U45">
            <v>2816.6055784958394</v>
          </cell>
          <cell r="V45">
            <v>3009.7109990338595</v>
          </cell>
          <cell r="W45">
            <v>2934.6326172958397</v>
          </cell>
          <cell r="X45">
            <v>2857.9796912958391</v>
          </cell>
          <cell r="Y45">
            <v>2723.9948764958394</v>
          </cell>
          <cell r="Z45">
            <v>2808.6305692958395</v>
          </cell>
          <cell r="AA45">
            <v>2294.8706686338596</v>
          </cell>
          <cell r="AB45">
            <v>2241.7604854338592</v>
          </cell>
          <cell r="AC45">
            <v>2321.3718656338597</v>
          </cell>
          <cell r="AD45">
            <v>4822.2730483922187</v>
          </cell>
          <cell r="AE45">
            <v>7463.5124304880583</v>
          </cell>
          <cell r="AF45">
            <v>10280.118008983898</v>
          </cell>
          <cell r="AG45">
            <v>13289.829008017758</v>
          </cell>
          <cell r="AH45">
            <v>16224.461625313597</v>
          </cell>
          <cell r="AI45">
            <v>19082.441316609438</v>
          </cell>
          <cell r="AJ45">
            <v>21806.436193105277</v>
          </cell>
          <cell r="AK45">
            <v>24615.066762401118</v>
          </cell>
          <cell r="AL45">
            <v>26909.937431034978</v>
          </cell>
          <cell r="AM45">
            <v>29151.697916468838</v>
          </cell>
          <cell r="AN45">
            <v>31473.069782102699</v>
          </cell>
          <cell r="AO45">
            <v>5034.2162379922192</v>
          </cell>
          <cell r="AP45">
            <v>7850.8218164880582</v>
          </cell>
          <cell r="AQ45">
            <v>10860.532815521918</v>
          </cell>
          <cell r="AR45">
            <v>13795.165432817757</v>
          </cell>
          <cell r="AS45">
            <v>16653.145124113595</v>
          </cell>
          <cell r="AT45">
            <v>19377.140000609434</v>
          </cell>
          <cell r="AU45">
            <v>22185.770569905275</v>
          </cell>
          <cell r="AV45">
            <v>24480.641238539134</v>
          </cell>
          <cell r="AW45">
            <v>26722.401723972995</v>
          </cell>
          <cell r="AX45">
            <v>29043.773589606855</v>
          </cell>
          <cell r="AY45">
            <v>5457.8449605916794</v>
          </cell>
          <cell r="AZ45">
            <v>8467.5559596255389</v>
          </cell>
          <cell r="BA45">
            <v>11402.188576921379</v>
          </cell>
          <cell r="BB45">
            <v>14260.168268217218</v>
          </cell>
          <cell r="BC45">
            <v>16984.163144713057</v>
          </cell>
          <cell r="BD45">
            <v>19792.793714008898</v>
          </cell>
          <cell r="BE45">
            <v>22087.664382642757</v>
          </cell>
          <cell r="BF45">
            <v>24329.424868076618</v>
          </cell>
          <cell r="BG45">
            <v>26650.796733710478</v>
          </cell>
          <cell r="BH45">
            <v>5826.3165775296984</v>
          </cell>
          <cell r="BI45">
            <v>8760.9491948255381</v>
          </cell>
          <cell r="BJ45">
            <v>11618.928886121377</v>
          </cell>
          <cell r="BK45">
            <v>14342.923762617216</v>
          </cell>
          <cell r="BL45">
            <v>17151.554331913056</v>
          </cell>
          <cell r="BM45">
            <v>19446.425000546915</v>
          </cell>
          <cell r="BN45">
            <v>21688.185485980775</v>
          </cell>
          <cell r="BO45">
            <v>24009.557351614636</v>
          </cell>
          <cell r="BP45">
            <v>5944.3436163296992</v>
          </cell>
          <cell r="BQ45">
            <v>8802.3233076255383</v>
          </cell>
          <cell r="BR45">
            <v>11526.318184121377</v>
          </cell>
          <cell r="BS45">
            <v>14334.948753417217</v>
          </cell>
          <cell r="BT45">
            <v>16629.819422051078</v>
          </cell>
          <cell r="BU45">
            <v>18871.579907484938</v>
          </cell>
          <cell r="BV45">
            <v>21192.951773118799</v>
          </cell>
          <cell r="BW45">
            <v>5792.6123085916788</v>
          </cell>
          <cell r="BX45">
            <v>8516.6071850875178</v>
          </cell>
          <cell r="BY45">
            <v>11325.237754383357</v>
          </cell>
          <cell r="BZ45">
            <v>13620.108423017216</v>
          </cell>
          <cell r="CA45">
            <v>15861.868908451075</v>
          </cell>
          <cell r="CB45">
            <v>18183.240774084934</v>
          </cell>
          <cell r="CC45">
            <v>5581.9745677916781</v>
          </cell>
          <cell r="CD45">
            <v>8390.6051370875175</v>
          </cell>
          <cell r="CE45">
            <v>10685.475805721377</v>
          </cell>
          <cell r="CF45">
            <v>12927.236291155235</v>
          </cell>
          <cell r="CG45">
            <v>15248.608156789094</v>
          </cell>
          <cell r="CH45">
            <v>5532.6254457916784</v>
          </cell>
          <cell r="CI45">
            <v>7827.4961144255376</v>
          </cell>
          <cell r="CJ45">
            <v>10069.256599859396</v>
          </cell>
          <cell r="CK45">
            <v>12390.628465493257</v>
          </cell>
          <cell r="CL45">
            <v>5103.5012379296986</v>
          </cell>
          <cell r="CM45">
            <v>7345.2617233635574</v>
          </cell>
          <cell r="CN45">
            <v>9666.633588997418</v>
          </cell>
          <cell r="CO45">
            <v>4536.6311540677189</v>
          </cell>
          <cell r="CP45">
            <v>6858.0030197015785</v>
          </cell>
          <cell r="CQ45">
            <v>4563.1323510677194</v>
          </cell>
        </row>
        <row r="46">
          <cell r="R46">
            <v>2059.1999999999998</v>
          </cell>
          <cell r="S46">
            <v>2007.2</v>
          </cell>
          <cell r="T46">
            <v>2256.8000000000002</v>
          </cell>
          <cell r="U46">
            <v>2459.6</v>
          </cell>
          <cell r="V46">
            <v>2652</v>
          </cell>
          <cell r="W46">
            <v>2594.8000000000002</v>
          </cell>
          <cell r="X46">
            <v>2527.1999999999998</v>
          </cell>
          <cell r="Y46">
            <v>2412.8000000000002</v>
          </cell>
          <cell r="Z46">
            <v>2490.8000000000002</v>
          </cell>
          <cell r="AA46">
            <v>1991.6</v>
          </cell>
          <cell r="AB46">
            <v>1913.6</v>
          </cell>
          <cell r="AC46">
            <v>1934.4</v>
          </cell>
          <cell r="AD46">
            <v>4066.3999999999996</v>
          </cell>
          <cell r="AE46">
            <v>6323.2</v>
          </cell>
          <cell r="AF46">
            <v>8782.7999999999993</v>
          </cell>
          <cell r="AG46">
            <v>11434.8</v>
          </cell>
          <cell r="AH46">
            <v>14029.599999999999</v>
          </cell>
          <cell r="AI46">
            <v>16556.8</v>
          </cell>
          <cell r="AJ46">
            <v>18969.599999999999</v>
          </cell>
          <cell r="AK46">
            <v>21460.399999999998</v>
          </cell>
          <cell r="AL46">
            <v>23451.999999999996</v>
          </cell>
          <cell r="AM46">
            <v>25365.599999999995</v>
          </cell>
          <cell r="AN46">
            <v>27299.999999999996</v>
          </cell>
          <cell r="AO46">
            <v>4264</v>
          </cell>
          <cell r="AP46">
            <v>6723.6</v>
          </cell>
          <cell r="AQ46">
            <v>9375.6</v>
          </cell>
          <cell r="AR46">
            <v>11970.400000000001</v>
          </cell>
          <cell r="AS46">
            <v>14497.600000000002</v>
          </cell>
          <cell r="AT46">
            <v>16910.400000000001</v>
          </cell>
          <cell r="AU46">
            <v>19401.2</v>
          </cell>
          <cell r="AV46">
            <v>21392.799999999999</v>
          </cell>
          <cell r="AW46">
            <v>23306.399999999998</v>
          </cell>
          <cell r="AX46">
            <v>25240.799999999999</v>
          </cell>
          <cell r="AY46">
            <v>4716.3999999999996</v>
          </cell>
          <cell r="AZ46">
            <v>7368.4</v>
          </cell>
          <cell r="BA46">
            <v>9963.2000000000007</v>
          </cell>
          <cell r="BB46">
            <v>12490.400000000001</v>
          </cell>
          <cell r="BC46">
            <v>14903.2</v>
          </cell>
          <cell r="BD46">
            <v>17394</v>
          </cell>
          <cell r="BE46">
            <v>19385.599999999999</v>
          </cell>
          <cell r="BF46">
            <v>21299.199999999997</v>
          </cell>
          <cell r="BG46">
            <v>23233.599999999999</v>
          </cell>
          <cell r="BH46">
            <v>5111.6000000000004</v>
          </cell>
          <cell r="BI46">
            <v>7706.4000000000005</v>
          </cell>
          <cell r="BJ46">
            <v>10233.6</v>
          </cell>
          <cell r="BK46">
            <v>12646.400000000001</v>
          </cell>
          <cell r="BL46">
            <v>15137.2</v>
          </cell>
          <cell r="BM46">
            <v>17128.8</v>
          </cell>
          <cell r="BN46">
            <v>19042.399999999998</v>
          </cell>
          <cell r="BO46">
            <v>20976.799999999999</v>
          </cell>
          <cell r="BP46">
            <v>5246.8</v>
          </cell>
          <cell r="BQ46">
            <v>7774</v>
          </cell>
          <cell r="BR46">
            <v>10186.799999999999</v>
          </cell>
          <cell r="BS46">
            <v>12677.599999999999</v>
          </cell>
          <cell r="BT46">
            <v>14669.199999999999</v>
          </cell>
          <cell r="BU46">
            <v>16582.8</v>
          </cell>
          <cell r="BV46">
            <v>18517.2</v>
          </cell>
          <cell r="BW46">
            <v>5122</v>
          </cell>
          <cell r="BX46">
            <v>7534.8</v>
          </cell>
          <cell r="BY46">
            <v>10025.6</v>
          </cell>
          <cell r="BZ46">
            <v>12017.2</v>
          </cell>
          <cell r="CA46">
            <v>13930.800000000001</v>
          </cell>
          <cell r="CB46">
            <v>15865.2</v>
          </cell>
          <cell r="CC46">
            <v>4940</v>
          </cell>
          <cell r="CD46">
            <v>7430.8</v>
          </cell>
          <cell r="CE46">
            <v>9422.4</v>
          </cell>
          <cell r="CF46">
            <v>11336</v>
          </cell>
          <cell r="CG46">
            <v>13270.4</v>
          </cell>
          <cell r="CH46">
            <v>4903.6000000000004</v>
          </cell>
          <cell r="CI46">
            <v>6895.2000000000007</v>
          </cell>
          <cell r="CJ46">
            <v>8808.8000000000011</v>
          </cell>
          <cell r="CK46">
            <v>10743.2</v>
          </cell>
          <cell r="CL46">
            <v>4482.3999999999996</v>
          </cell>
          <cell r="CM46">
            <v>6396</v>
          </cell>
          <cell r="CN46">
            <v>8330.4</v>
          </cell>
          <cell r="CO46">
            <v>3905.2</v>
          </cell>
          <cell r="CP46">
            <v>5839.6</v>
          </cell>
          <cell r="CQ46">
            <v>3848</v>
          </cell>
        </row>
        <row r="47">
          <cell r="R47">
            <v>43.041768495839406</v>
          </cell>
          <cell r="S47">
            <v>32.281326371879551</v>
          </cell>
          <cell r="T47">
            <v>43.041768495839406</v>
          </cell>
          <cell r="U47">
            <v>43.041768495839406</v>
          </cell>
          <cell r="V47">
            <v>37.661547433859482</v>
          </cell>
          <cell r="W47">
            <v>43.041768495839406</v>
          </cell>
          <cell r="X47">
            <v>43.041768495839406</v>
          </cell>
          <cell r="Y47">
            <v>43.041768495839406</v>
          </cell>
          <cell r="Z47">
            <v>43.041768495839406</v>
          </cell>
          <cell r="AA47">
            <v>37.661547433859482</v>
          </cell>
          <cell r="AB47">
            <v>37.661547433859482</v>
          </cell>
          <cell r="AC47">
            <v>37.661547433859482</v>
          </cell>
          <cell r="AD47">
            <v>75.323094867718964</v>
          </cell>
          <cell r="AE47">
            <v>118.36486336355837</v>
          </cell>
          <cell r="AF47">
            <v>161.40663185939778</v>
          </cell>
          <cell r="AG47">
            <v>199.06817929325726</v>
          </cell>
          <cell r="AH47">
            <v>242.10994778909668</v>
          </cell>
          <cell r="AI47">
            <v>285.15171628493607</v>
          </cell>
          <cell r="AJ47">
            <v>328.19348478077546</v>
          </cell>
          <cell r="AK47">
            <v>371.23525327661486</v>
          </cell>
          <cell r="AL47">
            <v>408.89680071047434</v>
          </cell>
          <cell r="AM47">
            <v>446.55834814433382</v>
          </cell>
          <cell r="AN47">
            <v>484.2198955781933</v>
          </cell>
          <cell r="AO47">
            <v>75.323094867718964</v>
          </cell>
          <cell r="AP47">
            <v>118.36486336355837</v>
          </cell>
          <cell r="AQ47">
            <v>156.02641079741784</v>
          </cell>
          <cell r="AR47">
            <v>199.06817929325723</v>
          </cell>
          <cell r="AS47">
            <v>242.10994778909662</v>
          </cell>
          <cell r="AT47">
            <v>285.15171628493601</v>
          </cell>
          <cell r="AU47">
            <v>328.19348478077541</v>
          </cell>
          <cell r="AV47">
            <v>365.85503221463489</v>
          </cell>
          <cell r="AW47">
            <v>403.51657964849437</v>
          </cell>
          <cell r="AX47">
            <v>441.17812708235385</v>
          </cell>
          <cell r="AY47">
            <v>86.083536991678812</v>
          </cell>
          <cell r="AZ47">
            <v>123.74508442553829</v>
          </cell>
          <cell r="BA47">
            <v>166.78685292137772</v>
          </cell>
          <cell r="BB47">
            <v>209.82862141721711</v>
          </cell>
          <cell r="BC47">
            <v>252.8703899130565</v>
          </cell>
          <cell r="BD47">
            <v>295.91215840889589</v>
          </cell>
          <cell r="BE47">
            <v>333.57370584275537</v>
          </cell>
          <cell r="BF47">
            <v>371.23525327661486</v>
          </cell>
          <cell r="BG47">
            <v>408.89680071047434</v>
          </cell>
          <cell r="BH47">
            <v>80.703315929698888</v>
          </cell>
          <cell r="BI47">
            <v>123.74508442553829</v>
          </cell>
          <cell r="BJ47">
            <v>166.78685292137772</v>
          </cell>
          <cell r="BK47">
            <v>209.82862141721711</v>
          </cell>
          <cell r="BL47">
            <v>252.8703899130565</v>
          </cell>
          <cell r="BM47">
            <v>290.53193734691598</v>
          </cell>
          <cell r="BN47">
            <v>328.19348478077546</v>
          </cell>
          <cell r="BO47">
            <v>365.85503221463495</v>
          </cell>
          <cell r="BP47">
            <v>80.703315929698888</v>
          </cell>
          <cell r="BQ47">
            <v>123.74508442553829</v>
          </cell>
          <cell r="BR47">
            <v>166.78685292137772</v>
          </cell>
          <cell r="BS47">
            <v>209.82862141721711</v>
          </cell>
          <cell r="BT47">
            <v>247.49016885107659</v>
          </cell>
          <cell r="BU47">
            <v>285.15171628493607</v>
          </cell>
          <cell r="BV47">
            <v>322.81326371879555</v>
          </cell>
          <cell r="BW47">
            <v>86.083536991678812</v>
          </cell>
          <cell r="BX47">
            <v>129.12530548751823</v>
          </cell>
          <cell r="BY47">
            <v>172.16707398335762</v>
          </cell>
          <cell r="BZ47">
            <v>209.82862141721711</v>
          </cell>
          <cell r="CA47">
            <v>247.49016885107659</v>
          </cell>
          <cell r="CB47">
            <v>285.15171628493607</v>
          </cell>
          <cell r="CC47">
            <v>86.083536991678812</v>
          </cell>
          <cell r="CD47">
            <v>129.12530548751823</v>
          </cell>
          <cell r="CE47">
            <v>166.78685292137772</v>
          </cell>
          <cell r="CF47">
            <v>204.4484003552372</v>
          </cell>
          <cell r="CG47">
            <v>242.10994778909668</v>
          </cell>
          <cell r="CH47">
            <v>86.083536991678812</v>
          </cell>
          <cell r="CI47">
            <v>123.74508442553829</v>
          </cell>
          <cell r="CJ47">
            <v>161.40663185939778</v>
          </cell>
          <cell r="CK47">
            <v>199.06817929325726</v>
          </cell>
          <cell r="CL47">
            <v>80.703315929698888</v>
          </cell>
          <cell r="CM47">
            <v>118.36486336355837</v>
          </cell>
          <cell r="CN47">
            <v>156.02641079741784</v>
          </cell>
          <cell r="CO47">
            <v>75.323094867718964</v>
          </cell>
          <cell r="CP47">
            <v>112.98464230157845</v>
          </cell>
          <cell r="CQ47">
            <v>75.323094867718964</v>
          </cell>
        </row>
        <row r="48">
          <cell r="R48">
            <v>0</v>
          </cell>
          <cell r="S48">
            <v>19.872</v>
          </cell>
          <cell r="T48">
            <v>24.84</v>
          </cell>
          <cell r="U48">
            <v>24.84</v>
          </cell>
          <cell r="V48">
            <v>34.776000000000003</v>
          </cell>
          <cell r="W48">
            <v>9.9359999999999999</v>
          </cell>
          <cell r="X48">
            <v>9.9359999999999999</v>
          </cell>
          <cell r="Y48">
            <v>0</v>
          </cell>
          <cell r="Z48">
            <v>9.9359999999999999</v>
          </cell>
          <cell r="AA48">
            <v>0</v>
          </cell>
          <cell r="AB48">
            <v>0</v>
          </cell>
          <cell r="AC48">
            <v>0</v>
          </cell>
          <cell r="AD48">
            <v>19.872</v>
          </cell>
          <cell r="AE48">
            <v>44.712000000000003</v>
          </cell>
          <cell r="AF48">
            <v>69.552000000000007</v>
          </cell>
          <cell r="AG48">
            <v>104.328</v>
          </cell>
          <cell r="AH48">
            <v>114.26400000000001</v>
          </cell>
          <cell r="AI48">
            <v>124.20000000000002</v>
          </cell>
          <cell r="AJ48">
            <v>124.20000000000002</v>
          </cell>
          <cell r="AK48">
            <v>134.13600000000002</v>
          </cell>
          <cell r="AL48">
            <v>134.13600000000002</v>
          </cell>
          <cell r="AM48">
            <v>134.13600000000002</v>
          </cell>
          <cell r="AN48">
            <v>134.13600000000002</v>
          </cell>
          <cell r="AO48">
            <v>44.712000000000003</v>
          </cell>
          <cell r="AP48">
            <v>69.552000000000007</v>
          </cell>
          <cell r="AQ48">
            <v>104.328</v>
          </cell>
          <cell r="AR48">
            <v>114.26400000000001</v>
          </cell>
          <cell r="AS48">
            <v>124.20000000000002</v>
          </cell>
          <cell r="AT48">
            <v>124.20000000000002</v>
          </cell>
          <cell r="AU48">
            <v>134.13600000000002</v>
          </cell>
          <cell r="AV48">
            <v>134.13600000000002</v>
          </cell>
          <cell r="AW48">
            <v>134.13600000000002</v>
          </cell>
          <cell r="AX48">
            <v>134.13600000000002</v>
          </cell>
          <cell r="AY48">
            <v>49.68</v>
          </cell>
          <cell r="AZ48">
            <v>84.456000000000003</v>
          </cell>
          <cell r="BA48">
            <v>94.391999999999996</v>
          </cell>
          <cell r="BB48">
            <v>104.328</v>
          </cell>
          <cell r="BC48">
            <v>104.328</v>
          </cell>
          <cell r="BD48">
            <v>114.26400000000001</v>
          </cell>
          <cell r="BE48">
            <v>114.26400000000001</v>
          </cell>
          <cell r="BF48">
            <v>114.26400000000001</v>
          </cell>
          <cell r="BG48">
            <v>114.26400000000001</v>
          </cell>
          <cell r="BH48">
            <v>59.616</v>
          </cell>
          <cell r="BI48">
            <v>69.551999999999992</v>
          </cell>
          <cell r="BJ48">
            <v>79.488</v>
          </cell>
          <cell r="BK48">
            <v>79.488</v>
          </cell>
          <cell r="BL48">
            <v>89.424000000000007</v>
          </cell>
          <cell r="BM48">
            <v>89.424000000000007</v>
          </cell>
          <cell r="BN48">
            <v>89.424000000000007</v>
          </cell>
          <cell r="BO48">
            <v>89.424000000000007</v>
          </cell>
          <cell r="BP48">
            <v>44.712000000000003</v>
          </cell>
          <cell r="BQ48">
            <v>54.648000000000003</v>
          </cell>
          <cell r="BR48">
            <v>54.648000000000003</v>
          </cell>
          <cell r="BS48">
            <v>64.584000000000003</v>
          </cell>
          <cell r="BT48">
            <v>64.584000000000003</v>
          </cell>
          <cell r="BU48">
            <v>64.584000000000003</v>
          </cell>
          <cell r="BV48">
            <v>64.584000000000003</v>
          </cell>
          <cell r="BW48">
            <v>19.872</v>
          </cell>
          <cell r="BX48">
            <v>19.872</v>
          </cell>
          <cell r="BY48">
            <v>29.808</v>
          </cell>
          <cell r="BZ48">
            <v>29.808</v>
          </cell>
          <cell r="CA48">
            <v>29.808</v>
          </cell>
          <cell r="CB48">
            <v>29.808</v>
          </cell>
          <cell r="CC48">
            <v>9.9359999999999999</v>
          </cell>
          <cell r="CD48">
            <v>19.872</v>
          </cell>
          <cell r="CE48">
            <v>19.872</v>
          </cell>
          <cell r="CF48">
            <v>19.872</v>
          </cell>
          <cell r="CG48">
            <v>19.872</v>
          </cell>
          <cell r="CH48">
            <v>9.9359999999999999</v>
          </cell>
          <cell r="CI48">
            <v>9.9359999999999999</v>
          </cell>
          <cell r="CJ48">
            <v>9.9359999999999999</v>
          </cell>
          <cell r="CK48">
            <v>9.9359999999999999</v>
          </cell>
          <cell r="CL48">
            <v>9.9359999999999999</v>
          </cell>
          <cell r="CM48">
            <v>9.9359999999999999</v>
          </cell>
          <cell r="CN48">
            <v>9.9359999999999999</v>
          </cell>
          <cell r="CO48">
            <v>0</v>
          </cell>
          <cell r="CP48">
            <v>0</v>
          </cell>
          <cell r="CQ48">
            <v>0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R50">
            <v>3193.7903790609871</v>
          </cell>
          <cell r="S50">
            <v>3132.5707842957399</v>
          </cell>
          <cell r="T50">
            <v>3536.6503790609868</v>
          </cell>
          <cell r="U50">
            <v>3844.7503790609871</v>
          </cell>
          <cell r="V50">
            <v>4145.9405816783637</v>
          </cell>
          <cell r="W50">
            <v>4024.5543790609868</v>
          </cell>
          <cell r="X50">
            <v>3921.854379060987</v>
          </cell>
          <cell r="Y50">
            <v>3730.9903790609869</v>
          </cell>
          <cell r="Z50">
            <v>3866.5543790609868</v>
          </cell>
          <cell r="AA50">
            <v>3082.9165816783634</v>
          </cell>
          <cell r="AB50">
            <v>2964.4165816783634</v>
          </cell>
          <cell r="AC50">
            <v>2996.0165816783633</v>
          </cell>
          <cell r="AD50">
            <v>6326.361163356727</v>
          </cell>
          <cell r="AE50">
            <v>9863.0115424177129</v>
          </cell>
          <cell r="AF50">
            <v>13707.761921478701</v>
          </cell>
          <cell r="AG50">
            <v>17853.702503157067</v>
          </cell>
          <cell r="AH50">
            <v>21878.256882218055</v>
          </cell>
          <cell r="AI50">
            <v>25800.111261279042</v>
          </cell>
          <cell r="AJ50">
            <v>29531.101640340028</v>
          </cell>
          <cell r="AK50">
            <v>33397.656019401016</v>
          </cell>
          <cell r="AL50">
            <v>36480.572601079381</v>
          </cell>
          <cell r="AM50">
            <v>39444.989182757745</v>
          </cell>
          <cell r="AN50">
            <v>42441.005764436108</v>
          </cell>
          <cell r="AO50">
            <v>6669.2211633567267</v>
          </cell>
          <cell r="AP50">
            <v>10513.971542417714</v>
          </cell>
          <cell r="AQ50">
            <v>14659.912124096078</v>
          </cell>
          <cell r="AR50">
            <v>18684.466503157066</v>
          </cell>
          <cell r="AS50">
            <v>22606.320882218053</v>
          </cell>
          <cell r="AT50">
            <v>26337.311261279039</v>
          </cell>
          <cell r="AU50">
            <v>30203.865640340027</v>
          </cell>
          <cell r="AV50">
            <v>33286.782222018388</v>
          </cell>
          <cell r="AW50">
            <v>36251.198803696752</v>
          </cell>
          <cell r="AX50">
            <v>39247.215385375115</v>
          </cell>
          <cell r="AY50">
            <v>7381.4007581219739</v>
          </cell>
          <cell r="AZ50">
            <v>11527.341339800338</v>
          </cell>
          <cell r="BA50">
            <v>15551.895718861324</v>
          </cell>
          <cell r="BB50">
            <v>19473.750097922311</v>
          </cell>
          <cell r="BC50">
            <v>23204.740476983297</v>
          </cell>
          <cell r="BD50">
            <v>27071.294856044286</v>
          </cell>
          <cell r="BE50">
            <v>30154.21143772265</v>
          </cell>
          <cell r="BF50">
            <v>33118.628019401011</v>
          </cell>
          <cell r="BG50">
            <v>36114.644601079373</v>
          </cell>
          <cell r="BH50">
            <v>7990.6909607393509</v>
          </cell>
          <cell r="BI50">
            <v>12015.245339800338</v>
          </cell>
          <cell r="BJ50">
            <v>15937.099718861326</v>
          </cell>
          <cell r="BK50">
            <v>19668.090097922312</v>
          </cell>
          <cell r="BL50">
            <v>23534.6444769833</v>
          </cell>
          <cell r="BM50">
            <v>26617.561058661664</v>
          </cell>
          <cell r="BN50">
            <v>29581.977640340028</v>
          </cell>
          <cell r="BO50">
            <v>32577.994222018391</v>
          </cell>
          <cell r="BP50">
            <v>8170.4949607393501</v>
          </cell>
          <cell r="BQ50">
            <v>12092.349339800337</v>
          </cell>
          <cell r="BR50">
            <v>15823.339718861323</v>
          </cell>
          <cell r="BS50">
            <v>19689.894097922312</v>
          </cell>
          <cell r="BT50">
            <v>22772.810679600676</v>
          </cell>
          <cell r="BU50">
            <v>25737.22726127904</v>
          </cell>
          <cell r="BV50">
            <v>28733.243842957403</v>
          </cell>
          <cell r="BW50">
            <v>7946.4087581219737</v>
          </cell>
          <cell r="BX50">
            <v>11677.399137182962</v>
          </cell>
          <cell r="BY50">
            <v>15543.953516243948</v>
          </cell>
          <cell r="BZ50">
            <v>18626.87009792231</v>
          </cell>
          <cell r="CA50">
            <v>21591.286679600675</v>
          </cell>
          <cell r="CB50">
            <v>24587.303261279038</v>
          </cell>
          <cell r="CC50">
            <v>7652.8447581219734</v>
          </cell>
          <cell r="CD50">
            <v>11519.39913718296</v>
          </cell>
          <cell r="CE50">
            <v>14602.315718861322</v>
          </cell>
          <cell r="CF50">
            <v>17566.732300539687</v>
          </cell>
          <cell r="CG50">
            <v>20562.748882218049</v>
          </cell>
          <cell r="CH50">
            <v>7597.5447581219742</v>
          </cell>
          <cell r="CI50">
            <v>10680.461339800338</v>
          </cell>
          <cell r="CJ50">
            <v>13644.877921478703</v>
          </cell>
          <cell r="CK50">
            <v>16640.894503157066</v>
          </cell>
          <cell r="CL50">
            <v>6949.4709607393506</v>
          </cell>
          <cell r="CM50">
            <v>9913.8875424177131</v>
          </cell>
          <cell r="CN50">
            <v>12909.904124096076</v>
          </cell>
          <cell r="CO50">
            <v>6047.3331633567268</v>
          </cell>
          <cell r="CP50">
            <v>9043.3497450350897</v>
          </cell>
          <cell r="CQ50">
            <v>5960.4331633567272</v>
          </cell>
        </row>
        <row r="51">
          <cell r="R51">
            <v>646.84362107564289</v>
          </cell>
          <cell r="S51">
            <v>634.44471580673223</v>
          </cell>
          <cell r="T51">
            <v>716.28362107564283</v>
          </cell>
          <cell r="U51">
            <v>778.68362107564292</v>
          </cell>
          <cell r="V51">
            <v>839.68416844118758</v>
          </cell>
          <cell r="W51">
            <v>815.09962107564286</v>
          </cell>
          <cell r="X51">
            <v>794.2996210756429</v>
          </cell>
          <cell r="Y51">
            <v>755.64362107564284</v>
          </cell>
          <cell r="Z51">
            <v>783.09962107564286</v>
          </cell>
          <cell r="AA51">
            <v>624.38816844118764</v>
          </cell>
          <cell r="AB51">
            <v>600.38816844118764</v>
          </cell>
          <cell r="AC51">
            <v>606.78816844118762</v>
          </cell>
          <cell r="AD51">
            <v>1281.288336882375</v>
          </cell>
          <cell r="AE51">
            <v>1997.5719579580177</v>
          </cell>
          <cell r="AF51">
            <v>2776.2555790336605</v>
          </cell>
          <cell r="AG51">
            <v>3615.939747474848</v>
          </cell>
          <cell r="AH51">
            <v>4431.0393685504905</v>
          </cell>
          <cell r="AI51">
            <v>5225.3389896261333</v>
          </cell>
          <cell r="AJ51">
            <v>5980.9826107017761</v>
          </cell>
          <cell r="AK51">
            <v>6764.0822317774191</v>
          </cell>
          <cell r="AL51">
            <v>7388.4704002186063</v>
          </cell>
          <cell r="AM51">
            <v>7988.8585686597944</v>
          </cell>
          <cell r="AN51">
            <v>8595.6467371009821</v>
          </cell>
          <cell r="AO51">
            <v>1350.7283368823751</v>
          </cell>
          <cell r="AP51">
            <v>2129.4119579580179</v>
          </cell>
          <cell r="AQ51">
            <v>2969.0961263992053</v>
          </cell>
          <cell r="AR51">
            <v>3784.1957474748483</v>
          </cell>
          <cell r="AS51">
            <v>4578.4953685504915</v>
          </cell>
          <cell r="AT51">
            <v>5334.1389896261344</v>
          </cell>
          <cell r="AU51">
            <v>6117.2386107017774</v>
          </cell>
          <cell r="AV51">
            <v>6741.6267791429655</v>
          </cell>
          <cell r="AW51">
            <v>7342.0149475841536</v>
          </cell>
          <cell r="AX51">
            <v>7948.8031160253413</v>
          </cell>
          <cell r="AY51">
            <v>1494.9672421512857</v>
          </cell>
          <cell r="AZ51">
            <v>2334.6514105924734</v>
          </cell>
          <cell r="BA51">
            <v>3149.7510316681164</v>
          </cell>
          <cell r="BB51">
            <v>3944.0506527437592</v>
          </cell>
          <cell r="BC51">
            <v>4699.694273819402</v>
          </cell>
          <cell r="BD51">
            <v>5482.793894895045</v>
          </cell>
          <cell r="BE51">
            <v>6107.1820633362331</v>
          </cell>
          <cell r="BF51">
            <v>6707.5702317774212</v>
          </cell>
          <cell r="BG51">
            <v>7314.3584002186089</v>
          </cell>
          <cell r="BH51">
            <v>1618.3677895168305</v>
          </cell>
          <cell r="BI51">
            <v>2433.4674105924732</v>
          </cell>
          <cell r="BJ51">
            <v>3227.767031668116</v>
          </cell>
          <cell r="BK51">
            <v>3983.4106527437589</v>
          </cell>
          <cell r="BL51">
            <v>4766.5102738194018</v>
          </cell>
          <cell r="BM51">
            <v>5390.8984422605899</v>
          </cell>
          <cell r="BN51">
            <v>5991.286610701778</v>
          </cell>
          <cell r="BO51">
            <v>6598.0747791429658</v>
          </cell>
          <cell r="BP51">
            <v>1654.7837895168304</v>
          </cell>
          <cell r="BQ51">
            <v>2449.0834105924732</v>
          </cell>
          <cell r="BR51">
            <v>3204.7270316681161</v>
          </cell>
          <cell r="BS51">
            <v>3987.826652743759</v>
          </cell>
          <cell r="BT51">
            <v>4612.2148211849471</v>
          </cell>
          <cell r="BU51">
            <v>5212.6029896261352</v>
          </cell>
          <cell r="BV51">
            <v>5819.391158067323</v>
          </cell>
          <cell r="BW51">
            <v>1609.3992421512858</v>
          </cell>
          <cell r="BX51">
            <v>2365.0428632269286</v>
          </cell>
          <cell r="BY51">
            <v>3148.1424843025716</v>
          </cell>
          <cell r="BZ51">
            <v>3772.5306527437592</v>
          </cell>
          <cell r="CA51">
            <v>4372.9188211849469</v>
          </cell>
          <cell r="CB51">
            <v>4979.7069896261346</v>
          </cell>
          <cell r="CC51">
            <v>1549.9432421512856</v>
          </cell>
          <cell r="CD51">
            <v>2333.0428632269286</v>
          </cell>
          <cell r="CE51">
            <v>2957.4310316681162</v>
          </cell>
          <cell r="CF51">
            <v>3557.8192001093039</v>
          </cell>
          <cell r="CG51">
            <v>4164.6073685504916</v>
          </cell>
          <cell r="CH51">
            <v>1538.7432421512858</v>
          </cell>
          <cell r="CI51">
            <v>2163.1314105924735</v>
          </cell>
          <cell r="CJ51">
            <v>2763.5195790336611</v>
          </cell>
          <cell r="CK51">
            <v>3370.3077474748488</v>
          </cell>
          <cell r="CL51">
            <v>1407.4877895168306</v>
          </cell>
          <cell r="CM51">
            <v>2007.8759579580183</v>
          </cell>
          <cell r="CN51">
            <v>2614.664126399206</v>
          </cell>
          <cell r="CO51">
            <v>1224.7763368823753</v>
          </cell>
          <cell r="CP51">
            <v>1831.564505323563</v>
          </cell>
          <cell r="CQ51">
            <v>1207.1763368823754</v>
          </cell>
        </row>
        <row r="52">
          <cell r="R52">
            <v>3.5999999999999997E-2</v>
          </cell>
          <cell r="S52">
            <v>0.1</v>
          </cell>
          <cell r="T52">
            <v>0.1</v>
          </cell>
          <cell r="U52">
            <v>0.1</v>
          </cell>
          <cell r="V52">
            <v>0.1</v>
          </cell>
          <cell r="W52">
            <v>0.1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0.13600000000000001</v>
          </cell>
          <cell r="AE52">
            <v>0.23600000000000002</v>
          </cell>
          <cell r="AF52">
            <v>0.33600000000000002</v>
          </cell>
          <cell r="AG52">
            <v>0.43600000000000005</v>
          </cell>
          <cell r="AH52">
            <v>0.53600000000000003</v>
          </cell>
          <cell r="AI52">
            <v>0.53600000000000003</v>
          </cell>
          <cell r="AJ52">
            <v>0.53600000000000003</v>
          </cell>
          <cell r="AK52">
            <v>0.53600000000000003</v>
          </cell>
          <cell r="AL52">
            <v>0.53600000000000003</v>
          </cell>
          <cell r="AM52">
            <v>0.53600000000000003</v>
          </cell>
          <cell r="AN52">
            <v>0.53600000000000003</v>
          </cell>
          <cell r="AO52">
            <v>0.2</v>
          </cell>
          <cell r="AP52">
            <v>0.30000000000000004</v>
          </cell>
          <cell r="AQ52">
            <v>0.4</v>
          </cell>
          <cell r="AR52">
            <v>0.5</v>
          </cell>
          <cell r="AS52">
            <v>0.5</v>
          </cell>
          <cell r="AT52">
            <v>0.5</v>
          </cell>
          <cell r="AU52">
            <v>0.5</v>
          </cell>
          <cell r="AV52">
            <v>0.5</v>
          </cell>
          <cell r="AW52">
            <v>0.5</v>
          </cell>
          <cell r="AX52">
            <v>0.5</v>
          </cell>
          <cell r="AY52">
            <v>0.2</v>
          </cell>
          <cell r="AZ52">
            <v>0.30000000000000004</v>
          </cell>
          <cell r="BA52">
            <v>0.4</v>
          </cell>
          <cell r="BB52">
            <v>0.4</v>
          </cell>
          <cell r="BC52">
            <v>0.4</v>
          </cell>
          <cell r="BD52">
            <v>0.4</v>
          </cell>
          <cell r="BE52">
            <v>0.4</v>
          </cell>
          <cell r="BF52">
            <v>0.4</v>
          </cell>
          <cell r="BG52">
            <v>0.4</v>
          </cell>
          <cell r="BH52">
            <v>0.2</v>
          </cell>
          <cell r="BI52">
            <v>0.30000000000000004</v>
          </cell>
          <cell r="BJ52">
            <v>0.30000000000000004</v>
          </cell>
          <cell r="BK52">
            <v>0.30000000000000004</v>
          </cell>
          <cell r="BL52">
            <v>0.30000000000000004</v>
          </cell>
          <cell r="BM52">
            <v>0.30000000000000004</v>
          </cell>
          <cell r="BN52">
            <v>0.30000000000000004</v>
          </cell>
          <cell r="BO52">
            <v>0.30000000000000004</v>
          </cell>
          <cell r="BP52">
            <v>0.2</v>
          </cell>
          <cell r="BQ52">
            <v>0.2</v>
          </cell>
          <cell r="BR52">
            <v>0.2</v>
          </cell>
          <cell r="BS52">
            <v>0.2</v>
          </cell>
          <cell r="BT52">
            <v>0.2</v>
          </cell>
          <cell r="BU52">
            <v>0.2</v>
          </cell>
          <cell r="BV52">
            <v>0.2</v>
          </cell>
          <cell r="BW52">
            <v>0.1</v>
          </cell>
          <cell r="BX52">
            <v>0.1</v>
          </cell>
          <cell r="BY52">
            <v>0.1</v>
          </cell>
          <cell r="BZ52">
            <v>0.1</v>
          </cell>
          <cell r="CA52">
            <v>0.1</v>
          </cell>
          <cell r="CB52">
            <v>0.1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4">
          <cell r="R54">
            <v>7021.0000000000009</v>
          </cell>
          <cell r="S54">
            <v>6330.9999999999991</v>
          </cell>
          <cell r="T54">
            <v>8364</v>
          </cell>
          <cell r="U54">
            <v>8364</v>
          </cell>
          <cell r="V54">
            <v>5936</v>
          </cell>
          <cell r="W54">
            <v>6109</v>
          </cell>
          <cell r="X54">
            <v>5400</v>
          </cell>
          <cell r="Y54">
            <v>4726</v>
          </cell>
          <cell r="Z54">
            <v>4580</v>
          </cell>
          <cell r="AA54">
            <v>4700</v>
          </cell>
          <cell r="AB54">
            <v>8056.3636363636369</v>
          </cell>
          <cell r="AC54">
            <v>9680</v>
          </cell>
          <cell r="AD54">
            <v>13352</v>
          </cell>
          <cell r="AE54">
            <v>21716</v>
          </cell>
          <cell r="AF54">
            <v>30080</v>
          </cell>
          <cell r="AG54">
            <v>36016</v>
          </cell>
          <cell r="AH54">
            <v>42125</v>
          </cell>
          <cell r="AI54">
            <v>47525</v>
          </cell>
          <cell r="AJ54">
            <v>52251</v>
          </cell>
          <cell r="AK54">
            <v>56831</v>
          </cell>
          <cell r="AL54">
            <v>61531</v>
          </cell>
          <cell r="AM54">
            <v>69587.363636363632</v>
          </cell>
          <cell r="AN54">
            <v>79267.363636363632</v>
          </cell>
          <cell r="AO54">
            <v>14695</v>
          </cell>
          <cell r="AP54">
            <v>23059</v>
          </cell>
          <cell r="AQ54">
            <v>28995</v>
          </cell>
          <cell r="AR54">
            <v>35104</v>
          </cell>
          <cell r="AS54">
            <v>40504</v>
          </cell>
          <cell r="AT54">
            <v>45230</v>
          </cell>
          <cell r="AU54">
            <v>49810</v>
          </cell>
          <cell r="AV54">
            <v>54510</v>
          </cell>
          <cell r="AW54">
            <v>62566.36363636364</v>
          </cell>
          <cell r="AX54">
            <v>72246.363636363647</v>
          </cell>
          <cell r="AY54">
            <v>16728</v>
          </cell>
          <cell r="AZ54">
            <v>22664</v>
          </cell>
          <cell r="BA54">
            <v>28773</v>
          </cell>
          <cell r="BB54">
            <v>34173</v>
          </cell>
          <cell r="BC54">
            <v>38899</v>
          </cell>
          <cell r="BD54">
            <v>43479</v>
          </cell>
          <cell r="BE54">
            <v>48179</v>
          </cell>
          <cell r="BF54">
            <v>56235.36363636364</v>
          </cell>
          <cell r="BG54">
            <v>65915.363636363647</v>
          </cell>
          <cell r="BH54">
            <v>14300</v>
          </cell>
          <cell r="BI54">
            <v>20409</v>
          </cell>
          <cell r="BJ54">
            <v>25809</v>
          </cell>
          <cell r="BK54">
            <v>30535</v>
          </cell>
          <cell r="BL54">
            <v>35115</v>
          </cell>
          <cell r="BM54">
            <v>39815</v>
          </cell>
          <cell r="BN54">
            <v>47871.36363636364</v>
          </cell>
          <cell r="BO54">
            <v>57551.36363636364</v>
          </cell>
          <cell r="BP54">
            <v>12045</v>
          </cell>
          <cell r="BQ54">
            <v>17445</v>
          </cell>
          <cell r="BR54">
            <v>22171</v>
          </cell>
          <cell r="BS54">
            <v>26751</v>
          </cell>
          <cell r="BT54">
            <v>31451</v>
          </cell>
          <cell r="BU54">
            <v>39507.36363636364</v>
          </cell>
          <cell r="BV54">
            <v>49187.36363636364</v>
          </cell>
          <cell r="BW54">
            <v>11509</v>
          </cell>
          <cell r="BX54">
            <v>16235</v>
          </cell>
          <cell r="BY54">
            <v>20815</v>
          </cell>
          <cell r="BZ54">
            <v>25515</v>
          </cell>
          <cell r="CA54">
            <v>33571.36363636364</v>
          </cell>
          <cell r="CB54">
            <v>43251.36363636364</v>
          </cell>
          <cell r="CC54">
            <v>10126</v>
          </cell>
          <cell r="CD54">
            <v>14706</v>
          </cell>
          <cell r="CE54">
            <v>19406</v>
          </cell>
          <cell r="CF54">
            <v>27462.363636363636</v>
          </cell>
          <cell r="CG54">
            <v>37142.363636363632</v>
          </cell>
          <cell r="CH54">
            <v>9306</v>
          </cell>
          <cell r="CI54">
            <v>14006</v>
          </cell>
          <cell r="CJ54">
            <v>22062.363636363636</v>
          </cell>
          <cell r="CK54">
            <v>31742.363636363636</v>
          </cell>
          <cell r="CL54">
            <v>9280</v>
          </cell>
          <cell r="CM54">
            <v>17336.363636363636</v>
          </cell>
          <cell r="CN54">
            <v>27016.363636363636</v>
          </cell>
          <cell r="CO54">
            <v>12756.363636363636</v>
          </cell>
          <cell r="CP54">
            <v>22436.363636363636</v>
          </cell>
          <cell r="CQ54">
            <v>17736.363636363636</v>
          </cell>
        </row>
        <row r="55">
          <cell r="R55">
            <v>3187</v>
          </cell>
          <cell r="S55">
            <v>3148</v>
          </cell>
          <cell r="T55">
            <v>1202.9999999999998</v>
          </cell>
          <cell r="U55">
            <v>1202.9999999999998</v>
          </cell>
          <cell r="V55">
            <v>1309.9999999999998</v>
          </cell>
          <cell r="W55">
            <v>1474.0000000000002</v>
          </cell>
          <cell r="X55">
            <v>1230</v>
          </cell>
          <cell r="Y55">
            <v>1001.0000000000001</v>
          </cell>
          <cell r="Z55">
            <v>1093.0000000000002</v>
          </cell>
          <cell r="AA55">
            <v>851</v>
          </cell>
          <cell r="AB55">
            <v>2398.6363636363635</v>
          </cell>
          <cell r="AC55">
            <v>2640.0000000000005</v>
          </cell>
          <cell r="AD55">
            <v>6335</v>
          </cell>
          <cell r="AE55">
            <v>7538</v>
          </cell>
          <cell r="AF55">
            <v>8741</v>
          </cell>
          <cell r="AG55">
            <v>10051</v>
          </cell>
          <cell r="AH55">
            <v>11525</v>
          </cell>
          <cell r="AI55">
            <v>12755</v>
          </cell>
          <cell r="AJ55">
            <v>13756</v>
          </cell>
          <cell r="AK55">
            <v>14849</v>
          </cell>
          <cell r="AL55">
            <v>15700</v>
          </cell>
          <cell r="AM55">
            <v>18098.636363636364</v>
          </cell>
          <cell r="AN55">
            <v>20738.636363636364</v>
          </cell>
          <cell r="AO55">
            <v>4351</v>
          </cell>
          <cell r="AP55">
            <v>5554</v>
          </cell>
          <cell r="AQ55">
            <v>6864</v>
          </cell>
          <cell r="AR55">
            <v>8338</v>
          </cell>
          <cell r="AS55">
            <v>9568</v>
          </cell>
          <cell r="AT55">
            <v>10569</v>
          </cell>
          <cell r="AU55">
            <v>11662</v>
          </cell>
          <cell r="AV55">
            <v>12513</v>
          </cell>
          <cell r="AW55">
            <v>14911.636363636364</v>
          </cell>
          <cell r="AX55">
            <v>17551.636363636364</v>
          </cell>
          <cell r="AY55">
            <v>2405.9999999999995</v>
          </cell>
          <cell r="AZ55">
            <v>3715.9999999999991</v>
          </cell>
          <cell r="BA55">
            <v>5189.9999999999991</v>
          </cell>
          <cell r="BB55">
            <v>6419.9999999999991</v>
          </cell>
          <cell r="BC55">
            <v>7420.9999999999991</v>
          </cell>
          <cell r="BD55">
            <v>8514</v>
          </cell>
          <cell r="BE55">
            <v>9365</v>
          </cell>
          <cell r="BF55">
            <v>11763.636363636364</v>
          </cell>
          <cell r="BG55">
            <v>14403.636363636364</v>
          </cell>
          <cell r="BH55">
            <v>2512.9999999999995</v>
          </cell>
          <cell r="BI55">
            <v>3987</v>
          </cell>
          <cell r="BJ55">
            <v>5217</v>
          </cell>
          <cell r="BK55">
            <v>6218</v>
          </cell>
          <cell r="BL55">
            <v>7311</v>
          </cell>
          <cell r="BM55">
            <v>8162</v>
          </cell>
          <cell r="BN55">
            <v>10560.636363636364</v>
          </cell>
          <cell r="BO55">
            <v>13200.636363636364</v>
          </cell>
          <cell r="BP55">
            <v>2784</v>
          </cell>
          <cell r="BQ55">
            <v>4014</v>
          </cell>
          <cell r="BR55">
            <v>5015</v>
          </cell>
          <cell r="BS55">
            <v>6108</v>
          </cell>
          <cell r="BT55">
            <v>6959</v>
          </cell>
          <cell r="BU55">
            <v>9357.636363636364</v>
          </cell>
          <cell r="BV55">
            <v>11997.636363636364</v>
          </cell>
          <cell r="BW55">
            <v>2704</v>
          </cell>
          <cell r="BX55">
            <v>3705</v>
          </cell>
          <cell r="BY55">
            <v>4798</v>
          </cell>
          <cell r="BZ55">
            <v>5649</v>
          </cell>
          <cell r="CA55">
            <v>8047.636363636364</v>
          </cell>
          <cell r="CB55">
            <v>10687.636363636364</v>
          </cell>
          <cell r="CC55">
            <v>2231</v>
          </cell>
          <cell r="CD55">
            <v>3324</v>
          </cell>
          <cell r="CE55">
            <v>4175</v>
          </cell>
          <cell r="CF55">
            <v>6573.636363636364</v>
          </cell>
          <cell r="CG55">
            <v>9213.636363636364</v>
          </cell>
          <cell r="CH55">
            <v>2094.0000000000005</v>
          </cell>
          <cell r="CI55">
            <v>2945.0000000000005</v>
          </cell>
          <cell r="CJ55">
            <v>5343.636363636364</v>
          </cell>
          <cell r="CK55">
            <v>7983.636363636364</v>
          </cell>
          <cell r="CL55">
            <v>1944.0000000000002</v>
          </cell>
          <cell r="CM55">
            <v>4342.636363636364</v>
          </cell>
          <cell r="CN55">
            <v>6982.636363636364</v>
          </cell>
          <cell r="CO55">
            <v>3249.6363636363635</v>
          </cell>
          <cell r="CP55">
            <v>5889.636363636364</v>
          </cell>
          <cell r="CQ55">
            <v>5038.636363636364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</sheetData>
      <sheetData sheetId="15">
        <row r="1">
          <cell r="R1" t="str">
            <v>Январь</v>
          </cell>
          <cell r="S1" t="str">
            <v>Февраль</v>
          </cell>
          <cell r="T1" t="str">
            <v>Март</v>
          </cell>
          <cell r="U1" t="str">
            <v>Апрель</v>
          </cell>
          <cell r="V1" t="str">
            <v>Май</v>
          </cell>
          <cell r="W1" t="str">
            <v>Июнь</v>
          </cell>
          <cell r="X1" t="str">
            <v>Июль</v>
          </cell>
          <cell r="Y1" t="str">
            <v>Август</v>
          </cell>
          <cell r="Z1" t="str">
            <v>Сентябрь</v>
          </cell>
          <cell r="AA1" t="str">
            <v>Октябрь</v>
          </cell>
          <cell r="AB1" t="str">
            <v>Ноябрь</v>
          </cell>
          <cell r="AC1" t="str">
            <v>Декабрь</v>
          </cell>
          <cell r="AD1" t="str">
            <v>Январь - Февраль</v>
          </cell>
          <cell r="AE1" t="str">
            <v>Январь - Март</v>
          </cell>
          <cell r="AF1" t="str">
            <v>Январь - Апрель</v>
          </cell>
          <cell r="AG1" t="str">
            <v>Январь - Май</v>
          </cell>
          <cell r="AH1" t="str">
            <v>Январь - Июнь</v>
          </cell>
          <cell r="AI1" t="str">
            <v>Январь - Июль</v>
          </cell>
          <cell r="AJ1" t="str">
            <v>Январь - Август</v>
          </cell>
          <cell r="AK1" t="str">
            <v>Январь - Сентябрь</v>
          </cell>
          <cell r="AL1" t="str">
            <v>Январь - Октябрь</v>
          </cell>
          <cell r="AM1" t="str">
            <v>Январь - Ноябрь</v>
          </cell>
          <cell r="AN1" t="str">
            <v>Январь - Декабрь</v>
          </cell>
          <cell r="AO1" t="str">
            <v>Февраль - Март</v>
          </cell>
          <cell r="AP1" t="str">
            <v>Февраль - Апрель</v>
          </cell>
          <cell r="AQ1" t="str">
            <v>Февраль - Май</v>
          </cell>
          <cell r="AR1" t="str">
            <v>Февраль - Июнь</v>
          </cell>
          <cell r="AS1" t="str">
            <v>Февраль - Июль</v>
          </cell>
          <cell r="AT1" t="str">
            <v>Февраль - Август</v>
          </cell>
          <cell r="AU1" t="str">
            <v>Февраль - Сентябрь</v>
          </cell>
          <cell r="AV1" t="str">
            <v>Февраль - Октябрь</v>
          </cell>
          <cell r="AW1" t="str">
            <v>Февраль - Ноябрь</v>
          </cell>
          <cell r="AX1" t="str">
            <v>Февраль - Декабрь</v>
          </cell>
          <cell r="AY1" t="str">
            <v>Март - Апрель</v>
          </cell>
          <cell r="AZ1" t="str">
            <v>Март - Май</v>
          </cell>
          <cell r="BA1" t="str">
            <v>Март - Июнь</v>
          </cell>
          <cell r="BB1" t="str">
            <v>Март - Июль</v>
          </cell>
          <cell r="BC1" t="str">
            <v>Март - Август</v>
          </cell>
          <cell r="BD1" t="str">
            <v>Март - Сентябрь</v>
          </cell>
          <cell r="BE1" t="str">
            <v>Март - Октябрь</v>
          </cell>
          <cell r="BF1" t="str">
            <v>Март - Ноябрь</v>
          </cell>
          <cell r="BG1" t="str">
            <v>Март - Декабрь</v>
          </cell>
          <cell r="BH1" t="str">
            <v>Апрель - Май</v>
          </cell>
          <cell r="BI1" t="str">
            <v>Апрель - Июнь</v>
          </cell>
          <cell r="BJ1" t="str">
            <v>Апрель - Июль</v>
          </cell>
          <cell r="BK1" t="str">
            <v>Апрель - Август</v>
          </cell>
          <cell r="BL1" t="str">
            <v>Апрель - Сентябрь</v>
          </cell>
          <cell r="BM1" t="str">
            <v>Апрель - Октябрь</v>
          </cell>
          <cell r="BN1" t="str">
            <v>Апрель - Ноябрь</v>
          </cell>
          <cell r="BO1" t="str">
            <v>Апрель - Декабрь</v>
          </cell>
          <cell r="BP1" t="str">
            <v>Май - Июнь</v>
          </cell>
          <cell r="BQ1" t="str">
            <v>Май - Июль</v>
          </cell>
          <cell r="BR1" t="str">
            <v>Май - Август</v>
          </cell>
          <cell r="BS1" t="str">
            <v>Май - Сентябрь</v>
          </cell>
          <cell r="BT1" t="str">
            <v>Май - Октябрь</v>
          </cell>
          <cell r="BU1" t="str">
            <v>Май - Ноябрь</v>
          </cell>
          <cell r="BV1" t="str">
            <v>Май - Декабрь</v>
          </cell>
          <cell r="BW1" t="str">
            <v>Июнь - Июль</v>
          </cell>
          <cell r="BX1" t="str">
            <v>Июнь - Август</v>
          </cell>
          <cell r="BY1" t="str">
            <v>Июнь - Сентябрь</v>
          </cell>
          <cell r="BZ1" t="str">
            <v>Июнь - Октябрь</v>
          </cell>
          <cell r="CA1" t="str">
            <v>Июнь - Ноябрь</v>
          </cell>
          <cell r="CB1" t="str">
            <v>Июнь - Декабрь</v>
          </cell>
          <cell r="CC1" t="str">
            <v>Июль - Август</v>
          </cell>
          <cell r="CD1" t="str">
            <v>Июль - Сентябрь</v>
          </cell>
          <cell r="CE1" t="str">
            <v>Июль - Октябрь</v>
          </cell>
          <cell r="CF1" t="str">
            <v>Июль - Ноябрь</v>
          </cell>
          <cell r="CG1" t="str">
            <v>Июль - Декабрь</v>
          </cell>
          <cell r="CH1" t="str">
            <v>Август - Сентябрь</v>
          </cell>
          <cell r="CI1" t="str">
            <v>Август - Октябрь</v>
          </cell>
          <cell r="CJ1" t="str">
            <v>Август - Ноябрь</v>
          </cell>
          <cell r="CK1" t="str">
            <v>Август - Декабрь</v>
          </cell>
          <cell r="CL1" t="str">
            <v>Сентябрь - Октябрь</v>
          </cell>
          <cell r="CM1" t="str">
            <v>Сентябрь - Ноябрь</v>
          </cell>
          <cell r="CN1" t="str">
            <v>Сентябрь - Декабрь</v>
          </cell>
          <cell r="CO1" t="str">
            <v>Октябрь - Ноябрь</v>
          </cell>
          <cell r="CP1" t="str">
            <v>Октябрь - Декабрь</v>
          </cell>
          <cell r="CQ1" t="str">
            <v>Ноябрь - Декабрь</v>
          </cell>
        </row>
        <row r="3"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</row>
        <row r="4">
          <cell r="R4">
            <v>1457</v>
          </cell>
          <cell r="S4">
            <v>1248</v>
          </cell>
          <cell r="T4">
            <v>1171</v>
          </cell>
          <cell r="U4">
            <v>1397</v>
          </cell>
          <cell r="V4">
            <v>1259</v>
          </cell>
          <cell r="W4">
            <v>1573</v>
          </cell>
          <cell r="X4">
            <v>1807</v>
          </cell>
          <cell r="Y4">
            <v>1375</v>
          </cell>
          <cell r="Z4">
            <v>1185</v>
          </cell>
          <cell r="AA4">
            <v>1523</v>
          </cell>
          <cell r="AB4">
            <v>1196</v>
          </cell>
          <cell r="AC4">
            <v>1188</v>
          </cell>
          <cell r="AD4">
            <v>2705</v>
          </cell>
          <cell r="AE4">
            <v>3876</v>
          </cell>
          <cell r="AF4">
            <v>5273</v>
          </cell>
          <cell r="AG4">
            <v>6532</v>
          </cell>
          <cell r="AH4">
            <v>8105</v>
          </cell>
          <cell r="AI4">
            <v>9912</v>
          </cell>
          <cell r="AJ4">
            <v>11287</v>
          </cell>
          <cell r="AK4">
            <v>12472</v>
          </cell>
          <cell r="AL4">
            <v>13995</v>
          </cell>
          <cell r="AM4">
            <v>15191</v>
          </cell>
          <cell r="AN4">
            <v>16379</v>
          </cell>
          <cell r="AO4">
            <v>2419</v>
          </cell>
          <cell r="AP4">
            <v>3816</v>
          </cell>
          <cell r="AQ4">
            <v>5075</v>
          </cell>
          <cell r="AR4">
            <v>6648</v>
          </cell>
          <cell r="AS4">
            <v>8455</v>
          </cell>
          <cell r="AT4">
            <v>9830</v>
          </cell>
          <cell r="AU4">
            <v>11015</v>
          </cell>
          <cell r="AV4">
            <v>12538</v>
          </cell>
          <cell r="AW4">
            <v>13734</v>
          </cell>
          <cell r="AX4">
            <v>14922</v>
          </cell>
          <cell r="AY4">
            <v>2568</v>
          </cell>
          <cell r="AZ4">
            <v>3827</v>
          </cell>
          <cell r="BA4">
            <v>5400</v>
          </cell>
          <cell r="BB4">
            <v>7207</v>
          </cell>
          <cell r="BC4">
            <v>8582</v>
          </cell>
          <cell r="BD4">
            <v>9767</v>
          </cell>
          <cell r="BE4">
            <v>11290</v>
          </cell>
          <cell r="BF4">
            <v>12486</v>
          </cell>
          <cell r="BG4">
            <v>13674</v>
          </cell>
          <cell r="BH4">
            <v>2656</v>
          </cell>
          <cell r="BI4">
            <v>4229</v>
          </cell>
          <cell r="BJ4">
            <v>6036</v>
          </cell>
          <cell r="BK4">
            <v>7411</v>
          </cell>
          <cell r="BL4">
            <v>8596</v>
          </cell>
          <cell r="BM4">
            <v>10119</v>
          </cell>
          <cell r="BN4">
            <v>11315</v>
          </cell>
          <cell r="BO4">
            <v>12503</v>
          </cell>
          <cell r="BP4">
            <v>2832</v>
          </cell>
          <cell r="BQ4">
            <v>4639</v>
          </cell>
          <cell r="BR4">
            <v>6014</v>
          </cell>
          <cell r="BS4">
            <v>7199</v>
          </cell>
          <cell r="BT4">
            <v>8722</v>
          </cell>
          <cell r="BU4">
            <v>9918</v>
          </cell>
          <cell r="BV4">
            <v>11106</v>
          </cell>
          <cell r="BW4">
            <v>3380</v>
          </cell>
          <cell r="BX4">
            <v>4755</v>
          </cell>
          <cell r="BY4">
            <v>5940</v>
          </cell>
          <cell r="BZ4">
            <v>7463</v>
          </cell>
          <cell r="CA4">
            <v>8659</v>
          </cell>
          <cell r="CB4">
            <v>9847</v>
          </cell>
          <cell r="CC4">
            <v>3182</v>
          </cell>
          <cell r="CD4">
            <v>4367</v>
          </cell>
          <cell r="CE4">
            <v>5890</v>
          </cell>
          <cell r="CF4">
            <v>7086</v>
          </cell>
          <cell r="CG4">
            <v>8274</v>
          </cell>
          <cell r="CH4">
            <v>2560</v>
          </cell>
          <cell r="CI4">
            <v>4083</v>
          </cell>
          <cell r="CJ4">
            <v>5279</v>
          </cell>
          <cell r="CK4">
            <v>6467</v>
          </cell>
          <cell r="CL4">
            <v>2708</v>
          </cell>
          <cell r="CM4">
            <v>3904</v>
          </cell>
          <cell r="CN4">
            <v>5092</v>
          </cell>
          <cell r="CO4">
            <v>2719</v>
          </cell>
          <cell r="CP4">
            <v>3907</v>
          </cell>
          <cell r="CQ4">
            <v>2384</v>
          </cell>
        </row>
        <row r="5"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</row>
        <row r="6"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R8">
            <v>2650</v>
          </cell>
          <cell r="S8">
            <v>2270</v>
          </cell>
          <cell r="T8">
            <v>2130</v>
          </cell>
          <cell r="U8">
            <v>2540</v>
          </cell>
          <cell r="V8">
            <v>2290</v>
          </cell>
          <cell r="W8">
            <v>2860</v>
          </cell>
          <cell r="X8">
            <v>3285</v>
          </cell>
          <cell r="Y8">
            <v>2500</v>
          </cell>
          <cell r="Z8">
            <v>2155</v>
          </cell>
          <cell r="AA8">
            <v>2770</v>
          </cell>
          <cell r="AB8">
            <v>2175</v>
          </cell>
          <cell r="AC8">
            <v>2160</v>
          </cell>
          <cell r="AD8">
            <v>4920</v>
          </cell>
          <cell r="AE8">
            <v>7050</v>
          </cell>
          <cell r="AF8">
            <v>9590</v>
          </cell>
          <cell r="AG8">
            <v>11880</v>
          </cell>
          <cell r="AH8">
            <v>14740</v>
          </cell>
          <cell r="AI8">
            <v>18025</v>
          </cell>
          <cell r="AJ8">
            <v>20525</v>
          </cell>
          <cell r="AK8">
            <v>22680</v>
          </cell>
          <cell r="AL8">
            <v>25450</v>
          </cell>
          <cell r="AM8">
            <v>27625</v>
          </cell>
          <cell r="AN8">
            <v>29785</v>
          </cell>
          <cell r="AO8">
            <v>4400</v>
          </cell>
          <cell r="AP8">
            <v>6940</v>
          </cell>
          <cell r="AQ8">
            <v>9230</v>
          </cell>
          <cell r="AR8">
            <v>12090</v>
          </cell>
          <cell r="AS8">
            <v>15375</v>
          </cell>
          <cell r="AT8">
            <v>17875</v>
          </cell>
          <cell r="AU8">
            <v>20030</v>
          </cell>
          <cell r="AV8">
            <v>22800</v>
          </cell>
          <cell r="AW8">
            <v>24975</v>
          </cell>
          <cell r="AX8">
            <v>27135</v>
          </cell>
          <cell r="AY8">
            <v>4670</v>
          </cell>
          <cell r="AZ8">
            <v>6960</v>
          </cell>
          <cell r="BA8">
            <v>9820</v>
          </cell>
          <cell r="BB8">
            <v>13105</v>
          </cell>
          <cell r="BC8">
            <v>15605</v>
          </cell>
          <cell r="BD8">
            <v>17760</v>
          </cell>
          <cell r="BE8">
            <v>20530</v>
          </cell>
          <cell r="BF8">
            <v>22705</v>
          </cell>
          <cell r="BG8">
            <v>24865</v>
          </cell>
          <cell r="BH8">
            <v>4830</v>
          </cell>
          <cell r="BI8">
            <v>7690</v>
          </cell>
          <cell r="BJ8">
            <v>10975</v>
          </cell>
          <cell r="BK8">
            <v>13475</v>
          </cell>
          <cell r="BL8">
            <v>15630</v>
          </cell>
          <cell r="BM8">
            <v>18400</v>
          </cell>
          <cell r="BN8">
            <v>20575</v>
          </cell>
          <cell r="BO8">
            <v>22735</v>
          </cell>
          <cell r="BP8">
            <v>5150</v>
          </cell>
          <cell r="BQ8">
            <v>8435</v>
          </cell>
          <cell r="BR8">
            <v>10935</v>
          </cell>
          <cell r="BS8">
            <v>13090</v>
          </cell>
          <cell r="BT8">
            <v>15860</v>
          </cell>
          <cell r="BU8">
            <v>18035</v>
          </cell>
          <cell r="BV8">
            <v>20195</v>
          </cell>
          <cell r="BW8">
            <v>6145</v>
          </cell>
          <cell r="BX8">
            <v>8645</v>
          </cell>
          <cell r="BY8">
            <v>10800</v>
          </cell>
          <cell r="BZ8">
            <v>13570</v>
          </cell>
          <cell r="CA8">
            <v>15745</v>
          </cell>
          <cell r="CB8">
            <v>17905</v>
          </cell>
          <cell r="CC8">
            <v>5785</v>
          </cell>
          <cell r="CD8">
            <v>7940</v>
          </cell>
          <cell r="CE8">
            <v>10710</v>
          </cell>
          <cell r="CF8">
            <v>12885</v>
          </cell>
          <cell r="CG8">
            <v>15045</v>
          </cell>
          <cell r="CH8">
            <v>4655</v>
          </cell>
          <cell r="CI8">
            <v>7425</v>
          </cell>
          <cell r="CJ8">
            <v>9600</v>
          </cell>
          <cell r="CK8">
            <v>11760</v>
          </cell>
          <cell r="CL8">
            <v>4925</v>
          </cell>
          <cell r="CM8">
            <v>7100</v>
          </cell>
          <cell r="CN8">
            <v>9260</v>
          </cell>
          <cell r="CO8">
            <v>4945</v>
          </cell>
          <cell r="CP8">
            <v>7105</v>
          </cell>
          <cell r="CQ8">
            <v>4335</v>
          </cell>
        </row>
        <row r="9"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R10">
            <v>530</v>
          </cell>
          <cell r="S10">
            <v>454</v>
          </cell>
          <cell r="T10">
            <v>426</v>
          </cell>
          <cell r="U10">
            <v>508</v>
          </cell>
          <cell r="V10">
            <v>458</v>
          </cell>
          <cell r="W10">
            <v>572</v>
          </cell>
          <cell r="X10">
            <v>567</v>
          </cell>
          <cell r="Y10">
            <v>500</v>
          </cell>
          <cell r="Z10">
            <v>431</v>
          </cell>
          <cell r="AA10">
            <v>554</v>
          </cell>
          <cell r="AB10">
            <v>435</v>
          </cell>
          <cell r="AC10">
            <v>432</v>
          </cell>
          <cell r="AD10">
            <v>984</v>
          </cell>
          <cell r="AE10">
            <v>1410</v>
          </cell>
          <cell r="AF10">
            <v>1918</v>
          </cell>
          <cell r="AG10">
            <v>2376</v>
          </cell>
          <cell r="AH10">
            <v>2948</v>
          </cell>
          <cell r="AI10">
            <v>3515</v>
          </cell>
          <cell r="AJ10">
            <v>4015</v>
          </cell>
          <cell r="AK10">
            <v>4446</v>
          </cell>
          <cell r="AL10">
            <v>5000</v>
          </cell>
          <cell r="AM10">
            <v>5435</v>
          </cell>
          <cell r="AN10">
            <v>5867</v>
          </cell>
          <cell r="AO10">
            <v>880</v>
          </cell>
          <cell r="AP10">
            <v>1388</v>
          </cell>
          <cell r="AQ10">
            <v>1846</v>
          </cell>
          <cell r="AR10">
            <v>2418</v>
          </cell>
          <cell r="AS10">
            <v>2985</v>
          </cell>
          <cell r="AT10">
            <v>3485</v>
          </cell>
          <cell r="AU10">
            <v>3916</v>
          </cell>
          <cell r="AV10">
            <v>4470</v>
          </cell>
          <cell r="AW10">
            <v>4905</v>
          </cell>
          <cell r="AX10">
            <v>5337</v>
          </cell>
          <cell r="AY10">
            <v>934</v>
          </cell>
          <cell r="AZ10">
            <v>1392</v>
          </cell>
          <cell r="BA10">
            <v>1964</v>
          </cell>
          <cell r="BB10">
            <v>2531</v>
          </cell>
          <cell r="BC10">
            <v>3031</v>
          </cell>
          <cell r="BD10">
            <v>3462</v>
          </cell>
          <cell r="BE10">
            <v>4016</v>
          </cell>
          <cell r="BF10">
            <v>4451</v>
          </cell>
          <cell r="BG10">
            <v>4883</v>
          </cell>
          <cell r="BH10">
            <v>966</v>
          </cell>
          <cell r="BI10">
            <v>1538</v>
          </cell>
          <cell r="BJ10">
            <v>2105</v>
          </cell>
          <cell r="BK10">
            <v>2605</v>
          </cell>
          <cell r="BL10">
            <v>3036</v>
          </cell>
          <cell r="BM10">
            <v>3590</v>
          </cell>
          <cell r="BN10">
            <v>4025</v>
          </cell>
          <cell r="BO10">
            <v>4457</v>
          </cell>
          <cell r="BP10">
            <v>1030</v>
          </cell>
          <cell r="BQ10">
            <v>1597</v>
          </cell>
          <cell r="BR10">
            <v>2097</v>
          </cell>
          <cell r="BS10">
            <v>2528</v>
          </cell>
          <cell r="BT10">
            <v>3082</v>
          </cell>
          <cell r="BU10">
            <v>3517</v>
          </cell>
          <cell r="BV10">
            <v>3949</v>
          </cell>
          <cell r="BW10">
            <v>1139</v>
          </cell>
          <cell r="BX10">
            <v>1639</v>
          </cell>
          <cell r="BY10">
            <v>2070</v>
          </cell>
          <cell r="BZ10">
            <v>2624</v>
          </cell>
          <cell r="CA10">
            <v>3059</v>
          </cell>
          <cell r="CB10">
            <v>3491</v>
          </cell>
          <cell r="CC10">
            <v>1067</v>
          </cell>
          <cell r="CD10">
            <v>1498</v>
          </cell>
          <cell r="CE10">
            <v>2052</v>
          </cell>
          <cell r="CF10">
            <v>2487</v>
          </cell>
          <cell r="CG10">
            <v>2919</v>
          </cell>
          <cell r="CH10">
            <v>931</v>
          </cell>
          <cell r="CI10">
            <v>1485</v>
          </cell>
          <cell r="CJ10">
            <v>1920</v>
          </cell>
          <cell r="CK10">
            <v>2352</v>
          </cell>
          <cell r="CL10">
            <v>985</v>
          </cell>
          <cell r="CM10">
            <v>1420</v>
          </cell>
          <cell r="CN10">
            <v>1852</v>
          </cell>
          <cell r="CO10">
            <v>989</v>
          </cell>
          <cell r="CP10">
            <v>1421</v>
          </cell>
          <cell r="CQ10">
            <v>867</v>
          </cell>
        </row>
        <row r="11"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R12">
            <v>2915.0000000000005</v>
          </cell>
          <cell r="S12">
            <v>2497</v>
          </cell>
          <cell r="T12">
            <v>2343</v>
          </cell>
          <cell r="U12">
            <v>2794</v>
          </cell>
          <cell r="V12">
            <v>2519</v>
          </cell>
          <cell r="W12">
            <v>3146.0000000000005</v>
          </cell>
          <cell r="X12">
            <v>3613.5000000000005</v>
          </cell>
          <cell r="Y12">
            <v>2750</v>
          </cell>
          <cell r="Z12">
            <v>2370.5</v>
          </cell>
          <cell r="AA12">
            <v>3047.0000000000005</v>
          </cell>
          <cell r="AB12">
            <v>2392.5</v>
          </cell>
          <cell r="AC12">
            <v>2376</v>
          </cell>
          <cell r="AD12">
            <v>5412</v>
          </cell>
          <cell r="AE12">
            <v>7755</v>
          </cell>
          <cell r="AF12">
            <v>10549</v>
          </cell>
          <cell r="AG12">
            <v>13068</v>
          </cell>
          <cell r="AH12">
            <v>16214</v>
          </cell>
          <cell r="AI12">
            <v>19827.5</v>
          </cell>
          <cell r="AJ12">
            <v>22577.5</v>
          </cell>
          <cell r="AK12">
            <v>24948</v>
          </cell>
          <cell r="AL12">
            <v>27995</v>
          </cell>
          <cell r="AM12">
            <v>30387.5</v>
          </cell>
          <cell r="AN12">
            <v>32763.5</v>
          </cell>
          <cell r="AO12">
            <v>4840</v>
          </cell>
          <cell r="AP12">
            <v>7634</v>
          </cell>
          <cell r="AQ12">
            <v>10153</v>
          </cell>
          <cell r="AR12">
            <v>13299</v>
          </cell>
          <cell r="AS12">
            <v>16912.5</v>
          </cell>
          <cell r="AT12">
            <v>19662.5</v>
          </cell>
          <cell r="AU12">
            <v>22033</v>
          </cell>
          <cell r="AV12">
            <v>25080</v>
          </cell>
          <cell r="AW12">
            <v>27472.5</v>
          </cell>
          <cell r="AX12">
            <v>29848.5</v>
          </cell>
          <cell r="AY12">
            <v>5137</v>
          </cell>
          <cell r="AZ12">
            <v>7656</v>
          </cell>
          <cell r="BA12">
            <v>10802</v>
          </cell>
          <cell r="BB12">
            <v>14415.5</v>
          </cell>
          <cell r="BC12">
            <v>17165.5</v>
          </cell>
          <cell r="BD12">
            <v>19536</v>
          </cell>
          <cell r="BE12">
            <v>22583</v>
          </cell>
          <cell r="BF12">
            <v>24975.5</v>
          </cell>
          <cell r="BG12">
            <v>27351.5</v>
          </cell>
          <cell r="BH12">
            <v>5313</v>
          </cell>
          <cell r="BI12">
            <v>8459</v>
          </cell>
          <cell r="BJ12">
            <v>12072.5</v>
          </cell>
          <cell r="BK12">
            <v>14822.5</v>
          </cell>
          <cell r="BL12">
            <v>17193</v>
          </cell>
          <cell r="BM12">
            <v>20240</v>
          </cell>
          <cell r="BN12">
            <v>22632.5</v>
          </cell>
          <cell r="BO12">
            <v>25008.5</v>
          </cell>
          <cell r="BP12">
            <v>5665</v>
          </cell>
          <cell r="BQ12">
            <v>9278.5</v>
          </cell>
          <cell r="BR12">
            <v>12028.5</v>
          </cell>
          <cell r="BS12">
            <v>14399</v>
          </cell>
          <cell r="BT12">
            <v>17446</v>
          </cell>
          <cell r="BU12">
            <v>19838.5</v>
          </cell>
          <cell r="BV12">
            <v>22214.5</v>
          </cell>
          <cell r="BW12">
            <v>6759.5000000000009</v>
          </cell>
          <cell r="BX12">
            <v>9509.5</v>
          </cell>
          <cell r="BY12">
            <v>11880</v>
          </cell>
          <cell r="BZ12">
            <v>14927</v>
          </cell>
          <cell r="CA12">
            <v>17319.5</v>
          </cell>
          <cell r="CB12">
            <v>19695.5</v>
          </cell>
          <cell r="CC12">
            <v>6363.5</v>
          </cell>
          <cell r="CD12">
            <v>8734</v>
          </cell>
          <cell r="CE12">
            <v>11781</v>
          </cell>
          <cell r="CF12">
            <v>14173.5</v>
          </cell>
          <cell r="CG12">
            <v>16549.5</v>
          </cell>
          <cell r="CH12">
            <v>5120.5</v>
          </cell>
          <cell r="CI12">
            <v>8167.5</v>
          </cell>
          <cell r="CJ12">
            <v>10560</v>
          </cell>
          <cell r="CK12">
            <v>12936</v>
          </cell>
          <cell r="CL12">
            <v>5417.5</v>
          </cell>
          <cell r="CM12">
            <v>7810</v>
          </cell>
          <cell r="CN12">
            <v>10186</v>
          </cell>
          <cell r="CO12">
            <v>5439.5</v>
          </cell>
          <cell r="CP12">
            <v>7815.5</v>
          </cell>
          <cell r="CQ12">
            <v>4768.5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R14">
            <v>1457</v>
          </cell>
          <cell r="S14">
            <v>1248</v>
          </cell>
          <cell r="T14">
            <v>1171</v>
          </cell>
          <cell r="U14">
            <v>1397</v>
          </cell>
          <cell r="V14">
            <v>1259</v>
          </cell>
          <cell r="W14">
            <v>1573</v>
          </cell>
          <cell r="X14">
            <v>1807</v>
          </cell>
          <cell r="Y14">
            <v>1375</v>
          </cell>
          <cell r="Z14">
            <v>1185</v>
          </cell>
          <cell r="AA14">
            <v>1523</v>
          </cell>
          <cell r="AB14">
            <v>1196</v>
          </cell>
          <cell r="AC14">
            <v>1188</v>
          </cell>
          <cell r="AD14">
            <v>2705</v>
          </cell>
          <cell r="AE14">
            <v>3876</v>
          </cell>
          <cell r="AF14">
            <v>5273</v>
          </cell>
          <cell r="AG14">
            <v>6532</v>
          </cell>
          <cell r="AH14">
            <v>8105</v>
          </cell>
          <cell r="AI14">
            <v>9912</v>
          </cell>
          <cell r="AJ14">
            <v>11287</v>
          </cell>
          <cell r="AK14">
            <v>12472</v>
          </cell>
          <cell r="AL14">
            <v>13995</v>
          </cell>
          <cell r="AM14">
            <v>15191</v>
          </cell>
          <cell r="AN14">
            <v>16379</v>
          </cell>
          <cell r="AO14">
            <v>2419</v>
          </cell>
          <cell r="AP14">
            <v>3816</v>
          </cell>
          <cell r="AQ14">
            <v>5075</v>
          </cell>
          <cell r="AR14">
            <v>6648</v>
          </cell>
          <cell r="AS14">
            <v>8455</v>
          </cell>
          <cell r="AT14">
            <v>9830</v>
          </cell>
          <cell r="AU14">
            <v>11015</v>
          </cell>
          <cell r="AV14">
            <v>12538</v>
          </cell>
          <cell r="AW14">
            <v>13734</v>
          </cell>
          <cell r="AX14">
            <v>14922</v>
          </cell>
          <cell r="AY14">
            <v>2568</v>
          </cell>
          <cell r="AZ14">
            <v>3827</v>
          </cell>
          <cell r="BA14">
            <v>5400</v>
          </cell>
          <cell r="BB14">
            <v>7207</v>
          </cell>
          <cell r="BC14">
            <v>8582</v>
          </cell>
          <cell r="BD14">
            <v>9767</v>
          </cell>
          <cell r="BE14">
            <v>11290</v>
          </cell>
          <cell r="BF14">
            <v>12486</v>
          </cell>
          <cell r="BG14">
            <v>13674</v>
          </cell>
          <cell r="BH14">
            <v>2656</v>
          </cell>
          <cell r="BI14">
            <v>4229</v>
          </cell>
          <cell r="BJ14">
            <v>6036</v>
          </cell>
          <cell r="BK14">
            <v>7411</v>
          </cell>
          <cell r="BL14">
            <v>8596</v>
          </cell>
          <cell r="BM14">
            <v>10119</v>
          </cell>
          <cell r="BN14">
            <v>11315</v>
          </cell>
          <cell r="BO14">
            <v>12503</v>
          </cell>
          <cell r="BP14">
            <v>2832</v>
          </cell>
          <cell r="BQ14">
            <v>4639</v>
          </cell>
          <cell r="BR14">
            <v>6014</v>
          </cell>
          <cell r="BS14">
            <v>7199</v>
          </cell>
          <cell r="BT14">
            <v>8722</v>
          </cell>
          <cell r="BU14">
            <v>9918</v>
          </cell>
          <cell r="BV14">
            <v>11106</v>
          </cell>
          <cell r="BW14">
            <v>3380</v>
          </cell>
          <cell r="BX14">
            <v>4755</v>
          </cell>
          <cell r="BY14">
            <v>5940</v>
          </cell>
          <cell r="BZ14">
            <v>7463</v>
          </cell>
          <cell r="CA14">
            <v>8659</v>
          </cell>
          <cell r="CB14">
            <v>9847</v>
          </cell>
          <cell r="CC14">
            <v>3182</v>
          </cell>
          <cell r="CD14">
            <v>4367</v>
          </cell>
          <cell r="CE14">
            <v>5890</v>
          </cell>
          <cell r="CF14">
            <v>7086</v>
          </cell>
          <cell r="CG14">
            <v>8274</v>
          </cell>
          <cell r="CH14">
            <v>2560</v>
          </cell>
          <cell r="CI14">
            <v>4083</v>
          </cell>
          <cell r="CJ14">
            <v>5279</v>
          </cell>
          <cell r="CK14">
            <v>6467</v>
          </cell>
          <cell r="CL14">
            <v>2708</v>
          </cell>
          <cell r="CM14">
            <v>3904</v>
          </cell>
          <cell r="CN14">
            <v>5092</v>
          </cell>
          <cell r="CO14">
            <v>2719</v>
          </cell>
          <cell r="CP14">
            <v>3907</v>
          </cell>
          <cell r="CQ14">
            <v>2384</v>
          </cell>
        </row>
        <row r="15">
          <cell r="R15">
            <v>116</v>
          </cell>
          <cell r="S15">
            <v>100</v>
          </cell>
          <cell r="T15">
            <v>940</v>
          </cell>
          <cell r="U15">
            <v>112</v>
          </cell>
          <cell r="V15">
            <v>101</v>
          </cell>
          <cell r="W15">
            <v>126</v>
          </cell>
          <cell r="X15">
            <v>144.5</v>
          </cell>
          <cell r="Y15">
            <v>110</v>
          </cell>
          <cell r="Z15">
            <v>948</v>
          </cell>
          <cell r="AA15">
            <v>122</v>
          </cell>
          <cell r="AB15">
            <v>957</v>
          </cell>
          <cell r="AC15">
            <v>950</v>
          </cell>
          <cell r="AD15">
            <v>216</v>
          </cell>
          <cell r="AE15">
            <v>1156</v>
          </cell>
          <cell r="AF15">
            <v>1268</v>
          </cell>
          <cell r="AG15">
            <v>1369</v>
          </cell>
          <cell r="AH15">
            <v>1495</v>
          </cell>
          <cell r="AI15">
            <v>1639.5</v>
          </cell>
          <cell r="AJ15">
            <v>1749.5</v>
          </cell>
          <cell r="AK15">
            <v>2697.5</v>
          </cell>
          <cell r="AL15">
            <v>2819.5</v>
          </cell>
          <cell r="AM15">
            <v>3776.5</v>
          </cell>
          <cell r="AN15">
            <v>4726.5</v>
          </cell>
          <cell r="AO15">
            <v>1040</v>
          </cell>
          <cell r="AP15">
            <v>1152</v>
          </cell>
          <cell r="AQ15">
            <v>1253</v>
          </cell>
          <cell r="AR15">
            <v>1379</v>
          </cell>
          <cell r="AS15">
            <v>1523.5</v>
          </cell>
          <cell r="AT15">
            <v>1633.5</v>
          </cell>
          <cell r="AU15">
            <v>2581.5</v>
          </cell>
          <cell r="AV15">
            <v>2703.5</v>
          </cell>
          <cell r="AW15">
            <v>3660.5</v>
          </cell>
          <cell r="AX15">
            <v>4610.5</v>
          </cell>
          <cell r="AY15">
            <v>1052</v>
          </cell>
          <cell r="AZ15">
            <v>1153</v>
          </cell>
          <cell r="BA15">
            <v>1279</v>
          </cell>
          <cell r="BB15">
            <v>1423.5</v>
          </cell>
          <cell r="BC15">
            <v>1533.5</v>
          </cell>
          <cell r="BD15">
            <v>2481.5</v>
          </cell>
          <cell r="BE15">
            <v>2603.5</v>
          </cell>
          <cell r="BF15">
            <v>3560.5</v>
          </cell>
          <cell r="BG15">
            <v>4510.5</v>
          </cell>
          <cell r="BH15">
            <v>213</v>
          </cell>
          <cell r="BI15">
            <v>339</v>
          </cell>
          <cell r="BJ15">
            <v>483.5</v>
          </cell>
          <cell r="BK15">
            <v>593.5</v>
          </cell>
          <cell r="BL15">
            <v>1541.5</v>
          </cell>
          <cell r="BM15">
            <v>1663.5</v>
          </cell>
          <cell r="BN15">
            <v>2620.5</v>
          </cell>
          <cell r="BO15">
            <v>3570.5</v>
          </cell>
          <cell r="BP15">
            <v>227</v>
          </cell>
          <cell r="BQ15">
            <v>371.5</v>
          </cell>
          <cell r="BR15">
            <v>481.5</v>
          </cell>
          <cell r="BS15">
            <v>1429.5</v>
          </cell>
          <cell r="BT15">
            <v>1551.5</v>
          </cell>
          <cell r="BU15">
            <v>2508.5</v>
          </cell>
          <cell r="BV15">
            <v>3458.5</v>
          </cell>
          <cell r="BW15">
            <v>270.5</v>
          </cell>
          <cell r="BX15">
            <v>380.5</v>
          </cell>
          <cell r="BY15">
            <v>1328.5</v>
          </cell>
          <cell r="BZ15">
            <v>1450.5</v>
          </cell>
          <cell r="CA15">
            <v>2407.5</v>
          </cell>
          <cell r="CB15">
            <v>3357.5</v>
          </cell>
          <cell r="CC15">
            <v>254.5</v>
          </cell>
          <cell r="CD15">
            <v>1202.5</v>
          </cell>
          <cell r="CE15">
            <v>1324.5</v>
          </cell>
          <cell r="CF15">
            <v>2281.5</v>
          </cell>
          <cell r="CG15">
            <v>3231.5</v>
          </cell>
          <cell r="CH15">
            <v>1058</v>
          </cell>
          <cell r="CI15">
            <v>1180</v>
          </cell>
          <cell r="CJ15">
            <v>2137</v>
          </cell>
          <cell r="CK15">
            <v>3087</v>
          </cell>
          <cell r="CL15">
            <v>1070</v>
          </cell>
          <cell r="CM15">
            <v>2027</v>
          </cell>
          <cell r="CN15">
            <v>2977</v>
          </cell>
          <cell r="CO15">
            <v>1079</v>
          </cell>
          <cell r="CP15">
            <v>2029</v>
          </cell>
          <cell r="CQ15">
            <v>1907</v>
          </cell>
        </row>
        <row r="16">
          <cell r="R16">
            <v>1341</v>
          </cell>
          <cell r="S16">
            <v>1148</v>
          </cell>
          <cell r="T16">
            <v>231</v>
          </cell>
          <cell r="U16">
            <v>1285</v>
          </cell>
          <cell r="V16">
            <v>1158</v>
          </cell>
          <cell r="W16">
            <v>1447</v>
          </cell>
          <cell r="X16">
            <v>1662.5</v>
          </cell>
          <cell r="Y16">
            <v>1265</v>
          </cell>
          <cell r="Z16">
            <v>237</v>
          </cell>
          <cell r="AA16">
            <v>1401</v>
          </cell>
          <cell r="AB16">
            <v>239</v>
          </cell>
          <cell r="AC16">
            <v>238</v>
          </cell>
          <cell r="AD16">
            <v>2489</v>
          </cell>
          <cell r="AE16">
            <v>2720</v>
          </cell>
          <cell r="AF16">
            <v>4005</v>
          </cell>
          <cell r="AG16">
            <v>5163</v>
          </cell>
          <cell r="AH16">
            <v>6610</v>
          </cell>
          <cell r="AI16">
            <v>8272.5</v>
          </cell>
          <cell r="AJ16">
            <v>9537.5</v>
          </cell>
          <cell r="AK16">
            <v>9774.5</v>
          </cell>
          <cell r="AL16">
            <v>11175.5</v>
          </cell>
          <cell r="AM16">
            <v>11414.5</v>
          </cell>
          <cell r="AN16">
            <v>11652.5</v>
          </cell>
          <cell r="AO16">
            <v>1379</v>
          </cell>
          <cell r="AP16">
            <v>2664</v>
          </cell>
          <cell r="AQ16">
            <v>3822</v>
          </cell>
          <cell r="AR16">
            <v>5269</v>
          </cell>
          <cell r="AS16">
            <v>6931.5</v>
          </cell>
          <cell r="AT16">
            <v>8196.5</v>
          </cell>
          <cell r="AU16">
            <v>8433.5</v>
          </cell>
          <cell r="AV16">
            <v>9834.5</v>
          </cell>
          <cell r="AW16">
            <v>10073.5</v>
          </cell>
          <cell r="AX16">
            <v>10311.5</v>
          </cell>
          <cell r="AY16">
            <v>1516</v>
          </cell>
          <cell r="AZ16">
            <v>2674</v>
          </cell>
          <cell r="BA16">
            <v>4121</v>
          </cell>
          <cell r="BB16">
            <v>5783.5</v>
          </cell>
          <cell r="BC16">
            <v>7048.5</v>
          </cell>
          <cell r="BD16">
            <v>7285.5</v>
          </cell>
          <cell r="BE16">
            <v>8686.5</v>
          </cell>
          <cell r="BF16">
            <v>8925.5</v>
          </cell>
          <cell r="BG16">
            <v>9163.5</v>
          </cell>
          <cell r="BH16">
            <v>2443</v>
          </cell>
          <cell r="BI16">
            <v>3890</v>
          </cell>
          <cell r="BJ16">
            <v>5552.5</v>
          </cell>
          <cell r="BK16">
            <v>6817.5</v>
          </cell>
          <cell r="BL16">
            <v>7054.5</v>
          </cell>
          <cell r="BM16">
            <v>8455.5</v>
          </cell>
          <cell r="BN16">
            <v>8694.5</v>
          </cell>
          <cell r="BO16">
            <v>8932.5</v>
          </cell>
          <cell r="BP16">
            <v>2605</v>
          </cell>
          <cell r="BQ16">
            <v>4267.5</v>
          </cell>
          <cell r="BR16">
            <v>5532.5</v>
          </cell>
          <cell r="BS16">
            <v>5769.5</v>
          </cell>
          <cell r="BT16">
            <v>7170.5</v>
          </cell>
          <cell r="BU16">
            <v>7409.5</v>
          </cell>
          <cell r="BV16">
            <v>7647.5</v>
          </cell>
          <cell r="BW16">
            <v>3109.5</v>
          </cell>
          <cell r="BX16">
            <v>4374.5</v>
          </cell>
          <cell r="BY16">
            <v>4611.5</v>
          </cell>
          <cell r="BZ16">
            <v>6012.5</v>
          </cell>
          <cell r="CA16">
            <v>6251.5</v>
          </cell>
          <cell r="CB16">
            <v>6489.5</v>
          </cell>
          <cell r="CC16">
            <v>2927.5</v>
          </cell>
          <cell r="CD16">
            <v>3164.5</v>
          </cell>
          <cell r="CE16">
            <v>4565.5</v>
          </cell>
          <cell r="CF16">
            <v>4804.5</v>
          </cell>
          <cell r="CG16">
            <v>5042.5</v>
          </cell>
          <cell r="CH16">
            <v>1502</v>
          </cell>
          <cell r="CI16">
            <v>2903</v>
          </cell>
          <cell r="CJ16">
            <v>3142</v>
          </cell>
          <cell r="CK16">
            <v>3380</v>
          </cell>
          <cell r="CL16">
            <v>1638</v>
          </cell>
          <cell r="CM16">
            <v>1877</v>
          </cell>
          <cell r="CN16">
            <v>2115</v>
          </cell>
          <cell r="CO16">
            <v>1640</v>
          </cell>
          <cell r="CP16">
            <v>1878</v>
          </cell>
          <cell r="CQ16">
            <v>477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R25">
            <v>697.5</v>
          </cell>
          <cell r="S25">
            <v>697.5</v>
          </cell>
          <cell r="T25">
            <v>697.5</v>
          </cell>
          <cell r="U25">
            <v>697.5</v>
          </cell>
          <cell r="V25">
            <v>697.5</v>
          </cell>
          <cell r="W25">
            <v>697.5</v>
          </cell>
          <cell r="X25">
            <v>697.5</v>
          </cell>
          <cell r="Y25">
            <v>697.5</v>
          </cell>
          <cell r="Z25">
            <v>697.5</v>
          </cell>
          <cell r="AA25">
            <v>697.5</v>
          </cell>
          <cell r="AB25">
            <v>697.5</v>
          </cell>
          <cell r="AC25">
            <v>697.5</v>
          </cell>
          <cell r="AD25">
            <v>1395</v>
          </cell>
          <cell r="AE25">
            <v>2092.5</v>
          </cell>
          <cell r="AF25">
            <v>2790</v>
          </cell>
          <cell r="AG25">
            <v>3487.5</v>
          </cell>
          <cell r="AH25">
            <v>4185</v>
          </cell>
          <cell r="AI25">
            <v>4882.5</v>
          </cell>
          <cell r="AJ25">
            <v>5580</v>
          </cell>
          <cell r="AK25">
            <v>6277.5</v>
          </cell>
          <cell r="AL25">
            <v>6975</v>
          </cell>
          <cell r="AM25">
            <v>7672.5</v>
          </cell>
          <cell r="AN25">
            <v>8370</v>
          </cell>
          <cell r="AO25">
            <v>1395</v>
          </cell>
          <cell r="AP25">
            <v>2092.5</v>
          </cell>
          <cell r="AQ25">
            <v>2790</v>
          </cell>
          <cell r="AR25">
            <v>3487.5</v>
          </cell>
          <cell r="AS25">
            <v>4185</v>
          </cell>
          <cell r="AT25">
            <v>4882.5</v>
          </cell>
          <cell r="AU25">
            <v>5580</v>
          </cell>
          <cell r="AV25">
            <v>6277.5</v>
          </cell>
          <cell r="AW25">
            <v>6975</v>
          </cell>
          <cell r="AX25">
            <v>7672.5</v>
          </cell>
          <cell r="AY25">
            <v>1395</v>
          </cell>
          <cell r="AZ25">
            <v>2092.5</v>
          </cell>
          <cell r="BA25">
            <v>2790</v>
          </cell>
          <cell r="BB25">
            <v>3487.5</v>
          </cell>
          <cell r="BC25">
            <v>4185</v>
          </cell>
          <cell r="BD25">
            <v>4882.5</v>
          </cell>
          <cell r="BE25">
            <v>5580</v>
          </cell>
          <cell r="BF25">
            <v>6277.5</v>
          </cell>
          <cell r="BG25">
            <v>6975</v>
          </cell>
          <cell r="BH25">
            <v>1395</v>
          </cell>
          <cell r="BI25">
            <v>2092.5</v>
          </cell>
          <cell r="BJ25">
            <v>2790</v>
          </cell>
          <cell r="BK25">
            <v>3487.5</v>
          </cell>
          <cell r="BL25">
            <v>4185</v>
          </cell>
          <cell r="BM25">
            <v>4882.5</v>
          </cell>
          <cell r="BN25">
            <v>5580</v>
          </cell>
          <cell r="BO25">
            <v>6277.5</v>
          </cell>
          <cell r="BP25">
            <v>1395</v>
          </cell>
          <cell r="BQ25">
            <v>2092.5</v>
          </cell>
          <cell r="BR25">
            <v>2790</v>
          </cell>
          <cell r="BS25">
            <v>3487.5</v>
          </cell>
          <cell r="BT25">
            <v>4185</v>
          </cell>
          <cell r="BU25">
            <v>4882.5</v>
          </cell>
          <cell r="BV25">
            <v>5580</v>
          </cell>
          <cell r="BW25">
            <v>1395</v>
          </cell>
          <cell r="BX25">
            <v>2092.5</v>
          </cell>
          <cell r="BY25">
            <v>2790</v>
          </cell>
          <cell r="BZ25">
            <v>3487.5</v>
          </cell>
          <cell r="CA25">
            <v>4185</v>
          </cell>
          <cell r="CB25">
            <v>4882.5</v>
          </cell>
          <cell r="CC25">
            <v>1395</v>
          </cell>
          <cell r="CD25">
            <v>2092.5</v>
          </cell>
          <cell r="CE25">
            <v>2790</v>
          </cell>
          <cell r="CF25">
            <v>3487.5</v>
          </cell>
          <cell r="CG25">
            <v>4185</v>
          </cell>
          <cell r="CH25">
            <v>1395</v>
          </cell>
          <cell r="CI25">
            <v>2092.5</v>
          </cell>
          <cell r="CJ25">
            <v>2790</v>
          </cell>
          <cell r="CK25">
            <v>3487.5</v>
          </cell>
          <cell r="CL25">
            <v>1395</v>
          </cell>
          <cell r="CM25">
            <v>2092.5</v>
          </cell>
          <cell r="CN25">
            <v>2790</v>
          </cell>
          <cell r="CO25">
            <v>1395</v>
          </cell>
          <cell r="CP25">
            <v>2092.5</v>
          </cell>
          <cell r="CQ25">
            <v>1395</v>
          </cell>
        </row>
        <row r="26">
          <cell r="R26">
            <v>8</v>
          </cell>
          <cell r="S26">
            <v>8.1</v>
          </cell>
          <cell r="T26">
            <v>9.1</v>
          </cell>
          <cell r="U26">
            <v>12.5</v>
          </cell>
          <cell r="V26">
            <v>16</v>
          </cell>
          <cell r="W26">
            <v>17</v>
          </cell>
          <cell r="X26">
            <v>19</v>
          </cell>
          <cell r="Y26">
            <v>15</v>
          </cell>
          <cell r="Z26">
            <v>12</v>
          </cell>
          <cell r="AA26">
            <v>10</v>
          </cell>
          <cell r="AB26">
            <v>9</v>
          </cell>
          <cell r="AC26">
            <v>9</v>
          </cell>
          <cell r="AD26">
            <v>16.100000000000001</v>
          </cell>
          <cell r="AE26">
            <v>25.200000000000003</v>
          </cell>
          <cell r="AF26">
            <v>37.700000000000003</v>
          </cell>
          <cell r="AG26">
            <v>53.7</v>
          </cell>
          <cell r="AH26">
            <v>70.7</v>
          </cell>
          <cell r="AI26">
            <v>89.7</v>
          </cell>
          <cell r="AJ26">
            <v>104.7</v>
          </cell>
          <cell r="AK26">
            <v>116.7</v>
          </cell>
          <cell r="AL26">
            <v>126.7</v>
          </cell>
          <cell r="AM26">
            <v>135.69999999999999</v>
          </cell>
          <cell r="AN26">
            <v>144.69999999999999</v>
          </cell>
          <cell r="AO26">
            <v>17.2</v>
          </cell>
          <cell r="AP26">
            <v>29.7</v>
          </cell>
          <cell r="AQ26">
            <v>45.7</v>
          </cell>
          <cell r="AR26">
            <v>62.7</v>
          </cell>
          <cell r="AS26">
            <v>81.7</v>
          </cell>
          <cell r="AT26">
            <v>96.7</v>
          </cell>
          <cell r="AU26">
            <v>108.7</v>
          </cell>
          <cell r="AV26">
            <v>118.7</v>
          </cell>
          <cell r="AW26">
            <v>127.7</v>
          </cell>
          <cell r="AX26">
            <v>136.69999999999999</v>
          </cell>
          <cell r="AY26">
            <v>21.6</v>
          </cell>
          <cell r="AZ26">
            <v>37.6</v>
          </cell>
          <cell r="BA26">
            <v>54.6</v>
          </cell>
          <cell r="BB26">
            <v>73.599999999999994</v>
          </cell>
          <cell r="BC26">
            <v>88.6</v>
          </cell>
          <cell r="BD26">
            <v>100.6</v>
          </cell>
          <cell r="BE26">
            <v>110.6</v>
          </cell>
          <cell r="BF26">
            <v>119.6</v>
          </cell>
          <cell r="BG26">
            <v>128.6</v>
          </cell>
          <cell r="BH26">
            <v>28.5</v>
          </cell>
          <cell r="BI26">
            <v>45.5</v>
          </cell>
          <cell r="BJ26">
            <v>64.5</v>
          </cell>
          <cell r="BK26">
            <v>79.5</v>
          </cell>
          <cell r="BL26">
            <v>91.5</v>
          </cell>
          <cell r="BM26">
            <v>101.5</v>
          </cell>
          <cell r="BN26">
            <v>110.5</v>
          </cell>
          <cell r="BO26">
            <v>119.5</v>
          </cell>
          <cell r="BP26">
            <v>33</v>
          </cell>
          <cell r="BQ26">
            <v>52</v>
          </cell>
          <cell r="BR26">
            <v>67</v>
          </cell>
          <cell r="BS26">
            <v>79</v>
          </cell>
          <cell r="BT26">
            <v>89</v>
          </cell>
          <cell r="BU26">
            <v>98</v>
          </cell>
          <cell r="BV26">
            <v>107</v>
          </cell>
          <cell r="BW26">
            <v>36</v>
          </cell>
          <cell r="BX26">
            <v>51</v>
          </cell>
          <cell r="BY26">
            <v>63</v>
          </cell>
          <cell r="BZ26">
            <v>73</v>
          </cell>
          <cell r="CA26">
            <v>82</v>
          </cell>
          <cell r="CB26">
            <v>91</v>
          </cell>
          <cell r="CC26">
            <v>34</v>
          </cell>
          <cell r="CD26">
            <v>46</v>
          </cell>
          <cell r="CE26">
            <v>56</v>
          </cell>
          <cell r="CF26">
            <v>65</v>
          </cell>
          <cell r="CG26">
            <v>74</v>
          </cell>
          <cell r="CH26">
            <v>27</v>
          </cell>
          <cell r="CI26">
            <v>37</v>
          </cell>
          <cell r="CJ26">
            <v>46</v>
          </cell>
          <cell r="CK26">
            <v>55</v>
          </cell>
          <cell r="CL26">
            <v>22</v>
          </cell>
          <cell r="CM26">
            <v>31</v>
          </cell>
          <cell r="CN26">
            <v>40</v>
          </cell>
          <cell r="CO26">
            <v>19</v>
          </cell>
          <cell r="CP26">
            <v>28</v>
          </cell>
          <cell r="CQ26">
            <v>18</v>
          </cell>
        </row>
        <row r="27">
          <cell r="R27">
            <v>1137.5</v>
          </cell>
          <cell r="S27">
            <v>1137.5</v>
          </cell>
          <cell r="T27">
            <v>1137.5</v>
          </cell>
          <cell r="U27">
            <v>1137.5</v>
          </cell>
          <cell r="V27">
            <v>1137.5</v>
          </cell>
          <cell r="W27">
            <v>1137.5</v>
          </cell>
          <cell r="X27">
            <v>1137.5</v>
          </cell>
          <cell r="Y27">
            <v>1137.5</v>
          </cell>
          <cell r="Z27">
            <v>1137.5</v>
          </cell>
          <cell r="AA27">
            <v>1137.5</v>
          </cell>
          <cell r="AB27">
            <v>1137.5</v>
          </cell>
          <cell r="AC27">
            <v>1137.5</v>
          </cell>
          <cell r="AD27">
            <v>2275</v>
          </cell>
          <cell r="AE27">
            <v>3412.5</v>
          </cell>
          <cell r="AF27">
            <v>4550</v>
          </cell>
          <cell r="AG27">
            <v>5687.5</v>
          </cell>
          <cell r="AH27">
            <v>6825</v>
          </cell>
          <cell r="AI27">
            <v>7962.5</v>
          </cell>
          <cell r="AJ27">
            <v>9100</v>
          </cell>
          <cell r="AK27">
            <v>10237.5</v>
          </cell>
          <cell r="AL27">
            <v>11375</v>
          </cell>
          <cell r="AM27">
            <v>12512.5</v>
          </cell>
          <cell r="AN27">
            <v>13650</v>
          </cell>
          <cell r="AO27">
            <v>2275</v>
          </cell>
          <cell r="AP27">
            <v>3412.5</v>
          </cell>
          <cell r="AQ27">
            <v>4550</v>
          </cell>
          <cell r="AR27">
            <v>5687.5</v>
          </cell>
          <cell r="AS27">
            <v>6825</v>
          </cell>
          <cell r="AT27">
            <v>7962.5</v>
          </cell>
          <cell r="AU27">
            <v>9100</v>
          </cell>
          <cell r="AV27">
            <v>10237.5</v>
          </cell>
          <cell r="AW27">
            <v>11375</v>
          </cell>
          <cell r="AX27">
            <v>12512.5</v>
          </cell>
          <cell r="AY27">
            <v>2275</v>
          </cell>
          <cell r="AZ27">
            <v>3412.5</v>
          </cell>
          <cell r="BA27">
            <v>4550</v>
          </cell>
          <cell r="BB27">
            <v>5687.5</v>
          </cell>
          <cell r="BC27">
            <v>6825</v>
          </cell>
          <cell r="BD27">
            <v>7962.5</v>
          </cell>
          <cell r="BE27">
            <v>9100</v>
          </cell>
          <cell r="BF27">
            <v>10237.5</v>
          </cell>
          <cell r="BG27">
            <v>11375</v>
          </cell>
          <cell r="BH27">
            <v>2275</v>
          </cell>
          <cell r="BI27">
            <v>3412.5</v>
          </cell>
          <cell r="BJ27">
            <v>4550</v>
          </cell>
          <cell r="BK27">
            <v>5687.5</v>
          </cell>
          <cell r="BL27">
            <v>6825</v>
          </cell>
          <cell r="BM27">
            <v>7962.5</v>
          </cell>
          <cell r="BN27">
            <v>9100</v>
          </cell>
          <cell r="BO27">
            <v>10237.5</v>
          </cell>
          <cell r="BP27">
            <v>2275</v>
          </cell>
          <cell r="BQ27">
            <v>3412.5</v>
          </cell>
          <cell r="BR27">
            <v>4550</v>
          </cell>
          <cell r="BS27">
            <v>5687.5</v>
          </cell>
          <cell r="BT27">
            <v>6825</v>
          </cell>
          <cell r="BU27">
            <v>7962.5</v>
          </cell>
          <cell r="BV27">
            <v>9100</v>
          </cell>
          <cell r="BW27">
            <v>2275</v>
          </cell>
          <cell r="BX27">
            <v>3412.5</v>
          </cell>
          <cell r="BY27">
            <v>4550</v>
          </cell>
          <cell r="BZ27">
            <v>5687.5</v>
          </cell>
          <cell r="CA27">
            <v>6825</v>
          </cell>
          <cell r="CB27">
            <v>7962.5</v>
          </cell>
          <cell r="CC27">
            <v>2275</v>
          </cell>
          <cell r="CD27">
            <v>3412.5</v>
          </cell>
          <cell r="CE27">
            <v>4550</v>
          </cell>
          <cell r="CF27">
            <v>5687.5</v>
          </cell>
          <cell r="CG27">
            <v>6825</v>
          </cell>
          <cell r="CH27">
            <v>2275</v>
          </cell>
          <cell r="CI27">
            <v>3412.5</v>
          </cell>
          <cell r="CJ27">
            <v>4550</v>
          </cell>
          <cell r="CK27">
            <v>5687.5</v>
          </cell>
          <cell r="CL27">
            <v>2275</v>
          </cell>
          <cell r="CM27">
            <v>3412.5</v>
          </cell>
          <cell r="CN27">
            <v>4550</v>
          </cell>
          <cell r="CO27">
            <v>2275</v>
          </cell>
          <cell r="CP27">
            <v>3412.5</v>
          </cell>
          <cell r="CQ27">
            <v>2275</v>
          </cell>
        </row>
        <row r="28"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R30">
            <v>4972.6103370190049</v>
          </cell>
          <cell r="S30">
            <v>4867.3577527642537</v>
          </cell>
          <cell r="T30">
            <v>5494.0103370190045</v>
          </cell>
          <cell r="U30">
            <v>5973.7103370190043</v>
          </cell>
          <cell r="V30">
            <v>6437.6840448916291</v>
          </cell>
          <cell r="W30">
            <v>6261.1103370190049</v>
          </cell>
          <cell r="X30">
            <v>6101.2103370190052</v>
          </cell>
          <cell r="Y30">
            <v>5809.0103370190045</v>
          </cell>
          <cell r="Z30">
            <v>6015.1103370190049</v>
          </cell>
          <cell r="AA30">
            <v>4799.9840448916284</v>
          </cell>
          <cell r="AB30">
            <v>4615.4840448916284</v>
          </cell>
          <cell r="AC30">
            <v>4664.6840448916291</v>
          </cell>
          <cell r="AD30">
            <v>9839.9680897832586</v>
          </cell>
          <cell r="AE30">
            <v>15333.978426802263</v>
          </cell>
          <cell r="AF30">
            <v>21307.688763821268</v>
          </cell>
          <cell r="AG30">
            <v>27745.372808712898</v>
          </cell>
          <cell r="AH30">
            <v>34006.483145731901</v>
          </cell>
          <cell r="AI30">
            <v>40107.69348275091</v>
          </cell>
          <cell r="AJ30">
            <v>45916.703819769915</v>
          </cell>
          <cell r="AK30">
            <v>51931.814156788918</v>
          </cell>
          <cell r="AL30">
            <v>56731.798201680547</v>
          </cell>
          <cell r="AM30">
            <v>61347.282246572177</v>
          </cell>
          <cell r="AN30">
            <v>66011.966291463803</v>
          </cell>
          <cell r="AO30">
            <v>10361.368089783258</v>
          </cell>
          <cell r="AP30">
            <v>16335.078426802262</v>
          </cell>
          <cell r="AQ30">
            <v>22772.762471693892</v>
          </cell>
          <cell r="AR30">
            <v>29033.872808712898</v>
          </cell>
          <cell r="AS30">
            <v>35135.0831457319</v>
          </cell>
          <cell r="AT30">
            <v>40944.093482750905</v>
          </cell>
          <cell r="AU30">
            <v>46959.203819769908</v>
          </cell>
          <cell r="AV30">
            <v>51759.187864661537</v>
          </cell>
          <cell r="AW30">
            <v>56374.671909553166</v>
          </cell>
          <cell r="AX30">
            <v>61039.355954444793</v>
          </cell>
          <cell r="AY30">
            <v>11467.72067403801</v>
          </cell>
          <cell r="AZ30">
            <v>17905.40471892964</v>
          </cell>
          <cell r="BA30">
            <v>24166.515055948643</v>
          </cell>
          <cell r="BB30">
            <v>30267.725392967648</v>
          </cell>
          <cell r="BC30">
            <v>36076.735729986656</v>
          </cell>
          <cell r="BD30">
            <v>42091.846067005659</v>
          </cell>
          <cell r="BE30">
            <v>46891.830111897289</v>
          </cell>
          <cell r="BF30">
            <v>51507.314156788918</v>
          </cell>
          <cell r="BG30">
            <v>56171.998201680544</v>
          </cell>
          <cell r="BH30">
            <v>12411.394381910633</v>
          </cell>
          <cell r="BI30">
            <v>18672.504718929638</v>
          </cell>
          <cell r="BJ30">
            <v>24773.715055948644</v>
          </cell>
          <cell r="BK30">
            <v>30582.725392967648</v>
          </cell>
          <cell r="BL30">
            <v>36597.835729986655</v>
          </cell>
          <cell r="BM30">
            <v>41397.819774878284</v>
          </cell>
          <cell r="BN30">
            <v>46013.303819769913</v>
          </cell>
          <cell r="BO30">
            <v>50677.98786466154</v>
          </cell>
          <cell r="BP30">
            <v>12698.794381910633</v>
          </cell>
          <cell r="BQ30">
            <v>18800.004718929638</v>
          </cell>
          <cell r="BR30">
            <v>24609.015055948643</v>
          </cell>
          <cell r="BS30">
            <v>30624.125392967646</v>
          </cell>
          <cell r="BT30">
            <v>35424.109437859275</v>
          </cell>
          <cell r="BU30">
            <v>40039.593482750905</v>
          </cell>
          <cell r="BV30">
            <v>44704.277527642531</v>
          </cell>
          <cell r="BW30">
            <v>12362.32067403801</v>
          </cell>
          <cell r="BX30">
            <v>18171.331011057016</v>
          </cell>
          <cell r="BY30">
            <v>24186.441348076019</v>
          </cell>
          <cell r="BZ30">
            <v>28986.425392967649</v>
          </cell>
          <cell r="CA30">
            <v>33601.909437859278</v>
          </cell>
          <cell r="CB30">
            <v>38266.593482750905</v>
          </cell>
          <cell r="CC30">
            <v>11910.22067403801</v>
          </cell>
          <cell r="CD30">
            <v>17925.331011057016</v>
          </cell>
          <cell r="CE30">
            <v>22725.315055948646</v>
          </cell>
          <cell r="CF30">
            <v>27340.799100840275</v>
          </cell>
          <cell r="CG30">
            <v>32005.483145731905</v>
          </cell>
          <cell r="CH30">
            <v>11824.120674038009</v>
          </cell>
          <cell r="CI30">
            <v>16624.104718929637</v>
          </cell>
          <cell r="CJ30">
            <v>21239.588763821266</v>
          </cell>
          <cell r="CK30">
            <v>25904.272808712896</v>
          </cell>
          <cell r="CL30">
            <v>10815.094381910632</v>
          </cell>
          <cell r="CM30">
            <v>15430.578426802262</v>
          </cell>
          <cell r="CN30">
            <v>20095.262471693892</v>
          </cell>
          <cell r="CO30">
            <v>9415.4680897832568</v>
          </cell>
          <cell r="CP30">
            <v>14080.152134674885</v>
          </cell>
          <cell r="CQ30">
            <v>9280.1680897832575</v>
          </cell>
        </row>
        <row r="31">
          <cell r="R31">
            <v>4870.8</v>
          </cell>
          <cell r="S31">
            <v>4747.8</v>
          </cell>
          <cell r="T31">
            <v>5338.2</v>
          </cell>
          <cell r="U31">
            <v>5817.9</v>
          </cell>
          <cell r="V31">
            <v>6273</v>
          </cell>
          <cell r="W31">
            <v>6137.7</v>
          </cell>
          <cell r="X31">
            <v>5977.8</v>
          </cell>
          <cell r="Y31">
            <v>5707.2</v>
          </cell>
          <cell r="Z31">
            <v>5891.7</v>
          </cell>
          <cell r="AA31">
            <v>4710.8999999999996</v>
          </cell>
          <cell r="AB31">
            <v>4526.3999999999996</v>
          </cell>
          <cell r="AC31">
            <v>4575.6000000000004</v>
          </cell>
          <cell r="AD31">
            <v>9618.6</v>
          </cell>
          <cell r="AE31">
            <v>14956.8</v>
          </cell>
          <cell r="AF31">
            <v>20774.699999999997</v>
          </cell>
          <cell r="AG31">
            <v>27047.699999999997</v>
          </cell>
          <cell r="AH31">
            <v>33185.399999999994</v>
          </cell>
          <cell r="AI31">
            <v>39163.199999999997</v>
          </cell>
          <cell r="AJ31">
            <v>44870.399999999994</v>
          </cell>
          <cell r="AK31">
            <v>50762.099999999991</v>
          </cell>
          <cell r="AL31">
            <v>55472.999999999993</v>
          </cell>
          <cell r="AM31">
            <v>59999.399999999994</v>
          </cell>
          <cell r="AN31">
            <v>64574.999999999993</v>
          </cell>
          <cell r="AO31">
            <v>10086</v>
          </cell>
          <cell r="AP31">
            <v>15903.9</v>
          </cell>
          <cell r="AQ31">
            <v>22176.9</v>
          </cell>
          <cell r="AR31">
            <v>28314.600000000002</v>
          </cell>
          <cell r="AS31">
            <v>34292.400000000001</v>
          </cell>
          <cell r="AT31">
            <v>39999.599999999999</v>
          </cell>
          <cell r="AU31">
            <v>45891.299999999996</v>
          </cell>
          <cell r="AV31">
            <v>50602.2</v>
          </cell>
          <cell r="AW31">
            <v>55128.6</v>
          </cell>
          <cell r="AX31">
            <v>59704.2</v>
          </cell>
          <cell r="AY31">
            <v>11156.099999999999</v>
          </cell>
          <cell r="AZ31">
            <v>17429.099999999999</v>
          </cell>
          <cell r="BA31">
            <v>23566.799999999999</v>
          </cell>
          <cell r="BB31">
            <v>29544.6</v>
          </cell>
          <cell r="BC31">
            <v>35251.799999999996</v>
          </cell>
          <cell r="BD31">
            <v>41143.499999999993</v>
          </cell>
          <cell r="BE31">
            <v>45854.399999999994</v>
          </cell>
          <cell r="BF31">
            <v>50380.799999999996</v>
          </cell>
          <cell r="BG31">
            <v>54956.399999999994</v>
          </cell>
          <cell r="BH31">
            <v>12090.9</v>
          </cell>
          <cell r="BI31">
            <v>18228.599999999999</v>
          </cell>
          <cell r="BJ31">
            <v>24206.399999999998</v>
          </cell>
          <cell r="BK31">
            <v>29913.599999999999</v>
          </cell>
          <cell r="BL31">
            <v>35805.299999999996</v>
          </cell>
          <cell r="BM31">
            <v>40516.199999999997</v>
          </cell>
          <cell r="BN31">
            <v>45042.6</v>
          </cell>
          <cell r="BO31">
            <v>49618.2</v>
          </cell>
          <cell r="BP31">
            <v>12410.7</v>
          </cell>
          <cell r="BQ31">
            <v>18388.5</v>
          </cell>
          <cell r="BR31">
            <v>24095.7</v>
          </cell>
          <cell r="BS31">
            <v>29987.4</v>
          </cell>
          <cell r="BT31">
            <v>34698.300000000003</v>
          </cell>
          <cell r="BU31">
            <v>39224.700000000004</v>
          </cell>
          <cell r="BV31">
            <v>43800.3</v>
          </cell>
          <cell r="BW31">
            <v>12115.5</v>
          </cell>
          <cell r="BX31">
            <v>17822.7</v>
          </cell>
          <cell r="BY31">
            <v>23714.400000000001</v>
          </cell>
          <cell r="BZ31">
            <v>28425.300000000003</v>
          </cell>
          <cell r="CA31">
            <v>32951.700000000004</v>
          </cell>
          <cell r="CB31">
            <v>37527.300000000003</v>
          </cell>
          <cell r="CC31">
            <v>11685</v>
          </cell>
          <cell r="CD31">
            <v>17576.7</v>
          </cell>
          <cell r="CE31">
            <v>22287.599999999999</v>
          </cell>
          <cell r="CF31">
            <v>26814</v>
          </cell>
          <cell r="CG31">
            <v>31389.599999999999</v>
          </cell>
          <cell r="CH31">
            <v>11598.9</v>
          </cell>
          <cell r="CI31">
            <v>16309.8</v>
          </cell>
          <cell r="CJ31">
            <v>20836.199999999997</v>
          </cell>
          <cell r="CK31">
            <v>25411.799999999996</v>
          </cell>
          <cell r="CL31">
            <v>10602.599999999999</v>
          </cell>
          <cell r="CM31">
            <v>15128.999999999998</v>
          </cell>
          <cell r="CN31">
            <v>19704.599999999999</v>
          </cell>
          <cell r="CO31">
            <v>9237.2999999999993</v>
          </cell>
          <cell r="CP31">
            <v>13812.9</v>
          </cell>
          <cell r="CQ31">
            <v>9102</v>
          </cell>
        </row>
        <row r="32">
          <cell r="R32">
            <v>101.81033701900476</v>
          </cell>
          <cell r="S32">
            <v>76.357752764253561</v>
          </cell>
          <cell r="T32">
            <v>101.81033701900476</v>
          </cell>
          <cell r="U32">
            <v>101.81033701900476</v>
          </cell>
          <cell r="V32">
            <v>89.084044891629148</v>
          </cell>
          <cell r="W32">
            <v>101.81033701900476</v>
          </cell>
          <cell r="X32">
            <v>101.81033701900476</v>
          </cell>
          <cell r="Y32">
            <v>101.81033701900476</v>
          </cell>
          <cell r="Z32">
            <v>101.81033701900476</v>
          </cell>
          <cell r="AA32">
            <v>89.084044891629148</v>
          </cell>
          <cell r="AB32">
            <v>89.084044891629148</v>
          </cell>
          <cell r="AC32">
            <v>89.084044891629148</v>
          </cell>
          <cell r="AD32">
            <v>178.16808978325832</v>
          </cell>
          <cell r="AE32">
            <v>279.97842680226307</v>
          </cell>
          <cell r="AF32">
            <v>381.78876382126782</v>
          </cell>
          <cell r="AG32">
            <v>470.87280871289698</v>
          </cell>
          <cell r="AH32">
            <v>572.68314573190173</v>
          </cell>
          <cell r="AI32">
            <v>674.49348275090654</v>
          </cell>
          <cell r="AJ32">
            <v>776.30381976991134</v>
          </cell>
          <cell r="AK32">
            <v>878.11415678891615</v>
          </cell>
          <cell r="AL32">
            <v>967.19820168054525</v>
          </cell>
          <cell r="AM32">
            <v>1056.2822465721745</v>
          </cell>
          <cell r="AN32">
            <v>1145.3662914638037</v>
          </cell>
          <cell r="AO32">
            <v>178.16808978325832</v>
          </cell>
          <cell r="AP32">
            <v>279.97842680226307</v>
          </cell>
          <cell r="AQ32">
            <v>369.06247169389223</v>
          </cell>
          <cell r="AR32">
            <v>470.87280871289698</v>
          </cell>
          <cell r="AS32">
            <v>572.68314573190173</v>
          </cell>
          <cell r="AT32">
            <v>674.49348275090654</v>
          </cell>
          <cell r="AU32">
            <v>776.30381976991134</v>
          </cell>
          <cell r="AV32">
            <v>865.38786466154045</v>
          </cell>
          <cell r="AW32">
            <v>954.47190955316955</v>
          </cell>
          <cell r="AX32">
            <v>1043.5559544447988</v>
          </cell>
          <cell r="AY32">
            <v>203.62067403800953</v>
          </cell>
          <cell r="AZ32">
            <v>292.70471892963866</v>
          </cell>
          <cell r="BA32">
            <v>394.51505594864341</v>
          </cell>
          <cell r="BB32">
            <v>496.32539296764816</v>
          </cell>
          <cell r="BC32">
            <v>598.1357299866529</v>
          </cell>
          <cell r="BD32">
            <v>699.94606700565771</v>
          </cell>
          <cell r="BE32">
            <v>789.03011189728682</v>
          </cell>
          <cell r="BF32">
            <v>878.11415678891592</v>
          </cell>
          <cell r="BG32">
            <v>967.19820168054503</v>
          </cell>
          <cell r="BH32">
            <v>190.89438191063391</v>
          </cell>
          <cell r="BI32">
            <v>292.70471892963866</v>
          </cell>
          <cell r="BJ32">
            <v>394.51505594864341</v>
          </cell>
          <cell r="BK32">
            <v>496.32539296764816</v>
          </cell>
          <cell r="BL32">
            <v>598.1357299866529</v>
          </cell>
          <cell r="BM32">
            <v>687.21977487828201</v>
          </cell>
          <cell r="BN32">
            <v>776.30381976991112</v>
          </cell>
          <cell r="BO32">
            <v>865.38786466154022</v>
          </cell>
          <cell r="BP32">
            <v>190.89438191063391</v>
          </cell>
          <cell r="BQ32">
            <v>292.70471892963866</v>
          </cell>
          <cell r="BR32">
            <v>394.51505594864341</v>
          </cell>
          <cell r="BS32">
            <v>496.32539296764816</v>
          </cell>
          <cell r="BT32">
            <v>585.40943785927732</v>
          </cell>
          <cell r="BU32">
            <v>674.49348275090642</v>
          </cell>
          <cell r="BV32">
            <v>763.57752764253553</v>
          </cell>
          <cell r="BW32">
            <v>203.62067403800953</v>
          </cell>
          <cell r="BX32">
            <v>305.4310110570143</v>
          </cell>
          <cell r="BY32">
            <v>407.24134807601905</v>
          </cell>
          <cell r="BZ32">
            <v>496.32539296764821</v>
          </cell>
          <cell r="CA32">
            <v>585.40943785927732</v>
          </cell>
          <cell r="CB32">
            <v>674.49348275090642</v>
          </cell>
          <cell r="CC32">
            <v>203.62067403800953</v>
          </cell>
          <cell r="CD32">
            <v>305.4310110570143</v>
          </cell>
          <cell r="CE32">
            <v>394.51505594864346</v>
          </cell>
          <cell r="CF32">
            <v>483.59910084027263</v>
          </cell>
          <cell r="CG32">
            <v>572.68314573190173</v>
          </cell>
          <cell r="CH32">
            <v>203.62067403800953</v>
          </cell>
          <cell r="CI32">
            <v>292.70471892963866</v>
          </cell>
          <cell r="CJ32">
            <v>381.78876382126782</v>
          </cell>
          <cell r="CK32">
            <v>470.87280871289698</v>
          </cell>
          <cell r="CL32">
            <v>190.89438191063391</v>
          </cell>
          <cell r="CM32">
            <v>279.97842680226307</v>
          </cell>
          <cell r="CN32">
            <v>369.06247169389223</v>
          </cell>
          <cell r="CO32">
            <v>178.1680897832583</v>
          </cell>
          <cell r="CP32">
            <v>267.25213467488743</v>
          </cell>
          <cell r="CQ32">
            <v>178.1680897832583</v>
          </cell>
        </row>
        <row r="33">
          <cell r="R33">
            <v>0</v>
          </cell>
          <cell r="S33">
            <v>43.2</v>
          </cell>
          <cell r="T33">
            <v>54</v>
          </cell>
          <cell r="U33">
            <v>54</v>
          </cell>
          <cell r="V33">
            <v>75.599999999999994</v>
          </cell>
          <cell r="W33">
            <v>21.6</v>
          </cell>
          <cell r="X33">
            <v>21.6</v>
          </cell>
          <cell r="Y33">
            <v>0</v>
          </cell>
          <cell r="Z33">
            <v>21.6</v>
          </cell>
          <cell r="AA33">
            <v>0</v>
          </cell>
          <cell r="AB33">
            <v>0</v>
          </cell>
          <cell r="AC33">
            <v>0</v>
          </cell>
          <cell r="AD33">
            <v>43.2</v>
          </cell>
          <cell r="AE33">
            <v>97.2</v>
          </cell>
          <cell r="AF33">
            <v>151.19999999999999</v>
          </cell>
          <cell r="AG33">
            <v>226.79999999999998</v>
          </cell>
          <cell r="AH33">
            <v>248.39999999999998</v>
          </cell>
          <cell r="AI33">
            <v>270</v>
          </cell>
          <cell r="AJ33">
            <v>270</v>
          </cell>
          <cell r="AK33">
            <v>291.60000000000002</v>
          </cell>
          <cell r="AL33">
            <v>291.60000000000002</v>
          </cell>
          <cell r="AM33">
            <v>291.60000000000002</v>
          </cell>
          <cell r="AN33">
            <v>291.60000000000002</v>
          </cell>
          <cell r="AO33">
            <v>97.2</v>
          </cell>
          <cell r="AP33">
            <v>151.19999999999999</v>
          </cell>
          <cell r="AQ33">
            <v>226.79999999999998</v>
          </cell>
          <cell r="AR33">
            <v>248.39999999999998</v>
          </cell>
          <cell r="AS33">
            <v>270</v>
          </cell>
          <cell r="AT33">
            <v>270</v>
          </cell>
          <cell r="AU33">
            <v>291.60000000000002</v>
          </cell>
          <cell r="AV33">
            <v>291.60000000000002</v>
          </cell>
          <cell r="AW33">
            <v>291.60000000000002</v>
          </cell>
          <cell r="AX33">
            <v>291.60000000000002</v>
          </cell>
          <cell r="AY33">
            <v>108</v>
          </cell>
          <cell r="AZ33">
            <v>183.6</v>
          </cell>
          <cell r="BA33">
            <v>205.2</v>
          </cell>
          <cell r="BB33">
            <v>226.79999999999998</v>
          </cell>
          <cell r="BC33">
            <v>226.79999999999998</v>
          </cell>
          <cell r="BD33">
            <v>248.39999999999998</v>
          </cell>
          <cell r="BE33">
            <v>248.39999999999998</v>
          </cell>
          <cell r="BF33">
            <v>248.39999999999998</v>
          </cell>
          <cell r="BG33">
            <v>248.39999999999998</v>
          </cell>
          <cell r="BH33">
            <v>129.6</v>
          </cell>
          <cell r="BI33">
            <v>151.19999999999999</v>
          </cell>
          <cell r="BJ33">
            <v>172.79999999999998</v>
          </cell>
          <cell r="BK33">
            <v>172.79999999999998</v>
          </cell>
          <cell r="BL33">
            <v>194.39999999999998</v>
          </cell>
          <cell r="BM33">
            <v>194.39999999999998</v>
          </cell>
          <cell r="BN33">
            <v>194.39999999999998</v>
          </cell>
          <cell r="BO33">
            <v>194.39999999999998</v>
          </cell>
          <cell r="BP33">
            <v>97.199999999999989</v>
          </cell>
          <cell r="BQ33">
            <v>118.79999999999998</v>
          </cell>
          <cell r="BR33">
            <v>118.79999999999998</v>
          </cell>
          <cell r="BS33">
            <v>140.39999999999998</v>
          </cell>
          <cell r="BT33">
            <v>140.39999999999998</v>
          </cell>
          <cell r="BU33">
            <v>140.39999999999998</v>
          </cell>
          <cell r="BV33">
            <v>140.39999999999998</v>
          </cell>
          <cell r="BW33">
            <v>43.2</v>
          </cell>
          <cell r="BX33">
            <v>43.2</v>
          </cell>
          <cell r="BY33">
            <v>64.800000000000011</v>
          </cell>
          <cell r="BZ33">
            <v>64.800000000000011</v>
          </cell>
          <cell r="CA33">
            <v>64.800000000000011</v>
          </cell>
          <cell r="CB33">
            <v>64.800000000000011</v>
          </cell>
          <cell r="CC33">
            <v>21.6</v>
          </cell>
          <cell r="CD33">
            <v>43.2</v>
          </cell>
          <cell r="CE33">
            <v>43.2</v>
          </cell>
          <cell r="CF33">
            <v>43.2</v>
          </cell>
          <cell r="CG33">
            <v>43.2</v>
          </cell>
          <cell r="CH33">
            <v>21.6</v>
          </cell>
          <cell r="CI33">
            <v>21.6</v>
          </cell>
          <cell r="CJ33">
            <v>21.6</v>
          </cell>
          <cell r="CK33">
            <v>21.6</v>
          </cell>
          <cell r="CL33">
            <v>21.6</v>
          </cell>
          <cell r="CM33">
            <v>21.6</v>
          </cell>
          <cell r="CN33">
            <v>21.6</v>
          </cell>
          <cell r="CO33">
            <v>0</v>
          </cell>
          <cell r="CP33">
            <v>0</v>
          </cell>
          <cell r="CQ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R35">
            <v>5054.8135395779882</v>
          </cell>
          <cell r="S35">
            <v>4937.0957241428605</v>
          </cell>
          <cell r="T35">
            <v>5509.8792137364162</v>
          </cell>
          <cell r="U35">
            <v>5925.4122678158892</v>
          </cell>
          <cell r="V35">
            <v>6371.6058868740965</v>
          </cell>
          <cell r="W35">
            <v>6190.6559025133056</v>
          </cell>
          <cell r="X35">
            <v>6036.2083719621369</v>
          </cell>
          <cell r="Y35">
            <v>5756.8691419105935</v>
          </cell>
          <cell r="Z35">
            <v>5960.1521961748858</v>
          </cell>
          <cell r="AA35">
            <v>4813.5429284952752</v>
          </cell>
          <cell r="AB35">
            <v>4663.4488383138823</v>
          </cell>
          <cell r="AC35">
            <v>4769.217561661173</v>
          </cell>
          <cell r="AD35">
            <v>9991.9092637208487</v>
          </cell>
          <cell r="AE35">
            <v>15501.788477457265</v>
          </cell>
          <cell r="AF35">
            <v>21427.200745273156</v>
          </cell>
          <cell r="AG35">
            <v>27798.806632147251</v>
          </cell>
          <cell r="AH35">
            <v>33989.462534660554</v>
          </cell>
          <cell r="AI35">
            <v>40025.67090662269</v>
          </cell>
          <cell r="AJ35">
            <v>45782.540048533287</v>
          </cell>
          <cell r="AK35">
            <v>51742.692244708174</v>
          </cell>
          <cell r="AL35">
            <v>56556.235173203451</v>
          </cell>
          <cell r="AM35">
            <v>61219.684011517333</v>
          </cell>
          <cell r="AN35">
            <v>65988.901573178504</v>
          </cell>
          <cell r="AO35">
            <v>10446.974937879277</v>
          </cell>
          <cell r="AP35">
            <v>16372.387205695166</v>
          </cell>
          <cell r="AQ35">
            <v>22743.993092569261</v>
          </cell>
          <cell r="AR35">
            <v>28934.648995082567</v>
          </cell>
          <cell r="AS35">
            <v>34970.857367044708</v>
          </cell>
          <cell r="AT35">
            <v>40727.726508955304</v>
          </cell>
          <cell r="AU35">
            <v>46687.878705130192</v>
          </cell>
          <cell r="AV35">
            <v>51501.421633625469</v>
          </cell>
          <cell r="AW35">
            <v>56164.87047193935</v>
          </cell>
          <cell r="AX35">
            <v>60934.088033600521</v>
          </cell>
          <cell r="AY35">
            <v>11435.291481552305</v>
          </cell>
          <cell r="AZ35">
            <v>17806.897368426402</v>
          </cell>
          <cell r="BA35">
            <v>23997.553270939708</v>
          </cell>
          <cell r="BB35">
            <v>30033.761642901845</v>
          </cell>
          <cell r="BC35">
            <v>35790.630784812442</v>
          </cell>
          <cell r="BD35">
            <v>41750.782980987329</v>
          </cell>
          <cell r="BE35">
            <v>46564.325909482606</v>
          </cell>
          <cell r="BF35">
            <v>51227.774747796488</v>
          </cell>
          <cell r="BG35">
            <v>55996.992309457659</v>
          </cell>
          <cell r="BH35">
            <v>12297.018154689986</v>
          </cell>
          <cell r="BI35">
            <v>18487.67405720329</v>
          </cell>
          <cell r="BJ35">
            <v>24523.882429165427</v>
          </cell>
          <cell r="BK35">
            <v>30280.75157107602</v>
          </cell>
          <cell r="BL35">
            <v>36240.903767250908</v>
          </cell>
          <cell r="BM35">
            <v>41054.446695746185</v>
          </cell>
          <cell r="BN35">
            <v>45717.895534060066</v>
          </cell>
          <cell r="BO35">
            <v>50487.113095721237</v>
          </cell>
          <cell r="BP35">
            <v>12562.261789387401</v>
          </cell>
          <cell r="BQ35">
            <v>18598.470161349538</v>
          </cell>
          <cell r="BR35">
            <v>24355.339303260131</v>
          </cell>
          <cell r="BS35">
            <v>30315.491499435018</v>
          </cell>
          <cell r="BT35">
            <v>35129.034427930295</v>
          </cell>
          <cell r="BU35">
            <v>39792.483266244177</v>
          </cell>
          <cell r="BV35">
            <v>44561.700827905348</v>
          </cell>
          <cell r="BW35">
            <v>12226.864274475443</v>
          </cell>
          <cell r="BX35">
            <v>17983.733416386036</v>
          </cell>
          <cell r="BY35">
            <v>23943.885612560924</v>
          </cell>
          <cell r="BZ35">
            <v>28757.428541056201</v>
          </cell>
          <cell r="CA35">
            <v>33420.877379370082</v>
          </cell>
          <cell r="CB35">
            <v>38190.094941031253</v>
          </cell>
          <cell r="CC35">
            <v>11793.077513872729</v>
          </cell>
          <cell r="CD35">
            <v>17753.229710047613</v>
          </cell>
          <cell r="CE35">
            <v>22566.77263854289</v>
          </cell>
          <cell r="CF35">
            <v>27230.221476856772</v>
          </cell>
          <cell r="CG35">
            <v>31999.439038517943</v>
          </cell>
          <cell r="CH35">
            <v>11717.02133808548</v>
          </cell>
          <cell r="CI35">
            <v>16530.564266580754</v>
          </cell>
          <cell r="CJ35">
            <v>21194.013104894635</v>
          </cell>
          <cell r="CK35">
            <v>25963.230666555806</v>
          </cell>
          <cell r="CL35">
            <v>10773.695124670161</v>
          </cell>
          <cell r="CM35">
            <v>15437.143962984042</v>
          </cell>
          <cell r="CN35">
            <v>20206.361524645217</v>
          </cell>
          <cell r="CO35">
            <v>9476.9917668091584</v>
          </cell>
          <cell r="CP35">
            <v>14246.209328470331</v>
          </cell>
          <cell r="CQ35">
            <v>9432.6663999750563</v>
          </cell>
        </row>
        <row r="36">
          <cell r="R36">
            <v>523.27557858630973</v>
          </cell>
          <cell r="S36">
            <v>484.76554187460101</v>
          </cell>
          <cell r="T36">
            <v>543.9580631447368</v>
          </cell>
          <cell r="U36">
            <v>581.32492082421004</v>
          </cell>
          <cell r="V36">
            <v>637.45734040637717</v>
          </cell>
          <cell r="W36">
            <v>608.24551672162681</v>
          </cell>
          <cell r="X36">
            <v>598.05091217045936</v>
          </cell>
          <cell r="Y36">
            <v>577.03249691891472</v>
          </cell>
          <cell r="Z36">
            <v>607.74385838320745</v>
          </cell>
          <cell r="AA36">
            <v>489.41071242755606</v>
          </cell>
          <cell r="AB36">
            <v>470.42680544616377</v>
          </cell>
          <cell r="AC36">
            <v>475.78414859345418</v>
          </cell>
          <cell r="AD36">
            <v>1008.0411204609107</v>
          </cell>
          <cell r="AE36">
            <v>1551.9991836056474</v>
          </cell>
          <cell r="AF36">
            <v>2133.3241044298575</v>
          </cell>
          <cell r="AG36">
            <v>2770.7814448362346</v>
          </cell>
          <cell r="AH36">
            <v>3379.0269615578613</v>
          </cell>
          <cell r="AI36">
            <v>3977.0778737283208</v>
          </cell>
          <cell r="AJ36">
            <v>4554.1103706472359</v>
          </cell>
          <cell r="AK36">
            <v>5161.8542290304431</v>
          </cell>
          <cell r="AL36">
            <v>5651.2649414579992</v>
          </cell>
          <cell r="AM36">
            <v>6121.6917469041628</v>
          </cell>
          <cell r="AN36">
            <v>6597.4758954976169</v>
          </cell>
          <cell r="AO36">
            <v>1028.7236050193378</v>
          </cell>
          <cell r="AP36">
            <v>1610.0485258435478</v>
          </cell>
          <cell r="AQ36">
            <v>2247.505866249925</v>
          </cell>
          <cell r="AR36">
            <v>2855.7513829715517</v>
          </cell>
          <cell r="AS36">
            <v>3453.8022951420112</v>
          </cell>
          <cell r="AT36">
            <v>4030.8347920609258</v>
          </cell>
          <cell r="AU36">
            <v>4638.578650444133</v>
          </cell>
          <cell r="AV36">
            <v>5127.9893628716891</v>
          </cell>
          <cell r="AW36">
            <v>5598.4161683178527</v>
          </cell>
          <cell r="AX36">
            <v>6074.2003169113068</v>
          </cell>
          <cell r="AY36">
            <v>1125.2829839689468</v>
          </cell>
          <cell r="AZ36">
            <v>1762.740324375324</v>
          </cell>
          <cell r="BA36">
            <v>2370.9858410969509</v>
          </cell>
          <cell r="BB36">
            <v>2969.0367532674104</v>
          </cell>
          <cell r="BC36">
            <v>3546.069250186325</v>
          </cell>
          <cell r="BD36">
            <v>4153.8131085695322</v>
          </cell>
          <cell r="BE36">
            <v>4643.2238209970883</v>
          </cell>
          <cell r="BF36">
            <v>5113.6506264432519</v>
          </cell>
          <cell r="BG36">
            <v>5589.434775036706</v>
          </cell>
          <cell r="BH36">
            <v>1218.7822612305872</v>
          </cell>
          <cell r="BI36">
            <v>1827.0277779522139</v>
          </cell>
          <cell r="BJ36">
            <v>2425.0786901226734</v>
          </cell>
          <cell r="BK36">
            <v>3002.111187041588</v>
          </cell>
          <cell r="BL36">
            <v>3609.8550454247952</v>
          </cell>
          <cell r="BM36">
            <v>4099.2657578523513</v>
          </cell>
          <cell r="BN36">
            <v>4569.6925632985149</v>
          </cell>
          <cell r="BO36">
            <v>5045.476711891969</v>
          </cell>
          <cell r="BP36">
            <v>1245.7028571280039</v>
          </cell>
          <cell r="BQ36">
            <v>1843.7537692984633</v>
          </cell>
          <cell r="BR36">
            <v>2420.7862662173779</v>
          </cell>
          <cell r="BS36">
            <v>3028.5301246005856</v>
          </cell>
          <cell r="BT36">
            <v>3517.9408370281417</v>
          </cell>
          <cell r="BU36">
            <v>3988.3676424743053</v>
          </cell>
          <cell r="BV36">
            <v>4464.1517910677594</v>
          </cell>
          <cell r="BW36">
            <v>1206.2964288920862</v>
          </cell>
          <cell r="BX36">
            <v>1783.3289258110008</v>
          </cell>
          <cell r="BY36">
            <v>2391.072784194208</v>
          </cell>
          <cell r="BZ36">
            <v>2880.4834966217641</v>
          </cell>
          <cell r="CA36">
            <v>3350.9103020679277</v>
          </cell>
          <cell r="CB36">
            <v>3826.6944506613818</v>
          </cell>
          <cell r="CC36">
            <v>1175.0834090893741</v>
          </cell>
          <cell r="CD36">
            <v>1782.8272674725815</v>
          </cell>
          <cell r="CE36">
            <v>2272.2379799001374</v>
          </cell>
          <cell r="CF36">
            <v>2742.664785346301</v>
          </cell>
          <cell r="CG36">
            <v>3218.4489339397551</v>
          </cell>
          <cell r="CH36">
            <v>1184.7763553021223</v>
          </cell>
          <cell r="CI36">
            <v>1674.1870677296783</v>
          </cell>
          <cell r="CJ36">
            <v>2144.6138731758419</v>
          </cell>
          <cell r="CK36">
            <v>2620.3980217692961</v>
          </cell>
          <cell r="CL36">
            <v>1097.1545708107635</v>
          </cell>
          <cell r="CM36">
            <v>1567.5813762569273</v>
          </cell>
          <cell r="CN36">
            <v>2043.3655248503815</v>
          </cell>
          <cell r="CO36">
            <v>959.83751787371989</v>
          </cell>
          <cell r="CP36">
            <v>1435.621666467174</v>
          </cell>
          <cell r="CQ36">
            <v>946.21095403961795</v>
          </cell>
        </row>
        <row r="37">
          <cell r="R37">
            <v>2429.296192495839</v>
          </cell>
          <cell r="S37">
            <v>2392.9768558963797</v>
          </cell>
          <cell r="T37">
            <v>2641.2393820958396</v>
          </cell>
          <cell r="U37">
            <v>2816.6055784958394</v>
          </cell>
          <cell r="V37">
            <v>3009.7109990338595</v>
          </cell>
          <cell r="W37">
            <v>2934.6326172958397</v>
          </cell>
          <cell r="X37">
            <v>2857.9796912958391</v>
          </cell>
          <cell r="Y37">
            <v>2723.9948764958394</v>
          </cell>
          <cell r="Z37">
            <v>2808.6305692958395</v>
          </cell>
          <cell r="AA37">
            <v>2294.8706686338596</v>
          </cell>
          <cell r="AB37">
            <v>2241.7604854338592</v>
          </cell>
          <cell r="AC37">
            <v>2321.3718656338597</v>
          </cell>
          <cell r="AD37">
            <v>4822.2730483922187</v>
          </cell>
          <cell r="AE37">
            <v>7463.5124304880583</v>
          </cell>
          <cell r="AF37">
            <v>10280.118008983898</v>
          </cell>
          <cell r="AG37">
            <v>13289.829008017758</v>
          </cell>
          <cell r="AH37">
            <v>16224.461625313597</v>
          </cell>
          <cell r="AI37">
            <v>19082.441316609438</v>
          </cell>
          <cell r="AJ37">
            <v>21806.436193105277</v>
          </cell>
          <cell r="AK37">
            <v>24615.066762401118</v>
          </cell>
          <cell r="AL37">
            <v>26909.937431034978</v>
          </cell>
          <cell r="AM37">
            <v>29151.697916468838</v>
          </cell>
          <cell r="AN37">
            <v>31473.069782102699</v>
          </cell>
          <cell r="AO37">
            <v>5034.2162379922192</v>
          </cell>
          <cell r="AP37">
            <v>7850.8218164880582</v>
          </cell>
          <cell r="AQ37">
            <v>10860.532815521918</v>
          </cell>
          <cell r="AR37">
            <v>13795.165432817757</v>
          </cell>
          <cell r="AS37">
            <v>16653.145124113595</v>
          </cell>
          <cell r="AT37">
            <v>19377.140000609434</v>
          </cell>
          <cell r="AU37">
            <v>22185.770569905275</v>
          </cell>
          <cell r="AV37">
            <v>24480.641238539134</v>
          </cell>
          <cell r="AW37">
            <v>26722.401723972995</v>
          </cell>
          <cell r="AX37">
            <v>29043.773589606855</v>
          </cell>
          <cell r="AY37">
            <v>5457.8449605916794</v>
          </cell>
          <cell r="AZ37">
            <v>8467.5559596255389</v>
          </cell>
          <cell r="BA37">
            <v>11402.188576921379</v>
          </cell>
          <cell r="BB37">
            <v>14260.168268217218</v>
          </cell>
          <cell r="BC37">
            <v>16984.163144713057</v>
          </cell>
          <cell r="BD37">
            <v>19792.793714008898</v>
          </cell>
          <cell r="BE37">
            <v>22087.664382642757</v>
          </cell>
          <cell r="BF37">
            <v>24329.424868076618</v>
          </cell>
          <cell r="BG37">
            <v>26650.796733710478</v>
          </cell>
          <cell r="BH37">
            <v>5826.3165775296984</v>
          </cell>
          <cell r="BI37">
            <v>8760.9491948255381</v>
          </cell>
          <cell r="BJ37">
            <v>11618.928886121377</v>
          </cell>
          <cell r="BK37">
            <v>14342.923762617216</v>
          </cell>
          <cell r="BL37">
            <v>17151.554331913056</v>
          </cell>
          <cell r="BM37">
            <v>19446.425000546915</v>
          </cell>
          <cell r="BN37">
            <v>21688.185485980775</v>
          </cell>
          <cell r="BO37">
            <v>24009.557351614636</v>
          </cell>
          <cell r="BP37">
            <v>5944.3436163296992</v>
          </cell>
          <cell r="BQ37">
            <v>8802.3233076255383</v>
          </cell>
          <cell r="BR37">
            <v>11526.318184121377</v>
          </cell>
          <cell r="BS37">
            <v>14334.948753417217</v>
          </cell>
          <cell r="BT37">
            <v>16629.819422051078</v>
          </cell>
          <cell r="BU37">
            <v>18871.579907484938</v>
          </cell>
          <cell r="BV37">
            <v>21192.951773118799</v>
          </cell>
          <cell r="BW37">
            <v>5792.6123085916788</v>
          </cell>
          <cell r="BX37">
            <v>8516.6071850875178</v>
          </cell>
          <cell r="BY37">
            <v>11325.237754383357</v>
          </cell>
          <cell r="BZ37">
            <v>13620.108423017216</v>
          </cell>
          <cell r="CA37">
            <v>15861.868908451075</v>
          </cell>
          <cell r="CB37">
            <v>18183.240774084934</v>
          </cell>
          <cell r="CC37">
            <v>5581.9745677916781</v>
          </cell>
          <cell r="CD37">
            <v>8390.6051370875175</v>
          </cell>
          <cell r="CE37">
            <v>10685.475805721377</v>
          </cell>
          <cell r="CF37">
            <v>12927.236291155235</v>
          </cell>
          <cell r="CG37">
            <v>15248.608156789094</v>
          </cell>
          <cell r="CH37">
            <v>5532.6254457916784</v>
          </cell>
          <cell r="CI37">
            <v>7827.4961144255376</v>
          </cell>
          <cell r="CJ37">
            <v>10069.256599859396</v>
          </cell>
          <cell r="CK37">
            <v>12390.628465493257</v>
          </cell>
          <cell r="CL37">
            <v>5103.5012379296986</v>
          </cell>
          <cell r="CM37">
            <v>7345.2617233635574</v>
          </cell>
          <cell r="CN37">
            <v>9666.633588997418</v>
          </cell>
          <cell r="CO37">
            <v>4536.6311540677189</v>
          </cell>
          <cell r="CP37">
            <v>6858.0030197015785</v>
          </cell>
          <cell r="CQ37">
            <v>4563.1323510677194</v>
          </cell>
        </row>
        <row r="38">
          <cell r="R38">
            <v>2059.1999999999998</v>
          </cell>
          <cell r="S38">
            <v>2007.2</v>
          </cell>
          <cell r="T38">
            <v>2256.8000000000002</v>
          </cell>
          <cell r="U38">
            <v>2459.6</v>
          </cell>
          <cell r="V38">
            <v>2652</v>
          </cell>
          <cell r="W38">
            <v>2594.8000000000002</v>
          </cell>
          <cell r="X38">
            <v>2527.1999999999998</v>
          </cell>
          <cell r="Y38">
            <v>2412.8000000000002</v>
          </cell>
          <cell r="Z38">
            <v>2490.8000000000002</v>
          </cell>
          <cell r="AA38">
            <v>1991.6</v>
          </cell>
          <cell r="AB38">
            <v>1913.6</v>
          </cell>
          <cell r="AC38">
            <v>1934.4</v>
          </cell>
          <cell r="AD38">
            <v>4066.3999999999996</v>
          </cell>
          <cell r="AE38">
            <v>6323.2</v>
          </cell>
          <cell r="AF38">
            <v>8782.7999999999993</v>
          </cell>
          <cell r="AG38">
            <v>11434.8</v>
          </cell>
          <cell r="AH38">
            <v>14029.599999999999</v>
          </cell>
          <cell r="AI38">
            <v>16556.8</v>
          </cell>
          <cell r="AJ38">
            <v>18969.599999999999</v>
          </cell>
          <cell r="AK38">
            <v>21460.399999999998</v>
          </cell>
          <cell r="AL38">
            <v>23451.999999999996</v>
          </cell>
          <cell r="AM38">
            <v>25365.599999999995</v>
          </cell>
          <cell r="AN38">
            <v>27299.999999999996</v>
          </cell>
          <cell r="AO38">
            <v>4264</v>
          </cell>
          <cell r="AP38">
            <v>6723.6</v>
          </cell>
          <cell r="AQ38">
            <v>9375.6</v>
          </cell>
          <cell r="AR38">
            <v>11970.400000000001</v>
          </cell>
          <cell r="AS38">
            <v>14497.600000000002</v>
          </cell>
          <cell r="AT38">
            <v>16910.400000000001</v>
          </cell>
          <cell r="AU38">
            <v>19401.2</v>
          </cell>
          <cell r="AV38">
            <v>21392.799999999999</v>
          </cell>
          <cell r="AW38">
            <v>23306.399999999998</v>
          </cell>
          <cell r="AX38">
            <v>25240.799999999999</v>
          </cell>
          <cell r="AY38">
            <v>4716.3999999999996</v>
          </cell>
          <cell r="AZ38">
            <v>7368.4</v>
          </cell>
          <cell r="BA38">
            <v>9963.2000000000007</v>
          </cell>
          <cell r="BB38">
            <v>12490.400000000001</v>
          </cell>
          <cell r="BC38">
            <v>14903.2</v>
          </cell>
          <cell r="BD38">
            <v>17394</v>
          </cell>
          <cell r="BE38">
            <v>19385.599999999999</v>
          </cell>
          <cell r="BF38">
            <v>21299.199999999997</v>
          </cell>
          <cell r="BG38">
            <v>23233.599999999999</v>
          </cell>
          <cell r="BH38">
            <v>5111.6000000000004</v>
          </cell>
          <cell r="BI38">
            <v>7706.4000000000005</v>
          </cell>
          <cell r="BJ38">
            <v>10233.6</v>
          </cell>
          <cell r="BK38">
            <v>12646.400000000001</v>
          </cell>
          <cell r="BL38">
            <v>15137.2</v>
          </cell>
          <cell r="BM38">
            <v>17128.8</v>
          </cell>
          <cell r="BN38">
            <v>19042.399999999998</v>
          </cell>
          <cell r="BO38">
            <v>20976.799999999999</v>
          </cell>
          <cell r="BP38">
            <v>5246.8</v>
          </cell>
          <cell r="BQ38">
            <v>7774</v>
          </cell>
          <cell r="BR38">
            <v>10186.799999999999</v>
          </cell>
          <cell r="BS38">
            <v>12677.599999999999</v>
          </cell>
          <cell r="BT38">
            <v>14669.199999999999</v>
          </cell>
          <cell r="BU38">
            <v>16582.8</v>
          </cell>
          <cell r="BV38">
            <v>18517.2</v>
          </cell>
          <cell r="BW38">
            <v>5122</v>
          </cell>
          <cell r="BX38">
            <v>7534.8</v>
          </cell>
          <cell r="BY38">
            <v>10025.6</v>
          </cell>
          <cell r="BZ38">
            <v>12017.2</v>
          </cell>
          <cell r="CA38">
            <v>13930.800000000001</v>
          </cell>
          <cell r="CB38">
            <v>15865.2</v>
          </cell>
          <cell r="CC38">
            <v>4940</v>
          </cell>
          <cell r="CD38">
            <v>7430.8</v>
          </cell>
          <cell r="CE38">
            <v>9422.4</v>
          </cell>
          <cell r="CF38">
            <v>11336</v>
          </cell>
          <cell r="CG38">
            <v>13270.4</v>
          </cell>
          <cell r="CH38">
            <v>4903.6000000000004</v>
          </cell>
          <cell r="CI38">
            <v>6895.2000000000007</v>
          </cell>
          <cell r="CJ38">
            <v>8808.8000000000011</v>
          </cell>
          <cell r="CK38">
            <v>10743.2</v>
          </cell>
          <cell r="CL38">
            <v>4482.3999999999996</v>
          </cell>
          <cell r="CM38">
            <v>6396</v>
          </cell>
          <cell r="CN38">
            <v>8330.4</v>
          </cell>
          <cell r="CO38">
            <v>3905.2</v>
          </cell>
          <cell r="CP38">
            <v>5839.6</v>
          </cell>
          <cell r="CQ38">
            <v>3848</v>
          </cell>
        </row>
        <row r="39">
          <cell r="R39">
            <v>43.041768495839406</v>
          </cell>
          <cell r="S39">
            <v>32.281326371879551</v>
          </cell>
          <cell r="T39">
            <v>43.041768495839406</v>
          </cell>
          <cell r="U39">
            <v>43.041768495839406</v>
          </cell>
          <cell r="V39">
            <v>37.661547433859482</v>
          </cell>
          <cell r="W39">
            <v>43.041768495839406</v>
          </cell>
          <cell r="X39">
            <v>43.041768495839406</v>
          </cell>
          <cell r="Y39">
            <v>43.041768495839406</v>
          </cell>
          <cell r="Z39">
            <v>43.041768495839406</v>
          </cell>
          <cell r="AA39">
            <v>37.661547433859482</v>
          </cell>
          <cell r="AB39">
            <v>37.661547433859482</v>
          </cell>
          <cell r="AC39">
            <v>37.661547433859482</v>
          </cell>
          <cell r="AD39">
            <v>75.323094867718964</v>
          </cell>
          <cell r="AE39">
            <v>118.36486336355837</v>
          </cell>
          <cell r="AF39">
            <v>161.40663185939778</v>
          </cell>
          <cell r="AG39">
            <v>199.06817929325726</v>
          </cell>
          <cell r="AH39">
            <v>242.10994778909668</v>
          </cell>
          <cell r="AI39">
            <v>285.15171628493607</v>
          </cell>
          <cell r="AJ39">
            <v>328.19348478077546</v>
          </cell>
          <cell r="AK39">
            <v>371.23525327661486</v>
          </cell>
          <cell r="AL39">
            <v>408.89680071047434</v>
          </cell>
          <cell r="AM39">
            <v>446.55834814433382</v>
          </cell>
          <cell r="AN39">
            <v>484.2198955781933</v>
          </cell>
          <cell r="AO39">
            <v>75.323094867718964</v>
          </cell>
          <cell r="AP39">
            <v>118.36486336355837</v>
          </cell>
          <cell r="AQ39">
            <v>156.02641079741784</v>
          </cell>
          <cell r="AR39">
            <v>199.06817929325723</v>
          </cell>
          <cell r="AS39">
            <v>242.10994778909662</v>
          </cell>
          <cell r="AT39">
            <v>285.15171628493601</v>
          </cell>
          <cell r="AU39">
            <v>328.19348478077541</v>
          </cell>
          <cell r="AV39">
            <v>365.85503221463489</v>
          </cell>
          <cell r="AW39">
            <v>403.51657964849437</v>
          </cell>
          <cell r="AX39">
            <v>441.17812708235385</v>
          </cell>
          <cell r="AY39">
            <v>86.083536991678812</v>
          </cell>
          <cell r="AZ39">
            <v>123.74508442553829</v>
          </cell>
          <cell r="BA39">
            <v>166.78685292137772</v>
          </cell>
          <cell r="BB39">
            <v>209.82862141721711</v>
          </cell>
          <cell r="BC39">
            <v>252.8703899130565</v>
          </cell>
          <cell r="BD39">
            <v>295.91215840889589</v>
          </cell>
          <cell r="BE39">
            <v>333.57370584275537</v>
          </cell>
          <cell r="BF39">
            <v>371.23525327661486</v>
          </cell>
          <cell r="BG39">
            <v>408.89680071047434</v>
          </cell>
          <cell r="BH39">
            <v>80.703315929698888</v>
          </cell>
          <cell r="BI39">
            <v>123.74508442553829</v>
          </cell>
          <cell r="BJ39">
            <v>166.78685292137772</v>
          </cell>
          <cell r="BK39">
            <v>209.82862141721711</v>
          </cell>
          <cell r="BL39">
            <v>252.8703899130565</v>
          </cell>
          <cell r="BM39">
            <v>290.53193734691598</v>
          </cell>
          <cell r="BN39">
            <v>328.19348478077546</v>
          </cell>
          <cell r="BO39">
            <v>365.85503221463495</v>
          </cell>
          <cell r="BP39">
            <v>80.703315929698888</v>
          </cell>
          <cell r="BQ39">
            <v>123.74508442553829</v>
          </cell>
          <cell r="BR39">
            <v>166.78685292137772</v>
          </cell>
          <cell r="BS39">
            <v>209.82862141721711</v>
          </cell>
          <cell r="BT39">
            <v>247.49016885107659</v>
          </cell>
          <cell r="BU39">
            <v>285.15171628493607</v>
          </cell>
          <cell r="BV39">
            <v>322.81326371879555</v>
          </cell>
          <cell r="BW39">
            <v>86.083536991678812</v>
          </cell>
          <cell r="BX39">
            <v>129.12530548751823</v>
          </cell>
          <cell r="BY39">
            <v>172.16707398335762</v>
          </cell>
          <cell r="BZ39">
            <v>209.82862141721711</v>
          </cell>
          <cell r="CA39">
            <v>247.49016885107659</v>
          </cell>
          <cell r="CB39">
            <v>285.15171628493607</v>
          </cell>
          <cell r="CC39">
            <v>86.083536991678812</v>
          </cell>
          <cell r="CD39">
            <v>129.12530548751823</v>
          </cell>
          <cell r="CE39">
            <v>166.78685292137772</v>
          </cell>
          <cell r="CF39">
            <v>204.4484003552372</v>
          </cell>
          <cell r="CG39">
            <v>242.10994778909668</v>
          </cell>
          <cell r="CH39">
            <v>86.083536991678812</v>
          </cell>
          <cell r="CI39">
            <v>123.74508442553829</v>
          </cell>
          <cell r="CJ39">
            <v>161.40663185939778</v>
          </cell>
          <cell r="CK39">
            <v>199.06817929325726</v>
          </cell>
          <cell r="CL39">
            <v>80.703315929698888</v>
          </cell>
          <cell r="CM39">
            <v>118.36486336355837</v>
          </cell>
          <cell r="CN39">
            <v>156.02641079741784</v>
          </cell>
          <cell r="CO39">
            <v>75.323094867718964</v>
          </cell>
          <cell r="CP39">
            <v>112.98464230157845</v>
          </cell>
          <cell r="CQ39">
            <v>75.323094867718964</v>
          </cell>
        </row>
        <row r="40">
          <cell r="R40">
            <v>0</v>
          </cell>
          <cell r="S40">
            <v>19.872</v>
          </cell>
          <cell r="T40">
            <v>24.84</v>
          </cell>
          <cell r="U40">
            <v>24.84</v>
          </cell>
          <cell r="V40">
            <v>34.776000000000003</v>
          </cell>
          <cell r="W40">
            <v>9.9359999999999999</v>
          </cell>
          <cell r="X40">
            <v>9.9359999999999999</v>
          </cell>
          <cell r="Y40">
            <v>0</v>
          </cell>
          <cell r="Z40">
            <v>9.9359999999999999</v>
          </cell>
          <cell r="AA40">
            <v>0</v>
          </cell>
          <cell r="AB40">
            <v>0</v>
          </cell>
          <cell r="AC40">
            <v>0</v>
          </cell>
          <cell r="AD40">
            <v>19.872</v>
          </cell>
          <cell r="AE40">
            <v>44.712000000000003</v>
          </cell>
          <cell r="AF40">
            <v>69.552000000000007</v>
          </cell>
          <cell r="AG40">
            <v>104.328</v>
          </cell>
          <cell r="AH40">
            <v>114.26400000000001</v>
          </cell>
          <cell r="AI40">
            <v>124.20000000000002</v>
          </cell>
          <cell r="AJ40">
            <v>124.20000000000002</v>
          </cell>
          <cell r="AK40">
            <v>134.13600000000002</v>
          </cell>
          <cell r="AL40">
            <v>134.13600000000002</v>
          </cell>
          <cell r="AM40">
            <v>134.13600000000002</v>
          </cell>
          <cell r="AN40">
            <v>134.13600000000002</v>
          </cell>
          <cell r="AO40">
            <v>44.712000000000003</v>
          </cell>
          <cell r="AP40">
            <v>69.552000000000007</v>
          </cell>
          <cell r="AQ40">
            <v>104.328</v>
          </cell>
          <cell r="AR40">
            <v>114.26400000000001</v>
          </cell>
          <cell r="AS40">
            <v>124.20000000000002</v>
          </cell>
          <cell r="AT40">
            <v>124.20000000000002</v>
          </cell>
          <cell r="AU40">
            <v>134.13600000000002</v>
          </cell>
          <cell r="AV40">
            <v>134.13600000000002</v>
          </cell>
          <cell r="AW40">
            <v>134.13600000000002</v>
          </cell>
          <cell r="AX40">
            <v>134.13600000000002</v>
          </cell>
          <cell r="AY40">
            <v>49.68</v>
          </cell>
          <cell r="AZ40">
            <v>84.456000000000003</v>
          </cell>
          <cell r="BA40">
            <v>94.391999999999996</v>
          </cell>
          <cell r="BB40">
            <v>104.328</v>
          </cell>
          <cell r="BC40">
            <v>104.328</v>
          </cell>
          <cell r="BD40">
            <v>114.26400000000001</v>
          </cell>
          <cell r="BE40">
            <v>114.26400000000001</v>
          </cell>
          <cell r="BF40">
            <v>114.26400000000001</v>
          </cell>
          <cell r="BG40">
            <v>114.26400000000001</v>
          </cell>
          <cell r="BH40">
            <v>59.616</v>
          </cell>
          <cell r="BI40">
            <v>69.551999999999992</v>
          </cell>
          <cell r="BJ40">
            <v>79.488</v>
          </cell>
          <cell r="BK40">
            <v>79.488</v>
          </cell>
          <cell r="BL40">
            <v>89.424000000000007</v>
          </cell>
          <cell r="BM40">
            <v>89.424000000000007</v>
          </cell>
          <cell r="BN40">
            <v>89.424000000000007</v>
          </cell>
          <cell r="BO40">
            <v>89.424000000000007</v>
          </cell>
          <cell r="BP40">
            <v>44.712000000000003</v>
          </cell>
          <cell r="BQ40">
            <v>54.648000000000003</v>
          </cell>
          <cell r="BR40">
            <v>54.648000000000003</v>
          </cell>
          <cell r="BS40">
            <v>64.584000000000003</v>
          </cell>
          <cell r="BT40">
            <v>64.584000000000003</v>
          </cell>
          <cell r="BU40">
            <v>64.584000000000003</v>
          </cell>
          <cell r="BV40">
            <v>64.584000000000003</v>
          </cell>
          <cell r="BW40">
            <v>19.872</v>
          </cell>
          <cell r="BX40">
            <v>19.872</v>
          </cell>
          <cell r="BY40">
            <v>29.808</v>
          </cell>
          <cell r="BZ40">
            <v>29.808</v>
          </cell>
          <cell r="CA40">
            <v>29.808</v>
          </cell>
          <cell r="CB40">
            <v>29.808</v>
          </cell>
          <cell r="CC40">
            <v>9.9359999999999999</v>
          </cell>
          <cell r="CD40">
            <v>19.872</v>
          </cell>
          <cell r="CE40">
            <v>19.872</v>
          </cell>
          <cell r="CF40">
            <v>19.872</v>
          </cell>
          <cell r="CG40">
            <v>19.872</v>
          </cell>
          <cell r="CH40">
            <v>9.9359999999999999</v>
          </cell>
          <cell r="CI40">
            <v>9.9359999999999999</v>
          </cell>
          <cell r="CJ40">
            <v>9.9359999999999999</v>
          </cell>
          <cell r="CK40">
            <v>9.9359999999999999</v>
          </cell>
          <cell r="CL40">
            <v>9.9359999999999999</v>
          </cell>
          <cell r="CM40">
            <v>9.9359999999999999</v>
          </cell>
          <cell r="CN40">
            <v>9.9359999999999999</v>
          </cell>
          <cell r="CO40">
            <v>0</v>
          </cell>
          <cell r="CP40">
            <v>0</v>
          </cell>
          <cell r="CQ40">
            <v>0</v>
          </cell>
        </row>
        <row r="41"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R42">
            <v>3193.7903790609871</v>
          </cell>
          <cell r="S42">
            <v>3132.5707842957399</v>
          </cell>
          <cell r="T42">
            <v>3536.6503790609868</v>
          </cell>
          <cell r="U42">
            <v>3844.7503790609871</v>
          </cell>
          <cell r="V42">
            <v>4145.9405816783637</v>
          </cell>
          <cell r="W42">
            <v>4024.5543790609868</v>
          </cell>
          <cell r="X42">
            <v>3921.854379060987</v>
          </cell>
          <cell r="Y42">
            <v>3730.9903790609869</v>
          </cell>
          <cell r="Z42">
            <v>3866.5543790609868</v>
          </cell>
          <cell r="AA42">
            <v>3082.9165816783634</v>
          </cell>
          <cell r="AB42">
            <v>2964.4165816783634</v>
          </cell>
          <cell r="AC42">
            <v>2996.0165816783633</v>
          </cell>
          <cell r="AD42">
            <v>6326.361163356727</v>
          </cell>
          <cell r="AE42">
            <v>9863.0115424177129</v>
          </cell>
          <cell r="AF42">
            <v>13707.761921478701</v>
          </cell>
          <cell r="AG42">
            <v>17853.702503157067</v>
          </cell>
          <cell r="AH42">
            <v>21878.256882218055</v>
          </cell>
          <cell r="AI42">
            <v>25800.111261279042</v>
          </cell>
          <cell r="AJ42">
            <v>29531.101640340028</v>
          </cell>
          <cell r="AK42">
            <v>33397.656019401016</v>
          </cell>
          <cell r="AL42">
            <v>36480.572601079381</v>
          </cell>
          <cell r="AM42">
            <v>39444.989182757745</v>
          </cell>
          <cell r="AN42">
            <v>42441.005764436108</v>
          </cell>
          <cell r="AO42">
            <v>6669.2211633567267</v>
          </cell>
          <cell r="AP42">
            <v>10513.971542417714</v>
          </cell>
          <cell r="AQ42">
            <v>14659.912124096078</v>
          </cell>
          <cell r="AR42">
            <v>18684.466503157066</v>
          </cell>
          <cell r="AS42">
            <v>22606.320882218053</v>
          </cell>
          <cell r="AT42">
            <v>26337.311261279039</v>
          </cell>
          <cell r="AU42">
            <v>30203.865640340027</v>
          </cell>
          <cell r="AV42">
            <v>33286.782222018388</v>
          </cell>
          <cell r="AW42">
            <v>36251.198803696752</v>
          </cell>
          <cell r="AX42">
            <v>39247.215385375115</v>
          </cell>
          <cell r="AY42">
            <v>7381.4007581219739</v>
          </cell>
          <cell r="AZ42">
            <v>11527.341339800338</v>
          </cell>
          <cell r="BA42">
            <v>15551.895718861324</v>
          </cell>
          <cell r="BB42">
            <v>19473.750097922311</v>
          </cell>
          <cell r="BC42">
            <v>23204.740476983297</v>
          </cell>
          <cell r="BD42">
            <v>27071.294856044286</v>
          </cell>
          <cell r="BE42">
            <v>30154.21143772265</v>
          </cell>
          <cell r="BF42">
            <v>33118.628019401011</v>
          </cell>
          <cell r="BG42">
            <v>36114.644601079373</v>
          </cell>
          <cell r="BH42">
            <v>7990.6909607393509</v>
          </cell>
          <cell r="BI42">
            <v>12015.245339800338</v>
          </cell>
          <cell r="BJ42">
            <v>15937.099718861326</v>
          </cell>
          <cell r="BK42">
            <v>19668.090097922312</v>
          </cell>
          <cell r="BL42">
            <v>23534.6444769833</v>
          </cell>
          <cell r="BM42">
            <v>26617.561058661664</v>
          </cell>
          <cell r="BN42">
            <v>29581.977640340028</v>
          </cell>
          <cell r="BO42">
            <v>32577.994222018391</v>
          </cell>
          <cell r="BP42">
            <v>8170.4949607393501</v>
          </cell>
          <cell r="BQ42">
            <v>12092.349339800337</v>
          </cell>
          <cell r="BR42">
            <v>15823.339718861323</v>
          </cell>
          <cell r="BS42">
            <v>19689.894097922312</v>
          </cell>
          <cell r="BT42">
            <v>22772.810679600676</v>
          </cell>
          <cell r="BU42">
            <v>25737.22726127904</v>
          </cell>
          <cell r="BV42">
            <v>28733.243842957403</v>
          </cell>
          <cell r="BW42">
            <v>7946.4087581219737</v>
          </cell>
          <cell r="BX42">
            <v>11677.399137182962</v>
          </cell>
          <cell r="BY42">
            <v>15543.953516243948</v>
          </cell>
          <cell r="BZ42">
            <v>18626.87009792231</v>
          </cell>
          <cell r="CA42">
            <v>21591.286679600675</v>
          </cell>
          <cell r="CB42">
            <v>24587.303261279038</v>
          </cell>
          <cell r="CC42">
            <v>7652.8447581219734</v>
          </cell>
          <cell r="CD42">
            <v>11519.39913718296</v>
          </cell>
          <cell r="CE42">
            <v>14602.315718861322</v>
          </cell>
          <cell r="CF42">
            <v>17566.732300539687</v>
          </cell>
          <cell r="CG42">
            <v>20562.748882218049</v>
          </cell>
          <cell r="CH42">
            <v>7597.5447581219742</v>
          </cell>
          <cell r="CI42">
            <v>10680.461339800338</v>
          </cell>
          <cell r="CJ42">
            <v>13644.877921478703</v>
          </cell>
          <cell r="CK42">
            <v>16640.894503157066</v>
          </cell>
          <cell r="CL42">
            <v>6949.4709607393506</v>
          </cell>
          <cell r="CM42">
            <v>9913.8875424177131</v>
          </cell>
          <cell r="CN42">
            <v>12909.904124096076</v>
          </cell>
          <cell r="CO42">
            <v>6047.3331633567268</v>
          </cell>
          <cell r="CP42">
            <v>9043.3497450350897</v>
          </cell>
          <cell r="CQ42">
            <v>5960.4331633567272</v>
          </cell>
        </row>
        <row r="43">
          <cell r="R43">
            <v>646.84362107564289</v>
          </cell>
          <cell r="S43">
            <v>634.44471580673223</v>
          </cell>
          <cell r="T43">
            <v>716.28362107564283</v>
          </cell>
          <cell r="U43">
            <v>778.68362107564292</v>
          </cell>
          <cell r="V43">
            <v>839.68416844118758</v>
          </cell>
          <cell r="W43">
            <v>815.09962107564286</v>
          </cell>
          <cell r="X43">
            <v>794.2996210756429</v>
          </cell>
          <cell r="Y43">
            <v>755.64362107564284</v>
          </cell>
          <cell r="Z43">
            <v>783.09962107564286</v>
          </cell>
          <cell r="AA43">
            <v>624.38816844118764</v>
          </cell>
          <cell r="AB43">
            <v>600.38816844118764</v>
          </cell>
          <cell r="AC43">
            <v>606.78816844118762</v>
          </cell>
          <cell r="AD43">
            <v>1281.288336882375</v>
          </cell>
          <cell r="AE43">
            <v>1997.5719579580177</v>
          </cell>
          <cell r="AF43">
            <v>2776.2555790336605</v>
          </cell>
          <cell r="AG43">
            <v>3615.939747474848</v>
          </cell>
          <cell r="AH43">
            <v>4431.0393685504905</v>
          </cell>
          <cell r="AI43">
            <v>5225.3389896261333</v>
          </cell>
          <cell r="AJ43">
            <v>5980.9826107017761</v>
          </cell>
          <cell r="AK43">
            <v>6764.0822317774191</v>
          </cell>
          <cell r="AL43">
            <v>7388.4704002186063</v>
          </cell>
          <cell r="AM43">
            <v>7988.8585686597944</v>
          </cell>
          <cell r="AN43">
            <v>8595.6467371009821</v>
          </cell>
          <cell r="AO43">
            <v>1350.7283368823751</v>
          </cell>
          <cell r="AP43">
            <v>2129.4119579580179</v>
          </cell>
          <cell r="AQ43">
            <v>2969.0961263992053</v>
          </cell>
          <cell r="AR43">
            <v>3784.1957474748483</v>
          </cell>
          <cell r="AS43">
            <v>4578.4953685504915</v>
          </cell>
          <cell r="AT43">
            <v>5334.1389896261344</v>
          </cell>
          <cell r="AU43">
            <v>6117.2386107017774</v>
          </cell>
          <cell r="AV43">
            <v>6741.6267791429655</v>
          </cell>
          <cell r="AW43">
            <v>7342.0149475841536</v>
          </cell>
          <cell r="AX43">
            <v>7948.8031160253413</v>
          </cell>
          <cell r="AY43">
            <v>1494.9672421512857</v>
          </cell>
          <cell r="AZ43">
            <v>2334.6514105924734</v>
          </cell>
          <cell r="BA43">
            <v>3149.7510316681164</v>
          </cell>
          <cell r="BB43">
            <v>3944.0506527437592</v>
          </cell>
          <cell r="BC43">
            <v>4699.694273819402</v>
          </cell>
          <cell r="BD43">
            <v>5482.793894895045</v>
          </cell>
          <cell r="BE43">
            <v>6107.1820633362331</v>
          </cell>
          <cell r="BF43">
            <v>6707.5702317774212</v>
          </cell>
          <cell r="BG43">
            <v>7314.3584002186089</v>
          </cell>
          <cell r="BH43">
            <v>1618.3677895168305</v>
          </cell>
          <cell r="BI43">
            <v>2433.4674105924732</v>
          </cell>
          <cell r="BJ43">
            <v>3227.767031668116</v>
          </cell>
          <cell r="BK43">
            <v>3983.4106527437589</v>
          </cell>
          <cell r="BL43">
            <v>4766.5102738194018</v>
          </cell>
          <cell r="BM43">
            <v>5390.8984422605899</v>
          </cell>
          <cell r="BN43">
            <v>5991.286610701778</v>
          </cell>
          <cell r="BO43">
            <v>6598.0747791429658</v>
          </cell>
          <cell r="BP43">
            <v>1654.7837895168304</v>
          </cell>
          <cell r="BQ43">
            <v>2449.0834105924732</v>
          </cell>
          <cell r="BR43">
            <v>3204.7270316681161</v>
          </cell>
          <cell r="BS43">
            <v>3987.826652743759</v>
          </cell>
          <cell r="BT43">
            <v>4612.2148211849471</v>
          </cell>
          <cell r="BU43">
            <v>5212.6029896261352</v>
          </cell>
          <cell r="BV43">
            <v>5819.391158067323</v>
          </cell>
          <cell r="BW43">
            <v>1609.3992421512858</v>
          </cell>
          <cell r="BX43">
            <v>2365.0428632269286</v>
          </cell>
          <cell r="BY43">
            <v>3148.1424843025716</v>
          </cell>
          <cell r="BZ43">
            <v>3772.5306527437592</v>
          </cell>
          <cell r="CA43">
            <v>4372.9188211849469</v>
          </cell>
          <cell r="CB43">
            <v>4979.7069896261346</v>
          </cell>
          <cell r="CC43">
            <v>1549.9432421512856</v>
          </cell>
          <cell r="CD43">
            <v>2333.0428632269286</v>
          </cell>
          <cell r="CE43">
            <v>2957.4310316681162</v>
          </cell>
          <cell r="CF43">
            <v>3557.8192001093039</v>
          </cell>
          <cell r="CG43">
            <v>4164.6073685504916</v>
          </cell>
          <cell r="CH43">
            <v>1538.7432421512858</v>
          </cell>
          <cell r="CI43">
            <v>2163.1314105924735</v>
          </cell>
          <cell r="CJ43">
            <v>2763.5195790336611</v>
          </cell>
          <cell r="CK43">
            <v>3370.3077474748488</v>
          </cell>
          <cell r="CL43">
            <v>1407.4877895168306</v>
          </cell>
          <cell r="CM43">
            <v>2007.8759579580183</v>
          </cell>
          <cell r="CN43">
            <v>2614.664126399206</v>
          </cell>
          <cell r="CO43">
            <v>1224.7763368823753</v>
          </cell>
          <cell r="CP43">
            <v>1831.564505323563</v>
          </cell>
          <cell r="CQ43">
            <v>1207.1763368823754</v>
          </cell>
        </row>
        <row r="44">
          <cell r="R44">
            <v>3.5999999999999997E-2</v>
          </cell>
          <cell r="S44">
            <v>0.1</v>
          </cell>
          <cell r="T44">
            <v>0.1</v>
          </cell>
          <cell r="U44">
            <v>0.1</v>
          </cell>
          <cell r="V44">
            <v>0.1</v>
          </cell>
          <cell r="W44">
            <v>0.1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0.13600000000000001</v>
          </cell>
          <cell r="AE44">
            <v>0.23600000000000002</v>
          </cell>
          <cell r="AF44">
            <v>0.33600000000000002</v>
          </cell>
          <cell r="AG44">
            <v>0.43600000000000005</v>
          </cell>
          <cell r="AH44">
            <v>0.53600000000000003</v>
          </cell>
          <cell r="AI44">
            <v>0.53600000000000003</v>
          </cell>
          <cell r="AJ44">
            <v>0.53600000000000003</v>
          </cell>
          <cell r="AK44">
            <v>0.53600000000000003</v>
          </cell>
          <cell r="AL44">
            <v>0.53600000000000003</v>
          </cell>
          <cell r="AM44">
            <v>0.53600000000000003</v>
          </cell>
          <cell r="AN44">
            <v>0.53600000000000003</v>
          </cell>
          <cell r="AO44">
            <v>0.2</v>
          </cell>
          <cell r="AP44">
            <v>0.30000000000000004</v>
          </cell>
          <cell r="AQ44">
            <v>0.4</v>
          </cell>
          <cell r="AR44">
            <v>0.5</v>
          </cell>
          <cell r="AS44">
            <v>0.5</v>
          </cell>
          <cell r="AT44">
            <v>0.5</v>
          </cell>
          <cell r="AU44">
            <v>0.5</v>
          </cell>
          <cell r="AV44">
            <v>0.5</v>
          </cell>
          <cell r="AW44">
            <v>0.5</v>
          </cell>
          <cell r="AX44">
            <v>0.5</v>
          </cell>
          <cell r="AY44">
            <v>0.2</v>
          </cell>
          <cell r="AZ44">
            <v>0.30000000000000004</v>
          </cell>
          <cell r="BA44">
            <v>0.4</v>
          </cell>
          <cell r="BB44">
            <v>0.4</v>
          </cell>
          <cell r="BC44">
            <v>0.4</v>
          </cell>
          <cell r="BD44">
            <v>0.4</v>
          </cell>
          <cell r="BE44">
            <v>0.4</v>
          </cell>
          <cell r="BF44">
            <v>0.4</v>
          </cell>
          <cell r="BG44">
            <v>0.4</v>
          </cell>
          <cell r="BH44">
            <v>0.2</v>
          </cell>
          <cell r="BI44">
            <v>0.30000000000000004</v>
          </cell>
          <cell r="BJ44">
            <v>0.30000000000000004</v>
          </cell>
          <cell r="BK44">
            <v>0.30000000000000004</v>
          </cell>
          <cell r="BL44">
            <v>0.30000000000000004</v>
          </cell>
          <cell r="BM44">
            <v>0.30000000000000004</v>
          </cell>
          <cell r="BN44">
            <v>0.30000000000000004</v>
          </cell>
          <cell r="BO44">
            <v>0.30000000000000004</v>
          </cell>
          <cell r="BP44">
            <v>0.2</v>
          </cell>
          <cell r="BQ44">
            <v>0.2</v>
          </cell>
          <cell r="BR44">
            <v>0.2</v>
          </cell>
          <cell r="BS44">
            <v>0.2</v>
          </cell>
          <cell r="BT44">
            <v>0.2</v>
          </cell>
          <cell r="BU44">
            <v>0.2</v>
          </cell>
          <cell r="BV44">
            <v>0.2</v>
          </cell>
          <cell r="BW44">
            <v>0.1</v>
          </cell>
          <cell r="BX44">
            <v>0.1</v>
          </cell>
          <cell r="BY44">
            <v>0.1</v>
          </cell>
          <cell r="BZ44">
            <v>0.1</v>
          </cell>
          <cell r="CA44">
            <v>0.1</v>
          </cell>
          <cell r="CB44">
            <v>0.1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</sheetData>
      <sheetData sheetId="16">
        <row r="1">
          <cell r="R1" t="str">
            <v>Январь</v>
          </cell>
          <cell r="S1" t="str">
            <v>Февраль</v>
          </cell>
          <cell r="T1" t="str">
            <v>Март</v>
          </cell>
          <cell r="U1" t="str">
            <v>Апрель</v>
          </cell>
          <cell r="V1" t="str">
            <v>Май</v>
          </cell>
          <cell r="W1" t="str">
            <v>Июнь</v>
          </cell>
          <cell r="X1" t="str">
            <v>Июль</v>
          </cell>
          <cell r="Y1" t="str">
            <v>Август</v>
          </cell>
          <cell r="Z1" t="str">
            <v>Сентябрь</v>
          </cell>
          <cell r="AA1" t="str">
            <v>Октябрь</v>
          </cell>
          <cell r="AB1" t="str">
            <v>Ноябрь</v>
          </cell>
          <cell r="AC1" t="str">
            <v>Декабрь</v>
          </cell>
          <cell r="AD1" t="str">
            <v>Январь - Февраль</v>
          </cell>
          <cell r="AE1" t="str">
            <v>Январь - Март</v>
          </cell>
          <cell r="AF1" t="str">
            <v>Январь - Апрель</v>
          </cell>
          <cell r="AG1" t="str">
            <v>Январь - Май</v>
          </cell>
          <cell r="AH1" t="str">
            <v>Январь - Июнь</v>
          </cell>
          <cell r="AI1" t="str">
            <v>Январь - Июль</v>
          </cell>
          <cell r="AJ1" t="str">
            <v>Январь - Август</v>
          </cell>
          <cell r="AK1" t="str">
            <v>Январь - Сентябрь</v>
          </cell>
          <cell r="AL1" t="str">
            <v>Январь - Октябрь</v>
          </cell>
          <cell r="AM1" t="str">
            <v>Январь - Ноябрь</v>
          </cell>
          <cell r="AN1" t="str">
            <v>Январь - Декабрь</v>
          </cell>
          <cell r="AO1" t="str">
            <v>Февраль - Март</v>
          </cell>
          <cell r="AP1" t="str">
            <v>Февраль - Апрель</v>
          </cell>
          <cell r="AQ1" t="str">
            <v>Февраль - Май</v>
          </cell>
          <cell r="AR1" t="str">
            <v>Февраль - Июнь</v>
          </cell>
          <cell r="AS1" t="str">
            <v>Февраль - Июль</v>
          </cell>
          <cell r="AT1" t="str">
            <v>Февраль - Август</v>
          </cell>
          <cell r="AU1" t="str">
            <v>Февраль - Сентябрь</v>
          </cell>
          <cell r="AV1" t="str">
            <v>Февраль - Октябрь</v>
          </cell>
          <cell r="AW1" t="str">
            <v>Февраль - Ноябрь</v>
          </cell>
          <cell r="AX1" t="str">
            <v>Февраль - Декабрь</v>
          </cell>
          <cell r="AY1" t="str">
            <v>Март - Апрель</v>
          </cell>
          <cell r="AZ1" t="str">
            <v>Март - Май</v>
          </cell>
          <cell r="BA1" t="str">
            <v>Март - Июнь</v>
          </cell>
          <cell r="BB1" t="str">
            <v>Март - Июль</v>
          </cell>
          <cell r="BC1" t="str">
            <v>Март - Август</v>
          </cell>
          <cell r="BD1" t="str">
            <v>Март - Сентябрь</v>
          </cell>
          <cell r="BE1" t="str">
            <v>Март - Октябрь</v>
          </cell>
          <cell r="BF1" t="str">
            <v>Март - Ноябрь</v>
          </cell>
          <cell r="BG1" t="str">
            <v>Март - Декабрь</v>
          </cell>
          <cell r="BH1" t="str">
            <v>Апрель - Май</v>
          </cell>
          <cell r="BI1" t="str">
            <v>Апрель - Июнь</v>
          </cell>
          <cell r="BJ1" t="str">
            <v>Апрель - Июль</v>
          </cell>
          <cell r="BK1" t="str">
            <v>Апрель - Август</v>
          </cell>
          <cell r="BL1" t="str">
            <v>Апрель - Сентябрь</v>
          </cell>
          <cell r="BM1" t="str">
            <v>Апрель - Октябрь</v>
          </cell>
          <cell r="BN1" t="str">
            <v>Апрель - Ноябрь</v>
          </cell>
          <cell r="BO1" t="str">
            <v>Апрель - Декабрь</v>
          </cell>
          <cell r="BP1" t="str">
            <v>Май - Июнь</v>
          </cell>
          <cell r="BQ1" t="str">
            <v>Май - Июль</v>
          </cell>
          <cell r="BR1" t="str">
            <v>Май - Август</v>
          </cell>
          <cell r="BS1" t="str">
            <v>Май - Сентябрь</v>
          </cell>
          <cell r="BT1" t="str">
            <v>Май - Октябрь</v>
          </cell>
          <cell r="BU1" t="str">
            <v>Май - Ноябрь</v>
          </cell>
          <cell r="BV1" t="str">
            <v>Май - Декабрь</v>
          </cell>
          <cell r="BW1" t="str">
            <v>Июнь - Июль</v>
          </cell>
          <cell r="BX1" t="str">
            <v>Июнь - Август</v>
          </cell>
          <cell r="BY1" t="str">
            <v>Июнь - Сентябрь</v>
          </cell>
          <cell r="BZ1" t="str">
            <v>Июнь - Октябрь</v>
          </cell>
          <cell r="CA1" t="str">
            <v>Июнь - Ноябрь</v>
          </cell>
          <cell r="CB1" t="str">
            <v>Июнь - Декабрь</v>
          </cell>
          <cell r="CC1" t="str">
            <v>Июль - Август</v>
          </cell>
          <cell r="CD1" t="str">
            <v>Июль - Сентябрь</v>
          </cell>
          <cell r="CE1" t="str">
            <v>Июль - Октябрь</v>
          </cell>
          <cell r="CF1" t="str">
            <v>Июль - Ноябрь</v>
          </cell>
          <cell r="CG1" t="str">
            <v>Июль - Декабрь</v>
          </cell>
          <cell r="CH1" t="str">
            <v>Август - Сентябрь</v>
          </cell>
          <cell r="CI1" t="str">
            <v>Август - Октябрь</v>
          </cell>
          <cell r="CJ1" t="str">
            <v>Август - Ноябрь</v>
          </cell>
          <cell r="CK1" t="str">
            <v>Август - Декабрь</v>
          </cell>
          <cell r="CL1" t="str">
            <v>Сентябрь - Октябрь</v>
          </cell>
          <cell r="CM1" t="str">
            <v>Сентябрь - Ноябрь</v>
          </cell>
          <cell r="CN1" t="str">
            <v>Сентябрь - Декабрь</v>
          </cell>
          <cell r="CO1" t="str">
            <v>Октябрь - Ноябрь</v>
          </cell>
          <cell r="CP1" t="str">
            <v>Октябрь - Декабрь</v>
          </cell>
          <cell r="CQ1" t="str">
            <v>Ноябрь - Декабрь</v>
          </cell>
        </row>
        <row r="3">
          <cell r="R3">
            <v>629.58333333333337</v>
          </cell>
          <cell r="S3">
            <v>629.58333333333337</v>
          </cell>
          <cell r="T3">
            <v>629.58333333333337</v>
          </cell>
          <cell r="U3">
            <v>629.58333333333337</v>
          </cell>
          <cell r="V3">
            <v>629.58333333333337</v>
          </cell>
          <cell r="W3">
            <v>629.58333333333337</v>
          </cell>
          <cell r="X3">
            <v>629.58333333333337</v>
          </cell>
          <cell r="Y3">
            <v>629.58333333333337</v>
          </cell>
          <cell r="Z3">
            <v>629.58333333333337</v>
          </cell>
          <cell r="AA3">
            <v>629.58333333333337</v>
          </cell>
          <cell r="AB3">
            <v>629.58333333333337</v>
          </cell>
          <cell r="AC3">
            <v>629.58333333333337</v>
          </cell>
          <cell r="AD3">
            <v>1259.1666666666667</v>
          </cell>
          <cell r="AE3">
            <v>1888.75</v>
          </cell>
          <cell r="AF3">
            <v>2518.3333333333335</v>
          </cell>
          <cell r="AG3">
            <v>3147.916666666667</v>
          </cell>
          <cell r="AH3">
            <v>3777.5000000000005</v>
          </cell>
          <cell r="AI3">
            <v>4407.0833333333339</v>
          </cell>
          <cell r="AJ3">
            <v>5036.666666666667</v>
          </cell>
          <cell r="AK3">
            <v>5666.25</v>
          </cell>
          <cell r="AL3">
            <v>6295.833333333333</v>
          </cell>
          <cell r="AM3">
            <v>6925.4166666666661</v>
          </cell>
          <cell r="AN3">
            <v>7554.9999999999991</v>
          </cell>
          <cell r="AO3">
            <v>1259.1666666666667</v>
          </cell>
          <cell r="AP3">
            <v>1888.75</v>
          </cell>
          <cell r="AQ3">
            <v>2518.3333333333335</v>
          </cell>
          <cell r="AR3">
            <v>3147.916666666667</v>
          </cell>
          <cell r="AS3">
            <v>3777.5000000000005</v>
          </cell>
          <cell r="AT3">
            <v>4407.0833333333339</v>
          </cell>
          <cell r="AU3">
            <v>5036.666666666667</v>
          </cell>
          <cell r="AV3">
            <v>5666.25</v>
          </cell>
          <cell r="AW3">
            <v>6295.833333333333</v>
          </cell>
          <cell r="AX3">
            <v>6925.4166666666661</v>
          </cell>
          <cell r="AY3">
            <v>1259.1666666666667</v>
          </cell>
          <cell r="AZ3">
            <v>1888.75</v>
          </cell>
          <cell r="BA3">
            <v>2518.3333333333335</v>
          </cell>
          <cell r="BB3">
            <v>3147.916666666667</v>
          </cell>
          <cell r="BC3">
            <v>3777.5000000000005</v>
          </cell>
          <cell r="BD3">
            <v>4407.0833333333339</v>
          </cell>
          <cell r="BE3">
            <v>5036.666666666667</v>
          </cell>
          <cell r="BF3">
            <v>5666.25</v>
          </cell>
          <cell r="BG3">
            <v>6295.833333333333</v>
          </cell>
          <cell r="BH3">
            <v>1259.1666666666667</v>
          </cell>
          <cell r="BI3">
            <v>1888.75</v>
          </cell>
          <cell r="BJ3">
            <v>2518.3333333333335</v>
          </cell>
          <cell r="BK3">
            <v>3147.916666666667</v>
          </cell>
          <cell r="BL3">
            <v>3777.5000000000005</v>
          </cell>
          <cell r="BM3">
            <v>4407.0833333333339</v>
          </cell>
          <cell r="BN3">
            <v>5036.666666666667</v>
          </cell>
          <cell r="BO3">
            <v>5666.25</v>
          </cell>
          <cell r="BP3">
            <v>1259.1666666666667</v>
          </cell>
          <cell r="BQ3">
            <v>1888.75</v>
          </cell>
          <cell r="BR3">
            <v>2518.3333333333335</v>
          </cell>
          <cell r="BS3">
            <v>3147.916666666667</v>
          </cell>
          <cell r="BT3">
            <v>3777.5000000000005</v>
          </cell>
          <cell r="BU3">
            <v>4407.0833333333339</v>
          </cell>
          <cell r="BV3">
            <v>5036.666666666667</v>
          </cell>
          <cell r="BW3">
            <v>1259.1666666666667</v>
          </cell>
          <cell r="BX3">
            <v>1888.75</v>
          </cell>
          <cell r="BY3">
            <v>2518.3333333333335</v>
          </cell>
          <cell r="BZ3">
            <v>3147.916666666667</v>
          </cell>
          <cell r="CA3">
            <v>3777.5000000000005</v>
          </cell>
          <cell r="CB3">
            <v>4407.0833333333339</v>
          </cell>
          <cell r="CC3">
            <v>1259.1666666666667</v>
          </cell>
          <cell r="CD3">
            <v>1888.75</v>
          </cell>
          <cell r="CE3">
            <v>2518.3333333333335</v>
          </cell>
          <cell r="CF3">
            <v>3147.916666666667</v>
          </cell>
          <cell r="CG3">
            <v>3777.5000000000005</v>
          </cell>
          <cell r="CH3">
            <v>1259.1666666666667</v>
          </cell>
          <cell r="CI3">
            <v>1888.75</v>
          </cell>
          <cell r="CJ3">
            <v>2518.3333333333335</v>
          </cell>
          <cell r="CK3">
            <v>3147.916666666667</v>
          </cell>
          <cell r="CL3">
            <v>1259.1666666666667</v>
          </cell>
          <cell r="CM3">
            <v>1888.75</v>
          </cell>
          <cell r="CN3">
            <v>2518.3333333333335</v>
          </cell>
          <cell r="CO3">
            <v>1259.1666666666667</v>
          </cell>
          <cell r="CP3">
            <v>1888.75</v>
          </cell>
          <cell r="CQ3">
            <v>1259.1666666666667</v>
          </cell>
        </row>
        <row r="4"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</row>
        <row r="5">
          <cell r="R5">
            <v>0.55000000000000004</v>
          </cell>
          <cell r="S5">
            <v>0.55000000000000004</v>
          </cell>
          <cell r="T5">
            <v>0.55000000000000004</v>
          </cell>
          <cell r="U5">
            <v>0.55000000000000004</v>
          </cell>
          <cell r="V5">
            <v>0.55000000000000004</v>
          </cell>
          <cell r="W5">
            <v>0.55000000000000004</v>
          </cell>
          <cell r="X5">
            <v>0.55000000000000004</v>
          </cell>
          <cell r="Y5">
            <v>0.55000000000000004</v>
          </cell>
          <cell r="Z5">
            <v>0.55000000000000004</v>
          </cell>
          <cell r="AA5">
            <v>0.55000000000000004</v>
          </cell>
          <cell r="AB5">
            <v>0.55000000000000004</v>
          </cell>
          <cell r="AC5">
            <v>0.55000000000000004</v>
          </cell>
          <cell r="AD5">
            <v>1.1000000000000001</v>
          </cell>
          <cell r="AE5">
            <v>1.6500000000000001</v>
          </cell>
          <cell r="AF5">
            <v>2.2000000000000002</v>
          </cell>
          <cell r="AG5">
            <v>2.75</v>
          </cell>
          <cell r="AH5">
            <v>3.3</v>
          </cell>
          <cell r="AI5">
            <v>3.8499999999999996</v>
          </cell>
          <cell r="AJ5">
            <v>4.3999999999999995</v>
          </cell>
          <cell r="AK5">
            <v>4.9499999999999993</v>
          </cell>
          <cell r="AL5">
            <v>5.4999999999999991</v>
          </cell>
          <cell r="AM5">
            <v>6.0499999999999989</v>
          </cell>
          <cell r="AN5">
            <v>6.5999999999999988</v>
          </cell>
          <cell r="AO5">
            <v>1.1000000000000001</v>
          </cell>
          <cell r="AP5">
            <v>1.6500000000000001</v>
          </cell>
          <cell r="AQ5">
            <v>2.2000000000000002</v>
          </cell>
          <cell r="AR5">
            <v>2.75</v>
          </cell>
          <cell r="AS5">
            <v>3.3</v>
          </cell>
          <cell r="AT5">
            <v>3.8499999999999996</v>
          </cell>
          <cell r="AU5">
            <v>4.3999999999999995</v>
          </cell>
          <cell r="AV5">
            <v>4.9499999999999993</v>
          </cell>
          <cell r="AW5">
            <v>5.4999999999999991</v>
          </cell>
          <cell r="AX5">
            <v>6.0499999999999989</v>
          </cell>
          <cell r="AY5">
            <v>1.1000000000000001</v>
          </cell>
          <cell r="AZ5">
            <v>1.6500000000000001</v>
          </cell>
          <cell r="BA5">
            <v>2.2000000000000002</v>
          </cell>
          <cell r="BB5">
            <v>2.75</v>
          </cell>
          <cell r="BC5">
            <v>3.3</v>
          </cell>
          <cell r="BD5">
            <v>3.8499999999999996</v>
          </cell>
          <cell r="BE5">
            <v>4.3999999999999995</v>
          </cell>
          <cell r="BF5">
            <v>4.9499999999999993</v>
          </cell>
          <cell r="BG5">
            <v>5.4999999999999991</v>
          </cell>
          <cell r="BH5">
            <v>1.1000000000000001</v>
          </cell>
          <cell r="BI5">
            <v>1.6500000000000001</v>
          </cell>
          <cell r="BJ5">
            <v>2.2000000000000002</v>
          </cell>
          <cell r="BK5">
            <v>2.75</v>
          </cell>
          <cell r="BL5">
            <v>3.3</v>
          </cell>
          <cell r="BM5">
            <v>3.8499999999999996</v>
          </cell>
          <cell r="BN5">
            <v>4.3999999999999995</v>
          </cell>
          <cell r="BO5">
            <v>4.9499999999999993</v>
          </cell>
          <cell r="BP5">
            <v>1.1000000000000001</v>
          </cell>
          <cell r="BQ5">
            <v>1.6500000000000001</v>
          </cell>
          <cell r="BR5">
            <v>2.2000000000000002</v>
          </cell>
          <cell r="BS5">
            <v>2.75</v>
          </cell>
          <cell r="BT5">
            <v>3.3</v>
          </cell>
          <cell r="BU5">
            <v>3.8499999999999996</v>
          </cell>
          <cell r="BV5">
            <v>4.3999999999999995</v>
          </cell>
          <cell r="BW5">
            <v>1.1000000000000001</v>
          </cell>
          <cell r="BX5">
            <v>1.6500000000000001</v>
          </cell>
          <cell r="BY5">
            <v>2.2000000000000002</v>
          </cell>
          <cell r="BZ5">
            <v>2.75</v>
          </cell>
          <cell r="CA5">
            <v>3.3</v>
          </cell>
          <cell r="CB5">
            <v>3.8499999999999996</v>
          </cell>
          <cell r="CC5">
            <v>1.1000000000000001</v>
          </cell>
          <cell r="CD5">
            <v>1.6500000000000001</v>
          </cell>
          <cell r="CE5">
            <v>2.2000000000000002</v>
          </cell>
          <cell r="CF5">
            <v>2.75</v>
          </cell>
          <cell r="CG5">
            <v>3.3</v>
          </cell>
          <cell r="CH5">
            <v>1.1000000000000001</v>
          </cell>
          <cell r="CI5">
            <v>1.6500000000000001</v>
          </cell>
          <cell r="CJ5">
            <v>2.2000000000000002</v>
          </cell>
          <cell r="CK5">
            <v>2.75</v>
          </cell>
          <cell r="CL5">
            <v>1.1000000000000001</v>
          </cell>
          <cell r="CM5">
            <v>1.6500000000000001</v>
          </cell>
          <cell r="CN5">
            <v>2.2000000000000002</v>
          </cell>
          <cell r="CO5">
            <v>1.1000000000000001</v>
          </cell>
          <cell r="CP5">
            <v>1.6500000000000001</v>
          </cell>
          <cell r="CQ5">
            <v>1.1000000000000001</v>
          </cell>
        </row>
        <row r="6"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R7">
            <v>1144.6969696969697</v>
          </cell>
          <cell r="S7">
            <v>1144.6969696969697</v>
          </cell>
          <cell r="T7">
            <v>1144.6969696969697</v>
          </cell>
          <cell r="U7">
            <v>1144.6969696969697</v>
          </cell>
          <cell r="V7">
            <v>1144.6969696969697</v>
          </cell>
          <cell r="W7">
            <v>1144.6969696969697</v>
          </cell>
          <cell r="X7">
            <v>1144.6969696969697</v>
          </cell>
          <cell r="Y7">
            <v>1144.6969696969697</v>
          </cell>
          <cell r="Z7">
            <v>1144.6969696969697</v>
          </cell>
          <cell r="AA7">
            <v>1144.6969696969697</v>
          </cell>
          <cell r="AB7">
            <v>1144.6969696969697</v>
          </cell>
          <cell r="AC7">
            <v>1144.6969696969697</v>
          </cell>
          <cell r="AD7">
            <v>2289.3939393939395</v>
          </cell>
          <cell r="AE7">
            <v>3434.090909090909</v>
          </cell>
          <cell r="AF7">
            <v>4578.787878787879</v>
          </cell>
          <cell r="AG7">
            <v>5723.484848484849</v>
          </cell>
          <cell r="AH7">
            <v>6868.1818181818189</v>
          </cell>
          <cell r="AI7">
            <v>8012.8787878787889</v>
          </cell>
          <cell r="AJ7">
            <v>9157.575757575758</v>
          </cell>
          <cell r="AK7">
            <v>10302.272727272728</v>
          </cell>
          <cell r="AL7">
            <v>11446.969696969698</v>
          </cell>
          <cell r="AM7">
            <v>12591.666666666668</v>
          </cell>
          <cell r="AN7">
            <v>13736.363636363638</v>
          </cell>
          <cell r="AO7">
            <v>2289.3939393939395</v>
          </cell>
          <cell r="AP7">
            <v>3434.090909090909</v>
          </cell>
          <cell r="AQ7">
            <v>4578.787878787879</v>
          </cell>
          <cell r="AR7">
            <v>5723.484848484849</v>
          </cell>
          <cell r="AS7">
            <v>6868.1818181818189</v>
          </cell>
          <cell r="AT7">
            <v>8012.8787878787889</v>
          </cell>
          <cell r="AU7">
            <v>9157.575757575758</v>
          </cell>
          <cell r="AV7">
            <v>10302.272727272728</v>
          </cell>
          <cell r="AW7">
            <v>11446.969696969698</v>
          </cell>
          <cell r="AX7">
            <v>12591.666666666668</v>
          </cell>
          <cell r="AY7">
            <v>2289.3939393939395</v>
          </cell>
          <cell r="AZ7">
            <v>3434.090909090909</v>
          </cell>
          <cell r="BA7">
            <v>4578.787878787879</v>
          </cell>
          <cell r="BB7">
            <v>5723.484848484849</v>
          </cell>
          <cell r="BC7">
            <v>6868.1818181818189</v>
          </cell>
          <cell r="BD7">
            <v>8012.8787878787889</v>
          </cell>
          <cell r="BE7">
            <v>9157.575757575758</v>
          </cell>
          <cell r="BF7">
            <v>10302.272727272728</v>
          </cell>
          <cell r="BG7">
            <v>11446.969696969698</v>
          </cell>
          <cell r="BH7">
            <v>2289.3939393939395</v>
          </cell>
          <cell r="BI7">
            <v>3434.090909090909</v>
          </cell>
          <cell r="BJ7">
            <v>4578.787878787879</v>
          </cell>
          <cell r="BK7">
            <v>5723.484848484849</v>
          </cell>
          <cell r="BL7">
            <v>6868.1818181818189</v>
          </cell>
          <cell r="BM7">
            <v>8012.8787878787889</v>
          </cell>
          <cell r="BN7">
            <v>9157.575757575758</v>
          </cell>
          <cell r="BO7">
            <v>10302.272727272728</v>
          </cell>
          <cell r="BP7">
            <v>2289.3939393939395</v>
          </cell>
          <cell r="BQ7">
            <v>3434.090909090909</v>
          </cell>
          <cell r="BR7">
            <v>4578.787878787879</v>
          </cell>
          <cell r="BS7">
            <v>5723.484848484849</v>
          </cell>
          <cell r="BT7">
            <v>6868.1818181818189</v>
          </cell>
          <cell r="BU7">
            <v>8012.8787878787889</v>
          </cell>
          <cell r="BV7">
            <v>9157.575757575758</v>
          </cell>
          <cell r="BW7">
            <v>2289.3939393939395</v>
          </cell>
          <cell r="BX7">
            <v>3434.090909090909</v>
          </cell>
          <cell r="BY7">
            <v>4578.787878787879</v>
          </cell>
          <cell r="BZ7">
            <v>5723.484848484849</v>
          </cell>
          <cell r="CA7">
            <v>6868.1818181818189</v>
          </cell>
          <cell r="CB7">
            <v>8012.8787878787889</v>
          </cell>
          <cell r="CC7">
            <v>2289.3939393939395</v>
          </cell>
          <cell r="CD7">
            <v>3434.090909090909</v>
          </cell>
          <cell r="CE7">
            <v>4578.787878787879</v>
          </cell>
          <cell r="CF7">
            <v>5723.484848484849</v>
          </cell>
          <cell r="CG7">
            <v>6868.1818181818189</v>
          </cell>
          <cell r="CH7">
            <v>2289.3939393939395</v>
          </cell>
          <cell r="CI7">
            <v>3434.090909090909</v>
          </cell>
          <cell r="CJ7">
            <v>4578.787878787879</v>
          </cell>
          <cell r="CK7">
            <v>5723.484848484849</v>
          </cell>
          <cell r="CL7">
            <v>2289.3939393939395</v>
          </cell>
          <cell r="CM7">
            <v>3434.090909090909</v>
          </cell>
          <cell r="CN7">
            <v>4578.787878787879</v>
          </cell>
          <cell r="CO7">
            <v>2289.3939393939395</v>
          </cell>
          <cell r="CP7">
            <v>3434.090909090909</v>
          </cell>
          <cell r="CQ7">
            <v>2289.3939393939395</v>
          </cell>
        </row>
        <row r="8"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R9">
            <v>629.58333333333337</v>
          </cell>
          <cell r="S9">
            <v>629.58333333333337</v>
          </cell>
          <cell r="T9">
            <v>629.58333333333337</v>
          </cell>
          <cell r="U9">
            <v>629.58333333333337</v>
          </cell>
          <cell r="V9">
            <v>629.58333333333337</v>
          </cell>
          <cell r="W9">
            <v>629.58333333333337</v>
          </cell>
          <cell r="X9">
            <v>629.58333333333337</v>
          </cell>
          <cell r="Y9">
            <v>629.58333333333337</v>
          </cell>
          <cell r="Z9">
            <v>629.58333333333337</v>
          </cell>
          <cell r="AA9">
            <v>629.58333333333337</v>
          </cell>
          <cell r="AB9">
            <v>629.58333333333337</v>
          </cell>
          <cell r="AC9">
            <v>629.58333333333337</v>
          </cell>
          <cell r="AD9">
            <v>1259.1666666666667</v>
          </cell>
          <cell r="AE9">
            <v>1888.75</v>
          </cell>
          <cell r="AF9">
            <v>2518.3333333333335</v>
          </cell>
          <cell r="AG9">
            <v>3147.916666666667</v>
          </cell>
          <cell r="AH9">
            <v>3777.5000000000005</v>
          </cell>
          <cell r="AI9">
            <v>4407.0833333333339</v>
          </cell>
          <cell r="AJ9">
            <v>5036.666666666667</v>
          </cell>
          <cell r="AK9">
            <v>5666.25</v>
          </cell>
          <cell r="AL9">
            <v>6295.833333333333</v>
          </cell>
          <cell r="AM9">
            <v>6925.4166666666661</v>
          </cell>
          <cell r="AN9">
            <v>7554.9999999999991</v>
          </cell>
          <cell r="AO9">
            <v>1259.1666666666667</v>
          </cell>
          <cell r="AP9">
            <v>1888.75</v>
          </cell>
          <cell r="AQ9">
            <v>2518.3333333333335</v>
          </cell>
          <cell r="AR9">
            <v>3147.916666666667</v>
          </cell>
          <cell r="AS9">
            <v>3777.5000000000005</v>
          </cell>
          <cell r="AT9">
            <v>4407.0833333333339</v>
          </cell>
          <cell r="AU9">
            <v>5036.666666666667</v>
          </cell>
          <cell r="AV9">
            <v>5666.25</v>
          </cell>
          <cell r="AW9">
            <v>6295.833333333333</v>
          </cell>
          <cell r="AX9">
            <v>6925.4166666666661</v>
          </cell>
          <cell r="AY9">
            <v>1259.1666666666667</v>
          </cell>
          <cell r="AZ9">
            <v>1888.75</v>
          </cell>
          <cell r="BA9">
            <v>2518.3333333333335</v>
          </cell>
          <cell r="BB9">
            <v>3147.916666666667</v>
          </cell>
          <cell r="BC9">
            <v>3777.5000000000005</v>
          </cell>
          <cell r="BD9">
            <v>4407.0833333333339</v>
          </cell>
          <cell r="BE9">
            <v>5036.666666666667</v>
          </cell>
          <cell r="BF9">
            <v>5666.25</v>
          </cell>
          <cell r="BG9">
            <v>6295.833333333333</v>
          </cell>
          <cell r="BH9">
            <v>1259.1666666666667</v>
          </cell>
          <cell r="BI9">
            <v>1888.75</v>
          </cell>
          <cell r="BJ9">
            <v>2518.3333333333335</v>
          </cell>
          <cell r="BK9">
            <v>3147.916666666667</v>
          </cell>
          <cell r="BL9">
            <v>3777.5000000000005</v>
          </cell>
          <cell r="BM9">
            <v>4407.0833333333339</v>
          </cell>
          <cell r="BN9">
            <v>5036.666666666667</v>
          </cell>
          <cell r="BO9">
            <v>5666.25</v>
          </cell>
          <cell r="BP9">
            <v>1259.1666666666667</v>
          </cell>
          <cell r="BQ9">
            <v>1888.75</v>
          </cell>
          <cell r="BR9">
            <v>2518.3333333333335</v>
          </cell>
          <cell r="BS9">
            <v>3147.916666666667</v>
          </cell>
          <cell r="BT9">
            <v>3777.5000000000005</v>
          </cell>
          <cell r="BU9">
            <v>4407.0833333333339</v>
          </cell>
          <cell r="BV9">
            <v>5036.666666666667</v>
          </cell>
          <cell r="BW9">
            <v>1259.1666666666667</v>
          </cell>
          <cell r="BX9">
            <v>1888.75</v>
          </cell>
          <cell r="BY9">
            <v>2518.3333333333335</v>
          </cell>
          <cell r="BZ9">
            <v>3147.916666666667</v>
          </cell>
          <cell r="CA9">
            <v>3777.5000000000005</v>
          </cell>
          <cell r="CB9">
            <v>4407.0833333333339</v>
          </cell>
          <cell r="CC9">
            <v>1259.1666666666667</v>
          </cell>
          <cell r="CD9">
            <v>1888.75</v>
          </cell>
          <cell r="CE9">
            <v>2518.3333333333335</v>
          </cell>
          <cell r="CF9">
            <v>3147.916666666667</v>
          </cell>
          <cell r="CG9">
            <v>3777.5000000000005</v>
          </cell>
          <cell r="CH9">
            <v>1259.1666666666667</v>
          </cell>
          <cell r="CI9">
            <v>1888.75</v>
          </cell>
          <cell r="CJ9">
            <v>2518.3333333333335</v>
          </cell>
          <cell r="CK9">
            <v>3147.916666666667</v>
          </cell>
          <cell r="CL9">
            <v>1259.1666666666667</v>
          </cell>
          <cell r="CM9">
            <v>1888.75</v>
          </cell>
          <cell r="CN9">
            <v>2518.3333333333335</v>
          </cell>
          <cell r="CO9">
            <v>1259.1666666666667</v>
          </cell>
          <cell r="CP9">
            <v>1888.75</v>
          </cell>
          <cell r="CQ9">
            <v>1259.1666666666667</v>
          </cell>
        </row>
        <row r="10"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R12">
            <v>629.58333333333337</v>
          </cell>
          <cell r="S12">
            <v>629.58333333333337</v>
          </cell>
          <cell r="T12">
            <v>629.58333333333337</v>
          </cell>
          <cell r="U12">
            <v>629.58333333333337</v>
          </cell>
          <cell r="V12">
            <v>629.58333333333337</v>
          </cell>
          <cell r="W12">
            <v>629.58333333333337</v>
          </cell>
          <cell r="X12">
            <v>629.58333333333337</v>
          </cell>
          <cell r="Y12">
            <v>629.58333333333337</v>
          </cell>
          <cell r="Z12">
            <v>629.58333333333337</v>
          </cell>
          <cell r="AA12">
            <v>629.58333333333337</v>
          </cell>
          <cell r="AB12">
            <v>629.58333333333337</v>
          </cell>
          <cell r="AC12">
            <v>629.58333333333337</v>
          </cell>
          <cell r="AD12">
            <v>1259.1666666666667</v>
          </cell>
          <cell r="AE12">
            <v>1888.75</v>
          </cell>
          <cell r="AF12">
            <v>2518.3333333333335</v>
          </cell>
          <cell r="AG12">
            <v>3147.916666666667</v>
          </cell>
          <cell r="AH12">
            <v>3777.5000000000005</v>
          </cell>
          <cell r="AI12">
            <v>4407.0833333333339</v>
          </cell>
          <cell r="AJ12">
            <v>5036.666666666667</v>
          </cell>
          <cell r="AK12">
            <v>5666.25</v>
          </cell>
          <cell r="AL12">
            <v>6295.833333333333</v>
          </cell>
          <cell r="AM12">
            <v>6925.4166666666661</v>
          </cell>
          <cell r="AN12">
            <v>7554.9999999999991</v>
          </cell>
          <cell r="AO12">
            <v>1259.1666666666667</v>
          </cell>
          <cell r="AP12">
            <v>1888.75</v>
          </cell>
          <cell r="AQ12">
            <v>2518.3333333333335</v>
          </cell>
          <cell r="AR12">
            <v>3147.916666666667</v>
          </cell>
          <cell r="AS12">
            <v>3777.5000000000005</v>
          </cell>
          <cell r="AT12">
            <v>4407.0833333333339</v>
          </cell>
          <cell r="AU12">
            <v>5036.666666666667</v>
          </cell>
          <cell r="AV12">
            <v>5666.25</v>
          </cell>
          <cell r="AW12">
            <v>6295.833333333333</v>
          </cell>
          <cell r="AX12">
            <v>6925.4166666666661</v>
          </cell>
          <cell r="AY12">
            <v>1259.1666666666667</v>
          </cell>
          <cell r="AZ12">
            <v>1888.75</v>
          </cell>
          <cell r="BA12">
            <v>2518.3333333333335</v>
          </cell>
          <cell r="BB12">
            <v>3147.916666666667</v>
          </cell>
          <cell r="BC12">
            <v>3777.5000000000005</v>
          </cell>
          <cell r="BD12">
            <v>4407.0833333333339</v>
          </cell>
          <cell r="BE12">
            <v>5036.666666666667</v>
          </cell>
          <cell r="BF12">
            <v>5666.25</v>
          </cell>
          <cell r="BG12">
            <v>6295.833333333333</v>
          </cell>
          <cell r="BH12">
            <v>1259.1666666666667</v>
          </cell>
          <cell r="BI12">
            <v>1888.75</v>
          </cell>
          <cell r="BJ12">
            <v>2518.3333333333335</v>
          </cell>
          <cell r="BK12">
            <v>3147.916666666667</v>
          </cell>
          <cell r="BL12">
            <v>3777.5000000000005</v>
          </cell>
          <cell r="BM12">
            <v>4407.0833333333339</v>
          </cell>
          <cell r="BN12">
            <v>5036.666666666667</v>
          </cell>
          <cell r="BO12">
            <v>5666.25</v>
          </cell>
          <cell r="BP12">
            <v>1259.1666666666667</v>
          </cell>
          <cell r="BQ12">
            <v>1888.75</v>
          </cell>
          <cell r="BR12">
            <v>2518.3333333333335</v>
          </cell>
          <cell r="BS12">
            <v>3147.916666666667</v>
          </cell>
          <cell r="BT12">
            <v>3777.5000000000005</v>
          </cell>
          <cell r="BU12">
            <v>4407.0833333333339</v>
          </cell>
          <cell r="BV12">
            <v>5036.666666666667</v>
          </cell>
          <cell r="BW12">
            <v>1259.1666666666667</v>
          </cell>
          <cell r="BX12">
            <v>1888.75</v>
          </cell>
          <cell r="BY12">
            <v>2518.3333333333335</v>
          </cell>
          <cell r="BZ12">
            <v>3147.916666666667</v>
          </cell>
          <cell r="CA12">
            <v>3777.5000000000005</v>
          </cell>
          <cell r="CB12">
            <v>4407.0833333333339</v>
          </cell>
          <cell r="CC12">
            <v>1259.1666666666667</v>
          </cell>
          <cell r="CD12">
            <v>1888.75</v>
          </cell>
          <cell r="CE12">
            <v>2518.3333333333335</v>
          </cell>
          <cell r="CF12">
            <v>3147.916666666667</v>
          </cell>
          <cell r="CG12">
            <v>3777.5000000000005</v>
          </cell>
          <cell r="CH12">
            <v>1259.1666666666667</v>
          </cell>
          <cell r="CI12">
            <v>1888.75</v>
          </cell>
          <cell r="CJ12">
            <v>2518.3333333333335</v>
          </cell>
          <cell r="CK12">
            <v>3147.916666666667</v>
          </cell>
          <cell r="CL12">
            <v>1259.1666666666667</v>
          </cell>
          <cell r="CM12">
            <v>1888.75</v>
          </cell>
          <cell r="CN12">
            <v>2518.3333333333335</v>
          </cell>
          <cell r="CO12">
            <v>1259.1666666666667</v>
          </cell>
          <cell r="CP12">
            <v>1888.75</v>
          </cell>
          <cell r="CQ12">
            <v>1259.1666666666667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R14">
            <v>50</v>
          </cell>
          <cell r="S14">
            <v>50</v>
          </cell>
          <cell r="T14">
            <v>50</v>
          </cell>
          <cell r="U14">
            <v>50</v>
          </cell>
          <cell r="V14">
            <v>100</v>
          </cell>
          <cell r="W14">
            <v>100</v>
          </cell>
          <cell r="X14">
            <v>100</v>
          </cell>
          <cell r="Y14">
            <v>100</v>
          </cell>
          <cell r="Z14">
            <v>100</v>
          </cell>
          <cell r="AA14">
            <v>350</v>
          </cell>
          <cell r="AB14">
            <v>400</v>
          </cell>
          <cell r="AC14">
            <v>400</v>
          </cell>
          <cell r="AD14">
            <v>100</v>
          </cell>
          <cell r="AE14">
            <v>150</v>
          </cell>
          <cell r="AF14">
            <v>200</v>
          </cell>
          <cell r="AG14">
            <v>300</v>
          </cell>
          <cell r="AH14">
            <v>400</v>
          </cell>
          <cell r="AI14">
            <v>500</v>
          </cell>
          <cell r="AJ14">
            <v>600</v>
          </cell>
          <cell r="AK14">
            <v>700</v>
          </cell>
          <cell r="AL14">
            <v>1050</v>
          </cell>
          <cell r="AM14">
            <v>1450</v>
          </cell>
          <cell r="AN14">
            <v>1850</v>
          </cell>
          <cell r="AO14">
            <v>100</v>
          </cell>
          <cell r="AP14">
            <v>150</v>
          </cell>
          <cell r="AQ14">
            <v>250</v>
          </cell>
          <cell r="AR14">
            <v>350</v>
          </cell>
          <cell r="AS14">
            <v>450</v>
          </cell>
          <cell r="AT14">
            <v>550</v>
          </cell>
          <cell r="AU14">
            <v>650</v>
          </cell>
          <cell r="AV14">
            <v>1000</v>
          </cell>
          <cell r="AW14">
            <v>1400</v>
          </cell>
          <cell r="AX14">
            <v>1800</v>
          </cell>
          <cell r="AY14">
            <v>100</v>
          </cell>
          <cell r="AZ14">
            <v>200</v>
          </cell>
          <cell r="BA14">
            <v>300</v>
          </cell>
          <cell r="BB14">
            <v>400</v>
          </cell>
          <cell r="BC14">
            <v>500</v>
          </cell>
          <cell r="BD14">
            <v>600</v>
          </cell>
          <cell r="BE14">
            <v>950</v>
          </cell>
          <cell r="BF14">
            <v>1350</v>
          </cell>
          <cell r="BG14">
            <v>1750</v>
          </cell>
          <cell r="BH14">
            <v>150</v>
          </cell>
          <cell r="BI14">
            <v>250</v>
          </cell>
          <cell r="BJ14">
            <v>350</v>
          </cell>
          <cell r="BK14">
            <v>450</v>
          </cell>
          <cell r="BL14">
            <v>550</v>
          </cell>
          <cell r="BM14">
            <v>900</v>
          </cell>
          <cell r="BN14">
            <v>1300</v>
          </cell>
          <cell r="BO14">
            <v>1700</v>
          </cell>
          <cell r="BP14">
            <v>200</v>
          </cell>
          <cell r="BQ14">
            <v>300</v>
          </cell>
          <cell r="BR14">
            <v>400</v>
          </cell>
          <cell r="BS14">
            <v>500</v>
          </cell>
          <cell r="BT14">
            <v>850</v>
          </cell>
          <cell r="BU14">
            <v>1250</v>
          </cell>
          <cell r="BV14">
            <v>1650</v>
          </cell>
          <cell r="BW14">
            <v>200</v>
          </cell>
          <cell r="BX14">
            <v>300</v>
          </cell>
          <cell r="BY14">
            <v>400</v>
          </cell>
          <cell r="BZ14">
            <v>750</v>
          </cell>
          <cell r="CA14">
            <v>1150</v>
          </cell>
          <cell r="CB14">
            <v>1550</v>
          </cell>
          <cell r="CC14">
            <v>200</v>
          </cell>
          <cell r="CD14">
            <v>300</v>
          </cell>
          <cell r="CE14">
            <v>650</v>
          </cell>
          <cell r="CF14">
            <v>1050</v>
          </cell>
          <cell r="CG14">
            <v>1450</v>
          </cell>
          <cell r="CH14">
            <v>200</v>
          </cell>
          <cell r="CI14">
            <v>550</v>
          </cell>
          <cell r="CJ14">
            <v>950</v>
          </cell>
          <cell r="CK14">
            <v>1350</v>
          </cell>
          <cell r="CL14">
            <v>450</v>
          </cell>
          <cell r="CM14">
            <v>850</v>
          </cell>
          <cell r="CN14">
            <v>1250</v>
          </cell>
          <cell r="CO14">
            <v>750</v>
          </cell>
          <cell r="CP14">
            <v>1150</v>
          </cell>
          <cell r="CQ14">
            <v>800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</row>
        <row r="16">
          <cell r="R16">
            <v>3000</v>
          </cell>
          <cell r="S16">
            <v>3000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500</v>
          </cell>
          <cell r="AC16">
            <v>750</v>
          </cell>
          <cell r="AD16">
            <v>6000</v>
          </cell>
          <cell r="AE16">
            <v>6000</v>
          </cell>
          <cell r="AF16">
            <v>6000</v>
          </cell>
          <cell r="AG16">
            <v>6000</v>
          </cell>
          <cell r="AH16">
            <v>6000</v>
          </cell>
          <cell r="AI16">
            <v>6000</v>
          </cell>
          <cell r="AJ16">
            <v>6000</v>
          </cell>
          <cell r="AK16">
            <v>6000</v>
          </cell>
          <cell r="AL16">
            <v>6000</v>
          </cell>
          <cell r="AM16">
            <v>6500</v>
          </cell>
          <cell r="AN16">
            <v>7250</v>
          </cell>
          <cell r="AO16">
            <v>3000</v>
          </cell>
          <cell r="AP16">
            <v>3000</v>
          </cell>
          <cell r="AQ16">
            <v>3000</v>
          </cell>
          <cell r="AR16">
            <v>3000</v>
          </cell>
          <cell r="AS16">
            <v>3000</v>
          </cell>
          <cell r="AT16">
            <v>3000</v>
          </cell>
          <cell r="AU16">
            <v>3000</v>
          </cell>
          <cell r="AV16">
            <v>3000</v>
          </cell>
          <cell r="AW16">
            <v>3500</v>
          </cell>
          <cell r="AX16">
            <v>4250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500</v>
          </cell>
          <cell r="BG16">
            <v>1250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500</v>
          </cell>
          <cell r="BO16">
            <v>1250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500</v>
          </cell>
          <cell r="BV16">
            <v>1250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500</v>
          </cell>
          <cell r="CB16">
            <v>1250</v>
          </cell>
          <cell r="CC16">
            <v>0</v>
          </cell>
          <cell r="CD16">
            <v>0</v>
          </cell>
          <cell r="CE16">
            <v>0</v>
          </cell>
          <cell r="CF16">
            <v>500</v>
          </cell>
          <cell r="CG16">
            <v>1250</v>
          </cell>
          <cell r="CH16">
            <v>0</v>
          </cell>
          <cell r="CI16">
            <v>0</v>
          </cell>
          <cell r="CJ16">
            <v>500</v>
          </cell>
          <cell r="CK16">
            <v>1250</v>
          </cell>
          <cell r="CL16">
            <v>0</v>
          </cell>
          <cell r="CM16">
            <v>500</v>
          </cell>
          <cell r="CN16">
            <v>1250</v>
          </cell>
          <cell r="CO16">
            <v>500</v>
          </cell>
          <cell r="CP16">
            <v>1250</v>
          </cell>
          <cell r="CQ16">
            <v>1250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50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50</v>
          </cell>
          <cell r="AK17">
            <v>50</v>
          </cell>
          <cell r="AL17">
            <v>50</v>
          </cell>
          <cell r="AM17">
            <v>50</v>
          </cell>
          <cell r="AN17">
            <v>50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50</v>
          </cell>
          <cell r="AU17">
            <v>50</v>
          </cell>
          <cell r="AV17">
            <v>50</v>
          </cell>
          <cell r="AW17">
            <v>50</v>
          </cell>
          <cell r="AX17">
            <v>50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50</v>
          </cell>
          <cell r="BD17">
            <v>50</v>
          </cell>
          <cell r="BE17">
            <v>50</v>
          </cell>
          <cell r="BF17">
            <v>50</v>
          </cell>
          <cell r="BG17">
            <v>50</v>
          </cell>
          <cell r="BH17">
            <v>0</v>
          </cell>
          <cell r="BI17">
            <v>0</v>
          </cell>
          <cell r="BJ17">
            <v>0</v>
          </cell>
          <cell r="BK17">
            <v>50</v>
          </cell>
          <cell r="BL17">
            <v>50</v>
          </cell>
          <cell r="BM17">
            <v>50</v>
          </cell>
          <cell r="BN17">
            <v>50</v>
          </cell>
          <cell r="BO17">
            <v>50</v>
          </cell>
          <cell r="BP17">
            <v>0</v>
          </cell>
          <cell r="BQ17">
            <v>0</v>
          </cell>
          <cell r="BR17">
            <v>50</v>
          </cell>
          <cell r="BS17">
            <v>50</v>
          </cell>
          <cell r="BT17">
            <v>50</v>
          </cell>
          <cell r="BU17">
            <v>50</v>
          </cell>
          <cell r="BV17">
            <v>50</v>
          </cell>
          <cell r="BW17">
            <v>0</v>
          </cell>
          <cell r="BX17">
            <v>50</v>
          </cell>
          <cell r="BY17">
            <v>50</v>
          </cell>
          <cell r="BZ17">
            <v>50</v>
          </cell>
          <cell r="CA17">
            <v>50</v>
          </cell>
          <cell r="CB17">
            <v>50</v>
          </cell>
          <cell r="CC17">
            <v>50</v>
          </cell>
          <cell r="CD17">
            <v>50</v>
          </cell>
          <cell r="CE17">
            <v>50</v>
          </cell>
          <cell r="CF17">
            <v>50</v>
          </cell>
          <cell r="CG17">
            <v>50</v>
          </cell>
          <cell r="CH17">
            <v>50</v>
          </cell>
          <cell r="CI17">
            <v>50</v>
          </cell>
          <cell r="CJ17">
            <v>50</v>
          </cell>
          <cell r="CK17">
            <v>50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</row>
        <row r="18">
          <cell r="R18">
            <v>0</v>
          </cell>
          <cell r="S18">
            <v>0</v>
          </cell>
          <cell r="T18">
            <v>13.5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13.5</v>
          </cell>
          <cell r="AF18">
            <v>13.5</v>
          </cell>
          <cell r="AG18">
            <v>13.5</v>
          </cell>
          <cell r="AH18">
            <v>13.5</v>
          </cell>
          <cell r="AI18">
            <v>13.5</v>
          </cell>
          <cell r="AJ18">
            <v>13.5</v>
          </cell>
          <cell r="AK18">
            <v>13.5</v>
          </cell>
          <cell r="AL18">
            <v>13.5</v>
          </cell>
          <cell r="AM18">
            <v>13.5</v>
          </cell>
          <cell r="AN18">
            <v>13.5</v>
          </cell>
          <cell r="AO18">
            <v>13.5</v>
          </cell>
          <cell r="AP18">
            <v>13.5</v>
          </cell>
          <cell r="AQ18">
            <v>13.5</v>
          </cell>
          <cell r="AR18">
            <v>13.5</v>
          </cell>
          <cell r="AS18">
            <v>13.5</v>
          </cell>
          <cell r="AT18">
            <v>13.5</v>
          </cell>
          <cell r="AU18">
            <v>13.5</v>
          </cell>
          <cell r="AV18">
            <v>13.5</v>
          </cell>
          <cell r="AW18">
            <v>13.5</v>
          </cell>
          <cell r="AX18">
            <v>13.5</v>
          </cell>
          <cell r="AY18">
            <v>13.5</v>
          </cell>
          <cell r="AZ18">
            <v>13.5</v>
          </cell>
          <cell r="BA18">
            <v>13.5</v>
          </cell>
          <cell r="BB18">
            <v>13.5</v>
          </cell>
          <cell r="BC18">
            <v>13.5</v>
          </cell>
          <cell r="BD18">
            <v>13.5</v>
          </cell>
          <cell r="BE18">
            <v>13.5</v>
          </cell>
          <cell r="BF18">
            <v>13.5</v>
          </cell>
          <cell r="BG18">
            <v>13.5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R24">
            <v>41084.852631578957</v>
          </cell>
          <cell r="S24">
            <v>37599.689473684215</v>
          </cell>
          <cell r="T24">
            <v>37857.752631578944</v>
          </cell>
          <cell r="U24">
            <v>38170.331578947371</v>
          </cell>
          <cell r="V24">
            <v>35430.652631578952</v>
          </cell>
          <cell r="W24">
            <v>36339.931578947369</v>
          </cell>
          <cell r="X24">
            <v>35847.552631578947</v>
          </cell>
          <cell r="Y24">
            <v>33110.752631578944</v>
          </cell>
          <cell r="Z24">
            <v>32583.431578947369</v>
          </cell>
          <cell r="AA24">
            <v>33214.152631578952</v>
          </cell>
          <cell r="AB24">
            <v>37865.631578947374</v>
          </cell>
          <cell r="AC24">
            <v>42489.052631578947</v>
          </cell>
          <cell r="AD24">
            <v>78684.542105263172</v>
          </cell>
          <cell r="AE24">
            <v>116542.29473684212</v>
          </cell>
          <cell r="AF24">
            <v>154712.62631578947</v>
          </cell>
          <cell r="AG24">
            <v>190143.27894736844</v>
          </cell>
          <cell r="AH24">
            <v>226483.21052631582</v>
          </cell>
          <cell r="AI24">
            <v>262330.76315789478</v>
          </cell>
          <cell r="AJ24">
            <v>295441.51578947372</v>
          </cell>
          <cell r="AK24">
            <v>328024.94736842107</v>
          </cell>
          <cell r="AL24">
            <v>361239.10000000003</v>
          </cell>
          <cell r="AM24">
            <v>399104.73157894739</v>
          </cell>
          <cell r="AN24">
            <v>441593.78421052633</v>
          </cell>
          <cell r="AO24">
            <v>75457.442105263151</v>
          </cell>
          <cell r="AP24">
            <v>113627.77368421052</v>
          </cell>
          <cell r="AQ24">
            <v>149058.42631578946</v>
          </cell>
          <cell r="AR24">
            <v>185398.35789473684</v>
          </cell>
          <cell r="AS24">
            <v>221245.9105263158</v>
          </cell>
          <cell r="AT24">
            <v>254356.66315789474</v>
          </cell>
          <cell r="AU24">
            <v>286940.09473684209</v>
          </cell>
          <cell r="AV24">
            <v>320154.24736842106</v>
          </cell>
          <cell r="AW24">
            <v>358019.87894736842</v>
          </cell>
          <cell r="AX24">
            <v>400508.93157894735</v>
          </cell>
          <cell r="AY24">
            <v>76028.084210526315</v>
          </cell>
          <cell r="AZ24">
            <v>111458.73684210527</v>
          </cell>
          <cell r="BA24">
            <v>147798.66842105263</v>
          </cell>
          <cell r="BB24">
            <v>183646.22105263156</v>
          </cell>
          <cell r="BC24">
            <v>216756.9736842105</v>
          </cell>
          <cell r="BD24">
            <v>249340.40526315788</v>
          </cell>
          <cell r="BE24">
            <v>282554.55789473682</v>
          </cell>
          <cell r="BF24">
            <v>320420.18947368418</v>
          </cell>
          <cell r="BG24">
            <v>362909.24210526311</v>
          </cell>
          <cell r="BH24">
            <v>73600.984210526323</v>
          </cell>
          <cell r="BI24">
            <v>109940.91578947369</v>
          </cell>
          <cell r="BJ24">
            <v>145788.46842105262</v>
          </cell>
          <cell r="BK24">
            <v>178899.22105263156</v>
          </cell>
          <cell r="BL24">
            <v>211482.65263157894</v>
          </cell>
          <cell r="BM24">
            <v>244696.80526315788</v>
          </cell>
          <cell r="BN24">
            <v>282562.43684210523</v>
          </cell>
          <cell r="BO24">
            <v>325051.48947368417</v>
          </cell>
          <cell r="BP24">
            <v>71770.584210526315</v>
          </cell>
          <cell r="BQ24">
            <v>107618.13684210526</v>
          </cell>
          <cell r="BR24">
            <v>140728.88947368419</v>
          </cell>
          <cell r="BS24">
            <v>173312.32105263157</v>
          </cell>
          <cell r="BT24">
            <v>206526.4736842105</v>
          </cell>
          <cell r="BU24">
            <v>244392.10526315786</v>
          </cell>
          <cell r="BV24">
            <v>286881.1578947368</v>
          </cell>
          <cell r="BW24">
            <v>72187.484210526309</v>
          </cell>
          <cell r="BX24">
            <v>105298.23684210525</v>
          </cell>
          <cell r="BY24">
            <v>137881.66842105263</v>
          </cell>
          <cell r="BZ24">
            <v>171095.8210526316</v>
          </cell>
          <cell r="CA24">
            <v>208961.45263157896</v>
          </cell>
          <cell r="CB24">
            <v>251450.50526315789</v>
          </cell>
          <cell r="CC24">
            <v>68958.30526315789</v>
          </cell>
          <cell r="CD24">
            <v>101541.73684210525</v>
          </cell>
          <cell r="CE24">
            <v>134755.88947368419</v>
          </cell>
          <cell r="CF24">
            <v>172621.52105263155</v>
          </cell>
          <cell r="CG24">
            <v>215110.57368421048</v>
          </cell>
          <cell r="CH24">
            <v>65694.18421052632</v>
          </cell>
          <cell r="CI24">
            <v>98908.336842105273</v>
          </cell>
          <cell r="CJ24">
            <v>136773.96842105265</v>
          </cell>
          <cell r="CK24">
            <v>179263.02105263161</v>
          </cell>
          <cell r="CL24">
            <v>65797.584210526315</v>
          </cell>
          <cell r="CM24">
            <v>103663.21578947369</v>
          </cell>
          <cell r="CN24">
            <v>146152.26842105263</v>
          </cell>
          <cell r="CO24">
            <v>71079.784210526326</v>
          </cell>
          <cell r="CP24">
            <v>113568.83684210527</v>
          </cell>
          <cell r="CQ24">
            <v>80354.68421052632</v>
          </cell>
        </row>
        <row r="25">
          <cell r="R25">
            <v>8581.2222222222226</v>
          </cell>
          <cell r="S25">
            <v>7737.8888888888878</v>
          </cell>
          <cell r="T25">
            <v>10222.666666666668</v>
          </cell>
          <cell r="U25">
            <v>10222.666666666668</v>
          </cell>
          <cell r="V25">
            <v>7255.1111111111113</v>
          </cell>
          <cell r="W25">
            <v>7466.5555555555557</v>
          </cell>
          <cell r="X25">
            <v>6600.0000000000009</v>
          </cell>
          <cell r="Y25">
            <v>5776.2222222222226</v>
          </cell>
          <cell r="Z25">
            <v>5597.7777777777774</v>
          </cell>
          <cell r="AA25">
            <v>5744.4444444444443</v>
          </cell>
          <cell r="AB25">
            <v>9846.6666666666679</v>
          </cell>
          <cell r="AC25">
            <v>11831.111111111111</v>
          </cell>
          <cell r="AD25">
            <v>16319.111111111109</v>
          </cell>
          <cell r="AE25">
            <v>26541.777777777777</v>
          </cell>
          <cell r="AF25">
            <v>36764.444444444445</v>
          </cell>
          <cell r="AG25">
            <v>44019.555555555555</v>
          </cell>
          <cell r="AH25">
            <v>51486.111111111109</v>
          </cell>
          <cell r="AI25">
            <v>58086.111111111109</v>
          </cell>
          <cell r="AJ25">
            <v>63862.333333333328</v>
          </cell>
          <cell r="AK25">
            <v>69460.111111111109</v>
          </cell>
          <cell r="AL25">
            <v>75204.555555555547</v>
          </cell>
          <cell r="AM25">
            <v>85051.222222222219</v>
          </cell>
          <cell r="AN25">
            <v>96882.333333333328</v>
          </cell>
          <cell r="AO25">
            <v>17960.555555555555</v>
          </cell>
          <cell r="AP25">
            <v>28183.222222222223</v>
          </cell>
          <cell r="AQ25">
            <v>35438.333333333336</v>
          </cell>
          <cell r="AR25">
            <v>42904.888888888891</v>
          </cell>
          <cell r="AS25">
            <v>49504.888888888891</v>
          </cell>
          <cell r="AT25">
            <v>55281.111111111109</v>
          </cell>
          <cell r="AU25">
            <v>60878.888888888891</v>
          </cell>
          <cell r="AV25">
            <v>66623.333333333328</v>
          </cell>
          <cell r="AW25">
            <v>76470</v>
          </cell>
          <cell r="AX25">
            <v>88301.111111111109</v>
          </cell>
          <cell r="AY25">
            <v>20445.333333333336</v>
          </cell>
          <cell r="AZ25">
            <v>27700.444444444445</v>
          </cell>
          <cell r="BA25">
            <v>35167</v>
          </cell>
          <cell r="BB25">
            <v>41767</v>
          </cell>
          <cell r="BC25">
            <v>47543.222222222219</v>
          </cell>
          <cell r="BD25">
            <v>53141</v>
          </cell>
          <cell r="BE25">
            <v>58885.444444444445</v>
          </cell>
          <cell r="BF25">
            <v>68732.111111111109</v>
          </cell>
          <cell r="BG25">
            <v>80563.222222222219</v>
          </cell>
          <cell r="BH25">
            <v>17477.777777777781</v>
          </cell>
          <cell r="BI25">
            <v>24944.333333333336</v>
          </cell>
          <cell r="BJ25">
            <v>31544.333333333336</v>
          </cell>
          <cell r="BK25">
            <v>37320.555555555562</v>
          </cell>
          <cell r="BL25">
            <v>42918.333333333343</v>
          </cell>
          <cell r="BM25">
            <v>48662.777777777788</v>
          </cell>
          <cell r="BN25">
            <v>58509.444444444453</v>
          </cell>
          <cell r="BO25">
            <v>70340.555555555562</v>
          </cell>
          <cell r="BP25">
            <v>14721.666666666668</v>
          </cell>
          <cell r="BQ25">
            <v>21321.666666666668</v>
          </cell>
          <cell r="BR25">
            <v>27097.888888888891</v>
          </cell>
          <cell r="BS25">
            <v>32695.666666666668</v>
          </cell>
          <cell r="BT25">
            <v>38440.111111111109</v>
          </cell>
          <cell r="BU25">
            <v>48286.777777777781</v>
          </cell>
          <cell r="BV25">
            <v>60117.888888888891</v>
          </cell>
          <cell r="BW25">
            <v>14066.555555555557</v>
          </cell>
          <cell r="BX25">
            <v>19842.777777777781</v>
          </cell>
          <cell r="BY25">
            <v>25440.555555555558</v>
          </cell>
          <cell r="BZ25">
            <v>31185.000000000004</v>
          </cell>
          <cell r="CA25">
            <v>41031.666666666672</v>
          </cell>
          <cell r="CB25">
            <v>52862.777777777781</v>
          </cell>
          <cell r="CC25">
            <v>12376.222222222223</v>
          </cell>
          <cell r="CD25">
            <v>17974</v>
          </cell>
          <cell r="CE25">
            <v>23718.444444444445</v>
          </cell>
          <cell r="CF25">
            <v>33565.111111111109</v>
          </cell>
          <cell r="CG25">
            <v>45396.222222222219</v>
          </cell>
          <cell r="CH25">
            <v>11374</v>
          </cell>
          <cell r="CI25">
            <v>17118.444444444445</v>
          </cell>
          <cell r="CJ25">
            <v>26965.111111111113</v>
          </cell>
          <cell r="CK25">
            <v>38796.222222222226</v>
          </cell>
          <cell r="CL25">
            <v>11342.222222222223</v>
          </cell>
          <cell r="CM25">
            <v>21188.888888888891</v>
          </cell>
          <cell r="CN25">
            <v>33020</v>
          </cell>
          <cell r="CO25">
            <v>15591.111111111113</v>
          </cell>
          <cell r="CP25">
            <v>27422.222222222226</v>
          </cell>
          <cell r="CQ25">
            <v>21677.777777777781</v>
          </cell>
        </row>
        <row r="26">
          <cell r="R26">
            <v>3895.2222222222226</v>
          </cell>
          <cell r="S26">
            <v>3847.5555555555557</v>
          </cell>
          <cell r="T26">
            <v>1470.3333333333333</v>
          </cell>
          <cell r="U26">
            <v>1470.3333333333333</v>
          </cell>
          <cell r="V26">
            <v>1601.1111111111109</v>
          </cell>
          <cell r="W26">
            <v>1801.5555555555559</v>
          </cell>
          <cell r="X26">
            <v>1503.3333333333333</v>
          </cell>
          <cell r="Y26">
            <v>1223.4444444444446</v>
          </cell>
          <cell r="Z26">
            <v>1335.8888888888894</v>
          </cell>
          <cell r="AA26">
            <v>1040.1111111111111</v>
          </cell>
          <cell r="AB26">
            <v>2931.6666666666665</v>
          </cell>
          <cell r="AC26">
            <v>3226.6666666666674</v>
          </cell>
          <cell r="AD26">
            <v>7742.7777777777783</v>
          </cell>
          <cell r="AE26">
            <v>9213.1111111111113</v>
          </cell>
          <cell r="AF26">
            <v>10683.444444444445</v>
          </cell>
          <cell r="AG26">
            <v>12284.555555555557</v>
          </cell>
          <cell r="AH26">
            <v>14086.111111111113</v>
          </cell>
          <cell r="AI26">
            <v>15589.444444444447</v>
          </cell>
          <cell r="AJ26">
            <v>16812.888888888891</v>
          </cell>
          <cell r="AK26">
            <v>18148.777777777781</v>
          </cell>
          <cell r="AL26">
            <v>19188.888888888891</v>
          </cell>
          <cell r="AM26">
            <v>22120.555555555558</v>
          </cell>
          <cell r="AN26">
            <v>25347.222222222226</v>
          </cell>
          <cell r="AO26">
            <v>5317.8888888888887</v>
          </cell>
          <cell r="AP26">
            <v>6788.2222222222217</v>
          </cell>
          <cell r="AQ26">
            <v>8389.3333333333321</v>
          </cell>
          <cell r="AR26">
            <v>10190.888888888889</v>
          </cell>
          <cell r="AS26">
            <v>11694.222222222223</v>
          </cell>
          <cell r="AT26">
            <v>12917.666666666668</v>
          </cell>
          <cell r="AU26">
            <v>14253.555555555557</v>
          </cell>
          <cell r="AV26">
            <v>15293.666666666668</v>
          </cell>
          <cell r="AW26">
            <v>18225.333333333336</v>
          </cell>
          <cell r="AX26">
            <v>21452.000000000004</v>
          </cell>
          <cell r="AY26">
            <v>2940.6666666666665</v>
          </cell>
          <cell r="AZ26">
            <v>4541.7777777777774</v>
          </cell>
          <cell r="BA26">
            <v>6343.333333333333</v>
          </cell>
          <cell r="BB26">
            <v>7846.6666666666661</v>
          </cell>
          <cell r="BC26">
            <v>9070.1111111111113</v>
          </cell>
          <cell r="BD26">
            <v>10406</v>
          </cell>
          <cell r="BE26">
            <v>11446.111111111111</v>
          </cell>
          <cell r="BF26">
            <v>14377.777777777777</v>
          </cell>
          <cell r="BG26">
            <v>17604.444444444445</v>
          </cell>
          <cell r="BH26">
            <v>3071.4444444444443</v>
          </cell>
          <cell r="BI26">
            <v>4873</v>
          </cell>
          <cell r="BJ26">
            <v>6376.333333333333</v>
          </cell>
          <cell r="BK26">
            <v>7599.7777777777774</v>
          </cell>
          <cell r="BL26">
            <v>8935.6666666666661</v>
          </cell>
          <cell r="BM26">
            <v>9975.7777777777774</v>
          </cell>
          <cell r="BN26">
            <v>12907.444444444443</v>
          </cell>
          <cell r="BO26">
            <v>16134.111111111111</v>
          </cell>
          <cell r="BP26">
            <v>3402.666666666667</v>
          </cell>
          <cell r="BQ26">
            <v>4906</v>
          </cell>
          <cell r="BR26">
            <v>6129.4444444444443</v>
          </cell>
          <cell r="BS26">
            <v>7465.3333333333339</v>
          </cell>
          <cell r="BT26">
            <v>8505.4444444444453</v>
          </cell>
          <cell r="BU26">
            <v>11437.111111111111</v>
          </cell>
          <cell r="BV26">
            <v>14663.777777777779</v>
          </cell>
          <cell r="BW26">
            <v>3304.8888888888891</v>
          </cell>
          <cell r="BX26">
            <v>4528.3333333333339</v>
          </cell>
          <cell r="BY26">
            <v>5864.2222222222235</v>
          </cell>
          <cell r="BZ26">
            <v>6904.3333333333348</v>
          </cell>
          <cell r="CA26">
            <v>9836.0000000000018</v>
          </cell>
          <cell r="CB26">
            <v>13062.66666666667</v>
          </cell>
          <cell r="CC26">
            <v>2726.7777777777778</v>
          </cell>
          <cell r="CD26">
            <v>4062.666666666667</v>
          </cell>
          <cell r="CE26">
            <v>5102.7777777777783</v>
          </cell>
          <cell r="CF26">
            <v>8034.4444444444453</v>
          </cell>
          <cell r="CG26">
            <v>11261.111111111113</v>
          </cell>
          <cell r="CH26">
            <v>2559.3333333333339</v>
          </cell>
          <cell r="CI26">
            <v>3599.4444444444453</v>
          </cell>
          <cell r="CJ26">
            <v>6531.1111111111113</v>
          </cell>
          <cell r="CK26">
            <v>9757.7777777777792</v>
          </cell>
          <cell r="CL26">
            <v>2376.0000000000005</v>
          </cell>
          <cell r="CM26">
            <v>5307.666666666667</v>
          </cell>
          <cell r="CN26">
            <v>8534.3333333333339</v>
          </cell>
          <cell r="CO26">
            <v>3971.7777777777774</v>
          </cell>
          <cell r="CP26">
            <v>7198.4444444444453</v>
          </cell>
          <cell r="CQ26">
            <v>6158.3333333333339</v>
          </cell>
        </row>
        <row r="27">
          <cell r="R27">
            <v>3238.8888888888891</v>
          </cell>
          <cell r="S27">
            <v>2774.4444444444443</v>
          </cell>
          <cell r="T27">
            <v>2603.3333333333335</v>
          </cell>
          <cell r="U27">
            <v>3104.4444444444443</v>
          </cell>
          <cell r="V27">
            <v>2798.8888888888887</v>
          </cell>
          <cell r="W27">
            <v>3495.5555555555561</v>
          </cell>
          <cell r="X27">
            <v>4015.0000000000005</v>
          </cell>
          <cell r="Y27">
            <v>3055.5555555555557</v>
          </cell>
          <cell r="Z27">
            <v>2633.8888888888887</v>
          </cell>
          <cell r="AA27">
            <v>3385.5555555555561</v>
          </cell>
          <cell r="AB27">
            <v>2658.3333333333335</v>
          </cell>
          <cell r="AC27">
            <v>2640</v>
          </cell>
          <cell r="AD27">
            <v>6013.3333333333339</v>
          </cell>
          <cell r="AE27">
            <v>8616.6666666666679</v>
          </cell>
          <cell r="AF27">
            <v>11721.111111111113</v>
          </cell>
          <cell r="AG27">
            <v>14520.000000000002</v>
          </cell>
          <cell r="AH27">
            <v>18015.555555555558</v>
          </cell>
          <cell r="AI27">
            <v>22030.555555555558</v>
          </cell>
          <cell r="AJ27">
            <v>25086.111111111113</v>
          </cell>
          <cell r="AK27">
            <v>27720</v>
          </cell>
          <cell r="AL27">
            <v>31105.555555555555</v>
          </cell>
          <cell r="AM27">
            <v>33763.888888888891</v>
          </cell>
          <cell r="AN27">
            <v>36403.888888888891</v>
          </cell>
          <cell r="AO27">
            <v>5377.7777777777774</v>
          </cell>
          <cell r="AP27">
            <v>8482.2222222222226</v>
          </cell>
          <cell r="AQ27">
            <v>11281.111111111111</v>
          </cell>
          <cell r="AR27">
            <v>14776.666666666668</v>
          </cell>
          <cell r="AS27">
            <v>18791.666666666668</v>
          </cell>
          <cell r="AT27">
            <v>21847.222222222223</v>
          </cell>
          <cell r="AU27">
            <v>24481.111111111109</v>
          </cell>
          <cell r="AV27">
            <v>27866.666666666664</v>
          </cell>
          <cell r="AW27">
            <v>30524.999999999996</v>
          </cell>
          <cell r="AX27">
            <v>33165</v>
          </cell>
          <cell r="AY27">
            <v>5707.7777777777774</v>
          </cell>
          <cell r="AZ27">
            <v>8506.6666666666661</v>
          </cell>
          <cell r="BA27">
            <v>12002.222222222223</v>
          </cell>
          <cell r="BB27">
            <v>16017.222222222223</v>
          </cell>
          <cell r="BC27">
            <v>19072.777777777777</v>
          </cell>
          <cell r="BD27">
            <v>21706.666666666664</v>
          </cell>
          <cell r="BE27">
            <v>25092.222222222219</v>
          </cell>
          <cell r="BF27">
            <v>27750.555555555551</v>
          </cell>
          <cell r="BG27">
            <v>30390.555555555551</v>
          </cell>
          <cell r="BH27">
            <v>5903.333333333333</v>
          </cell>
          <cell r="BI27">
            <v>9398.8888888888887</v>
          </cell>
          <cell r="BJ27">
            <v>13413.888888888889</v>
          </cell>
          <cell r="BK27">
            <v>16469.444444444445</v>
          </cell>
          <cell r="BL27">
            <v>19103.333333333336</v>
          </cell>
          <cell r="BM27">
            <v>22488.888888888891</v>
          </cell>
          <cell r="BN27">
            <v>25147.222222222223</v>
          </cell>
          <cell r="BO27">
            <v>27787.222222222223</v>
          </cell>
          <cell r="BP27">
            <v>6294.4444444444453</v>
          </cell>
          <cell r="BQ27">
            <v>10309.444444444445</v>
          </cell>
          <cell r="BR27">
            <v>13365</v>
          </cell>
          <cell r="BS27">
            <v>15998.888888888889</v>
          </cell>
          <cell r="BT27">
            <v>19384.444444444445</v>
          </cell>
          <cell r="BU27">
            <v>22042.777777777777</v>
          </cell>
          <cell r="BV27">
            <v>24682.777777777777</v>
          </cell>
          <cell r="BW27">
            <v>7510.5555555555566</v>
          </cell>
          <cell r="BX27">
            <v>10566.111111111113</v>
          </cell>
          <cell r="BY27">
            <v>13200.000000000002</v>
          </cell>
          <cell r="BZ27">
            <v>16585.555555555558</v>
          </cell>
          <cell r="CA27">
            <v>19243.888888888891</v>
          </cell>
          <cell r="CB27">
            <v>21883.888888888891</v>
          </cell>
          <cell r="CC27">
            <v>7070.5555555555566</v>
          </cell>
          <cell r="CD27">
            <v>9704.4444444444453</v>
          </cell>
          <cell r="CE27">
            <v>13090.000000000002</v>
          </cell>
          <cell r="CF27">
            <v>15748.333333333336</v>
          </cell>
          <cell r="CG27">
            <v>18388.333333333336</v>
          </cell>
          <cell r="CH27">
            <v>5689.4444444444443</v>
          </cell>
          <cell r="CI27">
            <v>9075</v>
          </cell>
          <cell r="CJ27">
            <v>11733.333333333334</v>
          </cell>
          <cell r="CK27">
            <v>14373.333333333334</v>
          </cell>
          <cell r="CL27">
            <v>6019.4444444444453</v>
          </cell>
          <cell r="CM27">
            <v>8677.7777777777792</v>
          </cell>
          <cell r="CN27">
            <v>11317.777777777779</v>
          </cell>
          <cell r="CO27">
            <v>6043.8888888888896</v>
          </cell>
          <cell r="CP27">
            <v>8683.8888888888905</v>
          </cell>
          <cell r="CQ27">
            <v>5298.3333333333339</v>
          </cell>
        </row>
        <row r="28">
          <cell r="R28">
            <v>3000</v>
          </cell>
          <cell r="S28">
            <v>3000</v>
          </cell>
          <cell r="T28">
            <v>3000</v>
          </cell>
          <cell r="U28">
            <v>3000</v>
          </cell>
          <cell r="V28">
            <v>3000</v>
          </cell>
          <cell r="W28">
            <v>3000</v>
          </cell>
          <cell r="X28">
            <v>3000</v>
          </cell>
          <cell r="Y28">
            <v>3000</v>
          </cell>
          <cell r="Z28">
            <v>3000</v>
          </cell>
          <cell r="AA28">
            <v>3000</v>
          </cell>
          <cell r="AB28">
            <v>3000</v>
          </cell>
          <cell r="AC28">
            <v>2741</v>
          </cell>
          <cell r="AD28">
            <v>6000</v>
          </cell>
          <cell r="AE28">
            <v>9000</v>
          </cell>
          <cell r="AF28">
            <v>12000</v>
          </cell>
          <cell r="AG28">
            <v>15000</v>
          </cell>
          <cell r="AH28">
            <v>18000</v>
          </cell>
          <cell r="AI28">
            <v>21000</v>
          </cell>
          <cell r="AJ28">
            <v>24000</v>
          </cell>
          <cell r="AK28">
            <v>27000</v>
          </cell>
          <cell r="AL28">
            <v>30000</v>
          </cell>
          <cell r="AM28">
            <v>33000</v>
          </cell>
          <cell r="AN28">
            <v>35741</v>
          </cell>
          <cell r="AO28">
            <v>6000</v>
          </cell>
          <cell r="AP28">
            <v>9000</v>
          </cell>
          <cell r="AQ28">
            <v>12000</v>
          </cell>
          <cell r="AR28">
            <v>15000</v>
          </cell>
          <cell r="AS28">
            <v>18000</v>
          </cell>
          <cell r="AT28">
            <v>21000</v>
          </cell>
          <cell r="AU28">
            <v>24000</v>
          </cell>
          <cell r="AV28">
            <v>27000</v>
          </cell>
          <cell r="AW28">
            <v>30000</v>
          </cell>
          <cell r="AX28">
            <v>32741</v>
          </cell>
          <cell r="AY28">
            <v>6000</v>
          </cell>
          <cell r="AZ28">
            <v>9000</v>
          </cell>
          <cell r="BA28">
            <v>12000</v>
          </cell>
          <cell r="BB28">
            <v>15000</v>
          </cell>
          <cell r="BC28">
            <v>18000</v>
          </cell>
          <cell r="BD28">
            <v>21000</v>
          </cell>
          <cell r="BE28">
            <v>24000</v>
          </cell>
          <cell r="BF28">
            <v>27000</v>
          </cell>
          <cell r="BG28">
            <v>29741</v>
          </cell>
          <cell r="BH28">
            <v>6000</v>
          </cell>
          <cell r="BI28">
            <v>9000</v>
          </cell>
          <cell r="BJ28">
            <v>12000</v>
          </cell>
          <cell r="BK28">
            <v>15000</v>
          </cell>
          <cell r="BL28">
            <v>18000</v>
          </cell>
          <cell r="BM28">
            <v>21000</v>
          </cell>
          <cell r="BN28">
            <v>24000</v>
          </cell>
          <cell r="BO28">
            <v>26741</v>
          </cell>
          <cell r="BP28">
            <v>6000</v>
          </cell>
          <cell r="BQ28">
            <v>9000</v>
          </cell>
          <cell r="BR28">
            <v>12000</v>
          </cell>
          <cell r="BS28">
            <v>15000</v>
          </cell>
          <cell r="BT28">
            <v>18000</v>
          </cell>
          <cell r="BU28">
            <v>21000</v>
          </cell>
          <cell r="BV28">
            <v>23741</v>
          </cell>
          <cell r="BW28">
            <v>6000</v>
          </cell>
          <cell r="BX28">
            <v>9000</v>
          </cell>
          <cell r="BY28">
            <v>12000</v>
          </cell>
          <cell r="BZ28">
            <v>15000</v>
          </cell>
          <cell r="CA28">
            <v>18000</v>
          </cell>
          <cell r="CB28">
            <v>20741</v>
          </cell>
          <cell r="CC28">
            <v>6000</v>
          </cell>
          <cell r="CD28">
            <v>9000</v>
          </cell>
          <cell r="CE28">
            <v>12000</v>
          </cell>
          <cell r="CF28">
            <v>15000</v>
          </cell>
          <cell r="CG28">
            <v>17741</v>
          </cell>
          <cell r="CH28">
            <v>6000</v>
          </cell>
          <cell r="CI28">
            <v>9000</v>
          </cell>
          <cell r="CJ28">
            <v>12000</v>
          </cell>
          <cell r="CK28">
            <v>14741</v>
          </cell>
          <cell r="CL28">
            <v>6000</v>
          </cell>
          <cell r="CM28">
            <v>9000</v>
          </cell>
          <cell r="CN28">
            <v>11741</v>
          </cell>
          <cell r="CO28">
            <v>6000</v>
          </cell>
          <cell r="CP28">
            <v>8741</v>
          </cell>
          <cell r="CQ28">
            <v>5741</v>
          </cell>
        </row>
        <row r="29">
          <cell r="R29">
            <v>1271.8855218855219</v>
          </cell>
          <cell r="S29">
            <v>1271.8855218855219</v>
          </cell>
          <cell r="T29">
            <v>1271.8855218855219</v>
          </cell>
          <cell r="U29">
            <v>1271.8855218855219</v>
          </cell>
          <cell r="V29">
            <v>1271.8855218855219</v>
          </cell>
          <cell r="W29">
            <v>1271.8855218855219</v>
          </cell>
          <cell r="X29">
            <v>1271.8855218855219</v>
          </cell>
          <cell r="Y29">
            <v>1271.8855218855219</v>
          </cell>
          <cell r="Z29">
            <v>1271.8855218855219</v>
          </cell>
          <cell r="AA29">
            <v>1271.8855218855219</v>
          </cell>
          <cell r="AB29">
            <v>1271.8855218855219</v>
          </cell>
          <cell r="AC29">
            <v>1271.8855218855219</v>
          </cell>
          <cell r="AD29">
            <v>2543.7710437710439</v>
          </cell>
          <cell r="AE29">
            <v>3815.6565656565658</v>
          </cell>
          <cell r="AF29">
            <v>5087.5420875420878</v>
          </cell>
          <cell r="AG29">
            <v>6359.4276094276102</v>
          </cell>
          <cell r="AH29">
            <v>7631.3131313131325</v>
          </cell>
          <cell r="AI29">
            <v>8903.1986531986549</v>
          </cell>
          <cell r="AJ29">
            <v>10175.084175084177</v>
          </cell>
          <cell r="AK29">
            <v>11446.9696969697</v>
          </cell>
          <cell r="AL29">
            <v>12718.855218855222</v>
          </cell>
          <cell r="AM29">
            <v>13990.740740740745</v>
          </cell>
          <cell r="AN29">
            <v>15262.626262626267</v>
          </cell>
          <cell r="AO29">
            <v>2543.7710437710439</v>
          </cell>
          <cell r="AP29">
            <v>3815.6565656565658</v>
          </cell>
          <cell r="AQ29">
            <v>5087.5420875420878</v>
          </cell>
          <cell r="AR29">
            <v>6359.4276094276102</v>
          </cell>
          <cell r="AS29">
            <v>7631.3131313131325</v>
          </cell>
          <cell r="AT29">
            <v>8903.1986531986549</v>
          </cell>
          <cell r="AU29">
            <v>10175.084175084177</v>
          </cell>
          <cell r="AV29">
            <v>11446.9696969697</v>
          </cell>
          <cell r="AW29">
            <v>12718.855218855222</v>
          </cell>
          <cell r="AX29">
            <v>13990.740740740745</v>
          </cell>
          <cell r="AY29">
            <v>2543.7710437710439</v>
          </cell>
          <cell r="AZ29">
            <v>3815.6565656565658</v>
          </cell>
          <cell r="BA29">
            <v>5087.5420875420878</v>
          </cell>
          <cell r="BB29">
            <v>6359.4276094276102</v>
          </cell>
          <cell r="BC29">
            <v>7631.3131313131325</v>
          </cell>
          <cell r="BD29">
            <v>8903.1986531986549</v>
          </cell>
          <cell r="BE29">
            <v>10175.084175084177</v>
          </cell>
          <cell r="BF29">
            <v>11446.9696969697</v>
          </cell>
          <cell r="BG29">
            <v>12718.855218855222</v>
          </cell>
          <cell r="BH29">
            <v>2543.7710437710439</v>
          </cell>
          <cell r="BI29">
            <v>3815.6565656565658</v>
          </cell>
          <cell r="BJ29">
            <v>5087.5420875420878</v>
          </cell>
          <cell r="BK29">
            <v>6359.4276094276102</v>
          </cell>
          <cell r="BL29">
            <v>7631.3131313131325</v>
          </cell>
          <cell r="BM29">
            <v>8903.1986531986549</v>
          </cell>
          <cell r="BN29">
            <v>10175.084175084177</v>
          </cell>
          <cell r="BO29">
            <v>11446.9696969697</v>
          </cell>
          <cell r="BP29">
            <v>2543.7710437710439</v>
          </cell>
          <cell r="BQ29">
            <v>3815.6565656565658</v>
          </cell>
          <cell r="BR29">
            <v>5087.5420875420878</v>
          </cell>
          <cell r="BS29">
            <v>6359.4276094276102</v>
          </cell>
          <cell r="BT29">
            <v>7631.3131313131325</v>
          </cell>
          <cell r="BU29">
            <v>8903.1986531986549</v>
          </cell>
          <cell r="BV29">
            <v>10175.084175084177</v>
          </cell>
          <cell r="BW29">
            <v>2543.7710437710439</v>
          </cell>
          <cell r="BX29">
            <v>3815.6565656565658</v>
          </cell>
          <cell r="BY29">
            <v>5087.5420875420878</v>
          </cell>
          <cell r="BZ29">
            <v>6359.4276094276102</v>
          </cell>
          <cell r="CA29">
            <v>7631.3131313131325</v>
          </cell>
          <cell r="CB29">
            <v>8903.1986531986549</v>
          </cell>
          <cell r="CC29">
            <v>2543.7710437710439</v>
          </cell>
          <cell r="CD29">
            <v>3815.6565656565658</v>
          </cell>
          <cell r="CE29">
            <v>5087.5420875420878</v>
          </cell>
          <cell r="CF29">
            <v>6359.4276094276102</v>
          </cell>
          <cell r="CG29">
            <v>7631.3131313131325</v>
          </cell>
          <cell r="CH29">
            <v>2543.7710437710439</v>
          </cell>
          <cell r="CI29">
            <v>3815.6565656565658</v>
          </cell>
          <cell r="CJ29">
            <v>5087.5420875420878</v>
          </cell>
          <cell r="CK29">
            <v>6359.4276094276102</v>
          </cell>
          <cell r="CL29">
            <v>2543.7710437710439</v>
          </cell>
          <cell r="CM29">
            <v>3815.6565656565658</v>
          </cell>
          <cell r="CN29">
            <v>5087.5420875420878</v>
          </cell>
          <cell r="CO29">
            <v>2543.7710437710439</v>
          </cell>
          <cell r="CP29">
            <v>3815.6565656565658</v>
          </cell>
          <cell r="CQ29">
            <v>2543.7710437710439</v>
          </cell>
        </row>
        <row r="30">
          <cell r="R30">
            <v>45250</v>
          </cell>
          <cell r="S30">
            <v>45250</v>
          </cell>
          <cell r="T30">
            <v>35200</v>
          </cell>
          <cell r="U30">
            <v>20118</v>
          </cell>
          <cell r="V30">
            <v>9000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25500</v>
          </cell>
          <cell r="AB30">
            <v>45250</v>
          </cell>
          <cell r="AC30">
            <v>45250</v>
          </cell>
          <cell r="AD30">
            <v>90500</v>
          </cell>
          <cell r="AE30">
            <v>125700</v>
          </cell>
          <cell r="AF30">
            <v>145818</v>
          </cell>
          <cell r="AG30">
            <v>154818</v>
          </cell>
          <cell r="AH30">
            <v>154818</v>
          </cell>
          <cell r="AI30">
            <v>154818</v>
          </cell>
          <cell r="AJ30">
            <v>154818</v>
          </cell>
          <cell r="AK30">
            <v>154818</v>
          </cell>
          <cell r="AL30">
            <v>180318</v>
          </cell>
          <cell r="AM30">
            <v>225568</v>
          </cell>
          <cell r="AN30">
            <v>270818</v>
          </cell>
          <cell r="AO30">
            <v>80450</v>
          </cell>
          <cell r="AP30">
            <v>100568</v>
          </cell>
          <cell r="AQ30">
            <v>109568</v>
          </cell>
          <cell r="AR30">
            <v>109568</v>
          </cell>
          <cell r="AS30">
            <v>109568</v>
          </cell>
          <cell r="AT30">
            <v>109568</v>
          </cell>
          <cell r="AU30">
            <v>109568</v>
          </cell>
          <cell r="AV30">
            <v>135068</v>
          </cell>
          <cell r="AW30">
            <v>180318</v>
          </cell>
          <cell r="AX30">
            <v>225568</v>
          </cell>
          <cell r="AY30">
            <v>55318</v>
          </cell>
          <cell r="AZ30">
            <v>64318</v>
          </cell>
          <cell r="BA30">
            <v>64318</v>
          </cell>
          <cell r="BB30">
            <v>64318</v>
          </cell>
          <cell r="BC30">
            <v>64318</v>
          </cell>
          <cell r="BD30">
            <v>64318</v>
          </cell>
          <cell r="BE30">
            <v>89818</v>
          </cell>
          <cell r="BF30">
            <v>135068</v>
          </cell>
          <cell r="BG30">
            <v>180318</v>
          </cell>
          <cell r="BH30">
            <v>29118</v>
          </cell>
          <cell r="BI30">
            <v>29118</v>
          </cell>
          <cell r="BJ30">
            <v>29118</v>
          </cell>
          <cell r="BK30">
            <v>29118</v>
          </cell>
          <cell r="BL30">
            <v>29118</v>
          </cell>
          <cell r="BM30">
            <v>54618</v>
          </cell>
          <cell r="BN30">
            <v>99868</v>
          </cell>
          <cell r="BO30">
            <v>145118</v>
          </cell>
          <cell r="BP30">
            <v>9000</v>
          </cell>
          <cell r="BQ30">
            <v>9000</v>
          </cell>
          <cell r="BR30">
            <v>9000</v>
          </cell>
          <cell r="BS30">
            <v>9000</v>
          </cell>
          <cell r="BT30">
            <v>34500</v>
          </cell>
          <cell r="BU30">
            <v>79750</v>
          </cell>
          <cell r="BV30">
            <v>125000</v>
          </cell>
          <cell r="BW30">
            <v>0</v>
          </cell>
          <cell r="BX30">
            <v>0</v>
          </cell>
          <cell r="BY30">
            <v>0</v>
          </cell>
          <cell r="BZ30">
            <v>25500</v>
          </cell>
          <cell r="CA30">
            <v>70750</v>
          </cell>
          <cell r="CB30">
            <v>116000</v>
          </cell>
          <cell r="CC30">
            <v>0</v>
          </cell>
          <cell r="CD30">
            <v>0</v>
          </cell>
          <cell r="CE30">
            <v>25500</v>
          </cell>
          <cell r="CF30">
            <v>70750</v>
          </cell>
          <cell r="CG30">
            <v>116000</v>
          </cell>
          <cell r="CH30">
            <v>0</v>
          </cell>
          <cell r="CI30">
            <v>25500</v>
          </cell>
          <cell r="CJ30">
            <v>70750</v>
          </cell>
          <cell r="CK30">
            <v>116000</v>
          </cell>
          <cell r="CL30">
            <v>25500</v>
          </cell>
          <cell r="CM30">
            <v>70750</v>
          </cell>
          <cell r="CN30">
            <v>116000</v>
          </cell>
          <cell r="CO30">
            <v>70750</v>
          </cell>
          <cell r="CP30">
            <v>116000</v>
          </cell>
          <cell r="CQ30">
            <v>90500</v>
          </cell>
        </row>
        <row r="31"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</row>
        <row r="32">
          <cell r="R32">
            <v>4500</v>
          </cell>
          <cell r="S32">
            <v>4500</v>
          </cell>
          <cell r="T32">
            <v>4500</v>
          </cell>
          <cell r="U32">
            <v>2186.573460059738</v>
          </cell>
          <cell r="V32">
            <v>2186.573460059738</v>
          </cell>
          <cell r="W32">
            <v>2186.573460059738</v>
          </cell>
          <cell r="X32">
            <v>2186.573460059738</v>
          </cell>
          <cell r="Y32">
            <v>2186.573460059738</v>
          </cell>
          <cell r="Z32">
            <v>2186.573460059738</v>
          </cell>
          <cell r="AA32">
            <v>4500</v>
          </cell>
          <cell r="AB32">
            <v>4500</v>
          </cell>
          <cell r="AC32">
            <v>4500</v>
          </cell>
          <cell r="AD32">
            <v>9000</v>
          </cell>
          <cell r="AE32">
            <v>13500</v>
          </cell>
          <cell r="AF32">
            <v>15686.573460059739</v>
          </cell>
          <cell r="AG32">
            <v>17873.146920119478</v>
          </cell>
          <cell r="AH32">
            <v>20059.720380179217</v>
          </cell>
          <cell r="AI32">
            <v>22246.293840238955</v>
          </cell>
          <cell r="AJ32">
            <v>24432.867300298694</v>
          </cell>
          <cell r="AK32">
            <v>26619.440760358433</v>
          </cell>
          <cell r="AL32">
            <v>31119.440760358433</v>
          </cell>
          <cell r="AM32">
            <v>35619.440760358433</v>
          </cell>
          <cell r="AN32">
            <v>40119.440760358433</v>
          </cell>
          <cell r="AO32">
            <v>9000</v>
          </cell>
          <cell r="AP32">
            <v>11186.573460059739</v>
          </cell>
          <cell r="AQ32">
            <v>13373.146920119478</v>
          </cell>
          <cell r="AR32">
            <v>15559.720380179217</v>
          </cell>
          <cell r="AS32">
            <v>17746.293840238955</v>
          </cell>
          <cell r="AT32">
            <v>19932.867300298694</v>
          </cell>
          <cell r="AU32">
            <v>22119.440760358433</v>
          </cell>
          <cell r="AV32">
            <v>26619.440760358433</v>
          </cell>
          <cell r="AW32">
            <v>31119.440760358433</v>
          </cell>
          <cell r="AX32">
            <v>35619.440760358433</v>
          </cell>
          <cell r="AY32">
            <v>6686.573460059738</v>
          </cell>
          <cell r="AZ32">
            <v>8873.1469201194759</v>
          </cell>
          <cell r="BA32">
            <v>11059.720380179213</v>
          </cell>
          <cell r="BB32">
            <v>13246.293840238952</v>
          </cell>
          <cell r="BC32">
            <v>15432.867300298691</v>
          </cell>
          <cell r="BD32">
            <v>17619.44076035843</v>
          </cell>
          <cell r="BE32">
            <v>22119.44076035843</v>
          </cell>
          <cell r="BF32">
            <v>26619.44076035843</v>
          </cell>
          <cell r="BG32">
            <v>31119.44076035843</v>
          </cell>
          <cell r="BH32">
            <v>4373.1469201194759</v>
          </cell>
          <cell r="BI32">
            <v>6559.7203801792139</v>
          </cell>
          <cell r="BJ32">
            <v>8746.2938402389518</v>
          </cell>
          <cell r="BK32">
            <v>10932.867300298691</v>
          </cell>
          <cell r="BL32">
            <v>13119.44076035843</v>
          </cell>
          <cell r="BM32">
            <v>17619.44076035843</v>
          </cell>
          <cell r="BN32">
            <v>22119.44076035843</v>
          </cell>
          <cell r="BO32">
            <v>26619.44076035843</v>
          </cell>
          <cell r="BP32">
            <v>4373.1469201194759</v>
          </cell>
          <cell r="BQ32">
            <v>6559.7203801792139</v>
          </cell>
          <cell r="BR32">
            <v>8746.2938402389518</v>
          </cell>
          <cell r="BS32">
            <v>10932.867300298691</v>
          </cell>
          <cell r="BT32">
            <v>15432.867300298691</v>
          </cell>
          <cell r="BU32">
            <v>19932.867300298691</v>
          </cell>
          <cell r="BV32">
            <v>24432.867300298691</v>
          </cell>
          <cell r="BW32">
            <v>4373.1469201194759</v>
          </cell>
          <cell r="BX32">
            <v>6559.7203801792139</v>
          </cell>
          <cell r="BY32">
            <v>8746.2938402389518</v>
          </cell>
          <cell r="BZ32">
            <v>13246.293840238952</v>
          </cell>
          <cell r="CA32">
            <v>17746.293840238952</v>
          </cell>
          <cell r="CB32">
            <v>22246.293840238952</v>
          </cell>
          <cell r="CC32">
            <v>4373.1469201194759</v>
          </cell>
          <cell r="CD32">
            <v>6559.7203801792139</v>
          </cell>
          <cell r="CE32">
            <v>11059.720380179213</v>
          </cell>
          <cell r="CF32">
            <v>15559.720380179213</v>
          </cell>
          <cell r="CG32">
            <v>20059.720380179213</v>
          </cell>
          <cell r="CH32">
            <v>4373.1469201194759</v>
          </cell>
          <cell r="CI32">
            <v>8873.1469201194759</v>
          </cell>
          <cell r="CJ32">
            <v>13373.146920119476</v>
          </cell>
          <cell r="CK32">
            <v>17873.146920119478</v>
          </cell>
          <cell r="CL32">
            <v>6686.573460059738</v>
          </cell>
          <cell r="CM32">
            <v>11186.573460059739</v>
          </cell>
          <cell r="CN32">
            <v>15686.573460059739</v>
          </cell>
          <cell r="CO32">
            <v>9000</v>
          </cell>
          <cell r="CP32">
            <v>13500</v>
          </cell>
          <cell r="CQ32">
            <v>9000</v>
          </cell>
        </row>
        <row r="33">
          <cell r="R33">
            <v>3000</v>
          </cell>
          <cell r="S33">
            <v>3000</v>
          </cell>
          <cell r="T33">
            <v>3000</v>
          </cell>
          <cell r="U33">
            <v>1800</v>
          </cell>
          <cell r="V33">
            <v>1700</v>
          </cell>
          <cell r="W33">
            <v>1800</v>
          </cell>
          <cell r="X33">
            <v>1800</v>
          </cell>
          <cell r="Y33">
            <v>1400</v>
          </cell>
          <cell r="Z33">
            <v>1500</v>
          </cell>
          <cell r="AA33">
            <v>3000</v>
          </cell>
          <cell r="AB33">
            <v>3000</v>
          </cell>
          <cell r="AC33">
            <v>3000</v>
          </cell>
          <cell r="AD33">
            <v>6000</v>
          </cell>
          <cell r="AE33">
            <v>9000</v>
          </cell>
          <cell r="AF33">
            <v>10800</v>
          </cell>
          <cell r="AG33">
            <v>12500</v>
          </cell>
          <cell r="AH33">
            <v>14300</v>
          </cell>
          <cell r="AI33">
            <v>16100</v>
          </cell>
          <cell r="AJ33">
            <v>17500</v>
          </cell>
          <cell r="AK33">
            <v>19000</v>
          </cell>
          <cell r="AL33">
            <v>22000</v>
          </cell>
          <cell r="AM33">
            <v>25000</v>
          </cell>
          <cell r="AN33">
            <v>28000</v>
          </cell>
          <cell r="AO33">
            <v>6000</v>
          </cell>
          <cell r="AP33">
            <v>7800</v>
          </cell>
          <cell r="AQ33">
            <v>9500</v>
          </cell>
          <cell r="AR33">
            <v>11300</v>
          </cell>
          <cell r="AS33">
            <v>13100</v>
          </cell>
          <cell r="AT33">
            <v>14500</v>
          </cell>
          <cell r="AU33">
            <v>16000</v>
          </cell>
          <cell r="AV33">
            <v>19000</v>
          </cell>
          <cell r="AW33">
            <v>22000</v>
          </cell>
          <cell r="AX33">
            <v>25000</v>
          </cell>
          <cell r="AY33">
            <v>4800</v>
          </cell>
          <cell r="AZ33">
            <v>6500</v>
          </cell>
          <cell r="BA33">
            <v>8300</v>
          </cell>
          <cell r="BB33">
            <v>10100</v>
          </cell>
          <cell r="BC33">
            <v>11500</v>
          </cell>
          <cell r="BD33">
            <v>13000</v>
          </cell>
          <cell r="BE33">
            <v>16000</v>
          </cell>
          <cell r="BF33">
            <v>19000</v>
          </cell>
          <cell r="BG33">
            <v>22000</v>
          </cell>
          <cell r="BH33">
            <v>3500</v>
          </cell>
          <cell r="BI33">
            <v>5300</v>
          </cell>
          <cell r="BJ33">
            <v>7100</v>
          </cell>
          <cell r="BK33">
            <v>8500</v>
          </cell>
          <cell r="BL33">
            <v>10000</v>
          </cell>
          <cell r="BM33">
            <v>13000</v>
          </cell>
          <cell r="BN33">
            <v>16000</v>
          </cell>
          <cell r="BO33">
            <v>19000</v>
          </cell>
          <cell r="BP33">
            <v>3500</v>
          </cell>
          <cell r="BQ33">
            <v>5300</v>
          </cell>
          <cell r="BR33">
            <v>6700</v>
          </cell>
          <cell r="BS33">
            <v>8200</v>
          </cell>
          <cell r="BT33">
            <v>11200</v>
          </cell>
          <cell r="BU33">
            <v>14200</v>
          </cell>
          <cell r="BV33">
            <v>17200</v>
          </cell>
          <cell r="BW33">
            <v>3600</v>
          </cell>
          <cell r="BX33">
            <v>5000</v>
          </cell>
          <cell r="BY33">
            <v>6500</v>
          </cell>
          <cell r="BZ33">
            <v>9500</v>
          </cell>
          <cell r="CA33">
            <v>12500</v>
          </cell>
          <cell r="CB33">
            <v>15500</v>
          </cell>
          <cell r="CC33">
            <v>3200</v>
          </cell>
          <cell r="CD33">
            <v>4700</v>
          </cell>
          <cell r="CE33">
            <v>7700</v>
          </cell>
          <cell r="CF33">
            <v>10700</v>
          </cell>
          <cell r="CG33">
            <v>13700</v>
          </cell>
          <cell r="CH33">
            <v>2900</v>
          </cell>
          <cell r="CI33">
            <v>5900</v>
          </cell>
          <cell r="CJ33">
            <v>8900</v>
          </cell>
          <cell r="CK33">
            <v>11900</v>
          </cell>
          <cell r="CL33">
            <v>4500</v>
          </cell>
          <cell r="CM33">
            <v>7500</v>
          </cell>
          <cell r="CN33">
            <v>10500</v>
          </cell>
          <cell r="CO33">
            <v>6000</v>
          </cell>
          <cell r="CP33">
            <v>9000</v>
          </cell>
          <cell r="CQ33">
            <v>6000</v>
          </cell>
        </row>
        <row r="34"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R37">
            <v>133.9</v>
          </cell>
          <cell r="S37">
            <v>133.9</v>
          </cell>
          <cell r="T37">
            <v>133.9</v>
          </cell>
          <cell r="U37">
            <v>133.9</v>
          </cell>
          <cell r="V37">
            <v>133.9</v>
          </cell>
          <cell r="W37">
            <v>133.9</v>
          </cell>
          <cell r="X37">
            <v>133.9</v>
          </cell>
          <cell r="Y37">
            <v>133.9</v>
          </cell>
          <cell r="Z37">
            <v>133.9</v>
          </cell>
          <cell r="AA37">
            <v>133.9</v>
          </cell>
          <cell r="AB37">
            <v>133.9</v>
          </cell>
          <cell r="AC37">
            <v>133.9</v>
          </cell>
          <cell r="AD37">
            <v>267.8</v>
          </cell>
          <cell r="AE37">
            <v>401.70000000000005</v>
          </cell>
          <cell r="AF37">
            <v>535.6</v>
          </cell>
          <cell r="AG37">
            <v>669.5</v>
          </cell>
          <cell r="AH37">
            <v>803.4</v>
          </cell>
          <cell r="AI37">
            <v>937.3</v>
          </cell>
          <cell r="AJ37">
            <v>1071.2</v>
          </cell>
          <cell r="AK37">
            <v>1205.1000000000001</v>
          </cell>
          <cell r="AL37">
            <v>1339.0000000000002</v>
          </cell>
          <cell r="AM37">
            <v>1472.9000000000003</v>
          </cell>
          <cell r="AN37">
            <v>1606.8000000000004</v>
          </cell>
          <cell r="AO37">
            <v>267.8</v>
          </cell>
          <cell r="AP37">
            <v>401.70000000000005</v>
          </cell>
          <cell r="AQ37">
            <v>535.6</v>
          </cell>
          <cell r="AR37">
            <v>669.5</v>
          </cell>
          <cell r="AS37">
            <v>803.4</v>
          </cell>
          <cell r="AT37">
            <v>937.3</v>
          </cell>
          <cell r="AU37">
            <v>1071.2</v>
          </cell>
          <cell r="AV37">
            <v>1205.1000000000001</v>
          </cell>
          <cell r="AW37">
            <v>1339.0000000000002</v>
          </cell>
          <cell r="AX37">
            <v>1472.9000000000003</v>
          </cell>
          <cell r="AY37">
            <v>267.8</v>
          </cell>
          <cell r="AZ37">
            <v>401.70000000000005</v>
          </cell>
          <cell r="BA37">
            <v>535.6</v>
          </cell>
          <cell r="BB37">
            <v>669.5</v>
          </cell>
          <cell r="BC37">
            <v>803.4</v>
          </cell>
          <cell r="BD37">
            <v>937.3</v>
          </cell>
          <cell r="BE37">
            <v>1071.2</v>
          </cell>
          <cell r="BF37">
            <v>1205.1000000000001</v>
          </cell>
          <cell r="BG37">
            <v>1339.0000000000002</v>
          </cell>
          <cell r="BH37">
            <v>267.8</v>
          </cell>
          <cell r="BI37">
            <v>401.70000000000005</v>
          </cell>
          <cell r="BJ37">
            <v>535.6</v>
          </cell>
          <cell r="BK37">
            <v>669.5</v>
          </cell>
          <cell r="BL37">
            <v>803.4</v>
          </cell>
          <cell r="BM37">
            <v>937.3</v>
          </cell>
          <cell r="BN37">
            <v>1071.2</v>
          </cell>
          <cell r="BO37">
            <v>1205.1000000000001</v>
          </cell>
          <cell r="BP37">
            <v>267.8</v>
          </cell>
          <cell r="BQ37">
            <v>401.70000000000005</v>
          </cell>
          <cell r="BR37">
            <v>535.6</v>
          </cell>
          <cell r="BS37">
            <v>669.5</v>
          </cell>
          <cell r="BT37">
            <v>803.4</v>
          </cell>
          <cell r="BU37">
            <v>937.3</v>
          </cell>
          <cell r="BV37">
            <v>1071.2</v>
          </cell>
          <cell r="BW37">
            <v>267.8</v>
          </cell>
          <cell r="BX37">
            <v>401.70000000000005</v>
          </cell>
          <cell r="BY37">
            <v>535.6</v>
          </cell>
          <cell r="BZ37">
            <v>669.5</v>
          </cell>
          <cell r="CA37">
            <v>803.4</v>
          </cell>
          <cell r="CB37">
            <v>937.3</v>
          </cell>
          <cell r="CC37">
            <v>267.8</v>
          </cell>
          <cell r="CD37">
            <v>401.70000000000005</v>
          </cell>
          <cell r="CE37">
            <v>535.6</v>
          </cell>
          <cell r="CF37">
            <v>669.5</v>
          </cell>
          <cell r="CG37">
            <v>803.4</v>
          </cell>
          <cell r="CH37">
            <v>267.8</v>
          </cell>
          <cell r="CI37">
            <v>401.70000000000005</v>
          </cell>
          <cell r="CJ37">
            <v>535.6</v>
          </cell>
          <cell r="CK37">
            <v>669.5</v>
          </cell>
          <cell r="CL37">
            <v>267.8</v>
          </cell>
          <cell r="CM37">
            <v>401.70000000000005</v>
          </cell>
          <cell r="CN37">
            <v>535.6</v>
          </cell>
          <cell r="CO37">
            <v>267.8</v>
          </cell>
          <cell r="CP37">
            <v>401.70000000000005</v>
          </cell>
          <cell r="CQ37">
            <v>267.8</v>
          </cell>
        </row>
        <row r="38">
          <cell r="R38">
            <v>131</v>
          </cell>
          <cell r="S38">
            <v>131</v>
          </cell>
          <cell r="T38">
            <v>131</v>
          </cell>
          <cell r="U38">
            <v>131</v>
          </cell>
          <cell r="V38">
            <v>131</v>
          </cell>
          <cell r="W38">
            <v>131</v>
          </cell>
          <cell r="X38">
            <v>131</v>
          </cell>
          <cell r="Y38">
            <v>131</v>
          </cell>
          <cell r="Z38">
            <v>131</v>
          </cell>
          <cell r="AA38">
            <v>131</v>
          </cell>
          <cell r="AB38">
            <v>131</v>
          </cell>
          <cell r="AC38">
            <v>131</v>
          </cell>
          <cell r="AD38">
            <v>262</v>
          </cell>
          <cell r="AE38">
            <v>393</v>
          </cell>
          <cell r="AF38">
            <v>524</v>
          </cell>
          <cell r="AG38">
            <v>655</v>
          </cell>
          <cell r="AH38">
            <v>786</v>
          </cell>
          <cell r="AI38">
            <v>917</v>
          </cell>
          <cell r="AJ38">
            <v>1048</v>
          </cell>
          <cell r="AK38">
            <v>1179</v>
          </cell>
          <cell r="AL38">
            <v>1310</v>
          </cell>
          <cell r="AM38">
            <v>1441</v>
          </cell>
          <cell r="AN38">
            <v>1572</v>
          </cell>
          <cell r="AO38">
            <v>262</v>
          </cell>
          <cell r="AP38">
            <v>393</v>
          </cell>
          <cell r="AQ38">
            <v>524</v>
          </cell>
          <cell r="AR38">
            <v>655</v>
          </cell>
          <cell r="AS38">
            <v>786</v>
          </cell>
          <cell r="AT38">
            <v>917</v>
          </cell>
          <cell r="AU38">
            <v>1048</v>
          </cell>
          <cell r="AV38">
            <v>1179</v>
          </cell>
          <cell r="AW38">
            <v>1310</v>
          </cell>
          <cell r="AX38">
            <v>1441</v>
          </cell>
          <cell r="AY38">
            <v>262</v>
          </cell>
          <cell r="AZ38">
            <v>393</v>
          </cell>
          <cell r="BA38">
            <v>524</v>
          </cell>
          <cell r="BB38">
            <v>655</v>
          </cell>
          <cell r="BC38">
            <v>786</v>
          </cell>
          <cell r="BD38">
            <v>917</v>
          </cell>
          <cell r="BE38">
            <v>1048</v>
          </cell>
          <cell r="BF38">
            <v>1179</v>
          </cell>
          <cell r="BG38">
            <v>1310</v>
          </cell>
          <cell r="BH38">
            <v>262</v>
          </cell>
          <cell r="BI38">
            <v>393</v>
          </cell>
          <cell r="BJ38">
            <v>524</v>
          </cell>
          <cell r="BK38">
            <v>655</v>
          </cell>
          <cell r="BL38">
            <v>786</v>
          </cell>
          <cell r="BM38">
            <v>917</v>
          </cell>
          <cell r="BN38">
            <v>1048</v>
          </cell>
          <cell r="BO38">
            <v>1179</v>
          </cell>
          <cell r="BP38">
            <v>262</v>
          </cell>
          <cell r="BQ38">
            <v>393</v>
          </cell>
          <cell r="BR38">
            <v>524</v>
          </cell>
          <cell r="BS38">
            <v>655</v>
          </cell>
          <cell r="BT38">
            <v>786</v>
          </cell>
          <cell r="BU38">
            <v>917</v>
          </cell>
          <cell r="BV38">
            <v>1048</v>
          </cell>
          <cell r="BW38">
            <v>262</v>
          </cell>
          <cell r="BX38">
            <v>393</v>
          </cell>
          <cell r="BY38">
            <v>524</v>
          </cell>
          <cell r="BZ38">
            <v>655</v>
          </cell>
          <cell r="CA38">
            <v>786</v>
          </cell>
          <cell r="CB38">
            <v>917</v>
          </cell>
          <cell r="CC38">
            <v>262</v>
          </cell>
          <cell r="CD38">
            <v>393</v>
          </cell>
          <cell r="CE38">
            <v>524</v>
          </cell>
          <cell r="CF38">
            <v>655</v>
          </cell>
          <cell r="CG38">
            <v>786</v>
          </cell>
          <cell r="CH38">
            <v>262</v>
          </cell>
          <cell r="CI38">
            <v>393</v>
          </cell>
          <cell r="CJ38">
            <v>524</v>
          </cell>
          <cell r="CK38">
            <v>655</v>
          </cell>
          <cell r="CL38">
            <v>262</v>
          </cell>
          <cell r="CM38">
            <v>393</v>
          </cell>
          <cell r="CN38">
            <v>524</v>
          </cell>
          <cell r="CO38">
            <v>262</v>
          </cell>
          <cell r="CP38">
            <v>393</v>
          </cell>
          <cell r="CQ38">
            <v>262</v>
          </cell>
        </row>
        <row r="39">
          <cell r="R39">
            <v>84.301208333333349</v>
          </cell>
          <cell r="S39">
            <v>84.301208333333349</v>
          </cell>
          <cell r="T39">
            <v>84.301208333333349</v>
          </cell>
          <cell r="U39">
            <v>84.301208333333349</v>
          </cell>
          <cell r="V39">
            <v>84.301208333333349</v>
          </cell>
          <cell r="W39">
            <v>84.301208333333349</v>
          </cell>
          <cell r="X39">
            <v>84.301208333333349</v>
          </cell>
          <cell r="Y39">
            <v>84.301208333333349</v>
          </cell>
          <cell r="Z39">
            <v>84.301208333333349</v>
          </cell>
          <cell r="AA39">
            <v>84.301208333333349</v>
          </cell>
          <cell r="AB39">
            <v>84.301208333333349</v>
          </cell>
          <cell r="AC39">
            <v>84.301208333333349</v>
          </cell>
          <cell r="AD39">
            <v>168.6024166666667</v>
          </cell>
          <cell r="AE39">
            <v>252.90362500000003</v>
          </cell>
          <cell r="AF39">
            <v>337.2048333333334</v>
          </cell>
          <cell r="AG39">
            <v>421.50604166666676</v>
          </cell>
          <cell r="AH39">
            <v>505.80725000000012</v>
          </cell>
          <cell r="AI39">
            <v>590.10845833333349</v>
          </cell>
          <cell r="AJ39">
            <v>674.40966666666679</v>
          </cell>
          <cell r="AK39">
            <v>758.7108750000001</v>
          </cell>
          <cell r="AL39">
            <v>843.01208333333341</v>
          </cell>
          <cell r="AM39">
            <v>927.31329166666671</v>
          </cell>
          <cell r="AN39">
            <v>1011.6145</v>
          </cell>
          <cell r="AO39">
            <v>168.6024166666667</v>
          </cell>
          <cell r="AP39">
            <v>252.90362500000003</v>
          </cell>
          <cell r="AQ39">
            <v>337.2048333333334</v>
          </cell>
          <cell r="AR39">
            <v>421.50604166666676</v>
          </cell>
          <cell r="AS39">
            <v>505.80725000000012</v>
          </cell>
          <cell r="AT39">
            <v>590.10845833333349</v>
          </cell>
          <cell r="AU39">
            <v>674.40966666666679</v>
          </cell>
          <cell r="AV39">
            <v>758.7108750000001</v>
          </cell>
          <cell r="AW39">
            <v>843.01208333333341</v>
          </cell>
          <cell r="AX39">
            <v>927.31329166666671</v>
          </cell>
          <cell r="AY39">
            <v>168.6024166666667</v>
          </cell>
          <cell r="AZ39">
            <v>252.90362500000003</v>
          </cell>
          <cell r="BA39">
            <v>337.2048333333334</v>
          </cell>
          <cell r="BB39">
            <v>421.50604166666676</v>
          </cell>
          <cell r="BC39">
            <v>505.80725000000012</v>
          </cell>
          <cell r="BD39">
            <v>590.10845833333349</v>
          </cell>
          <cell r="BE39">
            <v>674.40966666666679</v>
          </cell>
          <cell r="BF39">
            <v>758.7108750000001</v>
          </cell>
          <cell r="BG39">
            <v>843.01208333333341</v>
          </cell>
          <cell r="BH39">
            <v>168.6024166666667</v>
          </cell>
          <cell r="BI39">
            <v>252.90362500000003</v>
          </cell>
          <cell r="BJ39">
            <v>337.2048333333334</v>
          </cell>
          <cell r="BK39">
            <v>421.50604166666676</v>
          </cell>
          <cell r="BL39">
            <v>505.80725000000012</v>
          </cell>
          <cell r="BM39">
            <v>590.10845833333349</v>
          </cell>
          <cell r="BN39">
            <v>674.40966666666679</v>
          </cell>
          <cell r="BO39">
            <v>758.7108750000001</v>
          </cell>
          <cell r="BP39">
            <v>168.6024166666667</v>
          </cell>
          <cell r="BQ39">
            <v>252.90362500000003</v>
          </cell>
          <cell r="BR39">
            <v>337.2048333333334</v>
          </cell>
          <cell r="BS39">
            <v>421.50604166666676</v>
          </cell>
          <cell r="BT39">
            <v>505.80725000000012</v>
          </cell>
          <cell r="BU39">
            <v>590.10845833333349</v>
          </cell>
          <cell r="BV39">
            <v>674.40966666666679</v>
          </cell>
          <cell r="BW39">
            <v>168.6024166666667</v>
          </cell>
          <cell r="BX39">
            <v>252.90362500000003</v>
          </cell>
          <cell r="BY39">
            <v>337.2048333333334</v>
          </cell>
          <cell r="BZ39">
            <v>421.50604166666676</v>
          </cell>
          <cell r="CA39">
            <v>505.80725000000012</v>
          </cell>
          <cell r="CB39">
            <v>590.10845833333349</v>
          </cell>
          <cell r="CC39">
            <v>168.6024166666667</v>
          </cell>
          <cell r="CD39">
            <v>252.90362500000003</v>
          </cell>
          <cell r="CE39">
            <v>337.2048333333334</v>
          </cell>
          <cell r="CF39">
            <v>421.50604166666676</v>
          </cell>
          <cell r="CG39">
            <v>505.80725000000012</v>
          </cell>
          <cell r="CH39">
            <v>168.6024166666667</v>
          </cell>
          <cell r="CI39">
            <v>252.90362500000003</v>
          </cell>
          <cell r="CJ39">
            <v>337.2048333333334</v>
          </cell>
          <cell r="CK39">
            <v>421.50604166666676</v>
          </cell>
          <cell r="CL39">
            <v>168.6024166666667</v>
          </cell>
          <cell r="CM39">
            <v>252.90362500000003</v>
          </cell>
          <cell r="CN39">
            <v>337.2048333333334</v>
          </cell>
          <cell r="CO39">
            <v>168.6024166666667</v>
          </cell>
          <cell r="CP39">
            <v>252.90362500000003</v>
          </cell>
          <cell r="CQ39">
            <v>168.6024166666667</v>
          </cell>
        </row>
        <row r="40">
          <cell r="R40">
            <v>589.5</v>
          </cell>
          <cell r="S40">
            <v>589.5</v>
          </cell>
          <cell r="T40">
            <v>589.5</v>
          </cell>
          <cell r="U40">
            <v>286.44112326782567</v>
          </cell>
          <cell r="V40">
            <v>286.44112326782567</v>
          </cell>
          <cell r="W40">
            <v>286.44112326782567</v>
          </cell>
          <cell r="X40">
            <v>286.44112326782567</v>
          </cell>
          <cell r="Y40">
            <v>286.44112326782567</v>
          </cell>
          <cell r="Z40">
            <v>286.44112326782567</v>
          </cell>
          <cell r="AA40">
            <v>589.5</v>
          </cell>
          <cell r="AB40">
            <v>589.5</v>
          </cell>
          <cell r="AC40">
            <v>589.5</v>
          </cell>
          <cell r="AD40">
            <v>1179</v>
          </cell>
          <cell r="AE40">
            <v>1768.5</v>
          </cell>
          <cell r="AF40">
            <v>2054.9411232678258</v>
          </cell>
          <cell r="AG40">
            <v>2341.3822465356516</v>
          </cell>
          <cell r="AH40">
            <v>2627.8233698034774</v>
          </cell>
          <cell r="AI40">
            <v>2914.2644930713031</v>
          </cell>
          <cell r="AJ40">
            <v>3200.7056163391289</v>
          </cell>
          <cell r="AK40">
            <v>3487.1467396069547</v>
          </cell>
          <cell r="AL40">
            <v>4076.6467396069547</v>
          </cell>
          <cell r="AM40">
            <v>4666.1467396069547</v>
          </cell>
          <cell r="AN40">
            <v>5255.6467396069547</v>
          </cell>
          <cell r="AO40">
            <v>1179</v>
          </cell>
          <cell r="AP40">
            <v>1465.4411232678258</v>
          </cell>
          <cell r="AQ40">
            <v>1751.8822465356516</v>
          </cell>
          <cell r="AR40">
            <v>2038.3233698034774</v>
          </cell>
          <cell r="AS40">
            <v>2324.7644930713031</v>
          </cell>
          <cell r="AT40">
            <v>2611.2056163391289</v>
          </cell>
          <cell r="AU40">
            <v>2897.6467396069547</v>
          </cell>
          <cell r="AV40">
            <v>3487.1467396069547</v>
          </cell>
          <cell r="AW40">
            <v>4076.6467396069547</v>
          </cell>
          <cell r="AX40">
            <v>4666.1467396069547</v>
          </cell>
          <cell r="AY40">
            <v>875.94112326782567</v>
          </cell>
          <cell r="AZ40">
            <v>1162.3822465356513</v>
          </cell>
          <cell r="BA40">
            <v>1448.8233698034769</v>
          </cell>
          <cell r="BB40">
            <v>1735.2644930713027</v>
          </cell>
          <cell r="BC40">
            <v>2021.7056163391285</v>
          </cell>
          <cell r="BD40">
            <v>2308.1467396069543</v>
          </cell>
          <cell r="BE40">
            <v>2897.6467396069543</v>
          </cell>
          <cell r="BF40">
            <v>3487.1467396069543</v>
          </cell>
          <cell r="BG40">
            <v>4076.6467396069543</v>
          </cell>
          <cell r="BH40">
            <v>572.88224653565135</v>
          </cell>
          <cell r="BI40">
            <v>859.32336980347702</v>
          </cell>
          <cell r="BJ40">
            <v>1145.7644930713027</v>
          </cell>
          <cell r="BK40">
            <v>1432.2056163391285</v>
          </cell>
          <cell r="BL40">
            <v>1718.6467396069543</v>
          </cell>
          <cell r="BM40">
            <v>2308.1467396069543</v>
          </cell>
          <cell r="BN40">
            <v>2897.6467396069543</v>
          </cell>
          <cell r="BO40">
            <v>3487.1467396069543</v>
          </cell>
          <cell r="BP40">
            <v>572.88224653565135</v>
          </cell>
          <cell r="BQ40">
            <v>859.32336980347702</v>
          </cell>
          <cell r="BR40">
            <v>1145.7644930713027</v>
          </cell>
          <cell r="BS40">
            <v>1432.2056163391285</v>
          </cell>
          <cell r="BT40">
            <v>2021.7056163391285</v>
          </cell>
          <cell r="BU40">
            <v>2611.2056163391285</v>
          </cell>
          <cell r="BV40">
            <v>3200.7056163391285</v>
          </cell>
          <cell r="BW40">
            <v>572.88224653565135</v>
          </cell>
          <cell r="BX40">
            <v>859.32336980347702</v>
          </cell>
          <cell r="BY40">
            <v>1145.7644930713027</v>
          </cell>
          <cell r="BZ40">
            <v>1735.2644930713027</v>
          </cell>
          <cell r="CA40">
            <v>2324.7644930713027</v>
          </cell>
          <cell r="CB40">
            <v>2914.2644930713027</v>
          </cell>
          <cell r="CC40">
            <v>572.88224653565135</v>
          </cell>
          <cell r="CD40">
            <v>859.32336980347702</v>
          </cell>
          <cell r="CE40">
            <v>1448.8233698034769</v>
          </cell>
          <cell r="CF40">
            <v>2038.3233698034769</v>
          </cell>
          <cell r="CG40">
            <v>2627.8233698034769</v>
          </cell>
          <cell r="CH40">
            <v>572.88224653565135</v>
          </cell>
          <cell r="CI40">
            <v>1162.3822465356513</v>
          </cell>
          <cell r="CJ40">
            <v>1751.8822465356513</v>
          </cell>
          <cell r="CK40">
            <v>2341.3822465356516</v>
          </cell>
          <cell r="CL40">
            <v>875.94112326782567</v>
          </cell>
          <cell r="CM40">
            <v>1465.4411232678258</v>
          </cell>
          <cell r="CN40">
            <v>2054.9411232678258</v>
          </cell>
          <cell r="CO40">
            <v>1179</v>
          </cell>
          <cell r="CP40">
            <v>1768.5</v>
          </cell>
          <cell r="CQ40">
            <v>1179</v>
          </cell>
        </row>
        <row r="41"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R44">
            <v>15514.764102591902</v>
          </cell>
          <cell r="S44">
            <v>14698.12364607726</v>
          </cell>
          <cell r="T44">
            <v>16428.616561525232</v>
          </cell>
          <cell r="U44">
            <v>17558.416708325232</v>
          </cell>
          <cell r="V44">
            <v>19012.011830467913</v>
          </cell>
          <cell r="W44">
            <v>18294.041744858565</v>
          </cell>
          <cell r="X44">
            <v>17987.296162591902</v>
          </cell>
          <cell r="Y44">
            <v>17288.629917525235</v>
          </cell>
          <cell r="Z44">
            <v>18004.015787525233</v>
          </cell>
          <cell r="AA44">
            <v>14720.106879401246</v>
          </cell>
          <cell r="AB44">
            <v>14183.701561401247</v>
          </cell>
          <cell r="AC44">
            <v>15615.345380110492</v>
          </cell>
          <cell r="AD44">
            <v>30212.887748669164</v>
          </cell>
          <cell r="AE44">
            <v>46641.504310194396</v>
          </cell>
          <cell r="AF44">
            <v>64199.921018519628</v>
          </cell>
          <cell r="AG44">
            <v>83211.932848987548</v>
          </cell>
          <cell r="AH44">
            <v>101505.97459384611</v>
          </cell>
          <cell r="AI44">
            <v>119493.27075643801</v>
          </cell>
          <cell r="AJ44">
            <v>136781.90067396325</v>
          </cell>
          <cell r="AK44">
            <v>154785.91646148846</v>
          </cell>
          <cell r="AL44">
            <v>169506.02334088972</v>
          </cell>
          <cell r="AM44">
            <v>183689.72490229097</v>
          </cell>
          <cell r="AN44">
            <v>199305.07028240146</v>
          </cell>
          <cell r="AO44">
            <v>31126.740207602492</v>
          </cell>
          <cell r="AP44">
            <v>48685.156915927728</v>
          </cell>
          <cell r="AQ44">
            <v>67697.168746395648</v>
          </cell>
          <cell r="AR44">
            <v>85991.210491254213</v>
          </cell>
          <cell r="AS44">
            <v>103978.50665384611</v>
          </cell>
          <cell r="AT44">
            <v>121267.13657137135</v>
          </cell>
          <cell r="AU44">
            <v>139271.15235889656</v>
          </cell>
          <cell r="AV44">
            <v>153991.25923829782</v>
          </cell>
          <cell r="AW44">
            <v>168174.96079969907</v>
          </cell>
          <cell r="AX44">
            <v>183790.30617980956</v>
          </cell>
          <cell r="AY44">
            <v>33987.033269850464</v>
          </cell>
          <cell r="AZ44">
            <v>52999.045100318377</v>
          </cell>
          <cell r="BA44">
            <v>71293.086845176935</v>
          </cell>
          <cell r="BB44">
            <v>89280.383007768833</v>
          </cell>
          <cell r="BC44">
            <v>106569.01292529407</v>
          </cell>
          <cell r="BD44">
            <v>124573.0287128193</v>
          </cell>
          <cell r="BE44">
            <v>139293.13559222055</v>
          </cell>
          <cell r="BF44">
            <v>153476.8371536218</v>
          </cell>
          <cell r="BG44">
            <v>169092.1825337323</v>
          </cell>
          <cell r="BH44">
            <v>36570.428538793145</v>
          </cell>
          <cell r="BI44">
            <v>54864.47028365171</v>
          </cell>
          <cell r="BJ44">
            <v>72851.766446243608</v>
          </cell>
          <cell r="BK44">
            <v>90140.396363768843</v>
          </cell>
          <cell r="BL44">
            <v>108144.41215129408</v>
          </cell>
          <cell r="BM44">
            <v>122864.51903069532</v>
          </cell>
          <cell r="BN44">
            <v>137048.22059209656</v>
          </cell>
          <cell r="BO44">
            <v>152663.56597220706</v>
          </cell>
          <cell r="BP44">
            <v>37306.053575326478</v>
          </cell>
          <cell r="BQ44">
            <v>55293.349737918383</v>
          </cell>
          <cell r="BR44">
            <v>72581.979655443618</v>
          </cell>
          <cell r="BS44">
            <v>90585.995442968851</v>
          </cell>
          <cell r="BT44">
            <v>105306.1023223701</v>
          </cell>
          <cell r="BU44">
            <v>119489.80388377135</v>
          </cell>
          <cell r="BV44">
            <v>135105.14926388185</v>
          </cell>
          <cell r="BW44">
            <v>36281.337907450463</v>
          </cell>
          <cell r="BX44">
            <v>53569.967824975698</v>
          </cell>
          <cell r="BY44">
            <v>71573.983612500931</v>
          </cell>
          <cell r="BZ44">
            <v>86294.09049190217</v>
          </cell>
          <cell r="CA44">
            <v>100477.79205330342</v>
          </cell>
          <cell r="CB44">
            <v>116093.13743341391</v>
          </cell>
          <cell r="CC44">
            <v>35275.926080117133</v>
          </cell>
          <cell r="CD44">
            <v>53279.941867642367</v>
          </cell>
          <cell r="CE44">
            <v>68000.04874704362</v>
          </cell>
          <cell r="CF44">
            <v>82183.750308444869</v>
          </cell>
          <cell r="CG44">
            <v>97799.095688555361</v>
          </cell>
          <cell r="CH44">
            <v>35292.645705050469</v>
          </cell>
          <cell r="CI44">
            <v>50012.752584451715</v>
          </cell>
          <cell r="CJ44">
            <v>64196.454145852964</v>
          </cell>
          <cell r="CK44">
            <v>79811.799525963463</v>
          </cell>
          <cell r="CL44">
            <v>32724.12266692648</v>
          </cell>
          <cell r="CM44">
            <v>46907.824228327729</v>
          </cell>
          <cell r="CN44">
            <v>62523.16960843822</v>
          </cell>
          <cell r="CO44">
            <v>28903.808440802495</v>
          </cell>
          <cell r="CP44">
            <v>44519.153820912987</v>
          </cell>
          <cell r="CQ44">
            <v>29799.04694151174</v>
          </cell>
        </row>
        <row r="45">
          <cell r="R45">
            <v>8</v>
          </cell>
          <cell r="S45">
            <v>8</v>
          </cell>
          <cell r="T45">
            <v>8.8000000000000007</v>
          </cell>
          <cell r="U45">
            <v>11.8</v>
          </cell>
          <cell r="V45">
            <v>15.3</v>
          </cell>
          <cell r="W45">
            <v>15.3</v>
          </cell>
          <cell r="X45">
            <v>15.3</v>
          </cell>
          <cell r="Y45">
            <v>15.3</v>
          </cell>
          <cell r="Z45">
            <v>15.3</v>
          </cell>
          <cell r="AA45">
            <v>15.3</v>
          </cell>
          <cell r="AB45">
            <v>15.3</v>
          </cell>
          <cell r="AC45">
            <v>15.3</v>
          </cell>
          <cell r="AD45">
            <v>16</v>
          </cell>
          <cell r="AE45">
            <v>24.8</v>
          </cell>
          <cell r="AF45">
            <v>36.6</v>
          </cell>
          <cell r="AG45">
            <v>51.900000000000006</v>
          </cell>
          <cell r="AH45">
            <v>67.2</v>
          </cell>
          <cell r="AI45">
            <v>82.5</v>
          </cell>
          <cell r="AJ45">
            <v>97.8</v>
          </cell>
          <cell r="AK45">
            <v>113.1</v>
          </cell>
          <cell r="AL45">
            <v>128.4</v>
          </cell>
          <cell r="AM45">
            <v>143.70000000000002</v>
          </cell>
          <cell r="AN45">
            <v>159.00000000000003</v>
          </cell>
          <cell r="AO45">
            <v>16.8</v>
          </cell>
          <cell r="AP45">
            <v>28.6</v>
          </cell>
          <cell r="AQ45">
            <v>43.900000000000006</v>
          </cell>
          <cell r="AR45">
            <v>59.2</v>
          </cell>
          <cell r="AS45">
            <v>74.5</v>
          </cell>
          <cell r="AT45">
            <v>89.8</v>
          </cell>
          <cell r="AU45">
            <v>105.1</v>
          </cell>
          <cell r="AV45">
            <v>120.39999999999999</v>
          </cell>
          <cell r="AW45">
            <v>135.69999999999999</v>
          </cell>
          <cell r="AX45">
            <v>151</v>
          </cell>
          <cell r="AY45">
            <v>20.6</v>
          </cell>
          <cell r="AZ45">
            <v>35.900000000000006</v>
          </cell>
          <cell r="BA45">
            <v>51.2</v>
          </cell>
          <cell r="BB45">
            <v>66.5</v>
          </cell>
          <cell r="BC45">
            <v>81.8</v>
          </cell>
          <cell r="BD45">
            <v>97.1</v>
          </cell>
          <cell r="BE45">
            <v>112.39999999999999</v>
          </cell>
          <cell r="BF45">
            <v>127.69999999999999</v>
          </cell>
          <cell r="BG45">
            <v>143</v>
          </cell>
          <cell r="BH45">
            <v>27.1</v>
          </cell>
          <cell r="BI45">
            <v>42.400000000000006</v>
          </cell>
          <cell r="BJ45">
            <v>57.7</v>
          </cell>
          <cell r="BK45">
            <v>73</v>
          </cell>
          <cell r="BL45">
            <v>88.3</v>
          </cell>
          <cell r="BM45">
            <v>103.6</v>
          </cell>
          <cell r="BN45">
            <v>118.89999999999999</v>
          </cell>
          <cell r="BO45">
            <v>134.19999999999999</v>
          </cell>
          <cell r="BP45">
            <v>30.6</v>
          </cell>
          <cell r="BQ45">
            <v>45.900000000000006</v>
          </cell>
          <cell r="BR45">
            <v>61.2</v>
          </cell>
          <cell r="BS45">
            <v>76.5</v>
          </cell>
          <cell r="BT45">
            <v>91.8</v>
          </cell>
          <cell r="BU45">
            <v>107.1</v>
          </cell>
          <cell r="BV45">
            <v>122.39999999999999</v>
          </cell>
          <cell r="BW45">
            <v>30.6</v>
          </cell>
          <cell r="BX45">
            <v>45.900000000000006</v>
          </cell>
          <cell r="BY45">
            <v>61.2</v>
          </cell>
          <cell r="BZ45">
            <v>76.5</v>
          </cell>
          <cell r="CA45">
            <v>91.8</v>
          </cell>
          <cell r="CB45">
            <v>107.1</v>
          </cell>
          <cell r="CC45">
            <v>30.6</v>
          </cell>
          <cell r="CD45">
            <v>45.900000000000006</v>
          </cell>
          <cell r="CE45">
            <v>61.2</v>
          </cell>
          <cell r="CF45">
            <v>76.5</v>
          </cell>
          <cell r="CG45">
            <v>91.8</v>
          </cell>
          <cell r="CH45">
            <v>30.6</v>
          </cell>
          <cell r="CI45">
            <v>45.900000000000006</v>
          </cell>
          <cell r="CJ45">
            <v>61.2</v>
          </cell>
          <cell r="CK45">
            <v>76.5</v>
          </cell>
          <cell r="CL45">
            <v>30.6</v>
          </cell>
          <cell r="CM45">
            <v>45.900000000000006</v>
          </cell>
          <cell r="CN45">
            <v>61.2</v>
          </cell>
          <cell r="CO45">
            <v>30.6</v>
          </cell>
          <cell r="CP45">
            <v>45.900000000000006</v>
          </cell>
          <cell r="CQ45">
            <v>30.6</v>
          </cell>
        </row>
        <row r="46">
          <cell r="R46">
            <v>1137.5</v>
          </cell>
          <cell r="S46">
            <v>1137.5</v>
          </cell>
          <cell r="T46">
            <v>1137.5</v>
          </cell>
          <cell r="U46">
            <v>1137.5</v>
          </cell>
          <cell r="V46">
            <v>1137.5</v>
          </cell>
          <cell r="W46">
            <v>1137.5</v>
          </cell>
          <cell r="X46">
            <v>1137.5</v>
          </cell>
          <cell r="Y46">
            <v>1137.5</v>
          </cell>
          <cell r="Z46">
            <v>1137.5</v>
          </cell>
          <cell r="AA46">
            <v>1137.5</v>
          </cell>
          <cell r="AB46">
            <v>1137.5</v>
          </cell>
          <cell r="AC46">
            <v>1137.5</v>
          </cell>
          <cell r="AD46">
            <v>2275</v>
          </cell>
          <cell r="AE46">
            <v>3412.5</v>
          </cell>
          <cell r="AF46">
            <v>4550</v>
          </cell>
          <cell r="AG46">
            <v>5687.5</v>
          </cell>
          <cell r="AH46">
            <v>6825</v>
          </cell>
          <cell r="AI46">
            <v>7962.5</v>
          </cell>
          <cell r="AJ46">
            <v>9100</v>
          </cell>
          <cell r="AK46">
            <v>10237.5</v>
          </cell>
          <cell r="AL46">
            <v>11375</v>
          </cell>
          <cell r="AM46">
            <v>12512.5</v>
          </cell>
          <cell r="AN46">
            <v>13650</v>
          </cell>
          <cell r="AO46">
            <v>2275</v>
          </cell>
          <cell r="AP46">
            <v>3412.5</v>
          </cell>
          <cell r="AQ46">
            <v>4550</v>
          </cell>
          <cell r="AR46">
            <v>5687.5</v>
          </cell>
          <cell r="AS46">
            <v>6825</v>
          </cell>
          <cell r="AT46">
            <v>7962.5</v>
          </cell>
          <cell r="AU46">
            <v>9100</v>
          </cell>
          <cell r="AV46">
            <v>10237.5</v>
          </cell>
          <cell r="AW46">
            <v>11375</v>
          </cell>
          <cell r="AX46">
            <v>12512.5</v>
          </cell>
          <cell r="AY46">
            <v>2275</v>
          </cell>
          <cell r="AZ46">
            <v>3412.5</v>
          </cell>
          <cell r="BA46">
            <v>4550</v>
          </cell>
          <cell r="BB46">
            <v>5687.5</v>
          </cell>
          <cell r="BC46">
            <v>6825</v>
          </cell>
          <cell r="BD46">
            <v>7962.5</v>
          </cell>
          <cell r="BE46">
            <v>9100</v>
          </cell>
          <cell r="BF46">
            <v>10237.5</v>
          </cell>
          <cell r="BG46">
            <v>11375</v>
          </cell>
          <cell r="BH46">
            <v>2275</v>
          </cell>
          <cell r="BI46">
            <v>3412.5</v>
          </cell>
          <cell r="BJ46">
            <v>4550</v>
          </cell>
          <cell r="BK46">
            <v>5687.5</v>
          </cell>
          <cell r="BL46">
            <v>6825</v>
          </cell>
          <cell r="BM46">
            <v>7962.5</v>
          </cell>
          <cell r="BN46">
            <v>9100</v>
          </cell>
          <cell r="BO46">
            <v>10237.5</v>
          </cell>
          <cell r="BP46">
            <v>2275</v>
          </cell>
          <cell r="BQ46">
            <v>3412.5</v>
          </cell>
          <cell r="BR46">
            <v>4550</v>
          </cell>
          <cell r="BS46">
            <v>5687.5</v>
          </cell>
          <cell r="BT46">
            <v>6825</v>
          </cell>
          <cell r="BU46">
            <v>7962.5</v>
          </cell>
          <cell r="BV46">
            <v>9100</v>
          </cell>
          <cell r="BW46">
            <v>2275</v>
          </cell>
          <cell r="BX46">
            <v>3412.5</v>
          </cell>
          <cell r="BY46">
            <v>4550</v>
          </cell>
          <cell r="BZ46">
            <v>5687.5</v>
          </cell>
          <cell r="CA46">
            <v>6825</v>
          </cell>
          <cell r="CB46">
            <v>7962.5</v>
          </cell>
          <cell r="CC46">
            <v>2275</v>
          </cell>
          <cell r="CD46">
            <v>3412.5</v>
          </cell>
          <cell r="CE46">
            <v>4550</v>
          </cell>
          <cell r="CF46">
            <v>5687.5</v>
          </cell>
          <cell r="CG46">
            <v>6825</v>
          </cell>
          <cell r="CH46">
            <v>2275</v>
          </cell>
          <cell r="CI46">
            <v>3412.5</v>
          </cell>
          <cell r="CJ46">
            <v>4550</v>
          </cell>
          <cell r="CK46">
            <v>5687.5</v>
          </cell>
          <cell r="CL46">
            <v>2275</v>
          </cell>
          <cell r="CM46">
            <v>3412.5</v>
          </cell>
          <cell r="CN46">
            <v>4550</v>
          </cell>
          <cell r="CO46">
            <v>2275</v>
          </cell>
          <cell r="CP46">
            <v>3412.5</v>
          </cell>
          <cell r="CQ46">
            <v>2275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R49">
            <v>4972.6103370190049</v>
          </cell>
          <cell r="S49">
            <v>4867.3577527642537</v>
          </cell>
          <cell r="T49">
            <v>5494.0103370190045</v>
          </cell>
          <cell r="U49">
            <v>5973.7103370190043</v>
          </cell>
          <cell r="V49">
            <v>6437.6840448916291</v>
          </cell>
          <cell r="W49">
            <v>6261.1103370190049</v>
          </cell>
          <cell r="X49">
            <v>6101.2103370190052</v>
          </cell>
          <cell r="Y49">
            <v>5809.0103370190045</v>
          </cell>
          <cell r="Z49">
            <v>6015.1103370190049</v>
          </cell>
          <cell r="AA49">
            <v>4799.9840448916284</v>
          </cell>
          <cell r="AB49">
            <v>4615.4840448916284</v>
          </cell>
          <cell r="AC49">
            <v>4664.6840448916291</v>
          </cell>
          <cell r="AD49">
            <v>9839.9680897832586</v>
          </cell>
          <cell r="AE49">
            <v>15333.978426802263</v>
          </cell>
          <cell r="AF49">
            <v>21307.688763821268</v>
          </cell>
          <cell r="AG49">
            <v>27745.372808712898</v>
          </cell>
          <cell r="AH49">
            <v>34006.483145731901</v>
          </cell>
          <cell r="AI49">
            <v>40107.69348275091</v>
          </cell>
          <cell r="AJ49">
            <v>45916.703819769915</v>
          </cell>
          <cell r="AK49">
            <v>51931.814156788918</v>
          </cell>
          <cell r="AL49">
            <v>56731.798201680547</v>
          </cell>
          <cell r="AM49">
            <v>61347.282246572177</v>
          </cell>
          <cell r="AN49">
            <v>66011.966291463803</v>
          </cell>
          <cell r="AO49">
            <v>10361.368089783258</v>
          </cell>
          <cell r="AP49">
            <v>16335.078426802262</v>
          </cell>
          <cell r="AQ49">
            <v>22772.762471693892</v>
          </cell>
          <cell r="AR49">
            <v>29033.872808712898</v>
          </cell>
          <cell r="AS49">
            <v>35135.0831457319</v>
          </cell>
          <cell r="AT49">
            <v>40944.093482750905</v>
          </cell>
          <cell r="AU49">
            <v>46959.203819769908</v>
          </cell>
          <cell r="AV49">
            <v>51759.187864661537</v>
          </cell>
          <cell r="AW49">
            <v>56374.671909553166</v>
          </cell>
          <cell r="AX49">
            <v>61039.355954444793</v>
          </cell>
          <cell r="AY49">
            <v>11467.72067403801</v>
          </cell>
          <cell r="AZ49">
            <v>17905.40471892964</v>
          </cell>
          <cell r="BA49">
            <v>24166.515055948643</v>
          </cell>
          <cell r="BB49">
            <v>30267.725392967648</v>
          </cell>
          <cell r="BC49">
            <v>36076.735729986656</v>
          </cell>
          <cell r="BD49">
            <v>42091.846067005659</v>
          </cell>
          <cell r="BE49">
            <v>46891.830111897289</v>
          </cell>
          <cell r="BF49">
            <v>51507.314156788918</v>
          </cell>
          <cell r="BG49">
            <v>56171.998201680544</v>
          </cell>
          <cell r="BH49">
            <v>12411.394381910633</v>
          </cell>
          <cell r="BI49">
            <v>18672.504718929638</v>
          </cell>
          <cell r="BJ49">
            <v>24773.715055948644</v>
          </cell>
          <cell r="BK49">
            <v>30582.725392967648</v>
          </cell>
          <cell r="BL49">
            <v>36597.835729986655</v>
          </cell>
          <cell r="BM49">
            <v>41397.819774878284</v>
          </cell>
          <cell r="BN49">
            <v>46013.303819769913</v>
          </cell>
          <cell r="BO49">
            <v>50677.98786466154</v>
          </cell>
          <cell r="BP49">
            <v>12698.794381910633</v>
          </cell>
          <cell r="BQ49">
            <v>18800.004718929638</v>
          </cell>
          <cell r="BR49">
            <v>24609.015055948643</v>
          </cell>
          <cell r="BS49">
            <v>30624.125392967646</v>
          </cell>
          <cell r="BT49">
            <v>35424.109437859275</v>
          </cell>
          <cell r="BU49">
            <v>40039.593482750905</v>
          </cell>
          <cell r="BV49">
            <v>44704.277527642531</v>
          </cell>
          <cell r="BW49">
            <v>12362.32067403801</v>
          </cell>
          <cell r="BX49">
            <v>18171.331011057016</v>
          </cell>
          <cell r="BY49">
            <v>24186.441348076019</v>
          </cell>
          <cell r="BZ49">
            <v>28986.425392967649</v>
          </cell>
          <cell r="CA49">
            <v>33601.909437859278</v>
          </cell>
          <cell r="CB49">
            <v>38266.593482750905</v>
          </cell>
          <cell r="CC49">
            <v>11910.22067403801</v>
          </cell>
          <cell r="CD49">
            <v>17925.331011057016</v>
          </cell>
          <cell r="CE49">
            <v>22725.315055948646</v>
          </cell>
          <cell r="CF49">
            <v>27340.799100840275</v>
          </cell>
          <cell r="CG49">
            <v>32005.483145731905</v>
          </cell>
          <cell r="CH49">
            <v>11824.120674038009</v>
          </cell>
          <cell r="CI49">
            <v>16624.104718929637</v>
          </cell>
          <cell r="CJ49">
            <v>21239.588763821266</v>
          </cell>
          <cell r="CK49">
            <v>25904.272808712896</v>
          </cell>
          <cell r="CL49">
            <v>10815.094381910632</v>
          </cell>
          <cell r="CM49">
            <v>15430.578426802262</v>
          </cell>
          <cell r="CN49">
            <v>20095.262471693892</v>
          </cell>
          <cell r="CO49">
            <v>9415.4680897832568</v>
          </cell>
          <cell r="CP49">
            <v>14080.152134674885</v>
          </cell>
          <cell r="CQ49">
            <v>9280.1680897832575</v>
          </cell>
        </row>
        <row r="50">
          <cell r="R50">
            <v>4870.8</v>
          </cell>
          <cell r="S50">
            <v>4747.8</v>
          </cell>
          <cell r="T50">
            <v>5338.2</v>
          </cell>
          <cell r="U50">
            <v>5817.9</v>
          </cell>
          <cell r="V50">
            <v>6273</v>
          </cell>
          <cell r="W50">
            <v>6137.7</v>
          </cell>
          <cell r="X50">
            <v>5977.8</v>
          </cell>
          <cell r="Y50">
            <v>5707.2</v>
          </cell>
          <cell r="Z50">
            <v>5891.7</v>
          </cell>
          <cell r="AA50">
            <v>4710.8999999999996</v>
          </cell>
          <cell r="AB50">
            <v>4526.3999999999996</v>
          </cell>
          <cell r="AC50">
            <v>4575.6000000000004</v>
          </cell>
          <cell r="AD50">
            <v>9618.6</v>
          </cell>
          <cell r="AE50">
            <v>14956.8</v>
          </cell>
          <cell r="AF50">
            <v>20774.699999999997</v>
          </cell>
          <cell r="AG50">
            <v>27047.699999999997</v>
          </cell>
          <cell r="AH50">
            <v>33185.399999999994</v>
          </cell>
          <cell r="AI50">
            <v>39163.199999999997</v>
          </cell>
          <cell r="AJ50">
            <v>44870.399999999994</v>
          </cell>
          <cell r="AK50">
            <v>50762.099999999991</v>
          </cell>
          <cell r="AL50">
            <v>55472.999999999993</v>
          </cell>
          <cell r="AM50">
            <v>59999.399999999994</v>
          </cell>
          <cell r="AN50">
            <v>64574.999999999993</v>
          </cell>
          <cell r="AO50">
            <v>10086</v>
          </cell>
          <cell r="AP50">
            <v>15903.9</v>
          </cell>
          <cell r="AQ50">
            <v>22176.9</v>
          </cell>
          <cell r="AR50">
            <v>28314.600000000002</v>
          </cell>
          <cell r="AS50">
            <v>34292.400000000001</v>
          </cell>
          <cell r="AT50">
            <v>39999.599999999999</v>
          </cell>
          <cell r="AU50">
            <v>45891.299999999996</v>
          </cell>
          <cell r="AV50">
            <v>50602.2</v>
          </cell>
          <cell r="AW50">
            <v>55128.6</v>
          </cell>
          <cell r="AX50">
            <v>59704.2</v>
          </cell>
          <cell r="AY50">
            <v>11156.099999999999</v>
          </cell>
          <cell r="AZ50">
            <v>17429.099999999999</v>
          </cell>
          <cell r="BA50">
            <v>23566.799999999999</v>
          </cell>
          <cell r="BB50">
            <v>29544.6</v>
          </cell>
          <cell r="BC50">
            <v>35251.799999999996</v>
          </cell>
          <cell r="BD50">
            <v>41143.499999999993</v>
          </cell>
          <cell r="BE50">
            <v>45854.399999999994</v>
          </cell>
          <cell r="BF50">
            <v>50380.799999999996</v>
          </cell>
          <cell r="BG50">
            <v>54956.399999999994</v>
          </cell>
          <cell r="BH50">
            <v>12090.9</v>
          </cell>
          <cell r="BI50">
            <v>18228.599999999999</v>
          </cell>
          <cell r="BJ50">
            <v>24206.399999999998</v>
          </cell>
          <cell r="BK50">
            <v>29913.599999999999</v>
          </cell>
          <cell r="BL50">
            <v>35805.299999999996</v>
          </cell>
          <cell r="BM50">
            <v>40516.199999999997</v>
          </cell>
          <cell r="BN50">
            <v>45042.6</v>
          </cell>
          <cell r="BO50">
            <v>49618.2</v>
          </cell>
          <cell r="BP50">
            <v>12410.7</v>
          </cell>
          <cell r="BQ50">
            <v>18388.5</v>
          </cell>
          <cell r="BR50">
            <v>24095.7</v>
          </cell>
          <cell r="BS50">
            <v>29987.4</v>
          </cell>
          <cell r="BT50">
            <v>34698.300000000003</v>
          </cell>
          <cell r="BU50">
            <v>39224.700000000004</v>
          </cell>
          <cell r="BV50">
            <v>43800.3</v>
          </cell>
          <cell r="BW50">
            <v>12115.5</v>
          </cell>
          <cell r="BX50">
            <v>17822.7</v>
          </cell>
          <cell r="BY50">
            <v>23714.400000000001</v>
          </cell>
          <cell r="BZ50">
            <v>28425.300000000003</v>
          </cell>
          <cell r="CA50">
            <v>32951.700000000004</v>
          </cell>
          <cell r="CB50">
            <v>37527.300000000003</v>
          </cell>
          <cell r="CC50">
            <v>11685</v>
          </cell>
          <cell r="CD50">
            <v>17576.7</v>
          </cell>
          <cell r="CE50">
            <v>22287.599999999999</v>
          </cell>
          <cell r="CF50">
            <v>26814</v>
          </cell>
          <cell r="CG50">
            <v>31389.599999999999</v>
          </cell>
          <cell r="CH50">
            <v>11598.9</v>
          </cell>
          <cell r="CI50">
            <v>16309.8</v>
          </cell>
          <cell r="CJ50">
            <v>20836.199999999997</v>
          </cell>
          <cell r="CK50">
            <v>25411.799999999996</v>
          </cell>
          <cell r="CL50">
            <v>10602.599999999999</v>
          </cell>
          <cell r="CM50">
            <v>15128.999999999998</v>
          </cell>
          <cell r="CN50">
            <v>19704.599999999999</v>
          </cell>
          <cell r="CO50">
            <v>9237.2999999999993</v>
          </cell>
          <cell r="CP50">
            <v>13812.9</v>
          </cell>
          <cell r="CQ50">
            <v>9102</v>
          </cell>
        </row>
        <row r="51">
          <cell r="R51">
            <v>101.81033701900476</v>
          </cell>
          <cell r="S51">
            <v>76.357752764253561</v>
          </cell>
          <cell r="T51">
            <v>101.81033701900476</v>
          </cell>
          <cell r="U51">
            <v>101.81033701900476</v>
          </cell>
          <cell r="V51">
            <v>89.084044891629148</v>
          </cell>
          <cell r="W51">
            <v>101.81033701900476</v>
          </cell>
          <cell r="X51">
            <v>101.81033701900476</v>
          </cell>
          <cell r="Y51">
            <v>101.81033701900476</v>
          </cell>
          <cell r="Z51">
            <v>101.81033701900476</v>
          </cell>
          <cell r="AA51">
            <v>89.084044891629148</v>
          </cell>
          <cell r="AB51">
            <v>89.084044891629148</v>
          </cell>
          <cell r="AC51">
            <v>89.084044891629148</v>
          </cell>
          <cell r="AD51">
            <v>178.16808978325832</v>
          </cell>
          <cell r="AE51">
            <v>279.97842680226307</v>
          </cell>
          <cell r="AF51">
            <v>381.78876382126782</v>
          </cell>
          <cell r="AG51">
            <v>470.87280871289698</v>
          </cell>
          <cell r="AH51">
            <v>572.68314573190173</v>
          </cell>
          <cell r="AI51">
            <v>674.49348275090654</v>
          </cell>
          <cell r="AJ51">
            <v>776.30381976991134</v>
          </cell>
          <cell r="AK51">
            <v>878.11415678891615</v>
          </cell>
          <cell r="AL51">
            <v>967.19820168054525</v>
          </cell>
          <cell r="AM51">
            <v>1056.2822465721745</v>
          </cell>
          <cell r="AN51">
            <v>1145.3662914638037</v>
          </cell>
          <cell r="AO51">
            <v>178.16808978325832</v>
          </cell>
          <cell r="AP51">
            <v>279.97842680226307</v>
          </cell>
          <cell r="AQ51">
            <v>369.06247169389223</v>
          </cell>
          <cell r="AR51">
            <v>470.87280871289698</v>
          </cell>
          <cell r="AS51">
            <v>572.68314573190173</v>
          </cell>
          <cell r="AT51">
            <v>674.49348275090654</v>
          </cell>
          <cell r="AU51">
            <v>776.30381976991134</v>
          </cell>
          <cell r="AV51">
            <v>865.38786466154045</v>
          </cell>
          <cell r="AW51">
            <v>954.47190955316955</v>
          </cell>
          <cell r="AX51">
            <v>1043.5559544447988</v>
          </cell>
          <cell r="AY51">
            <v>203.62067403800953</v>
          </cell>
          <cell r="AZ51">
            <v>292.70471892963866</v>
          </cell>
          <cell r="BA51">
            <v>394.51505594864341</v>
          </cell>
          <cell r="BB51">
            <v>496.32539296764816</v>
          </cell>
          <cell r="BC51">
            <v>598.1357299866529</v>
          </cell>
          <cell r="BD51">
            <v>699.94606700565771</v>
          </cell>
          <cell r="BE51">
            <v>789.03011189728682</v>
          </cell>
          <cell r="BF51">
            <v>878.11415678891592</v>
          </cell>
          <cell r="BG51">
            <v>967.19820168054503</v>
          </cell>
          <cell r="BH51">
            <v>190.89438191063391</v>
          </cell>
          <cell r="BI51">
            <v>292.70471892963866</v>
          </cell>
          <cell r="BJ51">
            <v>394.51505594864341</v>
          </cell>
          <cell r="BK51">
            <v>496.32539296764816</v>
          </cell>
          <cell r="BL51">
            <v>598.1357299866529</v>
          </cell>
          <cell r="BM51">
            <v>687.21977487828201</v>
          </cell>
          <cell r="BN51">
            <v>776.30381976991112</v>
          </cell>
          <cell r="BO51">
            <v>865.38786466154022</v>
          </cell>
          <cell r="BP51">
            <v>190.89438191063391</v>
          </cell>
          <cell r="BQ51">
            <v>292.70471892963866</v>
          </cell>
          <cell r="BR51">
            <v>394.51505594864341</v>
          </cell>
          <cell r="BS51">
            <v>496.32539296764816</v>
          </cell>
          <cell r="BT51">
            <v>585.40943785927732</v>
          </cell>
          <cell r="BU51">
            <v>674.49348275090642</v>
          </cell>
          <cell r="BV51">
            <v>763.57752764253553</v>
          </cell>
          <cell r="BW51">
            <v>203.62067403800953</v>
          </cell>
          <cell r="BX51">
            <v>305.4310110570143</v>
          </cell>
          <cell r="BY51">
            <v>407.24134807601905</v>
          </cell>
          <cell r="BZ51">
            <v>496.32539296764821</v>
          </cell>
          <cell r="CA51">
            <v>585.40943785927732</v>
          </cell>
          <cell r="CB51">
            <v>674.49348275090642</v>
          </cell>
          <cell r="CC51">
            <v>203.62067403800953</v>
          </cell>
          <cell r="CD51">
            <v>305.4310110570143</v>
          </cell>
          <cell r="CE51">
            <v>394.51505594864346</v>
          </cell>
          <cell r="CF51">
            <v>483.59910084027263</v>
          </cell>
          <cell r="CG51">
            <v>572.68314573190173</v>
          </cell>
          <cell r="CH51">
            <v>203.62067403800953</v>
          </cell>
          <cell r="CI51">
            <v>292.70471892963866</v>
          </cell>
          <cell r="CJ51">
            <v>381.78876382126782</v>
          </cell>
          <cell r="CK51">
            <v>470.87280871289698</v>
          </cell>
          <cell r="CL51">
            <v>190.89438191063391</v>
          </cell>
          <cell r="CM51">
            <v>279.97842680226307</v>
          </cell>
          <cell r="CN51">
            <v>369.06247169389223</v>
          </cell>
          <cell r="CO51">
            <v>178.1680897832583</v>
          </cell>
          <cell r="CP51">
            <v>267.25213467488743</v>
          </cell>
          <cell r="CQ51">
            <v>178.1680897832583</v>
          </cell>
        </row>
        <row r="52">
          <cell r="R52">
            <v>0</v>
          </cell>
          <cell r="S52">
            <v>43.2</v>
          </cell>
          <cell r="T52">
            <v>54</v>
          </cell>
          <cell r="U52">
            <v>54</v>
          </cell>
          <cell r="V52">
            <v>75.599999999999994</v>
          </cell>
          <cell r="W52">
            <v>21.6</v>
          </cell>
          <cell r="X52">
            <v>21.6</v>
          </cell>
          <cell r="Y52">
            <v>0</v>
          </cell>
          <cell r="Z52">
            <v>21.6</v>
          </cell>
          <cell r="AA52">
            <v>0</v>
          </cell>
          <cell r="AB52">
            <v>0</v>
          </cell>
          <cell r="AC52">
            <v>0</v>
          </cell>
          <cell r="AD52">
            <v>43.2</v>
          </cell>
          <cell r="AE52">
            <v>97.2</v>
          </cell>
          <cell r="AF52">
            <v>151.19999999999999</v>
          </cell>
          <cell r="AG52">
            <v>226.79999999999998</v>
          </cell>
          <cell r="AH52">
            <v>248.39999999999998</v>
          </cell>
          <cell r="AI52">
            <v>270</v>
          </cell>
          <cell r="AJ52">
            <v>270</v>
          </cell>
          <cell r="AK52">
            <v>291.60000000000002</v>
          </cell>
          <cell r="AL52">
            <v>291.60000000000002</v>
          </cell>
          <cell r="AM52">
            <v>291.60000000000002</v>
          </cell>
          <cell r="AN52">
            <v>291.60000000000002</v>
          </cell>
          <cell r="AO52">
            <v>97.2</v>
          </cell>
          <cell r="AP52">
            <v>151.19999999999999</v>
          </cell>
          <cell r="AQ52">
            <v>226.79999999999998</v>
          </cell>
          <cell r="AR52">
            <v>248.39999999999998</v>
          </cell>
          <cell r="AS52">
            <v>270</v>
          </cell>
          <cell r="AT52">
            <v>270</v>
          </cell>
          <cell r="AU52">
            <v>291.60000000000002</v>
          </cell>
          <cell r="AV52">
            <v>291.60000000000002</v>
          </cell>
          <cell r="AW52">
            <v>291.60000000000002</v>
          </cell>
          <cell r="AX52">
            <v>291.60000000000002</v>
          </cell>
          <cell r="AY52">
            <v>108</v>
          </cell>
          <cell r="AZ52">
            <v>183.6</v>
          </cell>
          <cell r="BA52">
            <v>205.2</v>
          </cell>
          <cell r="BB52">
            <v>226.79999999999998</v>
          </cell>
          <cell r="BC52">
            <v>226.79999999999998</v>
          </cell>
          <cell r="BD52">
            <v>248.39999999999998</v>
          </cell>
          <cell r="BE52">
            <v>248.39999999999998</v>
          </cell>
          <cell r="BF52">
            <v>248.39999999999998</v>
          </cell>
          <cell r="BG52">
            <v>248.39999999999998</v>
          </cell>
          <cell r="BH52">
            <v>129.6</v>
          </cell>
          <cell r="BI52">
            <v>151.19999999999999</v>
          </cell>
          <cell r="BJ52">
            <v>172.79999999999998</v>
          </cell>
          <cell r="BK52">
            <v>172.79999999999998</v>
          </cell>
          <cell r="BL52">
            <v>194.39999999999998</v>
          </cell>
          <cell r="BM52">
            <v>194.39999999999998</v>
          </cell>
          <cell r="BN52">
            <v>194.39999999999998</v>
          </cell>
          <cell r="BO52">
            <v>194.39999999999998</v>
          </cell>
          <cell r="BP52">
            <v>97.199999999999989</v>
          </cell>
          <cell r="BQ52">
            <v>118.79999999999998</v>
          </cell>
          <cell r="BR52">
            <v>118.79999999999998</v>
          </cell>
          <cell r="BS52">
            <v>140.39999999999998</v>
          </cell>
          <cell r="BT52">
            <v>140.39999999999998</v>
          </cell>
          <cell r="BU52">
            <v>140.39999999999998</v>
          </cell>
          <cell r="BV52">
            <v>140.39999999999998</v>
          </cell>
          <cell r="BW52">
            <v>43.2</v>
          </cell>
          <cell r="BX52">
            <v>43.2</v>
          </cell>
          <cell r="BY52">
            <v>64.800000000000011</v>
          </cell>
          <cell r="BZ52">
            <v>64.800000000000011</v>
          </cell>
          <cell r="CA52">
            <v>64.800000000000011</v>
          </cell>
          <cell r="CB52">
            <v>64.800000000000011</v>
          </cell>
          <cell r="CC52">
            <v>21.6</v>
          </cell>
          <cell r="CD52">
            <v>43.2</v>
          </cell>
          <cell r="CE52">
            <v>43.2</v>
          </cell>
          <cell r="CF52">
            <v>43.2</v>
          </cell>
          <cell r="CG52">
            <v>43.2</v>
          </cell>
          <cell r="CH52">
            <v>21.6</v>
          </cell>
          <cell r="CI52">
            <v>21.6</v>
          </cell>
          <cell r="CJ52">
            <v>21.6</v>
          </cell>
          <cell r="CK52">
            <v>21.6</v>
          </cell>
          <cell r="CL52">
            <v>21.6</v>
          </cell>
          <cell r="CM52">
            <v>21.6</v>
          </cell>
          <cell r="CN52">
            <v>21.6</v>
          </cell>
          <cell r="CO52">
            <v>0</v>
          </cell>
          <cell r="CP52">
            <v>0</v>
          </cell>
          <cell r="CQ52">
            <v>0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R54">
            <v>5054.8135395779882</v>
          </cell>
          <cell r="S54">
            <v>4937.0957241428605</v>
          </cell>
          <cell r="T54">
            <v>5509.8792137364162</v>
          </cell>
          <cell r="U54">
            <v>5925.4122678158892</v>
          </cell>
          <cell r="V54">
            <v>6371.6058868740965</v>
          </cell>
          <cell r="W54">
            <v>6190.6559025133056</v>
          </cell>
          <cell r="X54">
            <v>6036.2083719621369</v>
          </cell>
          <cell r="Y54">
            <v>5756.8691419105935</v>
          </cell>
          <cell r="Z54">
            <v>5960.1521961748858</v>
          </cell>
          <cell r="AA54">
            <v>4813.5429284952752</v>
          </cell>
          <cell r="AB54">
            <v>4663.4488383138823</v>
          </cell>
          <cell r="AC54">
            <v>4769.217561661173</v>
          </cell>
          <cell r="AD54">
            <v>9991.9092637208487</v>
          </cell>
          <cell r="AE54">
            <v>15501.788477457265</v>
          </cell>
          <cell r="AF54">
            <v>21427.200745273156</v>
          </cell>
          <cell r="AG54">
            <v>27798.806632147251</v>
          </cell>
          <cell r="AH54">
            <v>33989.462534660554</v>
          </cell>
          <cell r="AI54">
            <v>40025.67090662269</v>
          </cell>
          <cell r="AJ54">
            <v>45782.540048533287</v>
          </cell>
          <cell r="AK54">
            <v>51742.692244708174</v>
          </cell>
          <cell r="AL54">
            <v>56556.235173203451</v>
          </cell>
          <cell r="AM54">
            <v>61219.684011517333</v>
          </cell>
          <cell r="AN54">
            <v>65988.901573178504</v>
          </cell>
          <cell r="AO54">
            <v>10446.974937879277</v>
          </cell>
          <cell r="AP54">
            <v>16372.387205695166</v>
          </cell>
          <cell r="AQ54">
            <v>22743.993092569261</v>
          </cell>
          <cell r="AR54">
            <v>28934.648995082567</v>
          </cell>
          <cell r="AS54">
            <v>34970.857367044708</v>
          </cell>
          <cell r="AT54">
            <v>40727.726508955304</v>
          </cell>
          <cell r="AU54">
            <v>46687.878705130192</v>
          </cell>
          <cell r="AV54">
            <v>51501.421633625469</v>
          </cell>
          <cell r="AW54">
            <v>56164.87047193935</v>
          </cell>
          <cell r="AX54">
            <v>60934.088033600521</v>
          </cell>
          <cell r="AY54">
            <v>11435.291481552305</v>
          </cell>
          <cell r="AZ54">
            <v>17806.897368426402</v>
          </cell>
          <cell r="BA54">
            <v>23997.553270939708</v>
          </cell>
          <cell r="BB54">
            <v>30033.761642901845</v>
          </cell>
          <cell r="BC54">
            <v>35790.630784812442</v>
          </cell>
          <cell r="BD54">
            <v>41750.782980987329</v>
          </cell>
          <cell r="BE54">
            <v>46564.325909482606</v>
          </cell>
          <cell r="BF54">
            <v>51227.774747796488</v>
          </cell>
          <cell r="BG54">
            <v>55996.992309457659</v>
          </cell>
          <cell r="BH54">
            <v>12297.018154689986</v>
          </cell>
          <cell r="BI54">
            <v>18487.67405720329</v>
          </cell>
          <cell r="BJ54">
            <v>24523.882429165427</v>
          </cell>
          <cell r="BK54">
            <v>30280.75157107602</v>
          </cell>
          <cell r="BL54">
            <v>36240.903767250908</v>
          </cell>
          <cell r="BM54">
            <v>41054.446695746185</v>
          </cell>
          <cell r="BN54">
            <v>45717.895534060066</v>
          </cell>
          <cell r="BO54">
            <v>50487.113095721237</v>
          </cell>
          <cell r="BP54">
            <v>12562.261789387401</v>
          </cell>
          <cell r="BQ54">
            <v>18598.470161349538</v>
          </cell>
          <cell r="BR54">
            <v>24355.339303260131</v>
          </cell>
          <cell r="BS54">
            <v>30315.491499435018</v>
          </cell>
          <cell r="BT54">
            <v>35129.034427930295</v>
          </cell>
          <cell r="BU54">
            <v>39792.483266244177</v>
          </cell>
          <cell r="BV54">
            <v>44561.700827905348</v>
          </cell>
          <cell r="BW54">
            <v>12226.864274475443</v>
          </cell>
          <cell r="BX54">
            <v>17983.733416386036</v>
          </cell>
          <cell r="BY54">
            <v>23943.885612560924</v>
          </cell>
          <cell r="BZ54">
            <v>28757.428541056201</v>
          </cell>
          <cell r="CA54">
            <v>33420.877379370082</v>
          </cell>
          <cell r="CB54">
            <v>38190.094941031253</v>
          </cell>
          <cell r="CC54">
            <v>11793.077513872729</v>
          </cell>
          <cell r="CD54">
            <v>17753.229710047613</v>
          </cell>
          <cell r="CE54">
            <v>22566.77263854289</v>
          </cell>
          <cell r="CF54">
            <v>27230.221476856772</v>
          </cell>
          <cell r="CG54">
            <v>31999.439038517943</v>
          </cell>
          <cell r="CH54">
            <v>11717.02133808548</v>
          </cell>
          <cell r="CI54">
            <v>16530.564266580754</v>
          </cell>
          <cell r="CJ54">
            <v>21194.013104894635</v>
          </cell>
          <cell r="CK54">
            <v>25963.230666555806</v>
          </cell>
          <cell r="CL54">
            <v>10773.695124670161</v>
          </cell>
          <cell r="CM54">
            <v>15437.143962984042</v>
          </cell>
          <cell r="CN54">
            <v>20206.361524645217</v>
          </cell>
          <cell r="CO54">
            <v>9476.9917668091584</v>
          </cell>
          <cell r="CP54">
            <v>14246.209328470331</v>
          </cell>
          <cell r="CQ54">
            <v>9432.6663999750563</v>
          </cell>
        </row>
        <row r="55">
          <cell r="R55">
            <v>523.27557858630973</v>
          </cell>
          <cell r="S55">
            <v>484.76554187460101</v>
          </cell>
          <cell r="T55">
            <v>543.9580631447368</v>
          </cell>
          <cell r="U55">
            <v>581.32492082421004</v>
          </cell>
          <cell r="V55">
            <v>637.45734040637717</v>
          </cell>
          <cell r="W55">
            <v>608.24551672162681</v>
          </cell>
          <cell r="X55">
            <v>598.05091217045936</v>
          </cell>
          <cell r="Y55">
            <v>577.03249691891472</v>
          </cell>
          <cell r="Z55">
            <v>607.74385838320745</v>
          </cell>
          <cell r="AA55">
            <v>489.41071242755606</v>
          </cell>
          <cell r="AB55">
            <v>470.42680544616377</v>
          </cell>
          <cell r="AC55">
            <v>475.78414859345418</v>
          </cell>
          <cell r="AD55">
            <v>1008.0411204609107</v>
          </cell>
          <cell r="AE55">
            <v>1551.9991836056474</v>
          </cell>
          <cell r="AF55">
            <v>2133.3241044298575</v>
          </cell>
          <cell r="AG55">
            <v>2770.7814448362346</v>
          </cell>
          <cell r="AH55">
            <v>3379.0269615578613</v>
          </cell>
          <cell r="AI55">
            <v>3977.0778737283208</v>
          </cell>
          <cell r="AJ55">
            <v>4554.1103706472359</v>
          </cell>
          <cell r="AK55">
            <v>5161.8542290304431</v>
          </cell>
          <cell r="AL55">
            <v>5651.2649414579992</v>
          </cell>
          <cell r="AM55">
            <v>6121.6917469041628</v>
          </cell>
          <cell r="AN55">
            <v>6597.4758954976169</v>
          </cell>
          <cell r="AO55">
            <v>1028.7236050193378</v>
          </cell>
          <cell r="AP55">
            <v>1610.0485258435478</v>
          </cell>
          <cell r="AQ55">
            <v>2247.505866249925</v>
          </cell>
          <cell r="AR55">
            <v>2855.7513829715517</v>
          </cell>
          <cell r="AS55">
            <v>3453.8022951420112</v>
          </cell>
          <cell r="AT55">
            <v>4030.8347920609258</v>
          </cell>
          <cell r="AU55">
            <v>4638.578650444133</v>
          </cell>
          <cell r="AV55">
            <v>5127.9893628716891</v>
          </cell>
          <cell r="AW55">
            <v>5598.4161683178527</v>
          </cell>
          <cell r="AX55">
            <v>6074.2003169113068</v>
          </cell>
          <cell r="AY55">
            <v>1125.2829839689468</v>
          </cell>
          <cell r="AZ55">
            <v>1762.740324375324</v>
          </cell>
          <cell r="BA55">
            <v>2370.9858410969509</v>
          </cell>
          <cell r="BB55">
            <v>2969.0367532674104</v>
          </cell>
          <cell r="BC55">
            <v>3546.069250186325</v>
          </cell>
          <cell r="BD55">
            <v>4153.8131085695322</v>
          </cell>
          <cell r="BE55">
            <v>4643.2238209970883</v>
          </cell>
          <cell r="BF55">
            <v>5113.6506264432519</v>
          </cell>
          <cell r="BG55">
            <v>5589.434775036706</v>
          </cell>
          <cell r="BH55">
            <v>1218.7822612305872</v>
          </cell>
          <cell r="BI55">
            <v>1827.0277779522139</v>
          </cell>
          <cell r="BJ55">
            <v>2425.0786901226734</v>
          </cell>
          <cell r="BK55">
            <v>3002.111187041588</v>
          </cell>
          <cell r="BL55">
            <v>3609.8550454247952</v>
          </cell>
          <cell r="BM55">
            <v>4099.2657578523513</v>
          </cell>
          <cell r="BN55">
            <v>4569.6925632985149</v>
          </cell>
          <cell r="BO55">
            <v>5045.476711891969</v>
          </cell>
          <cell r="BP55">
            <v>1245.7028571280039</v>
          </cell>
          <cell r="BQ55">
            <v>1843.7537692984633</v>
          </cell>
          <cell r="BR55">
            <v>2420.7862662173779</v>
          </cell>
          <cell r="BS55">
            <v>3028.5301246005856</v>
          </cell>
          <cell r="BT55">
            <v>3517.9408370281417</v>
          </cell>
          <cell r="BU55">
            <v>3988.3676424743053</v>
          </cell>
          <cell r="BV55">
            <v>4464.1517910677594</v>
          </cell>
          <cell r="BW55">
            <v>1206.2964288920862</v>
          </cell>
          <cell r="BX55">
            <v>1783.3289258110008</v>
          </cell>
          <cell r="BY55">
            <v>2391.072784194208</v>
          </cell>
          <cell r="BZ55">
            <v>2880.4834966217641</v>
          </cell>
          <cell r="CA55">
            <v>3350.9103020679277</v>
          </cell>
          <cell r="CB55">
            <v>3826.6944506613818</v>
          </cell>
          <cell r="CC55">
            <v>1175.0834090893741</v>
          </cell>
          <cell r="CD55">
            <v>1782.8272674725815</v>
          </cell>
          <cell r="CE55">
            <v>2272.2379799001374</v>
          </cell>
          <cell r="CF55">
            <v>2742.664785346301</v>
          </cell>
          <cell r="CG55">
            <v>3218.4489339397551</v>
          </cell>
          <cell r="CH55">
            <v>1184.7763553021223</v>
          </cell>
          <cell r="CI55">
            <v>1674.1870677296783</v>
          </cell>
          <cell r="CJ55">
            <v>2144.6138731758419</v>
          </cell>
          <cell r="CK55">
            <v>2620.3980217692961</v>
          </cell>
          <cell r="CL55">
            <v>1097.1545708107635</v>
          </cell>
          <cell r="CM55">
            <v>1567.5813762569273</v>
          </cell>
          <cell r="CN55">
            <v>2043.3655248503815</v>
          </cell>
          <cell r="CO55">
            <v>959.83751787371989</v>
          </cell>
          <cell r="CP55">
            <v>1435.621666467174</v>
          </cell>
          <cell r="CQ55">
            <v>946.21095403961795</v>
          </cell>
        </row>
        <row r="56">
          <cell r="R56">
            <v>2429.296192495839</v>
          </cell>
          <cell r="S56">
            <v>2392.9768558963797</v>
          </cell>
          <cell r="T56">
            <v>2641.2393820958396</v>
          </cell>
          <cell r="U56">
            <v>2816.6055784958394</v>
          </cell>
          <cell r="V56">
            <v>3009.7109990338595</v>
          </cell>
          <cell r="W56">
            <v>2934.6326172958397</v>
          </cell>
          <cell r="X56">
            <v>2857.9796912958391</v>
          </cell>
          <cell r="Y56">
            <v>2723.9948764958394</v>
          </cell>
          <cell r="Z56">
            <v>2808.6305692958395</v>
          </cell>
          <cell r="AA56">
            <v>2294.8706686338596</v>
          </cell>
          <cell r="AB56">
            <v>2241.7604854338592</v>
          </cell>
          <cell r="AC56">
            <v>2321.3718656338597</v>
          </cell>
          <cell r="AD56">
            <v>4822.2730483922187</v>
          </cell>
          <cell r="AE56">
            <v>7463.5124304880583</v>
          </cell>
          <cell r="AF56">
            <v>10280.118008983898</v>
          </cell>
          <cell r="AG56">
            <v>13289.829008017758</v>
          </cell>
          <cell r="AH56">
            <v>16224.461625313597</v>
          </cell>
          <cell r="AI56">
            <v>19082.441316609438</v>
          </cell>
          <cell r="AJ56">
            <v>21806.436193105277</v>
          </cell>
          <cell r="AK56">
            <v>24615.066762401118</v>
          </cell>
          <cell r="AL56">
            <v>26909.937431034978</v>
          </cell>
          <cell r="AM56">
            <v>29151.697916468838</v>
          </cell>
          <cell r="AN56">
            <v>31473.069782102699</v>
          </cell>
          <cell r="AO56">
            <v>5034.2162379922192</v>
          </cell>
          <cell r="AP56">
            <v>7850.8218164880582</v>
          </cell>
          <cell r="AQ56">
            <v>10860.532815521918</v>
          </cell>
          <cell r="AR56">
            <v>13795.165432817757</v>
          </cell>
          <cell r="AS56">
            <v>16653.145124113595</v>
          </cell>
          <cell r="AT56">
            <v>19377.140000609434</v>
          </cell>
          <cell r="AU56">
            <v>22185.770569905275</v>
          </cell>
          <cell r="AV56">
            <v>24480.641238539134</v>
          </cell>
          <cell r="AW56">
            <v>26722.401723972995</v>
          </cell>
          <cell r="AX56">
            <v>29043.773589606855</v>
          </cell>
          <cell r="AY56">
            <v>5457.8449605916794</v>
          </cell>
          <cell r="AZ56">
            <v>8467.5559596255389</v>
          </cell>
          <cell r="BA56">
            <v>11402.188576921379</v>
          </cell>
          <cell r="BB56">
            <v>14260.168268217218</v>
          </cell>
          <cell r="BC56">
            <v>16984.163144713057</v>
          </cell>
          <cell r="BD56">
            <v>19792.793714008898</v>
          </cell>
          <cell r="BE56">
            <v>22087.664382642757</v>
          </cell>
          <cell r="BF56">
            <v>24329.424868076618</v>
          </cell>
          <cell r="BG56">
            <v>26650.796733710478</v>
          </cell>
          <cell r="BH56">
            <v>5826.3165775296984</v>
          </cell>
          <cell r="BI56">
            <v>8760.9491948255381</v>
          </cell>
          <cell r="BJ56">
            <v>11618.928886121377</v>
          </cell>
          <cell r="BK56">
            <v>14342.923762617216</v>
          </cell>
          <cell r="BL56">
            <v>17151.554331913056</v>
          </cell>
          <cell r="BM56">
            <v>19446.425000546915</v>
          </cell>
          <cell r="BN56">
            <v>21688.185485980775</v>
          </cell>
          <cell r="BO56">
            <v>24009.557351614636</v>
          </cell>
          <cell r="BP56">
            <v>5944.3436163296992</v>
          </cell>
          <cell r="BQ56">
            <v>8802.3233076255383</v>
          </cell>
          <cell r="BR56">
            <v>11526.318184121377</v>
          </cell>
          <cell r="BS56">
            <v>14334.948753417217</v>
          </cell>
          <cell r="BT56">
            <v>16629.819422051078</v>
          </cell>
          <cell r="BU56">
            <v>18871.579907484938</v>
          </cell>
          <cell r="BV56">
            <v>21192.951773118799</v>
          </cell>
          <cell r="BW56">
            <v>5792.6123085916788</v>
          </cell>
          <cell r="BX56">
            <v>8516.6071850875178</v>
          </cell>
          <cell r="BY56">
            <v>11325.237754383357</v>
          </cell>
          <cell r="BZ56">
            <v>13620.108423017216</v>
          </cell>
          <cell r="CA56">
            <v>15861.868908451075</v>
          </cell>
          <cell r="CB56">
            <v>18183.240774084934</v>
          </cell>
          <cell r="CC56">
            <v>5581.9745677916781</v>
          </cell>
          <cell r="CD56">
            <v>8390.6051370875175</v>
          </cell>
          <cell r="CE56">
            <v>10685.475805721377</v>
          </cell>
          <cell r="CF56">
            <v>12927.236291155235</v>
          </cell>
          <cell r="CG56">
            <v>15248.608156789094</v>
          </cell>
          <cell r="CH56">
            <v>5532.6254457916784</v>
          </cell>
          <cell r="CI56">
            <v>7827.4961144255376</v>
          </cell>
          <cell r="CJ56">
            <v>10069.256599859396</v>
          </cell>
          <cell r="CK56">
            <v>12390.628465493257</v>
          </cell>
          <cell r="CL56">
            <v>5103.5012379296986</v>
          </cell>
          <cell r="CM56">
            <v>7345.2617233635574</v>
          </cell>
          <cell r="CN56">
            <v>9666.633588997418</v>
          </cell>
          <cell r="CO56">
            <v>4536.6311540677189</v>
          </cell>
          <cell r="CP56">
            <v>6858.0030197015785</v>
          </cell>
          <cell r="CQ56">
            <v>4563.1323510677194</v>
          </cell>
        </row>
        <row r="57">
          <cell r="R57">
            <v>2059.1999999999998</v>
          </cell>
          <cell r="S57">
            <v>2007.2</v>
          </cell>
          <cell r="T57">
            <v>2256.8000000000002</v>
          </cell>
          <cell r="U57">
            <v>2459.6</v>
          </cell>
          <cell r="V57">
            <v>2652</v>
          </cell>
          <cell r="W57">
            <v>2594.8000000000002</v>
          </cell>
          <cell r="X57">
            <v>2527.1999999999998</v>
          </cell>
          <cell r="Y57">
            <v>2412.8000000000002</v>
          </cell>
          <cell r="Z57">
            <v>2490.8000000000002</v>
          </cell>
          <cell r="AA57">
            <v>1991.6</v>
          </cell>
          <cell r="AB57">
            <v>1913.6</v>
          </cell>
          <cell r="AC57">
            <v>1934.4</v>
          </cell>
          <cell r="AD57">
            <v>4066.3999999999996</v>
          </cell>
          <cell r="AE57">
            <v>6323.2</v>
          </cell>
          <cell r="AF57">
            <v>8782.7999999999993</v>
          </cell>
          <cell r="AG57">
            <v>11434.8</v>
          </cell>
          <cell r="AH57">
            <v>14029.599999999999</v>
          </cell>
          <cell r="AI57">
            <v>16556.8</v>
          </cell>
          <cell r="AJ57">
            <v>18969.599999999999</v>
          </cell>
          <cell r="AK57">
            <v>21460.399999999998</v>
          </cell>
          <cell r="AL57">
            <v>23451.999999999996</v>
          </cell>
          <cell r="AM57">
            <v>25365.599999999995</v>
          </cell>
          <cell r="AN57">
            <v>27299.999999999996</v>
          </cell>
          <cell r="AO57">
            <v>4264</v>
          </cell>
          <cell r="AP57">
            <v>6723.6</v>
          </cell>
          <cell r="AQ57">
            <v>9375.6</v>
          </cell>
          <cell r="AR57">
            <v>11970.400000000001</v>
          </cell>
          <cell r="AS57">
            <v>14497.600000000002</v>
          </cell>
          <cell r="AT57">
            <v>16910.400000000001</v>
          </cell>
          <cell r="AU57">
            <v>19401.2</v>
          </cell>
          <cell r="AV57">
            <v>21392.799999999999</v>
          </cell>
          <cell r="AW57">
            <v>23306.399999999998</v>
          </cell>
          <cell r="AX57">
            <v>25240.799999999999</v>
          </cell>
          <cell r="AY57">
            <v>4716.3999999999996</v>
          </cell>
          <cell r="AZ57">
            <v>7368.4</v>
          </cell>
          <cell r="BA57">
            <v>9963.2000000000007</v>
          </cell>
          <cell r="BB57">
            <v>12490.400000000001</v>
          </cell>
          <cell r="BC57">
            <v>14903.2</v>
          </cell>
          <cell r="BD57">
            <v>17394</v>
          </cell>
          <cell r="BE57">
            <v>19385.599999999999</v>
          </cell>
          <cell r="BF57">
            <v>21299.199999999997</v>
          </cell>
          <cell r="BG57">
            <v>23233.599999999999</v>
          </cell>
          <cell r="BH57">
            <v>5111.6000000000004</v>
          </cell>
          <cell r="BI57">
            <v>7706.4000000000005</v>
          </cell>
          <cell r="BJ57">
            <v>10233.6</v>
          </cell>
          <cell r="BK57">
            <v>12646.400000000001</v>
          </cell>
          <cell r="BL57">
            <v>15137.2</v>
          </cell>
          <cell r="BM57">
            <v>17128.8</v>
          </cell>
          <cell r="BN57">
            <v>19042.399999999998</v>
          </cell>
          <cell r="BO57">
            <v>20976.799999999999</v>
          </cell>
          <cell r="BP57">
            <v>5246.8</v>
          </cell>
          <cell r="BQ57">
            <v>7774</v>
          </cell>
          <cell r="BR57">
            <v>10186.799999999999</v>
          </cell>
          <cell r="BS57">
            <v>12677.599999999999</v>
          </cell>
          <cell r="BT57">
            <v>14669.199999999999</v>
          </cell>
          <cell r="BU57">
            <v>16582.8</v>
          </cell>
          <cell r="BV57">
            <v>18517.2</v>
          </cell>
          <cell r="BW57">
            <v>5122</v>
          </cell>
          <cell r="BX57">
            <v>7534.8</v>
          </cell>
          <cell r="BY57">
            <v>10025.6</v>
          </cell>
          <cell r="BZ57">
            <v>12017.2</v>
          </cell>
          <cell r="CA57">
            <v>13930.800000000001</v>
          </cell>
          <cell r="CB57">
            <v>15865.2</v>
          </cell>
          <cell r="CC57">
            <v>4940</v>
          </cell>
          <cell r="CD57">
            <v>7430.8</v>
          </cell>
          <cell r="CE57">
            <v>9422.4</v>
          </cell>
          <cell r="CF57">
            <v>11336</v>
          </cell>
          <cell r="CG57">
            <v>13270.4</v>
          </cell>
          <cell r="CH57">
            <v>4903.6000000000004</v>
          </cell>
          <cell r="CI57">
            <v>6895.2000000000007</v>
          </cell>
          <cell r="CJ57">
            <v>8808.8000000000011</v>
          </cell>
          <cell r="CK57">
            <v>10743.2</v>
          </cell>
          <cell r="CL57">
            <v>4482.3999999999996</v>
          </cell>
          <cell r="CM57">
            <v>6396</v>
          </cell>
          <cell r="CN57">
            <v>8330.4</v>
          </cell>
          <cell r="CO57">
            <v>3905.2</v>
          </cell>
          <cell r="CP57">
            <v>5839.6</v>
          </cell>
          <cell r="CQ57">
            <v>3848</v>
          </cell>
        </row>
        <row r="58">
          <cell r="R58">
            <v>43.041768495839406</v>
          </cell>
          <cell r="S58">
            <v>32.281326371879551</v>
          </cell>
          <cell r="T58">
            <v>43.041768495839406</v>
          </cell>
          <cell r="U58">
            <v>43.041768495839406</v>
          </cell>
          <cell r="V58">
            <v>37.661547433859482</v>
          </cell>
          <cell r="W58">
            <v>43.041768495839406</v>
          </cell>
          <cell r="X58">
            <v>43.041768495839406</v>
          </cell>
          <cell r="Y58">
            <v>43.041768495839406</v>
          </cell>
          <cell r="Z58">
            <v>43.041768495839406</v>
          </cell>
          <cell r="AA58">
            <v>37.661547433859482</v>
          </cell>
          <cell r="AB58">
            <v>37.661547433859482</v>
          </cell>
          <cell r="AC58">
            <v>37.661547433859482</v>
          </cell>
          <cell r="AD58">
            <v>75.323094867718964</v>
          </cell>
          <cell r="AE58">
            <v>118.36486336355837</v>
          </cell>
          <cell r="AF58">
            <v>161.40663185939778</v>
          </cell>
          <cell r="AG58">
            <v>199.06817929325726</v>
          </cell>
          <cell r="AH58">
            <v>242.10994778909668</v>
          </cell>
          <cell r="AI58">
            <v>285.15171628493607</v>
          </cell>
          <cell r="AJ58">
            <v>328.19348478077546</v>
          </cell>
          <cell r="AK58">
            <v>371.23525327661486</v>
          </cell>
          <cell r="AL58">
            <v>408.89680071047434</v>
          </cell>
          <cell r="AM58">
            <v>446.55834814433382</v>
          </cell>
          <cell r="AN58">
            <v>484.2198955781933</v>
          </cell>
          <cell r="AO58">
            <v>75.323094867718964</v>
          </cell>
          <cell r="AP58">
            <v>118.36486336355837</v>
          </cell>
          <cell r="AQ58">
            <v>156.02641079741784</v>
          </cell>
          <cell r="AR58">
            <v>199.06817929325723</v>
          </cell>
          <cell r="AS58">
            <v>242.10994778909662</v>
          </cell>
          <cell r="AT58">
            <v>285.15171628493601</v>
          </cell>
          <cell r="AU58">
            <v>328.19348478077541</v>
          </cell>
          <cell r="AV58">
            <v>365.85503221463489</v>
          </cell>
          <cell r="AW58">
            <v>403.51657964849437</v>
          </cell>
          <cell r="AX58">
            <v>441.17812708235385</v>
          </cell>
          <cell r="AY58">
            <v>86.083536991678812</v>
          </cell>
          <cell r="AZ58">
            <v>123.74508442553829</v>
          </cell>
          <cell r="BA58">
            <v>166.78685292137772</v>
          </cell>
          <cell r="BB58">
            <v>209.82862141721711</v>
          </cell>
          <cell r="BC58">
            <v>252.8703899130565</v>
          </cell>
          <cell r="BD58">
            <v>295.91215840889589</v>
          </cell>
          <cell r="BE58">
            <v>333.57370584275537</v>
          </cell>
          <cell r="BF58">
            <v>371.23525327661486</v>
          </cell>
          <cell r="BG58">
            <v>408.89680071047434</v>
          </cell>
          <cell r="BH58">
            <v>80.703315929698888</v>
          </cell>
          <cell r="BI58">
            <v>123.74508442553829</v>
          </cell>
          <cell r="BJ58">
            <v>166.78685292137772</v>
          </cell>
          <cell r="BK58">
            <v>209.82862141721711</v>
          </cell>
          <cell r="BL58">
            <v>252.8703899130565</v>
          </cell>
          <cell r="BM58">
            <v>290.53193734691598</v>
          </cell>
          <cell r="BN58">
            <v>328.19348478077546</v>
          </cell>
          <cell r="BO58">
            <v>365.85503221463495</v>
          </cell>
          <cell r="BP58">
            <v>80.703315929698888</v>
          </cell>
          <cell r="BQ58">
            <v>123.74508442553829</v>
          </cell>
          <cell r="BR58">
            <v>166.78685292137772</v>
          </cell>
          <cell r="BS58">
            <v>209.82862141721711</v>
          </cell>
          <cell r="BT58">
            <v>247.49016885107659</v>
          </cell>
          <cell r="BU58">
            <v>285.15171628493607</v>
          </cell>
          <cell r="BV58">
            <v>322.81326371879555</v>
          </cell>
          <cell r="BW58">
            <v>86.083536991678812</v>
          </cell>
          <cell r="BX58">
            <v>129.12530548751823</v>
          </cell>
          <cell r="BY58">
            <v>172.16707398335762</v>
          </cell>
          <cell r="BZ58">
            <v>209.82862141721711</v>
          </cell>
          <cell r="CA58">
            <v>247.49016885107659</v>
          </cell>
          <cell r="CB58">
            <v>285.15171628493607</v>
          </cell>
          <cell r="CC58">
            <v>86.083536991678812</v>
          </cell>
          <cell r="CD58">
            <v>129.12530548751823</v>
          </cell>
          <cell r="CE58">
            <v>166.78685292137772</v>
          </cell>
          <cell r="CF58">
            <v>204.4484003552372</v>
          </cell>
          <cell r="CG58">
            <v>242.10994778909668</v>
          </cell>
          <cell r="CH58">
            <v>86.083536991678812</v>
          </cell>
          <cell r="CI58">
            <v>123.74508442553829</v>
          </cell>
          <cell r="CJ58">
            <v>161.40663185939778</v>
          </cell>
          <cell r="CK58">
            <v>199.06817929325726</v>
          </cell>
          <cell r="CL58">
            <v>80.703315929698888</v>
          </cell>
          <cell r="CM58">
            <v>118.36486336355837</v>
          </cell>
          <cell r="CN58">
            <v>156.02641079741784</v>
          </cell>
          <cell r="CO58">
            <v>75.323094867718964</v>
          </cell>
          <cell r="CP58">
            <v>112.98464230157845</v>
          </cell>
          <cell r="CQ58">
            <v>75.323094867718964</v>
          </cell>
        </row>
        <row r="59">
          <cell r="R59">
            <v>0</v>
          </cell>
          <cell r="S59">
            <v>19.872</v>
          </cell>
          <cell r="T59">
            <v>24.84</v>
          </cell>
          <cell r="U59">
            <v>24.84</v>
          </cell>
          <cell r="V59">
            <v>34.776000000000003</v>
          </cell>
          <cell r="W59">
            <v>9.9359999999999999</v>
          </cell>
          <cell r="X59">
            <v>9.9359999999999999</v>
          </cell>
          <cell r="Y59">
            <v>0</v>
          </cell>
          <cell r="Z59">
            <v>9.9359999999999999</v>
          </cell>
          <cell r="AA59">
            <v>0</v>
          </cell>
          <cell r="AB59">
            <v>0</v>
          </cell>
          <cell r="AC59">
            <v>0</v>
          </cell>
          <cell r="AD59">
            <v>19.872</v>
          </cell>
          <cell r="AE59">
            <v>44.712000000000003</v>
          </cell>
          <cell r="AF59">
            <v>69.552000000000007</v>
          </cell>
          <cell r="AG59">
            <v>104.328</v>
          </cell>
          <cell r="AH59">
            <v>114.26400000000001</v>
          </cell>
          <cell r="AI59">
            <v>124.20000000000002</v>
          </cell>
          <cell r="AJ59">
            <v>124.20000000000002</v>
          </cell>
          <cell r="AK59">
            <v>134.13600000000002</v>
          </cell>
          <cell r="AL59">
            <v>134.13600000000002</v>
          </cell>
          <cell r="AM59">
            <v>134.13600000000002</v>
          </cell>
          <cell r="AN59">
            <v>134.13600000000002</v>
          </cell>
          <cell r="AO59">
            <v>44.712000000000003</v>
          </cell>
          <cell r="AP59">
            <v>69.552000000000007</v>
          </cell>
          <cell r="AQ59">
            <v>104.328</v>
          </cell>
          <cell r="AR59">
            <v>114.26400000000001</v>
          </cell>
          <cell r="AS59">
            <v>124.20000000000002</v>
          </cell>
          <cell r="AT59">
            <v>124.20000000000002</v>
          </cell>
          <cell r="AU59">
            <v>134.13600000000002</v>
          </cell>
          <cell r="AV59">
            <v>134.13600000000002</v>
          </cell>
          <cell r="AW59">
            <v>134.13600000000002</v>
          </cell>
          <cell r="AX59">
            <v>134.13600000000002</v>
          </cell>
          <cell r="AY59">
            <v>49.68</v>
          </cell>
          <cell r="AZ59">
            <v>84.456000000000003</v>
          </cell>
          <cell r="BA59">
            <v>94.391999999999996</v>
          </cell>
          <cell r="BB59">
            <v>104.328</v>
          </cell>
          <cell r="BC59">
            <v>104.328</v>
          </cell>
          <cell r="BD59">
            <v>114.26400000000001</v>
          </cell>
          <cell r="BE59">
            <v>114.26400000000001</v>
          </cell>
          <cell r="BF59">
            <v>114.26400000000001</v>
          </cell>
          <cell r="BG59">
            <v>114.26400000000001</v>
          </cell>
          <cell r="BH59">
            <v>59.616</v>
          </cell>
          <cell r="BI59">
            <v>69.551999999999992</v>
          </cell>
          <cell r="BJ59">
            <v>79.488</v>
          </cell>
          <cell r="BK59">
            <v>79.488</v>
          </cell>
          <cell r="BL59">
            <v>89.424000000000007</v>
          </cell>
          <cell r="BM59">
            <v>89.424000000000007</v>
          </cell>
          <cell r="BN59">
            <v>89.424000000000007</v>
          </cell>
          <cell r="BO59">
            <v>89.424000000000007</v>
          </cell>
          <cell r="BP59">
            <v>44.712000000000003</v>
          </cell>
          <cell r="BQ59">
            <v>54.648000000000003</v>
          </cell>
          <cell r="BR59">
            <v>54.648000000000003</v>
          </cell>
          <cell r="BS59">
            <v>64.584000000000003</v>
          </cell>
          <cell r="BT59">
            <v>64.584000000000003</v>
          </cell>
          <cell r="BU59">
            <v>64.584000000000003</v>
          </cell>
          <cell r="BV59">
            <v>64.584000000000003</v>
          </cell>
          <cell r="BW59">
            <v>19.872</v>
          </cell>
          <cell r="BX59">
            <v>19.872</v>
          </cell>
          <cell r="BY59">
            <v>29.808</v>
          </cell>
          <cell r="BZ59">
            <v>29.808</v>
          </cell>
          <cell r="CA59">
            <v>29.808</v>
          </cell>
          <cell r="CB59">
            <v>29.808</v>
          </cell>
          <cell r="CC59">
            <v>9.9359999999999999</v>
          </cell>
          <cell r="CD59">
            <v>19.872</v>
          </cell>
          <cell r="CE59">
            <v>19.872</v>
          </cell>
          <cell r="CF59">
            <v>19.872</v>
          </cell>
          <cell r="CG59">
            <v>19.872</v>
          </cell>
          <cell r="CH59">
            <v>9.9359999999999999</v>
          </cell>
          <cell r="CI59">
            <v>9.9359999999999999</v>
          </cell>
          <cell r="CJ59">
            <v>9.9359999999999999</v>
          </cell>
          <cell r="CK59">
            <v>9.9359999999999999</v>
          </cell>
          <cell r="CL59">
            <v>9.9359999999999999</v>
          </cell>
          <cell r="CM59">
            <v>9.9359999999999999</v>
          </cell>
          <cell r="CN59">
            <v>9.9359999999999999</v>
          </cell>
          <cell r="CO59">
            <v>0</v>
          </cell>
          <cell r="CP59">
            <v>0</v>
          </cell>
          <cell r="CQ59">
            <v>0</v>
          </cell>
        </row>
        <row r="60"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R61">
            <v>3193.7903790609871</v>
          </cell>
          <cell r="S61">
            <v>3132.5707842957399</v>
          </cell>
          <cell r="T61">
            <v>3536.6503790609868</v>
          </cell>
          <cell r="U61">
            <v>3844.7503790609871</v>
          </cell>
          <cell r="V61">
            <v>4145.9405816783637</v>
          </cell>
          <cell r="W61">
            <v>4024.5543790609868</v>
          </cell>
          <cell r="X61">
            <v>3921.854379060987</v>
          </cell>
          <cell r="Y61">
            <v>3730.9903790609869</v>
          </cell>
          <cell r="Z61">
            <v>3866.5543790609868</v>
          </cell>
          <cell r="AA61">
            <v>3082.9165816783634</v>
          </cell>
          <cell r="AB61">
            <v>2964.4165816783634</v>
          </cell>
          <cell r="AC61">
            <v>2996.0165816783633</v>
          </cell>
          <cell r="AD61">
            <v>6326.361163356727</v>
          </cell>
          <cell r="AE61">
            <v>9863.0115424177129</v>
          </cell>
          <cell r="AF61">
            <v>13707.761921478701</v>
          </cell>
          <cell r="AG61">
            <v>17853.702503157067</v>
          </cell>
          <cell r="AH61">
            <v>21878.256882218055</v>
          </cell>
          <cell r="AI61">
            <v>25800.111261279042</v>
          </cell>
          <cell r="AJ61">
            <v>29531.101640340028</v>
          </cell>
          <cell r="AK61">
            <v>33397.656019401016</v>
          </cell>
          <cell r="AL61">
            <v>36480.572601079381</v>
          </cell>
          <cell r="AM61">
            <v>39444.989182757745</v>
          </cell>
          <cell r="AN61">
            <v>42441.005764436108</v>
          </cell>
          <cell r="AO61">
            <v>6669.2211633567267</v>
          </cell>
          <cell r="AP61">
            <v>10513.971542417714</v>
          </cell>
          <cell r="AQ61">
            <v>14659.912124096078</v>
          </cell>
          <cell r="AR61">
            <v>18684.466503157066</v>
          </cell>
          <cell r="AS61">
            <v>22606.320882218053</v>
          </cell>
          <cell r="AT61">
            <v>26337.311261279039</v>
          </cell>
          <cell r="AU61">
            <v>30203.865640340027</v>
          </cell>
          <cell r="AV61">
            <v>33286.782222018388</v>
          </cell>
          <cell r="AW61">
            <v>36251.198803696752</v>
          </cell>
          <cell r="AX61">
            <v>39247.215385375115</v>
          </cell>
          <cell r="AY61">
            <v>7381.4007581219739</v>
          </cell>
          <cell r="AZ61">
            <v>11527.341339800338</v>
          </cell>
          <cell r="BA61">
            <v>15551.895718861324</v>
          </cell>
          <cell r="BB61">
            <v>19473.750097922311</v>
          </cell>
          <cell r="BC61">
            <v>23204.740476983297</v>
          </cell>
          <cell r="BD61">
            <v>27071.294856044286</v>
          </cell>
          <cell r="BE61">
            <v>30154.21143772265</v>
          </cell>
          <cell r="BF61">
            <v>33118.628019401011</v>
          </cell>
          <cell r="BG61">
            <v>36114.644601079373</v>
          </cell>
          <cell r="BH61">
            <v>7990.6909607393509</v>
          </cell>
          <cell r="BI61">
            <v>12015.245339800338</v>
          </cell>
          <cell r="BJ61">
            <v>15937.099718861326</v>
          </cell>
          <cell r="BK61">
            <v>19668.090097922312</v>
          </cell>
          <cell r="BL61">
            <v>23534.6444769833</v>
          </cell>
          <cell r="BM61">
            <v>26617.561058661664</v>
          </cell>
          <cell r="BN61">
            <v>29581.977640340028</v>
          </cell>
          <cell r="BO61">
            <v>32577.994222018391</v>
          </cell>
          <cell r="BP61">
            <v>8170.4949607393501</v>
          </cell>
          <cell r="BQ61">
            <v>12092.349339800337</v>
          </cell>
          <cell r="BR61">
            <v>15823.339718861323</v>
          </cell>
          <cell r="BS61">
            <v>19689.894097922312</v>
          </cell>
          <cell r="BT61">
            <v>22772.810679600676</v>
          </cell>
          <cell r="BU61">
            <v>25737.22726127904</v>
          </cell>
          <cell r="BV61">
            <v>28733.243842957403</v>
          </cell>
          <cell r="BW61">
            <v>7946.4087581219737</v>
          </cell>
          <cell r="BX61">
            <v>11677.399137182962</v>
          </cell>
          <cell r="BY61">
            <v>15543.953516243948</v>
          </cell>
          <cell r="BZ61">
            <v>18626.87009792231</v>
          </cell>
          <cell r="CA61">
            <v>21591.286679600675</v>
          </cell>
          <cell r="CB61">
            <v>24587.303261279038</v>
          </cell>
          <cell r="CC61">
            <v>7652.8447581219734</v>
          </cell>
          <cell r="CD61">
            <v>11519.39913718296</v>
          </cell>
          <cell r="CE61">
            <v>14602.315718861322</v>
          </cell>
          <cell r="CF61">
            <v>17566.732300539687</v>
          </cell>
          <cell r="CG61">
            <v>20562.748882218049</v>
          </cell>
          <cell r="CH61">
            <v>7597.5447581219742</v>
          </cell>
          <cell r="CI61">
            <v>10680.461339800338</v>
          </cell>
          <cell r="CJ61">
            <v>13644.877921478703</v>
          </cell>
          <cell r="CK61">
            <v>16640.894503157066</v>
          </cell>
          <cell r="CL61">
            <v>6949.4709607393506</v>
          </cell>
          <cell r="CM61">
            <v>9913.8875424177131</v>
          </cell>
          <cell r="CN61">
            <v>12909.904124096076</v>
          </cell>
          <cell r="CO61">
            <v>6047.3331633567268</v>
          </cell>
          <cell r="CP61">
            <v>9043.3497450350897</v>
          </cell>
          <cell r="CQ61">
            <v>5960.4331633567272</v>
          </cell>
        </row>
        <row r="62">
          <cell r="R62">
            <v>646.84362107564289</v>
          </cell>
          <cell r="S62">
            <v>634.44471580673223</v>
          </cell>
          <cell r="T62">
            <v>716.28362107564283</v>
          </cell>
          <cell r="U62">
            <v>778.68362107564292</v>
          </cell>
          <cell r="V62">
            <v>839.68416844118758</v>
          </cell>
          <cell r="W62">
            <v>815.09962107564286</v>
          </cell>
          <cell r="X62">
            <v>794.2996210756429</v>
          </cell>
          <cell r="Y62">
            <v>755.64362107564284</v>
          </cell>
          <cell r="Z62">
            <v>783.09962107564286</v>
          </cell>
          <cell r="AA62">
            <v>624.38816844118764</v>
          </cell>
          <cell r="AB62">
            <v>600.38816844118764</v>
          </cell>
          <cell r="AC62">
            <v>606.78816844118762</v>
          </cell>
          <cell r="AD62">
            <v>1281.288336882375</v>
          </cell>
          <cell r="AE62">
            <v>1997.5719579580177</v>
          </cell>
          <cell r="AF62">
            <v>2776.2555790336605</v>
          </cell>
          <cell r="AG62">
            <v>3615.939747474848</v>
          </cell>
          <cell r="AH62">
            <v>4431.0393685504905</v>
          </cell>
          <cell r="AI62">
            <v>5225.3389896261333</v>
          </cell>
          <cell r="AJ62">
            <v>5980.9826107017761</v>
          </cell>
          <cell r="AK62">
            <v>6764.0822317774191</v>
          </cell>
          <cell r="AL62">
            <v>7388.4704002186063</v>
          </cell>
          <cell r="AM62">
            <v>7988.8585686597944</v>
          </cell>
          <cell r="AN62">
            <v>8595.6467371009821</v>
          </cell>
          <cell r="AO62">
            <v>1350.7283368823751</v>
          </cell>
          <cell r="AP62">
            <v>2129.4119579580179</v>
          </cell>
          <cell r="AQ62">
            <v>2969.0961263992053</v>
          </cell>
          <cell r="AR62">
            <v>3784.1957474748483</v>
          </cell>
          <cell r="AS62">
            <v>4578.4953685504915</v>
          </cell>
          <cell r="AT62">
            <v>5334.1389896261344</v>
          </cell>
          <cell r="AU62">
            <v>6117.2386107017774</v>
          </cell>
          <cell r="AV62">
            <v>6741.6267791429655</v>
          </cell>
          <cell r="AW62">
            <v>7342.0149475841536</v>
          </cell>
          <cell r="AX62">
            <v>7948.8031160253413</v>
          </cell>
          <cell r="AY62">
            <v>1494.9672421512857</v>
          </cell>
          <cell r="AZ62">
            <v>2334.6514105924734</v>
          </cell>
          <cell r="BA62">
            <v>3149.7510316681164</v>
          </cell>
          <cell r="BB62">
            <v>3944.0506527437592</v>
          </cell>
          <cell r="BC62">
            <v>4699.694273819402</v>
          </cell>
          <cell r="BD62">
            <v>5482.793894895045</v>
          </cell>
          <cell r="BE62">
            <v>6107.1820633362331</v>
          </cell>
          <cell r="BF62">
            <v>6707.5702317774212</v>
          </cell>
          <cell r="BG62">
            <v>7314.3584002186089</v>
          </cell>
          <cell r="BH62">
            <v>1618.3677895168305</v>
          </cell>
          <cell r="BI62">
            <v>2433.4674105924732</v>
          </cell>
          <cell r="BJ62">
            <v>3227.767031668116</v>
          </cell>
          <cell r="BK62">
            <v>3983.4106527437589</v>
          </cell>
          <cell r="BL62">
            <v>4766.5102738194018</v>
          </cell>
          <cell r="BM62">
            <v>5390.8984422605899</v>
          </cell>
          <cell r="BN62">
            <v>5991.286610701778</v>
          </cell>
          <cell r="BO62">
            <v>6598.0747791429658</v>
          </cell>
          <cell r="BP62">
            <v>1654.7837895168304</v>
          </cell>
          <cell r="BQ62">
            <v>2449.0834105924732</v>
          </cell>
          <cell r="BR62">
            <v>3204.7270316681161</v>
          </cell>
          <cell r="BS62">
            <v>3987.826652743759</v>
          </cell>
          <cell r="BT62">
            <v>4612.2148211849471</v>
          </cell>
          <cell r="BU62">
            <v>5212.6029896261352</v>
          </cell>
          <cell r="BV62">
            <v>5819.391158067323</v>
          </cell>
          <cell r="BW62">
            <v>1609.3992421512858</v>
          </cell>
          <cell r="BX62">
            <v>2365.0428632269286</v>
          </cell>
          <cell r="BY62">
            <v>3148.1424843025716</v>
          </cell>
          <cell r="BZ62">
            <v>3772.5306527437592</v>
          </cell>
          <cell r="CA62">
            <v>4372.9188211849469</v>
          </cell>
          <cell r="CB62">
            <v>4979.7069896261346</v>
          </cell>
          <cell r="CC62">
            <v>1549.9432421512856</v>
          </cell>
          <cell r="CD62">
            <v>2333.0428632269286</v>
          </cell>
          <cell r="CE62">
            <v>2957.4310316681162</v>
          </cell>
          <cell r="CF62">
            <v>3557.8192001093039</v>
          </cell>
          <cell r="CG62">
            <v>4164.6073685504916</v>
          </cell>
          <cell r="CH62">
            <v>1538.7432421512858</v>
          </cell>
          <cell r="CI62">
            <v>2163.1314105924735</v>
          </cell>
          <cell r="CJ62">
            <v>2763.5195790336611</v>
          </cell>
          <cell r="CK62">
            <v>3370.3077474748488</v>
          </cell>
          <cell r="CL62">
            <v>1407.4877895168306</v>
          </cell>
          <cell r="CM62">
            <v>2007.8759579580183</v>
          </cell>
          <cell r="CN62">
            <v>2614.664126399206</v>
          </cell>
          <cell r="CO62">
            <v>1224.7763368823753</v>
          </cell>
          <cell r="CP62">
            <v>1831.564505323563</v>
          </cell>
          <cell r="CQ62">
            <v>1207.1763368823754</v>
          </cell>
        </row>
        <row r="63">
          <cell r="R63">
            <v>3.5999999999999997E-2</v>
          </cell>
          <cell r="S63">
            <v>0.1</v>
          </cell>
          <cell r="T63">
            <v>0.1</v>
          </cell>
          <cell r="U63">
            <v>0.1</v>
          </cell>
          <cell r="V63">
            <v>0.1</v>
          </cell>
          <cell r="W63">
            <v>0.1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0.13600000000000001</v>
          </cell>
          <cell r="AE63">
            <v>0.23600000000000002</v>
          </cell>
          <cell r="AF63">
            <v>0.33600000000000002</v>
          </cell>
          <cell r="AG63">
            <v>0.43600000000000005</v>
          </cell>
          <cell r="AH63">
            <v>0.53600000000000003</v>
          </cell>
          <cell r="AI63">
            <v>0.53600000000000003</v>
          </cell>
          <cell r="AJ63">
            <v>0.53600000000000003</v>
          </cell>
          <cell r="AK63">
            <v>0.53600000000000003</v>
          </cell>
          <cell r="AL63">
            <v>0.53600000000000003</v>
          </cell>
          <cell r="AM63">
            <v>0.53600000000000003</v>
          </cell>
          <cell r="AN63">
            <v>0.53600000000000003</v>
          </cell>
          <cell r="AO63">
            <v>0.2</v>
          </cell>
          <cell r="AP63">
            <v>0.30000000000000004</v>
          </cell>
          <cell r="AQ63">
            <v>0.4</v>
          </cell>
          <cell r="AR63">
            <v>0.5</v>
          </cell>
          <cell r="AS63">
            <v>0.5</v>
          </cell>
          <cell r="AT63">
            <v>0.5</v>
          </cell>
          <cell r="AU63">
            <v>0.5</v>
          </cell>
          <cell r="AV63">
            <v>0.5</v>
          </cell>
          <cell r="AW63">
            <v>0.5</v>
          </cell>
          <cell r="AX63">
            <v>0.5</v>
          </cell>
          <cell r="AY63">
            <v>0.2</v>
          </cell>
          <cell r="AZ63">
            <v>0.30000000000000004</v>
          </cell>
          <cell r="BA63">
            <v>0.4</v>
          </cell>
          <cell r="BB63">
            <v>0.4</v>
          </cell>
          <cell r="BC63">
            <v>0.4</v>
          </cell>
          <cell r="BD63">
            <v>0.4</v>
          </cell>
          <cell r="BE63">
            <v>0.4</v>
          </cell>
          <cell r="BF63">
            <v>0.4</v>
          </cell>
          <cell r="BG63">
            <v>0.4</v>
          </cell>
          <cell r="BH63">
            <v>0.2</v>
          </cell>
          <cell r="BI63">
            <v>0.30000000000000004</v>
          </cell>
          <cell r="BJ63">
            <v>0.30000000000000004</v>
          </cell>
          <cell r="BK63">
            <v>0.30000000000000004</v>
          </cell>
          <cell r="BL63">
            <v>0.30000000000000004</v>
          </cell>
          <cell r="BM63">
            <v>0.30000000000000004</v>
          </cell>
          <cell r="BN63">
            <v>0.30000000000000004</v>
          </cell>
          <cell r="BO63">
            <v>0.30000000000000004</v>
          </cell>
          <cell r="BP63">
            <v>0.2</v>
          </cell>
          <cell r="BQ63">
            <v>0.2</v>
          </cell>
          <cell r="BR63">
            <v>0.2</v>
          </cell>
          <cell r="BS63">
            <v>0.2</v>
          </cell>
          <cell r="BT63">
            <v>0.2</v>
          </cell>
          <cell r="BU63">
            <v>0.2</v>
          </cell>
          <cell r="BV63">
            <v>0.2</v>
          </cell>
          <cell r="BW63">
            <v>0.1</v>
          </cell>
          <cell r="BX63">
            <v>0.1</v>
          </cell>
          <cell r="BY63">
            <v>0.1</v>
          </cell>
          <cell r="BZ63">
            <v>0.1</v>
          </cell>
          <cell r="CA63">
            <v>0.1</v>
          </cell>
          <cell r="CB63">
            <v>0.1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</sheetData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Лист25"/>
      <sheetName val="копланмай"/>
      <sheetName val="фориш свод"/>
      <sheetName val="Фориш 2003"/>
      <sheetName val="Жиззах янги раз"/>
      <sheetName val="Лист1"/>
      <sheetName val="Массив"/>
      <sheetName val="уюшмага10,09 холатига"/>
      <sheetName val="Нарх"/>
      <sheetName val="Пункт"/>
      <sheetName val="№2б"/>
      <sheetName val="ЭЛ"/>
      <sheetName val="RA_235"/>
      <sheetName val="фориш_свод"/>
      <sheetName val="Фориш_2003"/>
      <sheetName val="Жиззах_янги_раз"/>
      <sheetName val="уюшмага10,09_холатига"/>
      <sheetName val="ХЮС"/>
      <sheetName val="Гай пахта"/>
      <sheetName val="사양조정"/>
      <sheetName val="Лист4"/>
      <sheetName val="Зан-ть(р-ны)"/>
      <sheetName val="Макрос1"/>
      <sheetName val="ном"/>
      <sheetName val="Параметр (ФОРМУДА)"/>
      <sheetName val="Асосий майдон-уруглик"/>
      <sheetName val="Лист1 (2)"/>
      <sheetName val="Прогноз"/>
      <sheetName val="Results"/>
      <sheetName val=" ОблУНО"/>
      <sheetName val=" ОблУНО (1)"/>
      <sheetName val="Спорт"/>
      <sheetName val="ПТО "/>
      <sheetName val="Урганч Муз"/>
      <sheetName val="ОблИУУ"/>
      <sheetName val="фориш_свод1"/>
      <sheetName val="Фориш_20031"/>
      <sheetName val="Жиззах_янги_раз1"/>
      <sheetName val="уюшмага10,09_холатига1"/>
      <sheetName val="Гай_пахта"/>
      <sheetName val="Параметр_(ФОРМУДА)"/>
      <sheetName val="Асосий_майдон-уруглик"/>
      <sheetName val="Лист1_(2)"/>
      <sheetName val="туман"/>
      <sheetName val="бер"/>
      <sheetName val="База"/>
      <sheetName val="Уругликка"/>
      <sheetName val="банк табл"/>
      <sheetName val="Лист2"/>
      <sheetName val="Ресстр2"/>
      <sheetName val="реестр3"/>
      <sheetName val="Реестр1"/>
      <sheetName val="режа"/>
      <sheetName val="Дефектная ведомость"/>
      <sheetName val="Т19"/>
      <sheetName val="фориш_свод2"/>
      <sheetName val="Фориш_20032"/>
      <sheetName val="Жиззах_янги_раз2"/>
      <sheetName val="уюшмага10,09_холатига2"/>
      <sheetName val="Гай_пахта1"/>
      <sheetName val="Параметр_(ФОРМУДА)1"/>
      <sheetName val="Асосий_майдон-уруглик1"/>
      <sheetName val="Лист1_(2)1"/>
      <sheetName val="_ОблУНО"/>
      <sheetName val="_ОблУНО_(1)"/>
      <sheetName val="ПТО_"/>
      <sheetName val="Урганч_Муз"/>
      <sheetName val="банк_табл"/>
      <sheetName val="К.смета"/>
      <sheetName val="Уюшмага 2-Ф"/>
      <sheetName val="Жами свод"/>
      <sheetName val="Уюшмага Форма-2"/>
      <sheetName val="Уюшмага Ж10,09"/>
      <sheetName val="ер ресурс"/>
      <sheetName val="Жад 30"/>
      <sheetName val="11 жадвал"/>
      <sheetName val="10 жадвал"/>
      <sheetName val="s"/>
      <sheetName val="63- протокол (4)"/>
      <sheetName val="год_утч"/>
      <sheetName val="Пр1э"/>
      <sheetName val="фориш_свод3"/>
      <sheetName val="Фориш_20033"/>
      <sheetName val="Жиззах_янги_раз3"/>
      <sheetName val="уюшмага10,09_холатига3"/>
      <sheetName val="Гай_пахта2"/>
      <sheetName val="Параметр_(ФОРМУДА)2"/>
      <sheetName val="Асосий_майдон-уруглик2"/>
      <sheetName val="Лист1_(2)2"/>
      <sheetName val="_ОблУНО1"/>
      <sheetName val="_ОблУНО_(1)1"/>
      <sheetName val="ПТО_1"/>
      <sheetName val="Урганч_Муз1"/>
      <sheetName val="банк_табл1"/>
      <sheetName val="Уюшмага_2-Ф"/>
      <sheetName val="Жами_свод"/>
      <sheetName val="Уюшмага_Форма-2"/>
      <sheetName val="Уюшмага_Ж10,09"/>
      <sheetName val="Дефектная_ведомость"/>
      <sheetName val="Жад_30"/>
      <sheetName val="63-_протокол_(4)"/>
      <sheetName val="ер_ресурс"/>
      <sheetName val="К_смета"/>
      <sheetName val="фориш_свод5"/>
      <sheetName val="Фориш_20035"/>
      <sheetName val="Жиззах_янги_раз5"/>
      <sheetName val="уюшмага10,09_холатига5"/>
      <sheetName val="Гай_пахта4"/>
      <sheetName val="Параметр_(ФОРМУДА)4"/>
      <sheetName val="Асосий_майдон-уруглик4"/>
      <sheetName val="Лист1_(2)4"/>
      <sheetName val="_ОблУНО3"/>
      <sheetName val="_ОблУНО_(1)3"/>
      <sheetName val="ПТО_3"/>
      <sheetName val="Урганч_Муз3"/>
      <sheetName val="банк_табл3"/>
      <sheetName val="Уюшмага_2-Ф2"/>
      <sheetName val="Жами_свод2"/>
      <sheetName val="Уюшмага_Форма-22"/>
      <sheetName val="Уюшмага_Ж10,092"/>
      <sheetName val="Дефектная_ведомость2"/>
      <sheetName val="Жад_302"/>
      <sheetName val="63-_протокол_(4)2"/>
      <sheetName val="ер_ресурс2"/>
      <sheetName val="К_смета2"/>
      <sheetName val="фориш_свод4"/>
      <sheetName val="Фориш_20034"/>
      <sheetName val="Жиззах_янги_раз4"/>
      <sheetName val="уюшмага10,09_холатига4"/>
      <sheetName val="Гай_пахта3"/>
      <sheetName val="Параметр_(ФОРМУДА)3"/>
      <sheetName val="Асосий_майдон-уруглик3"/>
      <sheetName val="Лист1_(2)3"/>
      <sheetName val="_ОблУНО2"/>
      <sheetName val="_ОблУНО_(1)2"/>
      <sheetName val="ПТО_2"/>
      <sheetName val="Урганч_Муз2"/>
      <sheetName val="банк_табл2"/>
      <sheetName val="Уюшмага_2-Ф1"/>
      <sheetName val="Жами_свод1"/>
      <sheetName val="Уюшмага_Форма-21"/>
      <sheetName val="Уюшмага_Ж10,091"/>
      <sheetName val="Дефектная_ведомость1"/>
      <sheetName val="Жад_301"/>
      <sheetName val="63-_протокол_(4)1"/>
      <sheetName val="ер_ресурс1"/>
      <sheetName val="К_смета1"/>
      <sheetName val="11_жадвал"/>
      <sheetName val="10_жадвал"/>
      <sheetName val="c"/>
      <sheetName val="KAT2344"/>
      <sheetName val="экс хар"/>
      <sheetName val="фориш_свод6"/>
      <sheetName val="Фориш_20036"/>
      <sheetName val="Жиззах_янги_раз6"/>
      <sheetName val="уюшмага10,09_холатига6"/>
      <sheetName val="Гай_пахта5"/>
      <sheetName val="Параметр_(ФОРМУДА)5"/>
      <sheetName val="Асосий_майдон-уруглик5"/>
      <sheetName val="Лист1_(2)5"/>
      <sheetName val="_ОблУНО4"/>
      <sheetName val="_ОблУНО_(1)4"/>
      <sheetName val="ПТО_4"/>
      <sheetName val="Урганч_Муз4"/>
      <sheetName val="банк_табл4"/>
      <sheetName val="Дефектная_ведомость3"/>
      <sheetName val="Уюшмага_2-Ф3"/>
      <sheetName val="Жами_свод3"/>
      <sheetName val="Уюшмага_Форма-23"/>
      <sheetName val="Уюшмага_Ж10,093"/>
      <sheetName val="Жад_303"/>
      <sheetName val="63-_протокол_(4)3"/>
      <sheetName val="ер_ресурс3"/>
      <sheetName val="К_смета3"/>
      <sheetName val="11_жадвал1"/>
      <sheetName val="10_жадвал1"/>
      <sheetName val="данные"/>
      <sheetName val="сталь по годам"/>
      <sheetName val="транспортировка"/>
      <sheetName val="экс_хар"/>
      <sheetName val="фориш_свод9"/>
      <sheetName val="Фориш_20039"/>
      <sheetName val="Жиззах_янги_раз9"/>
      <sheetName val="уюшмага10,09_холатига9"/>
      <sheetName val="Гай_пахта8"/>
      <sheetName val="Параметр_(ФОРМУДА)8"/>
      <sheetName val="Асосий_майдон-уруглик8"/>
      <sheetName val="Лист1_(2)8"/>
      <sheetName val="_ОблУНО7"/>
      <sheetName val="_ОблУНО_(1)7"/>
      <sheetName val="ПТО_7"/>
      <sheetName val="Урганч_Муз7"/>
      <sheetName val="банк_табл7"/>
      <sheetName val="Дефектная_ведомость6"/>
      <sheetName val="Уюшмага_2-Ф6"/>
      <sheetName val="Жами_свод6"/>
      <sheetName val="Уюшмага_Форма-26"/>
      <sheetName val="Уюшмага_Ж10,096"/>
      <sheetName val="К_смета6"/>
      <sheetName val="Жад_306"/>
      <sheetName val="ер_ресурс6"/>
      <sheetName val="11_жадвал3"/>
      <sheetName val="10_жадвал3"/>
      <sheetName val="63-_протокол_(4)6"/>
      <sheetName val="фориш_свод8"/>
      <sheetName val="Фориш_20038"/>
      <sheetName val="Жиззах_янги_раз8"/>
      <sheetName val="уюшмага10,09_холатига8"/>
      <sheetName val="Гай_пахта7"/>
      <sheetName val="Параметр_(ФОРМУДА)7"/>
      <sheetName val="Асосий_майдон-уруглик7"/>
      <sheetName val="Лист1_(2)7"/>
      <sheetName val="_ОблУНО6"/>
      <sheetName val="_ОблУНО_(1)6"/>
      <sheetName val="ПТО_6"/>
      <sheetName val="Урганч_Муз6"/>
      <sheetName val="банк_табл6"/>
      <sheetName val="Дефектная_ведомость5"/>
      <sheetName val="Уюшмага_2-Ф5"/>
      <sheetName val="Жами_свод5"/>
      <sheetName val="Уюшмага_Форма-25"/>
      <sheetName val="Уюшмага_Ж10,095"/>
      <sheetName val="ер_ресурс5"/>
      <sheetName val="Жад_305"/>
      <sheetName val="К_смета5"/>
      <sheetName val="11_жадвал2"/>
      <sheetName val="10_жадвал2"/>
      <sheetName val="63-_протокол_(4)5"/>
      <sheetName val="экс_хар1"/>
      <sheetName val="сталь_по_годам"/>
      <sheetName val="фориш_свод7"/>
      <sheetName val="Фориш_20037"/>
      <sheetName val="Жиззах_янги_раз7"/>
      <sheetName val="уюшмага10,09_холатига7"/>
      <sheetName val="Гай_пахта6"/>
      <sheetName val="Параметр_(ФОРМУДА)6"/>
      <sheetName val="Асосий_майдон-уруглик6"/>
      <sheetName val="Лист1_(2)6"/>
      <sheetName val="_ОблУНО5"/>
      <sheetName val="_ОблУНО_(1)5"/>
      <sheetName val="ПТО_5"/>
      <sheetName val="Урганч_Муз5"/>
      <sheetName val="банк_табл5"/>
      <sheetName val="Дефектная_ведомость4"/>
      <sheetName val="Уюшмага_2-Ф4"/>
      <sheetName val="Жами_свод4"/>
      <sheetName val="Уюшмага_Форма-24"/>
      <sheetName val="Уюшмага_Ж10,094"/>
      <sheetName val="К_смета4"/>
      <sheetName val="Жад_304"/>
      <sheetName val="ер_ресурс4"/>
      <sheetName val="63-_протокол_(4)4"/>
      <sheetName val="фориш_свод10"/>
      <sheetName val="Фориш_200310"/>
      <sheetName val="Жиззах_янги_раз10"/>
      <sheetName val="уюшмага10,09_холатига10"/>
      <sheetName val="Гай_пахта9"/>
      <sheetName val="Параметр_(ФОРМУДА)9"/>
      <sheetName val="Асосий_майдон-уруглик9"/>
      <sheetName val="Лист1_(2)9"/>
      <sheetName val="_ОблУНО8"/>
      <sheetName val="_ОблУНО_(1)8"/>
      <sheetName val="ПТО_8"/>
      <sheetName val="Урганч_Муз8"/>
      <sheetName val="банк_табл8"/>
      <sheetName val="Дефектная_ведомость7"/>
      <sheetName val="Уюшмага_2-Ф7"/>
      <sheetName val="Жами_свод7"/>
      <sheetName val="Уюшмага_Форма-27"/>
      <sheetName val="Уюшмага_Ж10,097"/>
      <sheetName val="К_смета7"/>
      <sheetName val="Жад_307"/>
      <sheetName val="ер_ресурс7"/>
      <sheetName val="11_жадвал4"/>
      <sheetName val="10_жадвал4"/>
      <sheetName val="63-_протокол_(4)7"/>
      <sheetName val="фориш_свод11"/>
      <sheetName val="Фориш_200311"/>
      <sheetName val="Жиззах_янги_раз11"/>
      <sheetName val="уюшмага10,09_холатига11"/>
      <sheetName val="Гай_пахта10"/>
      <sheetName val="Параметр_(ФОРМУДА)10"/>
      <sheetName val="Асосий_майдон-уруглик10"/>
      <sheetName val="Лист1_(2)10"/>
      <sheetName val="_ОблУНО9"/>
      <sheetName val="_ОблУНО_(1)9"/>
      <sheetName val="ПТО_9"/>
      <sheetName val="Урганч_Муз9"/>
      <sheetName val="банк_табл9"/>
      <sheetName val="Дефектная_ведомость8"/>
      <sheetName val="Уюшмага_2-Ф8"/>
      <sheetName val="Жами_свод8"/>
      <sheetName val="Уюшмага_Форма-28"/>
      <sheetName val="Уюшмага_Ж10,098"/>
      <sheetName val="К_смета8"/>
      <sheetName val="Жад_308"/>
      <sheetName val="ер_ресурс8"/>
      <sheetName val="11_жадвал5"/>
      <sheetName val="10_жадвал5"/>
      <sheetName val="63-_протокол_(4)8"/>
      <sheetName val="фориш_свод12"/>
      <sheetName val="Фориш_200312"/>
      <sheetName val="Жиззах_янги_раз12"/>
      <sheetName val="уюшмага10,09_холатига12"/>
      <sheetName val="Гай_пахта11"/>
      <sheetName val="Параметр_(ФОРМУДА)11"/>
      <sheetName val="Асосий_майдон-уруглик11"/>
      <sheetName val="Лист1_(2)11"/>
      <sheetName val="_ОблУНО10"/>
      <sheetName val="_ОблУНО_(1)10"/>
      <sheetName val="ПТО_10"/>
      <sheetName val="Урганч_Муз10"/>
      <sheetName val="банк_табл10"/>
      <sheetName val="Дефектная_ведомость9"/>
      <sheetName val="Уюшмага_2-Ф9"/>
      <sheetName val="Жами_свод9"/>
      <sheetName val="Уюшмага_Форма-29"/>
      <sheetName val="Уюшмага_Ж10,099"/>
      <sheetName val="К_смета9"/>
      <sheetName val="Жад_309"/>
      <sheetName val="ер_ресурс9"/>
      <sheetName val="11_жадвал6"/>
      <sheetName val="10_жадвал6"/>
      <sheetName val="63-_протокол_(4)9"/>
      <sheetName val="фориш_свод13"/>
      <sheetName val="Фориш_200313"/>
      <sheetName val="Жиззах_янги_раз13"/>
      <sheetName val="уюшмага10,09_холатига13"/>
      <sheetName val="Гай_пахта12"/>
      <sheetName val="Параметр_(ФОРМУДА)12"/>
      <sheetName val="Асосий_майдон-уруглик12"/>
      <sheetName val="Лист1_(2)12"/>
      <sheetName val="_ОблУНО11"/>
      <sheetName val="_ОблУНО_(1)11"/>
      <sheetName val="ПТО_11"/>
      <sheetName val="Урганч_Муз11"/>
      <sheetName val="банк_табл11"/>
      <sheetName val="Дефектная_ведомость10"/>
      <sheetName val="Уюшмага_2-Ф10"/>
      <sheetName val="Жами_свод10"/>
      <sheetName val="Уюшмага_Форма-210"/>
      <sheetName val="Уюшмага_Ж10,0910"/>
      <sheetName val="Жад_3010"/>
      <sheetName val="К_смета10"/>
      <sheetName val="фориш_свод14"/>
      <sheetName val="Фориш_200314"/>
      <sheetName val="Жиззах_янги_раз14"/>
      <sheetName val="уюшмага10,09_холатига14"/>
      <sheetName val="Гай_пахта13"/>
      <sheetName val="Параметр_(ФОРМУДА)13"/>
      <sheetName val="Асосий_майдон-уруглик13"/>
      <sheetName val="Лист1_(2)13"/>
      <sheetName val="_ОблУНО12"/>
      <sheetName val="_ОблУНО_(1)12"/>
      <sheetName val="ПТО_12"/>
      <sheetName val="Урганч_Муз12"/>
      <sheetName val="банк_табл12"/>
      <sheetName val="Дефектная_ведомость11"/>
      <sheetName val="Уюшмага_2-Ф11"/>
      <sheetName val="Жами_свод11"/>
      <sheetName val="Уюшмага_Форма-211"/>
      <sheetName val="Уюшмага_Ж10,0911"/>
      <sheetName val="Жад_3011"/>
      <sheetName val="К_смета11"/>
      <sheetName val="фориш_свод15"/>
      <sheetName val="Фориш_200315"/>
      <sheetName val="Жиззах_янги_раз15"/>
      <sheetName val="уюшмага10,09_холатига15"/>
      <sheetName val="Гай_пахта14"/>
      <sheetName val="Параметр_(ФОРМУДА)14"/>
      <sheetName val="Асосий_майдон-уруглик14"/>
      <sheetName val="Лист1_(2)14"/>
      <sheetName val="_ОблУНО13"/>
      <sheetName val="_ОблУНО_(1)13"/>
      <sheetName val="ПТО_13"/>
      <sheetName val="Урганч_Муз13"/>
      <sheetName val="банк_табл13"/>
      <sheetName val="Дефектная_ведомость12"/>
      <sheetName val="Уюшмага_2-Ф12"/>
      <sheetName val="Жами_свод12"/>
      <sheetName val="Уюшмага_Форма-212"/>
      <sheetName val="Уюшмага_Ж10,0912"/>
      <sheetName val="Жад_3012"/>
      <sheetName val="К_смета12"/>
      <sheetName val="ер_ресурс10"/>
      <sheetName val="63-_протокол_(4)10"/>
      <sheetName val="11_жадвал7"/>
      <sheetName val="10_жадвал7"/>
      <sheetName val="экс_хар2"/>
      <sheetName val="сталь_по_годам1"/>
      <sheetName val="фориш_свод16"/>
      <sheetName val="Фориш_200316"/>
      <sheetName val="Жиззах_янги_раз16"/>
      <sheetName val="уюшмага10,09_холатига16"/>
      <sheetName val="Гай_пахта15"/>
      <sheetName val="Параметр_(ФОРМУДА)15"/>
      <sheetName val="Асосий_майдон-уруглик15"/>
      <sheetName val="Лист1_(2)15"/>
      <sheetName val="_ОблУНО14"/>
      <sheetName val="_ОблУНО_(1)14"/>
      <sheetName val="ПТО_14"/>
      <sheetName val="Урганч_Муз14"/>
      <sheetName val="банк_табл14"/>
      <sheetName val="Дефектная_ведомость13"/>
      <sheetName val="Уюшмага_2-Ф13"/>
      <sheetName val="Жами_свод13"/>
      <sheetName val="Уюшмага_Форма-213"/>
      <sheetName val="Уюшмага_Ж10,0913"/>
      <sheetName val="К_смета13"/>
      <sheetName val="Жад_3013"/>
      <sheetName val="ер_ресурс11"/>
      <sheetName val="11_жадвал8"/>
      <sheetName val="10_жадвал8"/>
      <sheetName val="63-_протокол_(4)11"/>
      <sheetName val="экс_хар3"/>
      <sheetName val="сталь_по_годам2"/>
      <sheetName val="МФО руйхат"/>
      <sheetName val="фориш_свод17"/>
      <sheetName val="Фориш_200317"/>
      <sheetName val="Жиззах_янги_раз17"/>
      <sheetName val="уюшмага10,09_холатига17"/>
      <sheetName val="Гай_пахта16"/>
      <sheetName val="Параметр_(ФОРМУДА)16"/>
      <sheetName val="Асосий_майдон-уруглик16"/>
      <sheetName val="Лист1_(2)16"/>
      <sheetName val="_ОблУНО15"/>
      <sheetName val="_ОблУНО_(1)15"/>
      <sheetName val="ПТО_15"/>
      <sheetName val="Урганч_Муз15"/>
      <sheetName val="банк_табл15"/>
      <sheetName val="Дефектная_ведомость14"/>
      <sheetName val="Уюшмага_2-Ф14"/>
      <sheetName val="Жами_свод14"/>
      <sheetName val="Уюшмага_Форма-214"/>
      <sheetName val="Уюшмага_Ж10,0914"/>
      <sheetName val="К_смета14"/>
      <sheetName val="Жад_3014"/>
      <sheetName val="ер_ресурс12"/>
      <sheetName val="11_жадвал9"/>
      <sheetName val="10_жадвал9"/>
      <sheetName val="63-_протокол_(4)12"/>
      <sheetName val="экс_хар4"/>
      <sheetName val="сталь_по_годам3"/>
      <sheetName val="фориш_свод18"/>
      <sheetName val="Фориш_200318"/>
      <sheetName val="Жиззах_янги_раз18"/>
      <sheetName val="уюшмага10,09_холатига18"/>
      <sheetName val="Гай_пахта17"/>
      <sheetName val="Параметр_(ФОРМУДА)17"/>
      <sheetName val="Асосий_майдон-уруглик17"/>
      <sheetName val="Лист1_(2)17"/>
      <sheetName val="_ОблУНО16"/>
      <sheetName val="_ОблУНО_(1)16"/>
      <sheetName val="ПТО_16"/>
      <sheetName val="Урганч_Муз16"/>
      <sheetName val="банк_табл16"/>
      <sheetName val="Дефектная_ведомость15"/>
      <sheetName val="Уюшмага_2-Ф15"/>
      <sheetName val="Жами_свод15"/>
      <sheetName val="Уюшмага_Форма-215"/>
      <sheetName val="Уюшмага_Ж10,0915"/>
      <sheetName val="К_смета15"/>
      <sheetName val="Жад_3015"/>
      <sheetName val="ер_ресурс13"/>
      <sheetName val="11_жадвал10"/>
      <sheetName val="10_жадвал10"/>
      <sheetName val="63-_протокол_(4)13"/>
      <sheetName val="экс_хар5"/>
      <sheetName val="сталь_по_годам4"/>
      <sheetName val="ВВОД"/>
      <sheetName val="Бал"/>
      <sheetName val="суд"/>
      <sheetName val="фориш_свод19"/>
      <sheetName val="Фориш_200319"/>
      <sheetName val="Жиззах_янги_раз19"/>
      <sheetName val="уюшмага10,09_холатига19"/>
      <sheetName val="Гай_пахта18"/>
      <sheetName val="Параметр_(ФОРМУДА)18"/>
      <sheetName val="Асосий_майдон-уруглик18"/>
      <sheetName val="Лист1_(2)18"/>
      <sheetName val="Store"/>
      <sheetName val="Тохирбек 2003-1"/>
      <sheetName val="п2"/>
      <sheetName val="анализ.чувст"/>
      <sheetName val="2 доход-вариант с формулой"/>
      <sheetName val="#ССЫЛКА"/>
      <sheetName val="Нокон хол"/>
      <sheetName val="Исходные1"/>
      <sheetName val="_ОблУНО17"/>
      <sheetName val="_ОблУНО_(1)17"/>
      <sheetName val="ПТО_17"/>
      <sheetName val="Урганч_Муз17"/>
      <sheetName val="банк_табл17"/>
      <sheetName val="Дефектная_ведомость16"/>
      <sheetName val="Уюшмага_2-Ф16"/>
      <sheetName val="Жами_свод16"/>
      <sheetName val="Уюшмага_Форма-216"/>
      <sheetName val="Уюшмага_Ж10,0916"/>
      <sheetName val="К_смета16"/>
      <sheetName val="ер_ресурс14"/>
      <sheetName val="Жад_3016"/>
      <sheetName val="11_жадвал11"/>
      <sheetName val="10_жадвал11"/>
      <sheetName val="63-_протокол_(4)14"/>
      <sheetName val="экс_хар6"/>
      <sheetName val="сталь_по_годам5"/>
      <sheetName val="МФО_руйхат"/>
      <sheetName val="ДСБ СВОД"/>
      <sheetName val="ТУМАН СВОД"/>
      <sheetName val="Свод солиштирма"/>
      <sheetName val="номма-ном ишлашга"/>
      <sheetName val="Маълумотнома свод"/>
      <sheetName val="Номма-ном (нотижорат)"/>
      <sheetName val="Фориш_20031〲"/>
      <sheetName val="фориш_свод20"/>
      <sheetName val="Фориш_200320"/>
      <sheetName val="Жиззах_янги_раз20"/>
      <sheetName val="уюшмага10,09_холатига20"/>
      <sheetName val="Гай_пахта19"/>
      <sheetName val="Параметр_(ФОРМУДА)19"/>
      <sheetName val="Асосий_майдон-уруглик19"/>
      <sheetName val="Лист1_(2)19"/>
      <sheetName val="Тохирбек_2003-1"/>
      <sheetName val="анализ_чувст"/>
      <sheetName val="Нокон_хол"/>
      <sheetName val="инф"/>
    </sheetNames>
    <sheetDataSet>
      <sheetData sheetId="0">
        <row r="4">
          <cell r="O4">
            <v>67.099999999999994</v>
          </cell>
        </row>
      </sheetData>
      <sheetData sheetId="1">
        <row r="4">
          <cell r="O4">
            <v>67.099999999999994</v>
          </cell>
        </row>
      </sheetData>
      <sheetData sheetId="2">
        <row r="4">
          <cell r="O4">
            <v>67.099999999999994</v>
          </cell>
        </row>
      </sheetData>
      <sheetData sheetId="3">
        <row r="4">
          <cell r="O4">
            <v>67.099999999999994</v>
          </cell>
        </row>
      </sheetData>
      <sheetData sheetId="4" refreshError="1"/>
      <sheetData sheetId="5">
        <row r="4">
          <cell r="O4">
            <v>67.099999999999994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>
        <row r="4">
          <cell r="O4">
            <v>67.099999999999994</v>
          </cell>
        </row>
      </sheetData>
      <sheetData sheetId="49">
        <row r="4">
          <cell r="O4">
            <v>67.099999999999994</v>
          </cell>
        </row>
      </sheetData>
      <sheetData sheetId="50">
        <row r="4">
          <cell r="O4">
            <v>67.099999999999994</v>
          </cell>
        </row>
      </sheetData>
      <sheetData sheetId="51">
        <row r="4">
          <cell r="O4">
            <v>67.099999999999994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>
        <row r="4">
          <cell r="O4">
            <v>67.099999999999994</v>
          </cell>
        </row>
      </sheetData>
      <sheetData sheetId="57">
        <row r="4">
          <cell r="O4">
            <v>67.099999999999994</v>
          </cell>
        </row>
      </sheetData>
      <sheetData sheetId="58">
        <row r="4">
          <cell r="O4">
            <v>67.099999999999994</v>
          </cell>
        </row>
      </sheetData>
      <sheetData sheetId="59">
        <row r="4">
          <cell r="O4">
            <v>67.099999999999994</v>
          </cell>
        </row>
      </sheetData>
      <sheetData sheetId="60">
        <row r="4">
          <cell r="O4">
            <v>67.099999999999994</v>
          </cell>
        </row>
      </sheetData>
      <sheetData sheetId="61">
        <row r="4">
          <cell r="O4">
            <v>67.099999999999994</v>
          </cell>
        </row>
      </sheetData>
      <sheetData sheetId="62">
        <row r="4">
          <cell r="O4">
            <v>67.099999999999994</v>
          </cell>
        </row>
      </sheetData>
      <sheetData sheetId="63">
        <row r="4">
          <cell r="O4">
            <v>67.099999999999994</v>
          </cell>
        </row>
      </sheetData>
      <sheetData sheetId="64">
        <row r="4">
          <cell r="O4">
            <v>67.099999999999994</v>
          </cell>
        </row>
      </sheetData>
      <sheetData sheetId="65">
        <row r="4">
          <cell r="O4">
            <v>67.099999999999994</v>
          </cell>
        </row>
      </sheetData>
      <sheetData sheetId="66">
        <row r="4">
          <cell r="O4">
            <v>67.099999999999994</v>
          </cell>
        </row>
      </sheetData>
      <sheetData sheetId="67">
        <row r="4">
          <cell r="O4">
            <v>67.099999999999994</v>
          </cell>
        </row>
      </sheetData>
      <sheetData sheetId="68">
        <row r="4">
          <cell r="O4">
            <v>67.099999999999994</v>
          </cell>
        </row>
      </sheetData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4">
          <cell r="O4">
            <v>67.099999999999994</v>
          </cell>
        </row>
      </sheetData>
      <sheetData sheetId="76">
        <row r="4">
          <cell r="O4">
            <v>67.099999999999994</v>
          </cell>
        </row>
      </sheetData>
      <sheetData sheetId="77">
        <row r="4">
          <cell r="O4">
            <v>67.099999999999994</v>
          </cell>
        </row>
      </sheetData>
      <sheetData sheetId="78">
        <row r="4">
          <cell r="O4">
            <v>67.099999999999994</v>
          </cell>
        </row>
      </sheetData>
      <sheetData sheetId="79">
        <row r="4">
          <cell r="O4">
            <v>67.099999999999994</v>
          </cell>
        </row>
      </sheetData>
      <sheetData sheetId="80">
        <row r="4">
          <cell r="O4">
            <v>67.099999999999994</v>
          </cell>
        </row>
      </sheetData>
      <sheetData sheetId="81">
        <row r="4">
          <cell r="O4">
            <v>67.099999999999994</v>
          </cell>
        </row>
      </sheetData>
      <sheetData sheetId="82">
        <row r="4">
          <cell r="O4">
            <v>67.099999999999994</v>
          </cell>
        </row>
      </sheetData>
      <sheetData sheetId="83">
        <row r="4">
          <cell r="O4">
            <v>67.099999999999994</v>
          </cell>
        </row>
      </sheetData>
      <sheetData sheetId="84">
        <row r="4">
          <cell r="O4">
            <v>67.099999999999994</v>
          </cell>
        </row>
      </sheetData>
      <sheetData sheetId="85">
        <row r="4">
          <cell r="O4">
            <v>67.099999999999994</v>
          </cell>
        </row>
      </sheetData>
      <sheetData sheetId="86">
        <row r="4">
          <cell r="O4">
            <v>67.099999999999994</v>
          </cell>
        </row>
      </sheetData>
      <sheetData sheetId="87">
        <row r="4">
          <cell r="O4">
            <v>67.099999999999994</v>
          </cell>
        </row>
      </sheetData>
      <sheetData sheetId="88">
        <row r="4">
          <cell r="O4">
            <v>67.099999999999994</v>
          </cell>
        </row>
      </sheetData>
      <sheetData sheetId="89">
        <row r="4">
          <cell r="O4">
            <v>67.099999999999994</v>
          </cell>
        </row>
      </sheetData>
      <sheetData sheetId="90">
        <row r="4">
          <cell r="O4">
            <v>67.099999999999994</v>
          </cell>
        </row>
      </sheetData>
      <sheetData sheetId="91">
        <row r="4">
          <cell r="O4">
            <v>67.099999999999994</v>
          </cell>
        </row>
      </sheetData>
      <sheetData sheetId="92">
        <row r="4">
          <cell r="O4">
            <v>67.099999999999994</v>
          </cell>
        </row>
      </sheetData>
      <sheetData sheetId="93">
        <row r="4">
          <cell r="O4">
            <v>67.099999999999994</v>
          </cell>
        </row>
      </sheetData>
      <sheetData sheetId="94">
        <row r="4">
          <cell r="O4">
            <v>67.099999999999994</v>
          </cell>
        </row>
      </sheetData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>
        <row r="4">
          <cell r="O4">
            <v>67.099999999999994</v>
          </cell>
        </row>
      </sheetData>
      <sheetData sheetId="103">
        <row r="4">
          <cell r="O4">
            <v>67.099999999999994</v>
          </cell>
        </row>
      </sheetData>
      <sheetData sheetId="104">
        <row r="4">
          <cell r="O4">
            <v>67.099999999999994</v>
          </cell>
        </row>
      </sheetData>
      <sheetData sheetId="105">
        <row r="4">
          <cell r="O4">
            <v>67.099999999999994</v>
          </cell>
        </row>
      </sheetData>
      <sheetData sheetId="106">
        <row r="4">
          <cell r="O4">
            <v>67.099999999999994</v>
          </cell>
        </row>
      </sheetData>
      <sheetData sheetId="107">
        <row r="4">
          <cell r="O4">
            <v>67.099999999999994</v>
          </cell>
        </row>
      </sheetData>
      <sheetData sheetId="108">
        <row r="4">
          <cell r="O4">
            <v>67.099999999999994</v>
          </cell>
        </row>
      </sheetData>
      <sheetData sheetId="109">
        <row r="4">
          <cell r="O4">
            <v>67.099999999999994</v>
          </cell>
        </row>
      </sheetData>
      <sheetData sheetId="110">
        <row r="4">
          <cell r="O4">
            <v>67.099999999999994</v>
          </cell>
        </row>
      </sheetData>
      <sheetData sheetId="111">
        <row r="4">
          <cell r="O4">
            <v>67.099999999999994</v>
          </cell>
        </row>
      </sheetData>
      <sheetData sheetId="112">
        <row r="4">
          <cell r="O4">
            <v>67.099999999999994</v>
          </cell>
        </row>
      </sheetData>
      <sheetData sheetId="113">
        <row r="4">
          <cell r="O4">
            <v>67.099999999999994</v>
          </cell>
        </row>
      </sheetData>
      <sheetData sheetId="114">
        <row r="4">
          <cell r="O4">
            <v>67.099999999999994</v>
          </cell>
        </row>
      </sheetData>
      <sheetData sheetId="115">
        <row r="4">
          <cell r="O4">
            <v>67.099999999999994</v>
          </cell>
        </row>
      </sheetData>
      <sheetData sheetId="116">
        <row r="4">
          <cell r="O4">
            <v>67.099999999999994</v>
          </cell>
        </row>
      </sheetData>
      <sheetData sheetId="117">
        <row r="4">
          <cell r="O4">
            <v>67.099999999999994</v>
          </cell>
        </row>
      </sheetData>
      <sheetData sheetId="118">
        <row r="4">
          <cell r="O4">
            <v>67.099999999999994</v>
          </cell>
        </row>
      </sheetData>
      <sheetData sheetId="119">
        <row r="4">
          <cell r="O4">
            <v>67.099999999999994</v>
          </cell>
        </row>
      </sheetData>
      <sheetData sheetId="120">
        <row r="4">
          <cell r="O4">
            <v>67.099999999999994</v>
          </cell>
        </row>
      </sheetData>
      <sheetData sheetId="121">
        <row r="4">
          <cell r="O4">
            <v>67.099999999999994</v>
          </cell>
        </row>
      </sheetData>
      <sheetData sheetId="122">
        <row r="4">
          <cell r="O4">
            <v>67.099999999999994</v>
          </cell>
        </row>
      </sheetData>
      <sheetData sheetId="123">
        <row r="4">
          <cell r="O4">
            <v>67.099999999999994</v>
          </cell>
        </row>
      </sheetData>
      <sheetData sheetId="124">
        <row r="4">
          <cell r="O4">
            <v>67.099999999999994</v>
          </cell>
        </row>
      </sheetData>
      <sheetData sheetId="125">
        <row r="4">
          <cell r="O4">
            <v>67.099999999999994</v>
          </cell>
        </row>
      </sheetData>
      <sheetData sheetId="126">
        <row r="4">
          <cell r="O4">
            <v>67.099999999999994</v>
          </cell>
        </row>
      </sheetData>
      <sheetData sheetId="127">
        <row r="4">
          <cell r="O4">
            <v>67.099999999999994</v>
          </cell>
        </row>
      </sheetData>
      <sheetData sheetId="128">
        <row r="4">
          <cell r="O4">
            <v>67.099999999999994</v>
          </cell>
        </row>
      </sheetData>
      <sheetData sheetId="129">
        <row r="4">
          <cell r="O4">
            <v>67.099999999999994</v>
          </cell>
        </row>
      </sheetData>
      <sheetData sheetId="130">
        <row r="4">
          <cell r="O4">
            <v>67.099999999999994</v>
          </cell>
        </row>
      </sheetData>
      <sheetData sheetId="131">
        <row r="4">
          <cell r="O4">
            <v>67.099999999999994</v>
          </cell>
        </row>
      </sheetData>
      <sheetData sheetId="132">
        <row r="4">
          <cell r="O4">
            <v>67.099999999999994</v>
          </cell>
        </row>
      </sheetData>
      <sheetData sheetId="133">
        <row r="4">
          <cell r="O4">
            <v>67.099999999999994</v>
          </cell>
        </row>
      </sheetData>
      <sheetData sheetId="134">
        <row r="4">
          <cell r="O4">
            <v>67.099999999999994</v>
          </cell>
        </row>
      </sheetData>
      <sheetData sheetId="135">
        <row r="4">
          <cell r="O4">
            <v>67.099999999999994</v>
          </cell>
        </row>
      </sheetData>
      <sheetData sheetId="136">
        <row r="4">
          <cell r="O4">
            <v>67.099999999999994</v>
          </cell>
        </row>
      </sheetData>
      <sheetData sheetId="137">
        <row r="4">
          <cell r="O4">
            <v>67.099999999999994</v>
          </cell>
        </row>
      </sheetData>
      <sheetData sheetId="138">
        <row r="4">
          <cell r="O4">
            <v>67.099999999999994</v>
          </cell>
        </row>
      </sheetData>
      <sheetData sheetId="139">
        <row r="4">
          <cell r="O4">
            <v>67.099999999999994</v>
          </cell>
        </row>
      </sheetData>
      <sheetData sheetId="140">
        <row r="4">
          <cell r="O4">
            <v>67.099999999999994</v>
          </cell>
        </row>
      </sheetData>
      <sheetData sheetId="141">
        <row r="4">
          <cell r="O4">
            <v>67.099999999999994</v>
          </cell>
        </row>
      </sheetData>
      <sheetData sheetId="142">
        <row r="4">
          <cell r="O4">
            <v>67.099999999999994</v>
          </cell>
        </row>
      </sheetData>
      <sheetData sheetId="143">
        <row r="4">
          <cell r="O4">
            <v>67.099999999999994</v>
          </cell>
        </row>
      </sheetData>
      <sheetData sheetId="144">
        <row r="4">
          <cell r="O4">
            <v>67.099999999999994</v>
          </cell>
        </row>
      </sheetData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>
        <row r="4">
          <cell r="O4">
            <v>67.099999999999994</v>
          </cell>
        </row>
      </sheetData>
      <sheetData sheetId="152" refreshError="1"/>
      <sheetData sheetId="153">
        <row r="4">
          <cell r="O4">
            <v>67.099999999999994</v>
          </cell>
        </row>
      </sheetData>
      <sheetData sheetId="154">
        <row r="4">
          <cell r="O4">
            <v>67.099999999999994</v>
          </cell>
        </row>
      </sheetData>
      <sheetData sheetId="155">
        <row r="4">
          <cell r="O4">
            <v>67.099999999999994</v>
          </cell>
        </row>
      </sheetData>
      <sheetData sheetId="156">
        <row r="4">
          <cell r="O4">
            <v>67.099999999999994</v>
          </cell>
        </row>
      </sheetData>
      <sheetData sheetId="157">
        <row r="4">
          <cell r="O4">
            <v>67.099999999999994</v>
          </cell>
        </row>
      </sheetData>
      <sheetData sheetId="158">
        <row r="4">
          <cell r="O4">
            <v>67.099999999999994</v>
          </cell>
        </row>
      </sheetData>
      <sheetData sheetId="159">
        <row r="4">
          <cell r="O4">
            <v>67.099999999999994</v>
          </cell>
        </row>
      </sheetData>
      <sheetData sheetId="160">
        <row r="4">
          <cell r="O4">
            <v>67.099999999999994</v>
          </cell>
        </row>
      </sheetData>
      <sheetData sheetId="161">
        <row r="4">
          <cell r="O4">
            <v>67.099999999999994</v>
          </cell>
        </row>
      </sheetData>
      <sheetData sheetId="162">
        <row r="4">
          <cell r="O4">
            <v>67.099999999999994</v>
          </cell>
        </row>
      </sheetData>
      <sheetData sheetId="163">
        <row r="4">
          <cell r="O4">
            <v>67.099999999999994</v>
          </cell>
        </row>
      </sheetData>
      <sheetData sheetId="164">
        <row r="4">
          <cell r="O4">
            <v>67.099999999999994</v>
          </cell>
        </row>
      </sheetData>
      <sheetData sheetId="165">
        <row r="4">
          <cell r="O4">
            <v>67.099999999999994</v>
          </cell>
        </row>
      </sheetData>
      <sheetData sheetId="166">
        <row r="4">
          <cell r="O4">
            <v>67.099999999999994</v>
          </cell>
        </row>
      </sheetData>
      <sheetData sheetId="167">
        <row r="4">
          <cell r="O4">
            <v>67.099999999999994</v>
          </cell>
        </row>
      </sheetData>
      <sheetData sheetId="168">
        <row r="4">
          <cell r="O4">
            <v>67.099999999999994</v>
          </cell>
        </row>
      </sheetData>
      <sheetData sheetId="169">
        <row r="4">
          <cell r="O4">
            <v>67.099999999999994</v>
          </cell>
        </row>
      </sheetData>
      <sheetData sheetId="170">
        <row r="4">
          <cell r="O4">
            <v>67.099999999999994</v>
          </cell>
        </row>
      </sheetData>
      <sheetData sheetId="171">
        <row r="4">
          <cell r="O4">
            <v>67.099999999999994</v>
          </cell>
        </row>
      </sheetData>
      <sheetData sheetId="172">
        <row r="4">
          <cell r="O4">
            <v>67.099999999999994</v>
          </cell>
        </row>
      </sheetData>
      <sheetData sheetId="173">
        <row r="4">
          <cell r="O4">
            <v>67.099999999999994</v>
          </cell>
        </row>
      </sheetData>
      <sheetData sheetId="174">
        <row r="4">
          <cell r="O4">
            <v>67.099999999999994</v>
          </cell>
        </row>
      </sheetData>
      <sheetData sheetId="175">
        <row r="4">
          <cell r="O4">
            <v>67.099999999999994</v>
          </cell>
        </row>
      </sheetData>
      <sheetData sheetId="176">
        <row r="4">
          <cell r="O4">
            <v>67.099999999999994</v>
          </cell>
        </row>
      </sheetData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>
        <row r="4">
          <cell r="O4">
            <v>67.099999999999994</v>
          </cell>
        </row>
      </sheetData>
      <sheetData sheetId="184">
        <row r="4">
          <cell r="O4">
            <v>67.099999999999994</v>
          </cell>
        </row>
      </sheetData>
      <sheetData sheetId="185">
        <row r="4">
          <cell r="O4">
            <v>67.099999999999994</v>
          </cell>
        </row>
      </sheetData>
      <sheetData sheetId="186">
        <row r="4">
          <cell r="O4">
            <v>67.099999999999994</v>
          </cell>
        </row>
      </sheetData>
      <sheetData sheetId="187">
        <row r="4">
          <cell r="O4">
            <v>67.099999999999994</v>
          </cell>
        </row>
      </sheetData>
      <sheetData sheetId="188">
        <row r="4">
          <cell r="O4">
            <v>67.099999999999994</v>
          </cell>
        </row>
      </sheetData>
      <sheetData sheetId="189">
        <row r="4">
          <cell r="O4">
            <v>67.099999999999994</v>
          </cell>
        </row>
      </sheetData>
      <sheetData sheetId="190">
        <row r="4">
          <cell r="O4">
            <v>67.099999999999994</v>
          </cell>
        </row>
      </sheetData>
      <sheetData sheetId="191">
        <row r="4">
          <cell r="O4">
            <v>67.099999999999994</v>
          </cell>
        </row>
      </sheetData>
      <sheetData sheetId="192">
        <row r="4">
          <cell r="O4">
            <v>67.099999999999994</v>
          </cell>
        </row>
      </sheetData>
      <sheetData sheetId="193">
        <row r="4">
          <cell r="O4">
            <v>67.099999999999994</v>
          </cell>
        </row>
      </sheetData>
      <sheetData sheetId="194">
        <row r="4">
          <cell r="O4">
            <v>67.099999999999994</v>
          </cell>
        </row>
      </sheetData>
      <sheetData sheetId="195">
        <row r="4">
          <cell r="O4">
            <v>67.099999999999994</v>
          </cell>
        </row>
      </sheetData>
      <sheetData sheetId="196">
        <row r="4">
          <cell r="O4">
            <v>67.099999999999994</v>
          </cell>
        </row>
      </sheetData>
      <sheetData sheetId="197">
        <row r="4">
          <cell r="O4">
            <v>67.099999999999994</v>
          </cell>
        </row>
      </sheetData>
      <sheetData sheetId="198">
        <row r="4">
          <cell r="O4">
            <v>67.099999999999994</v>
          </cell>
        </row>
      </sheetData>
      <sheetData sheetId="199">
        <row r="4">
          <cell r="O4">
            <v>67.099999999999994</v>
          </cell>
        </row>
      </sheetData>
      <sheetData sheetId="200">
        <row r="4">
          <cell r="O4">
            <v>67.099999999999994</v>
          </cell>
        </row>
      </sheetData>
      <sheetData sheetId="201">
        <row r="4">
          <cell r="O4">
            <v>67.099999999999994</v>
          </cell>
        </row>
      </sheetData>
      <sheetData sheetId="202">
        <row r="4">
          <cell r="O4">
            <v>67.099999999999994</v>
          </cell>
        </row>
      </sheetData>
      <sheetData sheetId="203">
        <row r="4">
          <cell r="O4">
            <v>67.099999999999994</v>
          </cell>
        </row>
      </sheetData>
      <sheetData sheetId="204">
        <row r="4">
          <cell r="O4">
            <v>67.099999999999994</v>
          </cell>
        </row>
      </sheetData>
      <sheetData sheetId="205">
        <row r="4">
          <cell r="O4">
            <v>67.099999999999994</v>
          </cell>
        </row>
      </sheetData>
      <sheetData sheetId="206">
        <row r="4">
          <cell r="O4">
            <v>67.099999999999994</v>
          </cell>
        </row>
      </sheetData>
      <sheetData sheetId="207">
        <row r="4">
          <cell r="O4">
            <v>67.099999999999994</v>
          </cell>
        </row>
      </sheetData>
      <sheetData sheetId="208">
        <row r="4">
          <cell r="O4">
            <v>67.099999999999994</v>
          </cell>
        </row>
      </sheetData>
      <sheetData sheetId="209">
        <row r="4">
          <cell r="O4">
            <v>67.099999999999994</v>
          </cell>
        </row>
      </sheetData>
      <sheetData sheetId="210">
        <row r="4">
          <cell r="O4">
            <v>67.099999999999994</v>
          </cell>
        </row>
      </sheetData>
      <sheetData sheetId="211">
        <row r="4">
          <cell r="O4">
            <v>67.099999999999994</v>
          </cell>
        </row>
      </sheetData>
      <sheetData sheetId="212">
        <row r="4">
          <cell r="O4">
            <v>67.099999999999994</v>
          </cell>
        </row>
      </sheetData>
      <sheetData sheetId="213">
        <row r="4">
          <cell r="O4">
            <v>67.099999999999994</v>
          </cell>
        </row>
      </sheetData>
      <sheetData sheetId="214">
        <row r="4">
          <cell r="O4">
            <v>67.099999999999994</v>
          </cell>
        </row>
      </sheetData>
      <sheetData sheetId="215">
        <row r="4">
          <cell r="O4">
            <v>67.099999999999994</v>
          </cell>
        </row>
      </sheetData>
      <sheetData sheetId="216">
        <row r="4">
          <cell r="O4">
            <v>67.099999999999994</v>
          </cell>
        </row>
      </sheetData>
      <sheetData sheetId="217">
        <row r="4">
          <cell r="O4">
            <v>67.099999999999994</v>
          </cell>
        </row>
      </sheetData>
      <sheetData sheetId="218">
        <row r="4">
          <cell r="O4">
            <v>67.099999999999994</v>
          </cell>
        </row>
      </sheetData>
      <sheetData sheetId="219">
        <row r="4">
          <cell r="O4">
            <v>67.099999999999994</v>
          </cell>
        </row>
      </sheetData>
      <sheetData sheetId="220">
        <row r="4">
          <cell r="O4">
            <v>67.099999999999994</v>
          </cell>
        </row>
      </sheetData>
      <sheetData sheetId="221">
        <row r="4">
          <cell r="O4">
            <v>67.099999999999994</v>
          </cell>
        </row>
      </sheetData>
      <sheetData sheetId="222">
        <row r="4">
          <cell r="O4">
            <v>67.099999999999994</v>
          </cell>
        </row>
      </sheetData>
      <sheetData sheetId="223">
        <row r="4">
          <cell r="O4">
            <v>67.099999999999994</v>
          </cell>
        </row>
      </sheetData>
      <sheetData sheetId="224">
        <row r="4">
          <cell r="O4">
            <v>67.099999999999994</v>
          </cell>
        </row>
      </sheetData>
      <sheetData sheetId="225">
        <row r="4">
          <cell r="O4">
            <v>67.099999999999994</v>
          </cell>
        </row>
      </sheetData>
      <sheetData sheetId="226">
        <row r="4">
          <cell r="O4">
            <v>67.099999999999994</v>
          </cell>
        </row>
      </sheetData>
      <sheetData sheetId="227">
        <row r="4">
          <cell r="O4">
            <v>67.099999999999994</v>
          </cell>
        </row>
      </sheetData>
      <sheetData sheetId="228">
        <row r="4">
          <cell r="O4">
            <v>67.099999999999994</v>
          </cell>
        </row>
      </sheetData>
      <sheetData sheetId="229">
        <row r="4">
          <cell r="O4">
            <v>67.099999999999994</v>
          </cell>
        </row>
      </sheetData>
      <sheetData sheetId="230">
        <row r="4">
          <cell r="O4">
            <v>67.099999999999994</v>
          </cell>
        </row>
      </sheetData>
      <sheetData sheetId="231">
        <row r="4">
          <cell r="O4">
            <v>67.099999999999994</v>
          </cell>
        </row>
      </sheetData>
      <sheetData sheetId="232">
        <row r="4">
          <cell r="O4">
            <v>67.099999999999994</v>
          </cell>
        </row>
      </sheetData>
      <sheetData sheetId="233">
        <row r="4">
          <cell r="O4">
            <v>67.099999999999994</v>
          </cell>
        </row>
      </sheetData>
      <sheetData sheetId="234">
        <row r="4">
          <cell r="O4">
            <v>67.099999999999994</v>
          </cell>
        </row>
      </sheetData>
      <sheetData sheetId="235">
        <row r="4">
          <cell r="O4">
            <v>67.099999999999994</v>
          </cell>
        </row>
      </sheetData>
      <sheetData sheetId="236">
        <row r="4">
          <cell r="O4">
            <v>67.099999999999994</v>
          </cell>
        </row>
      </sheetData>
      <sheetData sheetId="237">
        <row r="4">
          <cell r="O4">
            <v>67.099999999999994</v>
          </cell>
        </row>
      </sheetData>
      <sheetData sheetId="238">
        <row r="4">
          <cell r="O4">
            <v>67.099999999999994</v>
          </cell>
        </row>
      </sheetData>
      <sheetData sheetId="239">
        <row r="4">
          <cell r="O4">
            <v>67.099999999999994</v>
          </cell>
        </row>
      </sheetData>
      <sheetData sheetId="240">
        <row r="4">
          <cell r="O4">
            <v>67.099999999999994</v>
          </cell>
        </row>
      </sheetData>
      <sheetData sheetId="241">
        <row r="4">
          <cell r="O4">
            <v>67.099999999999994</v>
          </cell>
        </row>
      </sheetData>
      <sheetData sheetId="242">
        <row r="4">
          <cell r="O4">
            <v>67.099999999999994</v>
          </cell>
        </row>
      </sheetData>
      <sheetData sheetId="243">
        <row r="4">
          <cell r="O4">
            <v>67.099999999999994</v>
          </cell>
        </row>
      </sheetData>
      <sheetData sheetId="244">
        <row r="4">
          <cell r="O4">
            <v>67.099999999999994</v>
          </cell>
        </row>
      </sheetData>
      <sheetData sheetId="245">
        <row r="4">
          <cell r="O4">
            <v>67.099999999999994</v>
          </cell>
        </row>
      </sheetData>
      <sheetData sheetId="246">
        <row r="4">
          <cell r="O4">
            <v>67.099999999999994</v>
          </cell>
        </row>
      </sheetData>
      <sheetData sheetId="247">
        <row r="4">
          <cell r="O4">
            <v>67.099999999999994</v>
          </cell>
        </row>
      </sheetData>
      <sheetData sheetId="248">
        <row r="4">
          <cell r="O4">
            <v>67.099999999999994</v>
          </cell>
        </row>
      </sheetData>
      <sheetData sheetId="249">
        <row r="4">
          <cell r="O4">
            <v>67.099999999999994</v>
          </cell>
        </row>
      </sheetData>
      <sheetData sheetId="250">
        <row r="4">
          <cell r="O4">
            <v>67.099999999999994</v>
          </cell>
        </row>
      </sheetData>
      <sheetData sheetId="251">
        <row r="4">
          <cell r="O4">
            <v>67.099999999999994</v>
          </cell>
        </row>
      </sheetData>
      <sheetData sheetId="252">
        <row r="4">
          <cell r="O4">
            <v>67.099999999999994</v>
          </cell>
        </row>
      </sheetData>
      <sheetData sheetId="253">
        <row r="4">
          <cell r="O4">
            <v>67.099999999999994</v>
          </cell>
        </row>
      </sheetData>
      <sheetData sheetId="254">
        <row r="4">
          <cell r="O4">
            <v>67.099999999999994</v>
          </cell>
        </row>
      </sheetData>
      <sheetData sheetId="255">
        <row r="4">
          <cell r="O4">
            <v>67.099999999999994</v>
          </cell>
        </row>
      </sheetData>
      <sheetData sheetId="256">
        <row r="4">
          <cell r="O4">
            <v>67.099999999999994</v>
          </cell>
        </row>
      </sheetData>
      <sheetData sheetId="257">
        <row r="4">
          <cell r="O4">
            <v>67.099999999999994</v>
          </cell>
        </row>
      </sheetData>
      <sheetData sheetId="258">
        <row r="4">
          <cell r="O4">
            <v>67.099999999999994</v>
          </cell>
        </row>
      </sheetData>
      <sheetData sheetId="259">
        <row r="4">
          <cell r="O4">
            <v>67.099999999999994</v>
          </cell>
        </row>
      </sheetData>
      <sheetData sheetId="260">
        <row r="4">
          <cell r="O4">
            <v>67.099999999999994</v>
          </cell>
        </row>
      </sheetData>
      <sheetData sheetId="261">
        <row r="4">
          <cell r="O4">
            <v>67.099999999999994</v>
          </cell>
        </row>
      </sheetData>
      <sheetData sheetId="262">
        <row r="4">
          <cell r="O4">
            <v>67.099999999999994</v>
          </cell>
        </row>
      </sheetData>
      <sheetData sheetId="263">
        <row r="4">
          <cell r="O4">
            <v>67.099999999999994</v>
          </cell>
        </row>
      </sheetData>
      <sheetData sheetId="264">
        <row r="4">
          <cell r="O4">
            <v>67.099999999999994</v>
          </cell>
        </row>
      </sheetData>
      <sheetData sheetId="265">
        <row r="4">
          <cell r="O4">
            <v>67.099999999999994</v>
          </cell>
        </row>
      </sheetData>
      <sheetData sheetId="266">
        <row r="4">
          <cell r="O4">
            <v>67.099999999999994</v>
          </cell>
        </row>
      </sheetData>
      <sheetData sheetId="267">
        <row r="4">
          <cell r="O4">
            <v>67.099999999999994</v>
          </cell>
        </row>
      </sheetData>
      <sheetData sheetId="268">
        <row r="4">
          <cell r="O4">
            <v>67.099999999999994</v>
          </cell>
        </row>
      </sheetData>
      <sheetData sheetId="269">
        <row r="4">
          <cell r="O4">
            <v>67.099999999999994</v>
          </cell>
        </row>
      </sheetData>
      <sheetData sheetId="270">
        <row r="4">
          <cell r="O4">
            <v>67.099999999999994</v>
          </cell>
        </row>
      </sheetData>
      <sheetData sheetId="271">
        <row r="4">
          <cell r="O4">
            <v>67.099999999999994</v>
          </cell>
        </row>
      </sheetData>
      <sheetData sheetId="272">
        <row r="4">
          <cell r="O4">
            <v>67.099999999999994</v>
          </cell>
        </row>
      </sheetData>
      <sheetData sheetId="273">
        <row r="4">
          <cell r="O4">
            <v>67.099999999999994</v>
          </cell>
        </row>
      </sheetData>
      <sheetData sheetId="274">
        <row r="4">
          <cell r="O4">
            <v>67.099999999999994</v>
          </cell>
        </row>
      </sheetData>
      <sheetData sheetId="275">
        <row r="4">
          <cell r="O4">
            <v>67.099999999999994</v>
          </cell>
        </row>
      </sheetData>
      <sheetData sheetId="276">
        <row r="4">
          <cell r="O4">
            <v>67.099999999999994</v>
          </cell>
        </row>
      </sheetData>
      <sheetData sheetId="277">
        <row r="4">
          <cell r="O4">
            <v>67.099999999999994</v>
          </cell>
        </row>
      </sheetData>
      <sheetData sheetId="278">
        <row r="4">
          <cell r="O4">
            <v>67.099999999999994</v>
          </cell>
        </row>
      </sheetData>
      <sheetData sheetId="279">
        <row r="4">
          <cell r="O4">
            <v>67.099999999999994</v>
          </cell>
        </row>
      </sheetData>
      <sheetData sheetId="280">
        <row r="4">
          <cell r="O4">
            <v>67.099999999999994</v>
          </cell>
        </row>
      </sheetData>
      <sheetData sheetId="281">
        <row r="4">
          <cell r="O4">
            <v>67.099999999999994</v>
          </cell>
        </row>
      </sheetData>
      <sheetData sheetId="282">
        <row r="4">
          <cell r="O4">
            <v>67.099999999999994</v>
          </cell>
        </row>
      </sheetData>
      <sheetData sheetId="283">
        <row r="4">
          <cell r="O4">
            <v>67.099999999999994</v>
          </cell>
        </row>
      </sheetData>
      <sheetData sheetId="284">
        <row r="4">
          <cell r="O4">
            <v>67.099999999999994</v>
          </cell>
        </row>
      </sheetData>
      <sheetData sheetId="285">
        <row r="4">
          <cell r="O4">
            <v>67.099999999999994</v>
          </cell>
        </row>
      </sheetData>
      <sheetData sheetId="286">
        <row r="4">
          <cell r="O4">
            <v>67.099999999999994</v>
          </cell>
        </row>
      </sheetData>
      <sheetData sheetId="287">
        <row r="4">
          <cell r="O4">
            <v>67.099999999999994</v>
          </cell>
        </row>
      </sheetData>
      <sheetData sheetId="288">
        <row r="4">
          <cell r="O4">
            <v>67.099999999999994</v>
          </cell>
        </row>
      </sheetData>
      <sheetData sheetId="289">
        <row r="4">
          <cell r="O4">
            <v>67.099999999999994</v>
          </cell>
        </row>
      </sheetData>
      <sheetData sheetId="290">
        <row r="4">
          <cell r="O4">
            <v>67.099999999999994</v>
          </cell>
        </row>
      </sheetData>
      <sheetData sheetId="291">
        <row r="4">
          <cell r="O4">
            <v>67.099999999999994</v>
          </cell>
        </row>
      </sheetData>
      <sheetData sheetId="292">
        <row r="4">
          <cell r="O4">
            <v>67.099999999999994</v>
          </cell>
        </row>
      </sheetData>
      <sheetData sheetId="293">
        <row r="4">
          <cell r="O4">
            <v>67.099999999999994</v>
          </cell>
        </row>
      </sheetData>
      <sheetData sheetId="294">
        <row r="4">
          <cell r="O4">
            <v>67.099999999999994</v>
          </cell>
        </row>
      </sheetData>
      <sheetData sheetId="295">
        <row r="4">
          <cell r="O4">
            <v>67.099999999999994</v>
          </cell>
        </row>
      </sheetData>
      <sheetData sheetId="296">
        <row r="4">
          <cell r="O4">
            <v>67.099999999999994</v>
          </cell>
        </row>
      </sheetData>
      <sheetData sheetId="297">
        <row r="4">
          <cell r="O4">
            <v>67.099999999999994</v>
          </cell>
        </row>
      </sheetData>
      <sheetData sheetId="298">
        <row r="4">
          <cell r="O4">
            <v>67.099999999999994</v>
          </cell>
        </row>
      </sheetData>
      <sheetData sheetId="299">
        <row r="4">
          <cell r="O4">
            <v>67.099999999999994</v>
          </cell>
        </row>
      </sheetData>
      <sheetData sheetId="300">
        <row r="4">
          <cell r="O4">
            <v>67.099999999999994</v>
          </cell>
        </row>
      </sheetData>
      <sheetData sheetId="301">
        <row r="4">
          <cell r="O4">
            <v>67.099999999999994</v>
          </cell>
        </row>
      </sheetData>
      <sheetData sheetId="302" refreshError="1"/>
      <sheetData sheetId="303">
        <row r="4">
          <cell r="O4">
            <v>67.099999999999994</v>
          </cell>
        </row>
      </sheetData>
      <sheetData sheetId="304">
        <row r="4">
          <cell r="O4">
            <v>67.099999999999994</v>
          </cell>
        </row>
      </sheetData>
      <sheetData sheetId="305">
        <row r="4">
          <cell r="O4">
            <v>67.099999999999994</v>
          </cell>
        </row>
      </sheetData>
      <sheetData sheetId="306">
        <row r="4">
          <cell r="O4">
            <v>67.099999999999994</v>
          </cell>
        </row>
      </sheetData>
      <sheetData sheetId="307">
        <row r="4">
          <cell r="O4">
            <v>67.099999999999994</v>
          </cell>
        </row>
      </sheetData>
      <sheetData sheetId="308">
        <row r="4">
          <cell r="O4">
            <v>67.099999999999994</v>
          </cell>
        </row>
      </sheetData>
      <sheetData sheetId="309">
        <row r="4">
          <cell r="O4">
            <v>67.099999999999994</v>
          </cell>
        </row>
      </sheetData>
      <sheetData sheetId="310">
        <row r="4">
          <cell r="O4">
            <v>67.099999999999994</v>
          </cell>
        </row>
      </sheetData>
      <sheetData sheetId="311">
        <row r="4">
          <cell r="O4">
            <v>67.099999999999994</v>
          </cell>
        </row>
      </sheetData>
      <sheetData sheetId="312">
        <row r="4">
          <cell r="O4">
            <v>67.099999999999994</v>
          </cell>
        </row>
      </sheetData>
      <sheetData sheetId="313">
        <row r="4">
          <cell r="O4">
            <v>67.099999999999994</v>
          </cell>
        </row>
      </sheetData>
      <sheetData sheetId="314">
        <row r="4">
          <cell r="O4">
            <v>67.099999999999994</v>
          </cell>
        </row>
      </sheetData>
      <sheetData sheetId="315">
        <row r="4">
          <cell r="O4">
            <v>67.099999999999994</v>
          </cell>
        </row>
      </sheetData>
      <sheetData sheetId="316">
        <row r="4">
          <cell r="O4">
            <v>67.099999999999994</v>
          </cell>
        </row>
      </sheetData>
      <sheetData sheetId="317">
        <row r="4">
          <cell r="O4">
            <v>67.099999999999994</v>
          </cell>
        </row>
      </sheetData>
      <sheetData sheetId="318">
        <row r="4">
          <cell r="O4">
            <v>67.099999999999994</v>
          </cell>
        </row>
      </sheetData>
      <sheetData sheetId="319">
        <row r="4">
          <cell r="O4">
            <v>67.099999999999994</v>
          </cell>
        </row>
      </sheetData>
      <sheetData sheetId="320">
        <row r="4">
          <cell r="O4">
            <v>67.099999999999994</v>
          </cell>
        </row>
      </sheetData>
      <sheetData sheetId="321">
        <row r="4">
          <cell r="O4">
            <v>67.099999999999994</v>
          </cell>
        </row>
      </sheetData>
      <sheetData sheetId="322">
        <row r="4">
          <cell r="O4">
            <v>67.099999999999994</v>
          </cell>
        </row>
      </sheetData>
      <sheetData sheetId="323">
        <row r="4">
          <cell r="O4">
            <v>67.099999999999994</v>
          </cell>
        </row>
      </sheetData>
      <sheetData sheetId="324">
        <row r="4">
          <cell r="O4">
            <v>67.099999999999994</v>
          </cell>
        </row>
      </sheetData>
      <sheetData sheetId="325">
        <row r="4">
          <cell r="O4">
            <v>67.099999999999994</v>
          </cell>
        </row>
      </sheetData>
      <sheetData sheetId="326">
        <row r="4">
          <cell r="O4">
            <v>67.099999999999994</v>
          </cell>
        </row>
      </sheetData>
      <sheetData sheetId="327">
        <row r="4">
          <cell r="O4">
            <v>67.099999999999994</v>
          </cell>
        </row>
      </sheetData>
      <sheetData sheetId="328">
        <row r="4">
          <cell r="O4">
            <v>67.099999999999994</v>
          </cell>
        </row>
      </sheetData>
      <sheetData sheetId="329">
        <row r="4">
          <cell r="O4">
            <v>67.099999999999994</v>
          </cell>
        </row>
      </sheetData>
      <sheetData sheetId="330">
        <row r="4">
          <cell r="O4">
            <v>67.099999999999994</v>
          </cell>
        </row>
      </sheetData>
      <sheetData sheetId="331">
        <row r="4">
          <cell r="O4">
            <v>67.099999999999994</v>
          </cell>
        </row>
      </sheetData>
      <sheetData sheetId="332">
        <row r="4">
          <cell r="O4">
            <v>67.099999999999994</v>
          </cell>
        </row>
      </sheetData>
      <sheetData sheetId="333">
        <row r="4">
          <cell r="O4">
            <v>67.099999999999994</v>
          </cell>
        </row>
      </sheetData>
      <sheetData sheetId="334">
        <row r="4">
          <cell r="O4">
            <v>67.099999999999994</v>
          </cell>
        </row>
      </sheetData>
      <sheetData sheetId="335">
        <row r="4">
          <cell r="O4">
            <v>67.099999999999994</v>
          </cell>
        </row>
      </sheetData>
      <sheetData sheetId="336">
        <row r="4">
          <cell r="O4">
            <v>67.099999999999994</v>
          </cell>
        </row>
      </sheetData>
      <sheetData sheetId="337">
        <row r="4">
          <cell r="O4">
            <v>67.099999999999994</v>
          </cell>
        </row>
      </sheetData>
      <sheetData sheetId="338">
        <row r="4">
          <cell r="O4">
            <v>67.099999999999994</v>
          </cell>
        </row>
      </sheetData>
      <sheetData sheetId="339">
        <row r="4">
          <cell r="O4">
            <v>67.099999999999994</v>
          </cell>
        </row>
      </sheetData>
      <sheetData sheetId="340">
        <row r="4">
          <cell r="O4">
            <v>67.099999999999994</v>
          </cell>
        </row>
      </sheetData>
      <sheetData sheetId="341">
        <row r="4">
          <cell r="O4">
            <v>67.099999999999994</v>
          </cell>
        </row>
      </sheetData>
      <sheetData sheetId="342">
        <row r="4">
          <cell r="O4">
            <v>67.099999999999994</v>
          </cell>
        </row>
      </sheetData>
      <sheetData sheetId="343">
        <row r="4">
          <cell r="O4">
            <v>67.099999999999994</v>
          </cell>
        </row>
      </sheetData>
      <sheetData sheetId="344">
        <row r="4">
          <cell r="O4">
            <v>67.099999999999994</v>
          </cell>
        </row>
      </sheetData>
      <sheetData sheetId="345">
        <row r="4">
          <cell r="O4">
            <v>67.099999999999994</v>
          </cell>
        </row>
      </sheetData>
      <sheetData sheetId="346">
        <row r="4">
          <cell r="O4">
            <v>67.099999999999994</v>
          </cell>
        </row>
      </sheetData>
      <sheetData sheetId="347">
        <row r="4">
          <cell r="O4">
            <v>67.099999999999994</v>
          </cell>
        </row>
      </sheetData>
      <sheetData sheetId="348">
        <row r="4">
          <cell r="O4">
            <v>67.099999999999994</v>
          </cell>
        </row>
      </sheetData>
      <sheetData sheetId="349">
        <row r="4">
          <cell r="O4">
            <v>67.099999999999994</v>
          </cell>
        </row>
      </sheetData>
      <sheetData sheetId="350">
        <row r="4">
          <cell r="O4">
            <v>67.099999999999994</v>
          </cell>
        </row>
      </sheetData>
      <sheetData sheetId="351">
        <row r="4">
          <cell r="O4">
            <v>67.099999999999994</v>
          </cell>
        </row>
      </sheetData>
      <sheetData sheetId="352">
        <row r="4">
          <cell r="O4">
            <v>67.099999999999994</v>
          </cell>
        </row>
      </sheetData>
      <sheetData sheetId="353">
        <row r="4">
          <cell r="O4">
            <v>67.099999999999994</v>
          </cell>
        </row>
      </sheetData>
      <sheetData sheetId="354">
        <row r="4">
          <cell r="O4">
            <v>67.099999999999994</v>
          </cell>
        </row>
      </sheetData>
      <sheetData sheetId="355">
        <row r="4">
          <cell r="O4">
            <v>67.099999999999994</v>
          </cell>
        </row>
      </sheetData>
      <sheetData sheetId="356">
        <row r="4">
          <cell r="O4">
            <v>67.099999999999994</v>
          </cell>
        </row>
      </sheetData>
      <sheetData sheetId="357">
        <row r="4">
          <cell r="O4">
            <v>67.099999999999994</v>
          </cell>
        </row>
      </sheetData>
      <sheetData sheetId="358">
        <row r="4">
          <cell r="O4">
            <v>67.099999999999994</v>
          </cell>
        </row>
      </sheetData>
      <sheetData sheetId="359">
        <row r="4">
          <cell r="O4">
            <v>67.099999999999994</v>
          </cell>
        </row>
      </sheetData>
      <sheetData sheetId="360">
        <row r="4">
          <cell r="O4">
            <v>67.099999999999994</v>
          </cell>
        </row>
      </sheetData>
      <sheetData sheetId="361">
        <row r="4">
          <cell r="O4">
            <v>67.099999999999994</v>
          </cell>
        </row>
      </sheetData>
      <sheetData sheetId="362">
        <row r="4">
          <cell r="O4">
            <v>67.099999999999994</v>
          </cell>
        </row>
      </sheetData>
      <sheetData sheetId="363">
        <row r="4">
          <cell r="O4">
            <v>67.099999999999994</v>
          </cell>
        </row>
      </sheetData>
      <sheetData sheetId="364">
        <row r="4">
          <cell r="O4">
            <v>67.099999999999994</v>
          </cell>
        </row>
      </sheetData>
      <sheetData sheetId="365">
        <row r="4">
          <cell r="O4">
            <v>67.099999999999994</v>
          </cell>
        </row>
      </sheetData>
      <sheetData sheetId="366">
        <row r="4">
          <cell r="O4">
            <v>67.099999999999994</v>
          </cell>
        </row>
      </sheetData>
      <sheetData sheetId="367">
        <row r="4">
          <cell r="O4">
            <v>67.099999999999994</v>
          </cell>
        </row>
      </sheetData>
      <sheetData sheetId="368">
        <row r="4">
          <cell r="O4">
            <v>67.099999999999994</v>
          </cell>
        </row>
      </sheetData>
      <sheetData sheetId="369">
        <row r="4">
          <cell r="O4">
            <v>67.099999999999994</v>
          </cell>
        </row>
      </sheetData>
      <sheetData sheetId="370">
        <row r="4">
          <cell r="O4">
            <v>67.099999999999994</v>
          </cell>
        </row>
      </sheetData>
      <sheetData sheetId="371">
        <row r="4">
          <cell r="O4">
            <v>67.099999999999994</v>
          </cell>
        </row>
      </sheetData>
      <sheetData sheetId="372">
        <row r="4">
          <cell r="O4">
            <v>67.099999999999994</v>
          </cell>
        </row>
      </sheetData>
      <sheetData sheetId="373">
        <row r="4">
          <cell r="O4">
            <v>67.099999999999994</v>
          </cell>
        </row>
      </sheetData>
      <sheetData sheetId="374">
        <row r="4">
          <cell r="O4">
            <v>67.099999999999994</v>
          </cell>
        </row>
      </sheetData>
      <sheetData sheetId="375">
        <row r="4">
          <cell r="O4">
            <v>67.099999999999994</v>
          </cell>
        </row>
      </sheetData>
      <sheetData sheetId="376">
        <row r="4">
          <cell r="O4">
            <v>67.099999999999994</v>
          </cell>
        </row>
      </sheetData>
      <sheetData sheetId="377">
        <row r="4">
          <cell r="O4">
            <v>67.099999999999994</v>
          </cell>
        </row>
      </sheetData>
      <sheetData sheetId="378">
        <row r="4">
          <cell r="O4">
            <v>67.099999999999994</v>
          </cell>
        </row>
      </sheetData>
      <sheetData sheetId="379">
        <row r="4">
          <cell r="O4">
            <v>67.099999999999994</v>
          </cell>
        </row>
      </sheetData>
      <sheetData sheetId="380">
        <row r="4">
          <cell r="O4">
            <v>67.099999999999994</v>
          </cell>
        </row>
      </sheetData>
      <sheetData sheetId="381">
        <row r="4">
          <cell r="O4">
            <v>67.099999999999994</v>
          </cell>
        </row>
      </sheetData>
      <sheetData sheetId="382">
        <row r="4">
          <cell r="O4">
            <v>67.099999999999994</v>
          </cell>
        </row>
      </sheetData>
      <sheetData sheetId="383">
        <row r="4">
          <cell r="O4">
            <v>67.099999999999994</v>
          </cell>
        </row>
      </sheetData>
      <sheetData sheetId="384">
        <row r="4">
          <cell r="O4">
            <v>67.099999999999994</v>
          </cell>
        </row>
      </sheetData>
      <sheetData sheetId="385">
        <row r="4">
          <cell r="O4">
            <v>67.099999999999994</v>
          </cell>
        </row>
      </sheetData>
      <sheetData sheetId="386">
        <row r="4">
          <cell r="O4">
            <v>67.099999999999994</v>
          </cell>
        </row>
      </sheetData>
      <sheetData sheetId="387">
        <row r="4">
          <cell r="O4">
            <v>67.099999999999994</v>
          </cell>
        </row>
      </sheetData>
      <sheetData sheetId="388">
        <row r="4">
          <cell r="O4">
            <v>67.099999999999994</v>
          </cell>
        </row>
      </sheetData>
      <sheetData sheetId="389">
        <row r="4">
          <cell r="O4">
            <v>67.099999999999994</v>
          </cell>
        </row>
      </sheetData>
      <sheetData sheetId="390">
        <row r="4">
          <cell r="O4">
            <v>67.099999999999994</v>
          </cell>
        </row>
      </sheetData>
      <sheetData sheetId="391">
        <row r="4">
          <cell r="O4">
            <v>67.099999999999994</v>
          </cell>
        </row>
      </sheetData>
      <sheetData sheetId="392">
        <row r="4">
          <cell r="O4">
            <v>67.099999999999994</v>
          </cell>
        </row>
      </sheetData>
      <sheetData sheetId="393">
        <row r="4">
          <cell r="O4">
            <v>67.099999999999994</v>
          </cell>
        </row>
      </sheetData>
      <sheetData sheetId="394">
        <row r="4">
          <cell r="O4">
            <v>67.099999999999994</v>
          </cell>
        </row>
      </sheetData>
      <sheetData sheetId="395">
        <row r="4">
          <cell r="O4">
            <v>67.099999999999994</v>
          </cell>
        </row>
      </sheetData>
      <sheetData sheetId="396">
        <row r="4">
          <cell r="O4">
            <v>67.099999999999994</v>
          </cell>
        </row>
      </sheetData>
      <sheetData sheetId="397">
        <row r="4">
          <cell r="O4">
            <v>67.099999999999994</v>
          </cell>
        </row>
      </sheetData>
      <sheetData sheetId="398">
        <row r="4">
          <cell r="O4">
            <v>67.099999999999994</v>
          </cell>
        </row>
      </sheetData>
      <sheetData sheetId="399">
        <row r="4">
          <cell r="O4">
            <v>67.099999999999994</v>
          </cell>
        </row>
      </sheetData>
      <sheetData sheetId="400">
        <row r="4">
          <cell r="O4">
            <v>67.099999999999994</v>
          </cell>
        </row>
      </sheetData>
      <sheetData sheetId="401">
        <row r="4">
          <cell r="O4">
            <v>67.099999999999994</v>
          </cell>
        </row>
      </sheetData>
      <sheetData sheetId="402">
        <row r="4">
          <cell r="O4">
            <v>67.099999999999994</v>
          </cell>
        </row>
      </sheetData>
      <sheetData sheetId="403">
        <row r="4">
          <cell r="O4">
            <v>67.099999999999994</v>
          </cell>
        </row>
      </sheetData>
      <sheetData sheetId="404">
        <row r="4">
          <cell r="O4">
            <v>67.099999999999994</v>
          </cell>
        </row>
      </sheetData>
      <sheetData sheetId="405">
        <row r="4">
          <cell r="O4">
            <v>67.099999999999994</v>
          </cell>
        </row>
      </sheetData>
      <sheetData sheetId="406">
        <row r="4">
          <cell r="O4">
            <v>67.099999999999994</v>
          </cell>
        </row>
      </sheetData>
      <sheetData sheetId="407">
        <row r="4">
          <cell r="O4">
            <v>67.099999999999994</v>
          </cell>
        </row>
      </sheetData>
      <sheetData sheetId="408">
        <row r="4">
          <cell r="O4">
            <v>67.099999999999994</v>
          </cell>
        </row>
      </sheetData>
      <sheetData sheetId="409">
        <row r="4">
          <cell r="O4">
            <v>67.099999999999994</v>
          </cell>
        </row>
      </sheetData>
      <sheetData sheetId="410">
        <row r="4">
          <cell r="O4">
            <v>67.099999999999994</v>
          </cell>
        </row>
      </sheetData>
      <sheetData sheetId="411">
        <row r="4">
          <cell r="O4">
            <v>67.099999999999994</v>
          </cell>
        </row>
      </sheetData>
      <sheetData sheetId="412">
        <row r="4">
          <cell r="O4">
            <v>67.099999999999994</v>
          </cell>
        </row>
      </sheetData>
      <sheetData sheetId="413">
        <row r="4">
          <cell r="O4">
            <v>67.099999999999994</v>
          </cell>
        </row>
      </sheetData>
      <sheetData sheetId="414">
        <row r="4">
          <cell r="O4">
            <v>67.099999999999994</v>
          </cell>
        </row>
      </sheetData>
      <sheetData sheetId="415">
        <row r="4">
          <cell r="O4">
            <v>67.099999999999994</v>
          </cell>
        </row>
      </sheetData>
      <sheetData sheetId="416">
        <row r="4">
          <cell r="O4">
            <v>67.099999999999994</v>
          </cell>
        </row>
      </sheetData>
      <sheetData sheetId="417" refreshError="1"/>
      <sheetData sheetId="418">
        <row r="4">
          <cell r="O4">
            <v>67.099999999999994</v>
          </cell>
        </row>
      </sheetData>
      <sheetData sheetId="419">
        <row r="4">
          <cell r="O4">
            <v>67.099999999999994</v>
          </cell>
        </row>
      </sheetData>
      <sheetData sheetId="420">
        <row r="4">
          <cell r="O4">
            <v>67.099999999999994</v>
          </cell>
        </row>
      </sheetData>
      <sheetData sheetId="421">
        <row r="4">
          <cell r="O4">
            <v>67.099999999999994</v>
          </cell>
        </row>
      </sheetData>
      <sheetData sheetId="422">
        <row r="4">
          <cell r="O4">
            <v>67.099999999999994</v>
          </cell>
        </row>
      </sheetData>
      <sheetData sheetId="423">
        <row r="4">
          <cell r="O4">
            <v>67.099999999999994</v>
          </cell>
        </row>
      </sheetData>
      <sheetData sheetId="424">
        <row r="4">
          <cell r="O4">
            <v>67.099999999999994</v>
          </cell>
        </row>
      </sheetData>
      <sheetData sheetId="425">
        <row r="4">
          <cell r="O4">
            <v>67.099999999999994</v>
          </cell>
        </row>
      </sheetData>
      <sheetData sheetId="426">
        <row r="4">
          <cell r="O4">
            <v>67.099999999999994</v>
          </cell>
        </row>
      </sheetData>
      <sheetData sheetId="427">
        <row r="4">
          <cell r="O4">
            <v>67.099999999999994</v>
          </cell>
        </row>
      </sheetData>
      <sheetData sheetId="428">
        <row r="4">
          <cell r="O4">
            <v>67.099999999999994</v>
          </cell>
        </row>
      </sheetData>
      <sheetData sheetId="429">
        <row r="4">
          <cell r="O4">
            <v>67.099999999999994</v>
          </cell>
        </row>
      </sheetData>
      <sheetData sheetId="430">
        <row r="4">
          <cell r="O4">
            <v>67.099999999999994</v>
          </cell>
        </row>
      </sheetData>
      <sheetData sheetId="431">
        <row r="4">
          <cell r="O4">
            <v>67.099999999999994</v>
          </cell>
        </row>
      </sheetData>
      <sheetData sheetId="432">
        <row r="4">
          <cell r="O4">
            <v>67.099999999999994</v>
          </cell>
        </row>
      </sheetData>
      <sheetData sheetId="433">
        <row r="4">
          <cell r="O4">
            <v>67.099999999999994</v>
          </cell>
        </row>
      </sheetData>
      <sheetData sheetId="434">
        <row r="4">
          <cell r="O4">
            <v>67.099999999999994</v>
          </cell>
        </row>
      </sheetData>
      <sheetData sheetId="435">
        <row r="4">
          <cell r="O4">
            <v>67.099999999999994</v>
          </cell>
        </row>
      </sheetData>
      <sheetData sheetId="436">
        <row r="4">
          <cell r="O4">
            <v>67.099999999999994</v>
          </cell>
        </row>
      </sheetData>
      <sheetData sheetId="437">
        <row r="4">
          <cell r="O4">
            <v>67.099999999999994</v>
          </cell>
        </row>
      </sheetData>
      <sheetData sheetId="438">
        <row r="4">
          <cell r="O4">
            <v>67.099999999999994</v>
          </cell>
        </row>
      </sheetData>
      <sheetData sheetId="439">
        <row r="4">
          <cell r="O4">
            <v>67.099999999999994</v>
          </cell>
        </row>
      </sheetData>
      <sheetData sheetId="440">
        <row r="4">
          <cell r="O4">
            <v>67.099999999999994</v>
          </cell>
        </row>
      </sheetData>
      <sheetData sheetId="441">
        <row r="4">
          <cell r="O4">
            <v>67.099999999999994</v>
          </cell>
        </row>
      </sheetData>
      <sheetData sheetId="442">
        <row r="4">
          <cell r="O4">
            <v>67.099999999999994</v>
          </cell>
        </row>
      </sheetData>
      <sheetData sheetId="443">
        <row r="4">
          <cell r="O4">
            <v>67.099999999999994</v>
          </cell>
        </row>
      </sheetData>
      <sheetData sheetId="444">
        <row r="4">
          <cell r="O4">
            <v>67.099999999999994</v>
          </cell>
        </row>
      </sheetData>
      <sheetData sheetId="445">
        <row r="4">
          <cell r="O4">
            <v>67.099999999999994</v>
          </cell>
        </row>
      </sheetData>
      <sheetData sheetId="446">
        <row r="4">
          <cell r="O4">
            <v>67.099999999999994</v>
          </cell>
        </row>
      </sheetData>
      <sheetData sheetId="447">
        <row r="4">
          <cell r="O4">
            <v>67.099999999999994</v>
          </cell>
        </row>
      </sheetData>
      <sheetData sheetId="448">
        <row r="4">
          <cell r="O4">
            <v>67.099999999999994</v>
          </cell>
        </row>
      </sheetData>
      <sheetData sheetId="449">
        <row r="4">
          <cell r="O4">
            <v>67.099999999999994</v>
          </cell>
        </row>
      </sheetData>
      <sheetData sheetId="450">
        <row r="4">
          <cell r="O4">
            <v>67.099999999999994</v>
          </cell>
        </row>
      </sheetData>
      <sheetData sheetId="451">
        <row r="4">
          <cell r="O4">
            <v>67.099999999999994</v>
          </cell>
        </row>
      </sheetData>
      <sheetData sheetId="452">
        <row r="4">
          <cell r="O4">
            <v>67.099999999999994</v>
          </cell>
        </row>
      </sheetData>
      <sheetData sheetId="453">
        <row r="4">
          <cell r="O4">
            <v>67.099999999999994</v>
          </cell>
        </row>
      </sheetData>
      <sheetData sheetId="454">
        <row r="4">
          <cell r="O4">
            <v>67.099999999999994</v>
          </cell>
        </row>
      </sheetData>
      <sheetData sheetId="455">
        <row r="4">
          <cell r="O4">
            <v>67.099999999999994</v>
          </cell>
        </row>
      </sheetData>
      <sheetData sheetId="456">
        <row r="4">
          <cell r="O4">
            <v>67.099999999999994</v>
          </cell>
        </row>
      </sheetData>
      <sheetData sheetId="457">
        <row r="4">
          <cell r="O4">
            <v>67.099999999999994</v>
          </cell>
        </row>
      </sheetData>
      <sheetData sheetId="458">
        <row r="4">
          <cell r="O4">
            <v>67.099999999999994</v>
          </cell>
        </row>
      </sheetData>
      <sheetData sheetId="459">
        <row r="4">
          <cell r="O4">
            <v>67.099999999999994</v>
          </cell>
        </row>
      </sheetData>
      <sheetData sheetId="460">
        <row r="4">
          <cell r="O4">
            <v>67.099999999999994</v>
          </cell>
        </row>
      </sheetData>
      <sheetData sheetId="461">
        <row r="4">
          <cell r="O4">
            <v>67.099999999999994</v>
          </cell>
        </row>
      </sheetData>
      <sheetData sheetId="462">
        <row r="4">
          <cell r="O4">
            <v>67.099999999999994</v>
          </cell>
        </row>
      </sheetData>
      <sheetData sheetId="463">
        <row r="4">
          <cell r="O4">
            <v>67.099999999999994</v>
          </cell>
        </row>
      </sheetData>
      <sheetData sheetId="464">
        <row r="4">
          <cell r="O4">
            <v>67.099999999999994</v>
          </cell>
        </row>
      </sheetData>
      <sheetData sheetId="465">
        <row r="4">
          <cell r="O4">
            <v>67.099999999999994</v>
          </cell>
        </row>
      </sheetData>
      <sheetData sheetId="466">
        <row r="4">
          <cell r="O4">
            <v>67.099999999999994</v>
          </cell>
        </row>
      </sheetData>
      <sheetData sheetId="467">
        <row r="4">
          <cell r="O4">
            <v>67.099999999999994</v>
          </cell>
        </row>
      </sheetData>
      <sheetData sheetId="468">
        <row r="4">
          <cell r="O4">
            <v>67.099999999999994</v>
          </cell>
        </row>
      </sheetData>
      <sheetData sheetId="469">
        <row r="4">
          <cell r="O4">
            <v>67.099999999999994</v>
          </cell>
        </row>
      </sheetData>
      <sheetData sheetId="470">
        <row r="4">
          <cell r="O4">
            <v>67.099999999999994</v>
          </cell>
        </row>
      </sheetData>
      <sheetData sheetId="471" refreshError="1"/>
      <sheetData sheetId="472" refreshError="1"/>
      <sheetData sheetId="473">
        <row r="4">
          <cell r="O4">
            <v>67.099999999999994</v>
          </cell>
        </row>
      </sheetData>
      <sheetData sheetId="474">
        <row r="4">
          <cell r="O4">
            <v>67.099999999999994</v>
          </cell>
        </row>
      </sheetData>
      <sheetData sheetId="475">
        <row r="4">
          <cell r="O4">
            <v>67.099999999999994</v>
          </cell>
        </row>
      </sheetData>
      <sheetData sheetId="476">
        <row r="4">
          <cell r="O4">
            <v>67.099999999999994</v>
          </cell>
        </row>
      </sheetData>
      <sheetData sheetId="477">
        <row r="4">
          <cell r="O4">
            <v>67.099999999999994</v>
          </cell>
        </row>
      </sheetData>
      <sheetData sheetId="478">
        <row r="4">
          <cell r="O4">
            <v>67.099999999999994</v>
          </cell>
        </row>
      </sheetData>
      <sheetData sheetId="479">
        <row r="4">
          <cell r="O4">
            <v>67.099999999999994</v>
          </cell>
        </row>
      </sheetData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>
        <row r="4">
          <cell r="O4">
            <v>67.099999999999994</v>
          </cell>
        </row>
      </sheetData>
      <sheetData sheetId="488">
        <row r="4">
          <cell r="O4">
            <v>67.099999999999994</v>
          </cell>
        </row>
      </sheetData>
      <sheetData sheetId="489">
        <row r="4">
          <cell r="O4">
            <v>67.099999999999994</v>
          </cell>
        </row>
      </sheetData>
      <sheetData sheetId="490">
        <row r="4">
          <cell r="O4">
            <v>67.099999999999994</v>
          </cell>
        </row>
      </sheetData>
      <sheetData sheetId="491">
        <row r="4">
          <cell r="O4">
            <v>67.099999999999994</v>
          </cell>
        </row>
      </sheetData>
      <sheetData sheetId="492">
        <row r="4">
          <cell r="O4">
            <v>67.099999999999994</v>
          </cell>
        </row>
      </sheetData>
      <sheetData sheetId="493">
        <row r="4">
          <cell r="O4">
            <v>67.099999999999994</v>
          </cell>
        </row>
      </sheetData>
      <sheetData sheetId="494">
        <row r="4">
          <cell r="O4">
            <v>67.099999999999994</v>
          </cell>
        </row>
      </sheetData>
      <sheetData sheetId="495">
        <row r="4">
          <cell r="O4">
            <v>67.099999999999994</v>
          </cell>
        </row>
      </sheetData>
      <sheetData sheetId="496">
        <row r="4">
          <cell r="O4">
            <v>67.099999999999994</v>
          </cell>
        </row>
      </sheetData>
      <sheetData sheetId="497">
        <row r="4">
          <cell r="O4">
            <v>67.099999999999994</v>
          </cell>
        </row>
      </sheetData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>
        <row r="4">
          <cell r="O4">
            <v>0</v>
          </cell>
        </row>
      </sheetData>
      <sheetData sheetId="509">
        <row r="4">
          <cell r="O4">
            <v>0</v>
          </cell>
        </row>
      </sheetData>
      <sheetData sheetId="510">
        <row r="4">
          <cell r="O4">
            <v>0</v>
          </cell>
        </row>
      </sheetData>
      <sheetData sheetId="511"/>
      <sheetData sheetId="512"/>
      <sheetData sheetId="513"/>
      <sheetData sheetId="514">
        <row r="4">
          <cell r="O4">
            <v>67.099999999999994</v>
          </cell>
        </row>
      </sheetData>
      <sheetData sheetId="515">
        <row r="4">
          <cell r="O4">
            <v>67.099999999999994</v>
          </cell>
        </row>
      </sheetData>
      <sheetData sheetId="516">
        <row r="4">
          <cell r="O4">
            <v>67.099999999999994</v>
          </cell>
        </row>
      </sheetData>
      <sheetData sheetId="517">
        <row r="4">
          <cell r="O4">
            <v>67.099999999999994</v>
          </cell>
        </row>
      </sheetData>
      <sheetData sheetId="518">
        <row r="4">
          <cell r="O4">
            <v>67.099999999999994</v>
          </cell>
        </row>
      </sheetData>
      <sheetData sheetId="519"/>
      <sheetData sheetId="520">
        <row r="4">
          <cell r="O4">
            <v>67.099999999999994</v>
          </cell>
        </row>
      </sheetData>
      <sheetData sheetId="521">
        <row r="4">
          <cell r="O4">
            <v>0</v>
          </cell>
        </row>
      </sheetData>
      <sheetData sheetId="522">
        <row r="4">
          <cell r="O4">
            <v>67.099999999999994</v>
          </cell>
        </row>
      </sheetData>
      <sheetData sheetId="523">
        <row r="4">
          <cell r="O4">
            <v>67.099999999999994</v>
          </cell>
        </row>
      </sheetData>
      <sheetData sheetId="524">
        <row r="4">
          <cell r="O4">
            <v>67.099999999999994</v>
          </cell>
        </row>
      </sheetData>
      <sheetData sheetId="525"/>
      <sheetData sheetId="52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Лист25"/>
      <sheetName val="копланмай"/>
      <sheetName val="фориш свод"/>
      <sheetName val="Фориш 2003"/>
      <sheetName val="Жиззах янги раз"/>
      <sheetName val="Лист1"/>
      <sheetName val="режа"/>
      <sheetName val="Ер Ресурс"/>
      <sheetName val="фориш_свод"/>
      <sheetName val="Фориш_2003"/>
      <sheetName val="Жиззах_янги_раз"/>
      <sheetName val="Ер_Ресурс"/>
      <sheetName val="БД"/>
      <sheetName val="Зан-ть(р-ны)"/>
      <sheetName val="тарифы"/>
      <sheetName val="налоги"/>
    </sheetNames>
    <sheetDataSet>
      <sheetData sheetId="0"/>
      <sheetData sheetId="1"/>
      <sheetData sheetId="2"/>
      <sheetData sheetId="3"/>
      <sheetData sheetId="4" refreshError="1">
        <row r="4">
          <cell r="O4">
            <v>67.099999999999994</v>
          </cell>
        </row>
      </sheetData>
      <sheetData sheetId="5"/>
      <sheetData sheetId="6"/>
      <sheetData sheetId="7" refreshError="1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사양조정"/>
      <sheetName val="????"/>
      <sheetName val="SER"/>
      <sheetName val="RENTAL CAR"/>
      <sheetName val="000000"/>
      <sheetName val="갑지"/>
      <sheetName val="CPZHL"/>
      <sheetName val="Sheet1"/>
      <sheetName val="Sheet2"/>
      <sheetName val="Sheet3"/>
      <sheetName val="PRICE RANGE"/>
      <sheetName val="Reconciliation summary"/>
      <sheetName val="9349"/>
      <sheetName val="9583"/>
      <sheetName val="9583 Rec"/>
      <sheetName val="9583dload"/>
      <sheetName val="workings"/>
      <sheetName val="#REF"/>
      <sheetName val="#"/>
      <sheetName val="W-현원가"/>
      <sheetName val="BRAKE"/>
      <sheetName val="지정공장"/>
      <sheetName val="차체"/>
      <sheetName val="EXP-COST"/>
      <sheetName val="A-100전제"/>
      <sheetName val="TOTAL LIST"/>
      <sheetName val="data"/>
      <sheetName val="LIST"/>
      <sheetName val="J150 승인진도관리 LIST"/>
      <sheetName val="Overview"/>
      <sheetName val="BOM"/>
      <sheetName val="세계수요종합OK"/>
      <sheetName val="동종사"/>
      <sheetName val="요양자 현황"/>
      <sheetName val="사고분석"/>
      <sheetName val="BND"/>
      <sheetName val="국가DATA"/>
      <sheetName val="0F Safety"/>
      <sheetName val="1주"/>
      <sheetName val="2주"/>
      <sheetName val="3주"/>
      <sheetName val="4주"/>
      <sheetName val="1월"/>
      <sheetName val="대비표"/>
      <sheetName val="RD제품개발투자비(매가)"/>
      <sheetName val="_REF"/>
      <sheetName val="표지"/>
      <sheetName val="(ROUTING)"/>
      <sheetName val="주행"/>
      <sheetName val="712"/>
      <sheetName val="TT VS CT"/>
      <sheetName val="ETA VS ETA2"/>
      <sheetName val="GMDAT Shipping Schedule - DATA"/>
      <sheetName val="Sheet1 (2)"/>
      <sheetName val="진행 DATA (2)"/>
      <sheetName val="1st"/>
      <sheetName val="Total by Model"/>
      <sheetName val="MH_??"/>
      <sheetName val="냉연"/>
      <sheetName val="시설투자"/>
      <sheetName val="효율계획(당월)"/>
      <sheetName val="T진도"/>
      <sheetName val="서울정비"/>
      <sheetName val="전체실적"/>
      <sheetName val="MH_생산"/>
      <sheetName val="7 (2)"/>
      <sheetName val="Dealer Incentive"/>
      <sheetName val="DND"/>
      <sheetName val="업체명"/>
      <sheetName val="제조부문배부"/>
      <sheetName val="Team 종합"/>
      <sheetName val="FUEL FILLER"/>
      <sheetName val="Total(AA01)"/>
      <sheetName val="Total(BC01)"/>
      <sheetName val="Total(BC02)"/>
      <sheetName val="Total"/>
      <sheetName val="국내담당(BB01)"/>
      <sheetName val="국내가격(BB01)"/>
      <sheetName val="국내AS(BB01)"/>
      <sheetName val="국내담당(BB02)"/>
      <sheetName val="국내가격(BB02)"/>
      <sheetName val="국내AS(BB02)"/>
      <sheetName val="국내담당(BB04)"/>
      <sheetName val="국내가격(BB04)"/>
      <sheetName val="국내AS(BB04)"/>
      <sheetName val="세부DATA"/>
      <sheetName val="법인세신고자료"/>
      <sheetName val="RENTAL_CAR"/>
      <sheetName val="PRICE_RANGE"/>
      <sheetName val="Reconciliation_summary"/>
      <sheetName val="9583_Rec"/>
      <sheetName val="TOTAL_LIST"/>
      <sheetName val="J150_승인진도관리_LIST"/>
      <sheetName val="요양자_현황"/>
      <sheetName val="0F_Safety"/>
    </sheetNames>
    <sheetDataSet>
      <sheetData sheetId="0" refreshError="1">
        <row r="5">
          <cell r="A5" t="str">
            <v>Model</v>
          </cell>
          <cell r="B5" t="str">
            <v>M-100</v>
          </cell>
          <cell r="C5" t="str">
            <v>MARBELLA</v>
          </cell>
          <cell r="D5" t="str">
            <v>ALTO</v>
          </cell>
          <cell r="E5" t="str">
            <v>CINQUECENTO</v>
          </cell>
          <cell r="F5" t="str">
            <v>TWINGO</v>
          </cell>
          <cell r="G5" t="str">
            <v>CUORE</v>
          </cell>
          <cell r="H5" t="str">
            <v>MINI</v>
          </cell>
          <cell r="I5" t="str">
            <v>ALTO</v>
          </cell>
          <cell r="J5" t="str">
            <v>CUORE</v>
          </cell>
          <cell r="K5" t="str">
            <v>MINI</v>
          </cell>
        </row>
        <row r="6">
          <cell r="A6" t="str">
            <v>Version name</v>
          </cell>
          <cell r="B6" t="str">
            <v>0.8S</v>
          </cell>
          <cell r="C6" t="str">
            <v>0.9 SPI</v>
          </cell>
          <cell r="D6" t="str">
            <v>1.0 GL</v>
          </cell>
          <cell r="E6" t="str">
            <v>0.9 IE S</v>
          </cell>
          <cell r="F6" t="str">
            <v>1.2</v>
          </cell>
          <cell r="G6" t="str">
            <v>0.8 GL</v>
          </cell>
          <cell r="H6" t="str">
            <v>-</v>
          </cell>
          <cell r="I6" t="str">
            <v>1.0 GL</v>
          </cell>
          <cell r="J6" t="str">
            <v>0.8 GL</v>
          </cell>
          <cell r="K6" t="str">
            <v>COOPER</v>
          </cell>
        </row>
        <row r="7">
          <cell r="A7" t="str">
            <v>Number of doors</v>
          </cell>
          <cell r="B7" t="str">
            <v>5</v>
          </cell>
          <cell r="C7" t="str">
            <v>3</v>
          </cell>
          <cell r="D7" t="str">
            <v>3</v>
          </cell>
          <cell r="E7" t="str">
            <v>3</v>
          </cell>
          <cell r="F7" t="str">
            <v>3</v>
          </cell>
          <cell r="G7" t="str">
            <v>3</v>
          </cell>
          <cell r="H7" t="str">
            <v>2</v>
          </cell>
          <cell r="I7" t="str">
            <v>5</v>
          </cell>
          <cell r="J7" t="str">
            <v>5</v>
          </cell>
          <cell r="K7" t="str">
            <v>2</v>
          </cell>
        </row>
        <row r="8">
          <cell r="A8" t="str">
            <v>Unique Identity</v>
          </cell>
          <cell r="B8">
            <v>123</v>
          </cell>
          <cell r="C8">
            <v>132659</v>
          </cell>
          <cell r="D8">
            <v>176793</v>
          </cell>
          <cell r="E8">
            <v>178021</v>
          </cell>
          <cell r="F8">
            <v>179421</v>
          </cell>
          <cell r="G8">
            <v>194474</v>
          </cell>
          <cell r="H8">
            <v>336060</v>
          </cell>
          <cell r="I8">
            <v>338173</v>
          </cell>
          <cell r="J8">
            <v>338471</v>
          </cell>
          <cell r="K8">
            <v>198639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рт (2)"/>
      <sheetName val="график лист 3"/>
      <sheetName val="март"/>
      <sheetName val="№6"/>
      <sheetName val="Фориш 2003"/>
      <sheetName val="Свод"/>
      <sheetName val="номма-ном"/>
      <sheetName val="март_(2)"/>
      <sheetName val="график_лист_3"/>
      <sheetName val="март_(2)1"/>
      <sheetName val="график_лист_31"/>
      <sheetName val="март_(2)2"/>
      <sheetName val="график_лист_32"/>
      <sheetName val="Store"/>
    </sheetNames>
    <sheetDataSet>
      <sheetData sheetId="0">
        <row r="12">
          <cell r="C12" t="str">
            <v>ООО "Tash-Kva-Transservis"</v>
          </cell>
        </row>
      </sheetData>
      <sheetData sheetId="1"/>
      <sheetData sheetId="2" refreshError="1">
        <row r="12">
          <cell r="C12" t="str">
            <v>ООО "Tash-Kva-Transservis"</v>
          </cell>
          <cell r="D12" t="str">
            <v>Электрощетки МГ,ЭГ</v>
          </cell>
          <cell r="E12">
            <v>3.6440000000000001</v>
          </cell>
          <cell r="G12">
            <v>0</v>
          </cell>
          <cell r="H12">
            <v>10.932</v>
          </cell>
          <cell r="I12">
            <v>6.6959999999999997</v>
          </cell>
          <cell r="J12">
            <v>0.6125137211855104</v>
          </cell>
        </row>
        <row r="13">
          <cell r="C13" t="str">
            <v>ПКП "ELINAR"</v>
          </cell>
          <cell r="D13" t="str">
            <v>Электроизоляционные материалы.</v>
          </cell>
          <cell r="E13">
            <v>5.2</v>
          </cell>
          <cell r="G13">
            <v>0</v>
          </cell>
          <cell r="H13">
            <v>15.600000000000001</v>
          </cell>
          <cell r="J13">
            <v>0</v>
          </cell>
        </row>
        <row r="14">
          <cell r="C14" t="str">
            <v>ООО  "Medigam"</v>
          </cell>
          <cell r="D14" t="str">
            <v>Мебель для офисов и учреждений.</v>
          </cell>
          <cell r="E14">
            <v>5.53</v>
          </cell>
          <cell r="F14">
            <v>22.487000000000002</v>
          </cell>
          <cell r="G14">
            <v>4.0663652802893306</v>
          </cell>
          <cell r="H14">
            <v>16.59</v>
          </cell>
          <cell r="I14">
            <v>87.146999999999991</v>
          </cell>
          <cell r="J14">
            <v>5.2529837251356231</v>
          </cell>
        </row>
        <row r="15">
          <cell r="C15" t="str">
            <v>ООО "Promizolit"</v>
          </cell>
          <cell r="D15" t="str">
            <v>Электроизоляционные материалы</v>
          </cell>
          <cell r="E15">
            <v>3.2</v>
          </cell>
          <cell r="G15">
            <v>0</v>
          </cell>
          <cell r="H15">
            <v>9.6000000000000014</v>
          </cell>
          <cell r="J15">
            <v>0</v>
          </cell>
        </row>
        <row r="16">
          <cell r="C16" t="str">
            <v>ЧП "Тохтаходжаев М.М."</v>
          </cell>
          <cell r="D16" t="str">
            <v>Шлифовальные круги.</v>
          </cell>
          <cell r="E16">
            <v>0.76100000000000001</v>
          </cell>
          <cell r="G16">
            <v>0</v>
          </cell>
          <cell r="H16">
            <v>2.2829999999999999</v>
          </cell>
          <cell r="J16">
            <v>0</v>
          </cell>
        </row>
        <row r="17">
          <cell r="C17" t="str">
            <v>ОАО "УзКТЖМ"</v>
          </cell>
          <cell r="D17" t="str">
            <v>Твердосплавный инструмент, лампы накаливания ЛОН.</v>
          </cell>
          <cell r="E17">
            <v>3.5529999999999999</v>
          </cell>
          <cell r="G17">
            <v>0</v>
          </cell>
          <cell r="H17">
            <v>8.4469999999999992</v>
          </cell>
          <cell r="J17">
            <v>0</v>
          </cell>
        </row>
        <row r="18">
          <cell r="C18" t="str">
            <v>СП "SPZ-Bearings"</v>
          </cell>
          <cell r="D18" t="str">
            <v>Подшипники.</v>
          </cell>
          <cell r="E18">
            <v>32.133000000000003</v>
          </cell>
          <cell r="F18">
            <v>19.600000000000001</v>
          </cell>
          <cell r="G18">
            <v>0.60996483366010024</v>
          </cell>
          <cell r="H18">
            <v>96.399000000000001</v>
          </cell>
          <cell r="I18">
            <v>137.38399999999999</v>
          </cell>
          <cell r="J18">
            <v>1.4251600120333197</v>
          </cell>
        </row>
        <row r="19">
          <cell r="C19" t="str">
            <v>ООО "Ташкентский подшипниковый завод"</v>
          </cell>
          <cell r="D19" t="str">
            <v>Подшипники.</v>
          </cell>
        </row>
        <row r="20">
          <cell r="C20" t="str">
            <v>ОАО "ASBOBSOZ"</v>
          </cell>
          <cell r="D20" t="str">
            <v>Металлорежущие и слесарные инструменты.</v>
          </cell>
          <cell r="E20">
            <v>4.1539999999999999</v>
          </cell>
          <cell r="G20">
            <v>0</v>
          </cell>
          <cell r="H20">
            <v>12.458</v>
          </cell>
          <cell r="J20">
            <v>0</v>
          </cell>
        </row>
        <row r="21">
          <cell r="C21" t="str">
            <v>МП "Интех"</v>
          </cell>
          <cell r="D21" t="str">
            <v>Твердосплавные  волоки ВК-6.</v>
          </cell>
          <cell r="E21">
            <v>20.5</v>
          </cell>
          <cell r="F21">
            <v>41.55</v>
          </cell>
          <cell r="G21">
            <v>2.026829268292683</v>
          </cell>
          <cell r="H21">
            <v>56.5</v>
          </cell>
          <cell r="I21">
            <v>84.025000000000006</v>
          </cell>
          <cell r="J21">
            <v>1.4871681415929205</v>
          </cell>
        </row>
        <row r="22">
          <cell r="C22" t="str">
            <v>ООО "Асбобмаш"</v>
          </cell>
          <cell r="D22" t="str">
            <v>Металлорежущие и слесарные инструменты.</v>
          </cell>
          <cell r="E22">
            <v>3.4609999999999999</v>
          </cell>
          <cell r="G22">
            <v>0</v>
          </cell>
          <cell r="H22">
            <v>10.382999999999999</v>
          </cell>
          <cell r="I22">
            <v>3.3090000000000002</v>
          </cell>
          <cell r="J22">
            <v>0.31869401906963307</v>
          </cell>
        </row>
        <row r="23">
          <cell r="C23" t="str">
            <v>ООО ТПП "Огнеупор"</v>
          </cell>
          <cell r="D23" t="str">
            <v>Абразивный инструмент.</v>
          </cell>
          <cell r="E23">
            <v>7.0670000000000002</v>
          </cell>
          <cell r="F23">
            <v>0.13800000000000001</v>
          </cell>
          <cell r="G23">
            <v>1.9527380783925286E-2</v>
          </cell>
          <cell r="H23">
            <v>21.201000000000001</v>
          </cell>
          <cell r="I23">
            <v>3.0869999999999997</v>
          </cell>
          <cell r="J23">
            <v>0.1456063393236168</v>
          </cell>
        </row>
        <row r="24">
          <cell r="C24" t="str">
            <v>ОАО "SINO"</v>
          </cell>
          <cell r="D24" t="str">
            <v>Холодильники.</v>
          </cell>
          <cell r="H24">
            <v>1.9750000000000001</v>
          </cell>
          <cell r="J24">
            <v>0</v>
          </cell>
        </row>
        <row r="25">
          <cell r="C25" t="str">
            <v>ООО "VOKAR"</v>
          </cell>
          <cell r="D25" t="str">
            <v>Твердосплавные волоки из ВК-6.</v>
          </cell>
          <cell r="E25">
            <v>1.5329999999999999</v>
          </cell>
          <cell r="G25">
            <v>0</v>
          </cell>
          <cell r="H25">
            <v>4.5990000000000002</v>
          </cell>
          <cell r="I25">
            <v>9.1999999999999993</v>
          </cell>
          <cell r="J25">
            <v>2.0004348771472058</v>
          </cell>
        </row>
        <row r="26">
          <cell r="C26" t="str">
            <v>ООО "ТВС Металл"</v>
          </cell>
          <cell r="D26" t="str">
            <v>Заготовки пластин и вставок</v>
          </cell>
          <cell r="E26">
            <v>3.2210000000000001</v>
          </cell>
          <cell r="G26">
            <v>0</v>
          </cell>
          <cell r="H26">
            <v>9.6630000000000003</v>
          </cell>
          <cell r="I26">
            <v>2.214</v>
          </cell>
          <cell r="J26">
            <v>0.22912139087239985</v>
          </cell>
        </row>
        <row r="27">
          <cell r="C27" t="str">
            <v>СП ООО "Sredazpodshipnik"</v>
          </cell>
          <cell r="D27" t="str">
            <v>Подшипники.</v>
          </cell>
          <cell r="E27">
            <v>5.63</v>
          </cell>
          <cell r="G27">
            <v>0</v>
          </cell>
          <cell r="H27">
            <v>16.89</v>
          </cell>
          <cell r="J27">
            <v>0</v>
          </cell>
        </row>
        <row r="28">
          <cell r="C28" t="str">
            <v>ООО "ART-Metall"</v>
          </cell>
          <cell r="D28" t="str">
            <v>Мебель для офисов и учреждений.</v>
          </cell>
          <cell r="E28">
            <v>6.6669999999999998</v>
          </cell>
          <cell r="F28">
            <v>11.16</v>
          </cell>
          <cell r="G28">
            <v>1.6739163041847909</v>
          </cell>
          <cell r="H28">
            <v>20</v>
          </cell>
          <cell r="I28">
            <v>20.483999999999998</v>
          </cell>
          <cell r="J28">
            <v>1.0242</v>
          </cell>
        </row>
        <row r="29">
          <cell r="C29" t="str">
            <v>ЧП "STEEL BEARING"</v>
          </cell>
          <cell r="D29" t="str">
            <v>Подшипники.</v>
          </cell>
          <cell r="E29">
            <v>5.843</v>
          </cell>
          <cell r="F29">
            <v>35.685000000000002</v>
          </cell>
          <cell r="G29">
            <v>6.1073078897826463</v>
          </cell>
          <cell r="H29">
            <v>17.529</v>
          </cell>
          <cell r="I29">
            <v>35.948999999999998</v>
          </cell>
          <cell r="J29">
            <v>2.0508300530549373</v>
          </cell>
        </row>
        <row r="30">
          <cell r="C30" t="str">
            <v>ОАО "Алмалыкский ГМК"</v>
          </cell>
          <cell r="D30" t="str">
            <v>Доломит.</v>
          </cell>
          <cell r="E30">
            <v>9.8480000000000008</v>
          </cell>
          <cell r="F30">
            <v>5.5739999999999998</v>
          </cell>
          <cell r="G30">
            <v>0.5660032493907392</v>
          </cell>
          <cell r="H30">
            <v>19.696000000000002</v>
          </cell>
          <cell r="I30">
            <v>18.228999999999999</v>
          </cell>
          <cell r="J30">
            <v>0.92551787164906574</v>
          </cell>
        </row>
        <row r="31">
          <cell r="C31" t="str">
            <v>ООО "Биг Пром Сервис"</v>
          </cell>
          <cell r="D31" t="str">
            <v>Распираторы ШБ-1 "Лепесток-200"</v>
          </cell>
          <cell r="E31">
            <v>13.867000000000001</v>
          </cell>
          <cell r="F31">
            <v>12.8</v>
          </cell>
          <cell r="G31">
            <v>0.92305473426119566</v>
          </cell>
          <cell r="H31">
            <v>41.600999999999999</v>
          </cell>
          <cell r="I31">
            <v>25.6</v>
          </cell>
          <cell r="J31">
            <v>0.61536982284079711</v>
          </cell>
        </row>
        <row r="32">
          <cell r="C32" t="str">
            <v>ООО "Оптика защита механика"</v>
          </cell>
          <cell r="D32" t="str">
            <v>СИЗ. Очки защитные ЗП 1-У.</v>
          </cell>
          <cell r="E32">
            <v>4.3330000000000002</v>
          </cell>
          <cell r="G32">
            <v>0</v>
          </cell>
          <cell r="H32">
            <v>12.999000000000001</v>
          </cell>
          <cell r="I32">
            <v>26</v>
          </cell>
          <cell r="J32">
            <v>2.0001538579890759</v>
          </cell>
        </row>
        <row r="33">
          <cell r="C33" t="str">
            <v>ЧП "Хамдамов Т.Б."</v>
          </cell>
          <cell r="D33" t="str">
            <v>Спецобувь. Сапоги кирзовые.</v>
          </cell>
          <cell r="E33">
            <v>5.7290000000000001</v>
          </cell>
          <cell r="F33">
            <v>16.824999999999999</v>
          </cell>
          <cell r="G33">
            <v>2.9368127072787571</v>
          </cell>
          <cell r="H33">
            <v>17.187000000000001</v>
          </cell>
          <cell r="I33">
            <v>16.824999999999999</v>
          </cell>
          <cell r="J33">
            <v>0.97893756909291896</v>
          </cell>
        </row>
        <row r="34">
          <cell r="C34" t="str">
            <v>ООО "Умида"</v>
          </cell>
          <cell r="D34" t="str">
            <v>Спец.одежда.</v>
          </cell>
          <cell r="E34">
            <v>18.777000000000001</v>
          </cell>
          <cell r="F34">
            <v>29.086999999999996</v>
          </cell>
          <cell r="G34">
            <v>1.5490759972306543</v>
          </cell>
          <cell r="H34">
            <v>56.331000000000003</v>
          </cell>
          <cell r="I34">
            <v>51.239999999999995</v>
          </cell>
          <cell r="J34">
            <v>0.90962347552857203</v>
          </cell>
        </row>
        <row r="35">
          <cell r="C35" t="str">
            <v>ЧП "Хамдамов Т.Б."</v>
          </cell>
          <cell r="D35" t="str">
            <v>Спец. Обувь. Ботинки рабочие.</v>
          </cell>
          <cell r="E35">
            <v>17.25</v>
          </cell>
          <cell r="F35">
            <v>66.298000000000002</v>
          </cell>
          <cell r="G35">
            <v>3.8433623188405797</v>
          </cell>
          <cell r="H35">
            <v>51.75</v>
          </cell>
          <cell r="I35">
            <v>80.798000000000002</v>
          </cell>
          <cell r="J35">
            <v>1.5613140096618359</v>
          </cell>
        </row>
        <row r="36">
          <cell r="C36" t="str">
            <v>ЧП "Оби-Хает"</v>
          </cell>
          <cell r="D36" t="str">
            <v>Вачеги для сталеваров ОП.</v>
          </cell>
          <cell r="E36">
            <v>3.6</v>
          </cell>
          <cell r="G36">
            <v>0</v>
          </cell>
          <cell r="H36">
            <v>10.8</v>
          </cell>
          <cell r="I36">
            <v>5.1840000000000002</v>
          </cell>
          <cell r="J36">
            <v>0.48</v>
          </cell>
        </row>
        <row r="37">
          <cell r="C37" t="str">
            <v>ООО "Maxsus ish kiyim"</v>
          </cell>
          <cell r="D37" t="str">
            <v>Каски защитные  "WEST"</v>
          </cell>
          <cell r="E37">
            <v>2.5960000000000001</v>
          </cell>
          <cell r="G37">
            <v>0</v>
          </cell>
          <cell r="H37">
            <v>7.7880000000000003</v>
          </cell>
          <cell r="I37">
            <v>8.9</v>
          </cell>
          <cell r="J37">
            <v>1.1427837699024139</v>
          </cell>
        </row>
        <row r="38">
          <cell r="C38" t="str">
            <v>ООО "Maxsus ish kiyim"</v>
          </cell>
          <cell r="D38" t="str">
            <v>Щиток защитный лицевой НБТ-1.</v>
          </cell>
          <cell r="E38">
            <v>0.502</v>
          </cell>
          <cell r="G38">
            <v>0</v>
          </cell>
          <cell r="H38">
            <v>1.506</v>
          </cell>
          <cell r="I38">
            <v>6.02</v>
          </cell>
          <cell r="J38">
            <v>3.9973439575033196</v>
          </cell>
        </row>
        <row r="39">
          <cell r="C39" t="str">
            <v>ООО "Maxsus ish kiyim"</v>
          </cell>
          <cell r="D39" t="str">
            <v>Распираторы "Аэрозоль" У-2К.</v>
          </cell>
          <cell r="E39">
            <v>0.63300000000000001</v>
          </cell>
          <cell r="G39">
            <v>0</v>
          </cell>
          <cell r="H39">
            <v>1.899</v>
          </cell>
          <cell r="I39">
            <v>3.8</v>
          </cell>
          <cell r="J39">
            <v>2.0010531858873088</v>
          </cell>
        </row>
        <row r="40">
          <cell r="C40" t="str">
            <v>ООО "Exim Plast"</v>
          </cell>
          <cell r="D40" t="str">
            <v>Шпагат полипропиленовый крученный.</v>
          </cell>
          <cell r="E40">
            <v>8.1999999999999993</v>
          </cell>
          <cell r="G40">
            <v>0</v>
          </cell>
          <cell r="H40">
            <v>24.599999999999998</v>
          </cell>
          <cell r="I40">
            <v>16.399999999999999</v>
          </cell>
          <cell r="J40">
            <v>0.66666666666666663</v>
          </cell>
        </row>
        <row r="41">
          <cell r="C41" t="str">
            <v>ЧП  "Abdu siddiq baraka"</v>
          </cell>
          <cell r="D41" t="str">
            <v>Ткань хлопчатобумажная 100 %. Материал "Daewwo".</v>
          </cell>
          <cell r="E41">
            <v>11.333</v>
          </cell>
          <cell r="G41">
            <v>0</v>
          </cell>
          <cell r="H41">
            <v>33.999000000000002</v>
          </cell>
          <cell r="J41">
            <v>0</v>
          </cell>
        </row>
        <row r="42">
          <cell r="C42" t="str">
            <v>ЧПКФ "Венера"</v>
          </cell>
          <cell r="D42" t="str">
            <v>Спец.одежда.</v>
          </cell>
          <cell r="E42">
            <v>13.928000000000001</v>
          </cell>
          <cell r="F42">
            <v>25.176000000000002</v>
          </cell>
          <cell r="G42">
            <v>1.8075818495117748</v>
          </cell>
          <cell r="H42">
            <v>41.784000000000006</v>
          </cell>
          <cell r="I42">
            <v>58.905999999999992</v>
          </cell>
          <cell r="J42">
            <v>1.4097740762014164</v>
          </cell>
        </row>
        <row r="43">
          <cell r="C43" t="str">
            <v>ООО "Dirich mega oil"</v>
          </cell>
          <cell r="D43" t="str">
            <v>Смазки.</v>
          </cell>
          <cell r="E43">
            <v>12.833</v>
          </cell>
          <cell r="F43">
            <v>30.813000000000002</v>
          </cell>
          <cell r="G43">
            <v>2.4010753526065614</v>
          </cell>
          <cell r="H43">
            <v>38.499000000000002</v>
          </cell>
          <cell r="I43">
            <v>45.512</v>
          </cell>
          <cell r="J43">
            <v>1.182160575599366</v>
          </cell>
        </row>
        <row r="44">
          <cell r="C44" t="str">
            <v>ООО "Ташкентский тракторный завод"</v>
          </cell>
          <cell r="D44" t="str">
            <v>Трактор ТТЗ-80.10, прицеп 2ПТС…</v>
          </cell>
        </row>
        <row r="45">
          <cell r="C45" t="str">
            <v>ООО "Nur-el biznes"</v>
          </cell>
          <cell r="D45" t="str">
            <v>Светильники в ассортименте.</v>
          </cell>
          <cell r="E45">
            <v>5.8330000000000002</v>
          </cell>
          <cell r="F45">
            <v>3.5390000000000001</v>
          </cell>
          <cell r="G45">
            <v>0.60672038402194417</v>
          </cell>
          <cell r="H45">
            <v>17.499000000000002</v>
          </cell>
          <cell r="I45">
            <v>7.4610000000000003</v>
          </cell>
          <cell r="J45">
            <v>0.42636722098405622</v>
          </cell>
        </row>
        <row r="46">
          <cell r="C46" t="str">
            <v>ООО "Elmash"</v>
          </cell>
          <cell r="D46" t="str">
            <v>Провод ПСДКТ,ПСЛ.</v>
          </cell>
          <cell r="E46">
            <v>4.1660000000000004</v>
          </cell>
          <cell r="G46">
            <v>0</v>
          </cell>
          <cell r="H46">
            <v>12.498000000000001</v>
          </cell>
          <cell r="I46">
            <v>11.805999999999999</v>
          </cell>
          <cell r="J46">
            <v>0.94463114098255707</v>
          </cell>
        </row>
        <row r="47">
          <cell r="C47" t="str">
            <v>ОАО "Алмалыкский ГМК"</v>
          </cell>
          <cell r="D47" t="str">
            <v>Провода медные круглые с эмал.изоляцией.</v>
          </cell>
          <cell r="E47">
            <v>10.314</v>
          </cell>
          <cell r="G47">
            <v>0</v>
          </cell>
          <cell r="H47">
            <v>30.942</v>
          </cell>
          <cell r="J47">
            <v>0</v>
          </cell>
        </row>
        <row r="48">
          <cell r="C48" t="str">
            <v>СП ОАО "Чирчикский трансформаторный завод"</v>
          </cell>
          <cell r="D48" t="str">
            <v>Высоковольтное оборудование в ассортименте.</v>
          </cell>
          <cell r="E48">
            <v>50</v>
          </cell>
          <cell r="G48">
            <v>0</v>
          </cell>
          <cell r="H48">
            <v>100</v>
          </cell>
          <cell r="J48">
            <v>0</v>
          </cell>
        </row>
        <row r="49">
          <cell r="C49" t="str">
            <v>СП ОАО "Андижанкабель"</v>
          </cell>
          <cell r="D49" t="str">
            <v>Кабельно-проводниковая продукция.</v>
          </cell>
          <cell r="E49">
            <v>3.472</v>
          </cell>
          <cell r="G49">
            <v>0</v>
          </cell>
          <cell r="H49">
            <v>10.416</v>
          </cell>
          <cell r="J49">
            <v>0</v>
          </cell>
        </row>
        <row r="50">
          <cell r="C50" t="str">
            <v>ОАО "SUVMASH"</v>
          </cell>
          <cell r="D50" t="str">
            <v>Насосное оборудование и запчасти к насосам.</v>
          </cell>
          <cell r="E50">
            <v>5</v>
          </cell>
          <cell r="G50">
            <v>0</v>
          </cell>
          <cell r="H50">
            <v>10</v>
          </cell>
          <cell r="J50">
            <v>0</v>
          </cell>
        </row>
        <row r="51">
          <cell r="C51" t="str">
            <v>ЧМЗ "Энергомаш"</v>
          </cell>
          <cell r="D51" t="str">
            <v>Насосы.</v>
          </cell>
          <cell r="E51">
            <v>2.4870000000000001</v>
          </cell>
          <cell r="G51">
            <v>0</v>
          </cell>
          <cell r="H51">
            <v>7.4610000000000003</v>
          </cell>
          <cell r="J51">
            <v>0</v>
          </cell>
        </row>
        <row r="52">
          <cell r="C52" t="str">
            <v>СП ОАО "Ozkabel"</v>
          </cell>
          <cell r="D52" t="str">
            <v>Кабельно-проводниковая продукция.</v>
          </cell>
          <cell r="E52">
            <v>35</v>
          </cell>
          <cell r="F52">
            <v>26.233999999999998</v>
          </cell>
          <cell r="G52">
            <v>0.74954285714285707</v>
          </cell>
          <cell r="H52">
            <v>75.42</v>
          </cell>
          <cell r="I52">
            <v>406.90799999999996</v>
          </cell>
          <cell r="J52">
            <v>5.3952267303102621</v>
          </cell>
        </row>
        <row r="53">
          <cell r="C53" t="str">
            <v>СП ОАО "Дойче кабель АГ Ташкент"</v>
          </cell>
          <cell r="D53" t="str">
            <v>Кабельная продукция</v>
          </cell>
          <cell r="E53">
            <v>3.5</v>
          </cell>
          <cell r="G53">
            <v>0</v>
          </cell>
          <cell r="H53">
            <v>10.5</v>
          </cell>
          <cell r="J53">
            <v>0</v>
          </cell>
        </row>
        <row r="54">
          <cell r="C54" t="str">
            <v>СП "Узэлектроаппарат электрощит"</v>
          </cell>
          <cell r="D54" t="str">
            <v>Высоковольтное оборудование.</v>
          </cell>
          <cell r="E54">
            <v>100</v>
          </cell>
          <cell r="F54">
            <v>5.899</v>
          </cell>
          <cell r="G54">
            <v>5.8990000000000001E-2</v>
          </cell>
          <cell r="H54">
            <v>100</v>
          </cell>
          <cell r="I54">
            <v>283.53100000000001</v>
          </cell>
          <cell r="J54">
            <v>2.8353100000000002</v>
          </cell>
        </row>
        <row r="55">
          <cell r="C55" t="str">
            <v>ОАО "Наманганмаш"</v>
          </cell>
          <cell r="D55" t="str">
            <v>Задвижки, вентиля.</v>
          </cell>
          <cell r="E55">
            <v>7.28</v>
          </cell>
          <cell r="G55">
            <v>0</v>
          </cell>
          <cell r="H55">
            <v>21.84</v>
          </cell>
          <cell r="I55">
            <v>11.923</v>
          </cell>
          <cell r="J55">
            <v>0.54592490842490848</v>
          </cell>
        </row>
        <row r="56">
          <cell r="C56" t="str">
            <v>ООО "Узэнерготрансформатор"</v>
          </cell>
          <cell r="D56" t="str">
            <v>Высоко-, низковольтное оборудование</v>
          </cell>
          <cell r="E56">
            <v>10</v>
          </cell>
          <cell r="G56">
            <v>0</v>
          </cell>
          <cell r="H56">
            <v>10</v>
          </cell>
          <cell r="I56">
            <v>1.9850000000000001</v>
          </cell>
          <cell r="J56">
            <v>0.19850000000000001</v>
          </cell>
        </row>
        <row r="57">
          <cell r="C57" t="str">
            <v>ООО СП "High-tech kabel"</v>
          </cell>
          <cell r="D57" t="str">
            <v>Кабельно-проводниковая продукция.</v>
          </cell>
          <cell r="E57">
            <v>6.944</v>
          </cell>
          <cell r="F57">
            <v>28.35</v>
          </cell>
          <cell r="G57">
            <v>4.082661290322581</v>
          </cell>
          <cell r="H57">
            <v>20.832000000000001</v>
          </cell>
          <cell r="I57">
            <v>28.35</v>
          </cell>
          <cell r="J57">
            <v>1.3608870967741935</v>
          </cell>
        </row>
        <row r="58">
          <cell r="C58" t="str">
            <v>ООО "Uztelmash".</v>
          </cell>
          <cell r="D58" t="str">
            <v>Электродвигатели асинхронные</v>
          </cell>
          <cell r="E58">
            <v>10</v>
          </cell>
          <cell r="F58">
            <v>15.973000000000001</v>
          </cell>
          <cell r="G58">
            <v>1.5973000000000002</v>
          </cell>
          <cell r="H58">
            <v>10</v>
          </cell>
          <cell r="I58">
            <v>15.973000000000001</v>
          </cell>
          <cell r="J58">
            <v>1.5973000000000002</v>
          </cell>
        </row>
        <row r="59">
          <cell r="C59" t="str">
            <v>ООО "Кувват"</v>
          </cell>
          <cell r="D59" t="str">
            <v>Теплосчетчики, преобразователи.</v>
          </cell>
          <cell r="E59">
            <v>4.22</v>
          </cell>
          <cell r="G59">
            <v>0</v>
          </cell>
          <cell r="H59">
            <v>12.66</v>
          </cell>
          <cell r="J59">
            <v>0</v>
          </cell>
        </row>
        <row r="60">
          <cell r="C60" t="str">
            <v>ООО "Lok boyoq servis"</v>
          </cell>
          <cell r="D60" t="str">
            <v>Лакокрасочная продукция в ассортименте.</v>
          </cell>
          <cell r="E60">
            <v>6.6669999999999998</v>
          </cell>
          <cell r="F60">
            <v>2.42</v>
          </cell>
          <cell r="G60">
            <v>0.36298185090745461</v>
          </cell>
          <cell r="H60">
            <v>20.000999999999998</v>
          </cell>
          <cell r="I60">
            <v>22.42</v>
          </cell>
          <cell r="J60">
            <v>1.1209439528023601</v>
          </cell>
        </row>
        <row r="61">
          <cell r="C61" t="str">
            <v>ООО "Тошкент- Резина"</v>
          </cell>
          <cell r="D61" t="str">
            <v>Резинотехническая продукция.</v>
          </cell>
          <cell r="E61">
            <v>2.9950000000000001</v>
          </cell>
          <cell r="F61">
            <v>7.9139999999999997</v>
          </cell>
          <cell r="G61">
            <v>2.6424040066777961</v>
          </cell>
          <cell r="H61">
            <v>8.9849999999999994</v>
          </cell>
          <cell r="I61">
            <v>20.752000000000002</v>
          </cell>
          <cell r="J61">
            <v>2.309627156371731</v>
          </cell>
        </row>
        <row r="62">
          <cell r="C62" t="str">
            <v>СП ООО "Rubber technical products"</v>
          </cell>
          <cell r="D62" t="str">
            <v>Резинотехнические изделия</v>
          </cell>
          <cell r="E62">
            <v>1.84</v>
          </cell>
          <cell r="F62">
            <v>7.2750000000000004</v>
          </cell>
          <cell r="G62">
            <v>3.9538043478260869</v>
          </cell>
          <cell r="H62">
            <v>5.5200000000000005</v>
          </cell>
          <cell r="I62">
            <v>11.326000000000001</v>
          </cell>
          <cell r="J62">
            <v>2.0518115942028983</v>
          </cell>
        </row>
        <row r="63">
          <cell r="C63" t="str">
            <v>ООО "DEM-PLAST-LIT"</v>
          </cell>
          <cell r="D63" t="str">
            <v>Фурнитура бобышек для крышек эмальпосуды.</v>
          </cell>
          <cell r="E63">
            <v>14.95</v>
          </cell>
          <cell r="F63">
            <v>23</v>
          </cell>
          <cell r="G63">
            <v>1.5384615384615385</v>
          </cell>
          <cell r="H63">
            <v>44.849999999999994</v>
          </cell>
          <cell r="I63">
            <v>46</v>
          </cell>
          <cell r="J63">
            <v>1.0256410256410258</v>
          </cell>
        </row>
        <row r="64">
          <cell r="C64" t="str">
            <v>СП "Ташкентский трубный завод"</v>
          </cell>
          <cell r="D64" t="str">
            <v>Трубы стальные эл.сварные, профнастил.</v>
          </cell>
          <cell r="E64">
            <v>25</v>
          </cell>
          <cell r="F64">
            <v>77.951000000000008</v>
          </cell>
          <cell r="G64">
            <v>3.1180400000000001</v>
          </cell>
          <cell r="H64">
            <v>50</v>
          </cell>
          <cell r="I64">
            <v>193.93200000000002</v>
          </cell>
          <cell r="J64">
            <v>3.8786400000000003</v>
          </cell>
        </row>
        <row r="65">
          <cell r="C65" t="str">
            <v>СП "Decorimex"</v>
          </cell>
          <cell r="D65" t="str">
            <v>Алюминиевые наконечники.</v>
          </cell>
          <cell r="E65">
            <v>1</v>
          </cell>
          <cell r="F65">
            <v>2</v>
          </cell>
          <cell r="G65">
            <v>2</v>
          </cell>
          <cell r="H65">
            <v>1</v>
          </cell>
          <cell r="I65">
            <v>3</v>
          </cell>
          <cell r="J65">
            <v>3</v>
          </cell>
        </row>
        <row r="66">
          <cell r="C66" t="str">
            <v>ООО "Toshelectroapparat"</v>
          </cell>
          <cell r="D66" t="str">
            <v>Гальванопокрытие стальной проволоки</v>
          </cell>
          <cell r="E66">
            <v>1.5</v>
          </cell>
          <cell r="G66">
            <v>0</v>
          </cell>
          <cell r="H66">
            <v>4.5</v>
          </cell>
          <cell r="J66">
            <v>0</v>
          </cell>
        </row>
        <row r="67">
          <cell r="C67" t="str">
            <v>ООО СПМ  "Трансфукарокурилиш"</v>
          </cell>
          <cell r="D67" t="str">
            <v>Капитальный ремонт подъездного желенодорожного пути.</v>
          </cell>
        </row>
        <row r="68">
          <cell r="C68" t="str">
            <v>ООО СПМ  "Трансфукарокурилиш"</v>
          </cell>
          <cell r="D68" t="str">
            <v>Капитальный ремонт стрелочных переводов.</v>
          </cell>
          <cell r="E68">
            <v>10.769</v>
          </cell>
          <cell r="H68">
            <v>10.769</v>
          </cell>
        </row>
        <row r="69">
          <cell r="C69" t="str">
            <v>ООО СПМ  "Трансфукарокурилиш"</v>
          </cell>
          <cell r="D69" t="str">
            <v>Обслуживание подъездного желдор. пути ОАО "УМК".</v>
          </cell>
          <cell r="E69">
            <v>16.678999999999998</v>
          </cell>
          <cell r="G69">
            <v>0</v>
          </cell>
          <cell r="H69">
            <v>50.036999999999992</v>
          </cell>
          <cell r="J69">
            <v>0</v>
          </cell>
        </row>
        <row r="70">
          <cell r="C70" t="str">
            <v>УП "Узтемирйулмаштаъмир"</v>
          </cell>
          <cell r="D70" t="str">
            <v>Ремонт тепловозного оборудования: тяговых электродвигателей и секций холодильника.</v>
          </cell>
          <cell r="E70">
            <v>13.324999999999999</v>
          </cell>
          <cell r="G70">
            <v>0</v>
          </cell>
          <cell r="H70">
            <v>39.974999999999994</v>
          </cell>
          <cell r="J70">
            <v>0</v>
          </cell>
        </row>
        <row r="71">
          <cell r="C71" t="str">
            <v>УП "Узтемирйулмаштаъмир"</v>
          </cell>
          <cell r="D71" t="str">
            <v>Ремонт колесных пар серии ТЭМ2…</v>
          </cell>
          <cell r="E71">
            <v>9.2569999999999997</v>
          </cell>
          <cell r="G71">
            <v>0</v>
          </cell>
          <cell r="H71">
            <v>27.771000000000001</v>
          </cell>
          <cell r="J71">
            <v>0</v>
          </cell>
        </row>
        <row r="72">
          <cell r="C72" t="str">
            <v>УП "Узтемирйулмаштаъмир"</v>
          </cell>
          <cell r="D72" t="str">
            <v>Капремонт тепловоза  серии ТЭМ2.</v>
          </cell>
          <cell r="E72">
            <v>24.923999999999999</v>
          </cell>
          <cell r="G72">
            <v>0</v>
          </cell>
          <cell r="H72">
            <v>74.77</v>
          </cell>
          <cell r="J72">
            <v>0</v>
          </cell>
        </row>
        <row r="73">
          <cell r="C73" t="str">
            <v>Вагонное депо Хаваст.</v>
          </cell>
          <cell r="D73" t="str">
            <v>Ремонт думпкаров, платформ…</v>
          </cell>
          <cell r="E73">
            <v>5.3289999999999997</v>
          </cell>
          <cell r="G73">
            <v>0</v>
          </cell>
          <cell r="H73">
            <v>15.986999999999998</v>
          </cell>
          <cell r="J73">
            <v>0</v>
          </cell>
        </row>
        <row r="74">
          <cell r="C74" t="str">
            <v>ООО "СМП-820"</v>
          </cell>
          <cell r="D74" t="str">
            <v>Капремонт устройств СЦБ и связи станции "Заводская".</v>
          </cell>
        </row>
        <row r="75">
          <cell r="C75" t="str">
            <v>УП "ISKRA-IZOTOP"</v>
          </cell>
          <cell r="D75" t="str">
            <v>Техобслуживание комплекса технич. средств и сопровождение программного обеспечения АСКУЭ.</v>
          </cell>
          <cell r="E75">
            <v>1.4279999999999999</v>
          </cell>
          <cell r="G75">
            <v>0</v>
          </cell>
          <cell r="H75">
            <v>4.2839999999999998</v>
          </cell>
          <cell r="J75">
            <v>0</v>
          </cell>
        </row>
        <row r="76">
          <cell r="C76" t="str">
            <v>ООО "Elmash"</v>
          </cell>
          <cell r="D76" t="str">
            <v>Капремонт электродвигателей, изготовление статорной и якорных обмоток, катушек , секций и проводов ПСДКТ и ПСЛ.</v>
          </cell>
          <cell r="E76">
            <v>25</v>
          </cell>
          <cell r="G76">
            <v>0</v>
          </cell>
          <cell r="H76">
            <v>25</v>
          </cell>
        </row>
        <row r="77">
          <cell r="C77" t="str">
            <v>ООО "Ozelektromontaj ITSB"</v>
          </cell>
          <cell r="D77" t="str">
            <v>Наладочные работы при текущем и капитальном ремонте.</v>
          </cell>
          <cell r="I77">
            <v>3.7</v>
          </cell>
        </row>
        <row r="78">
          <cell r="C78" t="str">
            <v>ООО "Бекабадцемремонт"</v>
          </cell>
          <cell r="D78" t="str">
            <v>Текущий, капитальный ремонт энергооборудования цехов комбината.</v>
          </cell>
          <cell r="I78">
            <v>36.65</v>
          </cell>
        </row>
        <row r="79">
          <cell r="C79" t="str">
            <v>ООО "Промсервис"</v>
          </cell>
          <cell r="D79" t="str">
            <v>Монтажные, пусконаладочные работы и ремонт оборудования.</v>
          </cell>
          <cell r="I79">
            <v>9</v>
          </cell>
        </row>
        <row r="80">
          <cell r="C80" t="str">
            <v>ООО  "Бекабадэлектроремонт"</v>
          </cell>
          <cell r="D80" t="str">
            <v>Электромонтажные работы.</v>
          </cell>
          <cell r="E80">
            <v>12.5</v>
          </cell>
          <cell r="G80">
            <v>0</v>
          </cell>
          <cell r="H80">
            <v>37.5</v>
          </cell>
          <cell r="I80">
            <v>14</v>
          </cell>
          <cell r="J80">
            <v>0.37333333333333335</v>
          </cell>
        </row>
        <row r="81">
          <cell r="C81" t="str">
            <v>ООО "Бекабадэнергочермет"</v>
          </cell>
          <cell r="D81" t="str">
            <v>Ремонт энергетического оборудования компрессоров,насосов,фильтров и газоочистки ЭСПЦ,ПТНП,ЭнЦ.</v>
          </cell>
          <cell r="E81">
            <v>10</v>
          </cell>
          <cell r="H81">
            <v>10</v>
          </cell>
          <cell r="I81">
            <v>17</v>
          </cell>
        </row>
        <row r="82">
          <cell r="C82" t="str">
            <v>ООО "Газмонтаж"</v>
          </cell>
          <cell r="D82" t="str">
            <v>Спец.работы на газопроводах низкого и среднего давления,кап.ремонт фильтров оборотного цикла,ремонт и ревизия газопроводов…</v>
          </cell>
          <cell r="E82">
            <v>4.1669999999999998</v>
          </cell>
          <cell r="G82">
            <v>0</v>
          </cell>
          <cell r="H82">
            <v>12.500999999999999</v>
          </cell>
          <cell r="I82">
            <v>5</v>
          </cell>
          <cell r="J82">
            <v>0.39996800255979525</v>
          </cell>
        </row>
        <row r="83">
          <cell r="C83" t="str">
            <v>ДП "Узбекэнергоремкомплект"</v>
          </cell>
          <cell r="D83" t="str">
            <v>Замена стационарных и шагающих балок СИО печи  № 1 СПЦ-2…</v>
          </cell>
          <cell r="E83">
            <v>6.944</v>
          </cell>
          <cell r="F83">
            <v>40.436999999999998</v>
          </cell>
          <cell r="G83">
            <v>5.8233006912442393</v>
          </cell>
          <cell r="H83">
            <v>20.832000000000001</v>
          </cell>
          <cell r="I83">
            <v>40.436999999999998</v>
          </cell>
          <cell r="J83">
            <v>1.9411002304147464</v>
          </cell>
        </row>
        <row r="84">
          <cell r="C84" t="str">
            <v>ОАО "Сувмахсустаъмир"</v>
          </cell>
          <cell r="D84" t="str">
            <v>Капитальный ремонт глубинных насосов типа ЭЦВ-6, 8, 10,12.</v>
          </cell>
          <cell r="F84">
            <v>13.025</v>
          </cell>
          <cell r="I84">
            <v>13.025</v>
          </cell>
        </row>
        <row r="85">
          <cell r="C85" t="str">
            <v>ООО "ASU Engineering"</v>
          </cell>
          <cell r="D85" t="str">
            <v>Создание АСУ, реконструкция систем управления объектов комбината.</v>
          </cell>
          <cell r="E85">
            <v>12.5</v>
          </cell>
          <cell r="G85">
            <v>0</v>
          </cell>
          <cell r="H85">
            <v>37.5</v>
          </cell>
          <cell r="J85">
            <v>0</v>
          </cell>
        </row>
        <row r="86">
          <cell r="C86" t="str">
            <v>ООО "Промет СПТ"</v>
          </cell>
          <cell r="D86" t="str">
            <v>Ремонт и техобслуживание энергооборудования.</v>
          </cell>
          <cell r="E86">
            <v>10</v>
          </cell>
          <cell r="H86">
            <v>10</v>
          </cell>
          <cell r="I86">
            <v>13.2</v>
          </cell>
        </row>
        <row r="87">
          <cell r="C87" t="str">
            <v>ЧП "Илгор курилиш"</v>
          </cell>
          <cell r="D87" t="str">
            <v>Антикоррозийная защита и покраска технологического оборудования металлоконструкций,фильтров,трубопроводов горячей и холодной воды по службе ОГЭ.</v>
          </cell>
          <cell r="E87">
            <v>5</v>
          </cell>
          <cell r="G87">
            <v>0</v>
          </cell>
          <cell r="H87">
            <v>15</v>
          </cell>
          <cell r="I87">
            <v>6</v>
          </cell>
          <cell r="J87">
            <v>0.4</v>
          </cell>
        </row>
        <row r="88">
          <cell r="C88" t="str">
            <v>ООО "Zafar qurilish invest"</v>
          </cell>
          <cell r="D88" t="str">
            <v>Бетонная смесь.</v>
          </cell>
          <cell r="E88">
            <v>7.7489999999999997</v>
          </cell>
          <cell r="G88">
            <v>0</v>
          </cell>
          <cell r="H88">
            <v>23.245999999999999</v>
          </cell>
          <cell r="I88">
            <v>31.681000000000001</v>
          </cell>
          <cell r="J88">
            <v>1.3628581261292267</v>
          </cell>
        </row>
        <row r="89">
          <cell r="C89" t="str">
            <v>ООО "КМК-16"</v>
          </cell>
          <cell r="D89" t="str">
            <v>Услуги механизмов</v>
          </cell>
          <cell r="E89">
            <v>6.6660000000000004</v>
          </cell>
          <cell r="G89">
            <v>0</v>
          </cell>
          <cell r="H89">
            <v>19.998000000000001</v>
          </cell>
          <cell r="I89">
            <v>7.2249999999999996</v>
          </cell>
          <cell r="J89">
            <v>0.36128612861286125</v>
          </cell>
        </row>
        <row r="90">
          <cell r="C90" t="str">
            <v>ООО "ПМК-15"</v>
          </cell>
          <cell r="D90" t="str">
            <v>Бетонная смесь.</v>
          </cell>
          <cell r="E90">
            <v>10.763999999999999</v>
          </cell>
          <cell r="G90">
            <v>0</v>
          </cell>
          <cell r="H90">
            <v>32.292000000000002</v>
          </cell>
          <cell r="I90">
            <v>4.8869999999999996</v>
          </cell>
          <cell r="J90">
            <v>0.15133779264214045</v>
          </cell>
        </row>
        <row r="91">
          <cell r="C91" t="str">
            <v>ООО "Бек Мадад курилиш"</v>
          </cell>
          <cell r="D91" t="str">
            <v>Песок мытый, щебень фр. 5х20.</v>
          </cell>
          <cell r="E91">
            <v>12.455</v>
          </cell>
          <cell r="G91">
            <v>0</v>
          </cell>
          <cell r="H91">
            <v>37.365000000000002</v>
          </cell>
          <cell r="I91">
            <v>7.3949999999999996</v>
          </cell>
          <cell r="J91">
            <v>0.19791248494580488</v>
          </cell>
        </row>
        <row r="92">
          <cell r="C92" t="str">
            <v>ООО "Сарбон"</v>
          </cell>
          <cell r="D92" t="str">
            <v>Автоуслуги.</v>
          </cell>
          <cell r="E92">
            <v>4.1669999999999998</v>
          </cell>
          <cell r="G92">
            <v>0</v>
          </cell>
          <cell r="H92">
            <v>12.500999999999999</v>
          </cell>
          <cell r="I92">
            <v>4.2439999999999998</v>
          </cell>
          <cell r="J92">
            <v>0.3394928405727542</v>
          </cell>
        </row>
        <row r="93">
          <cell r="C93" t="str">
            <v>ООО "Сарбон"</v>
          </cell>
          <cell r="D93" t="str">
            <v>Песок бархатный.</v>
          </cell>
          <cell r="E93">
            <v>0.625</v>
          </cell>
          <cell r="G93">
            <v>0</v>
          </cell>
          <cell r="H93">
            <v>1.875</v>
          </cell>
          <cell r="I93">
            <v>0.64</v>
          </cell>
          <cell r="J93">
            <v>0.34133333333333332</v>
          </cell>
        </row>
        <row r="94">
          <cell r="C94" t="str">
            <v>Редакция газеты "Рабочий Бекабада"</v>
          </cell>
          <cell r="D94" t="str">
            <v xml:space="preserve">Печать и доставка газет… </v>
          </cell>
          <cell r="E94">
            <v>12.5</v>
          </cell>
          <cell r="F94">
            <v>42</v>
          </cell>
          <cell r="G94">
            <v>3.36</v>
          </cell>
          <cell r="H94">
            <v>37.5</v>
          </cell>
          <cell r="I94">
            <v>55.5</v>
          </cell>
          <cell r="J94">
            <v>1.48</v>
          </cell>
        </row>
        <row r="95">
          <cell r="C95" t="str">
            <v>Редакция газеты "Рабочий Бекабада"</v>
          </cell>
          <cell r="D95" t="str">
            <v>Подписка на газеты…</v>
          </cell>
          <cell r="H95">
            <v>6.9359999999999999</v>
          </cell>
          <cell r="I95">
            <v>6.5</v>
          </cell>
          <cell r="J95">
            <v>0.93713956170703572</v>
          </cell>
        </row>
        <row r="96">
          <cell r="C96" t="str">
            <v>ООО "Бекобод- Матбуот"</v>
          </cell>
          <cell r="D96" t="str">
            <v>Полиграфические работы.</v>
          </cell>
          <cell r="E96">
            <v>13.333</v>
          </cell>
          <cell r="F96">
            <v>26.41</v>
          </cell>
          <cell r="G96">
            <v>1.9807995199879997</v>
          </cell>
          <cell r="H96">
            <v>39.999000000000002</v>
          </cell>
          <cell r="I96">
            <v>39.869</v>
          </cell>
          <cell r="J96">
            <v>0.99674991874796859</v>
          </cell>
        </row>
        <row r="97">
          <cell r="C97" t="str">
            <v>ООО "Прод-Керамика-Строй"</v>
          </cell>
          <cell r="D97" t="str">
            <v>Стартовая смесь СФП-42.</v>
          </cell>
          <cell r="E97">
            <v>19.2</v>
          </cell>
          <cell r="F97">
            <v>32</v>
          </cell>
          <cell r="G97">
            <v>1.6666666666666667</v>
          </cell>
          <cell r="H97">
            <v>57.599999999999994</v>
          </cell>
          <cell r="I97">
            <v>51.2</v>
          </cell>
          <cell r="J97">
            <v>0.88888888888888906</v>
          </cell>
        </row>
        <row r="98">
          <cell r="C98" t="str">
            <v>ЧП "KVARTS-NAVOIY-QURILISH"</v>
          </cell>
          <cell r="D98" t="str">
            <v>Известняк фракции 50-90 мм</v>
          </cell>
          <cell r="E98">
            <v>25</v>
          </cell>
          <cell r="G98">
            <v>0</v>
          </cell>
          <cell r="H98">
            <v>75</v>
          </cell>
          <cell r="I98">
            <v>3.5129999999999999</v>
          </cell>
          <cell r="J98">
            <v>4.684E-2</v>
          </cell>
        </row>
        <row r="99">
          <cell r="C99" t="str">
            <v>АООТ "Карбонат"</v>
          </cell>
          <cell r="D99" t="str">
            <v>Известняк фракции 60-120 мм.</v>
          </cell>
          <cell r="E99">
            <v>131.25</v>
          </cell>
          <cell r="F99">
            <v>141.40600000000001</v>
          </cell>
          <cell r="G99">
            <v>1.0773790476190477</v>
          </cell>
          <cell r="H99">
            <v>393.75</v>
          </cell>
          <cell r="I99">
            <v>328.91400000000004</v>
          </cell>
          <cell r="J99">
            <v>0.835337142857143</v>
          </cell>
        </row>
        <row r="100">
          <cell r="C100" t="str">
            <v>ООО СП "Бекабад огнеупор".</v>
          </cell>
          <cell r="D100" t="str">
            <v>Опытная партия огнеупорной продукции.</v>
          </cell>
          <cell r="E100">
            <v>32.22</v>
          </cell>
          <cell r="F100">
            <v>39.253</v>
          </cell>
          <cell r="G100">
            <v>1.2182805710738671</v>
          </cell>
          <cell r="H100">
            <v>96.66</v>
          </cell>
          <cell r="I100">
            <v>93.276999999999987</v>
          </cell>
          <cell r="J100">
            <v>0.96500103455410713</v>
          </cell>
        </row>
        <row r="101">
          <cell r="C101" t="str">
            <v>УП "Кунградский содовый завод"</v>
          </cell>
          <cell r="D101" t="str">
            <v>Сода кальцинированная марки "Б" ГОСТ 5100-85.</v>
          </cell>
          <cell r="E101">
            <v>24.594000000000001</v>
          </cell>
          <cell r="H101">
            <v>24.594000000000001</v>
          </cell>
          <cell r="I101">
            <v>25.934000000000001</v>
          </cell>
        </row>
        <row r="102">
          <cell r="C102" t="str">
            <v>ОАО "Navoiazot"</v>
          </cell>
          <cell r="D102" t="str">
            <v>Ацетилен пиролизный, гипохлорит натрия.</v>
          </cell>
          <cell r="I102">
            <v>1.7309999999999999</v>
          </cell>
        </row>
        <row r="103">
          <cell r="C103" t="str">
            <v>ООО "Сhirchiq Shanxay Plast"</v>
          </cell>
          <cell r="D103" t="str">
            <v>Трубы полиэтиленовые….</v>
          </cell>
          <cell r="E103">
            <v>1.4279999999999999</v>
          </cell>
          <cell r="G103">
            <v>0</v>
          </cell>
          <cell r="H103">
            <v>4.2839999999999998</v>
          </cell>
          <cell r="J103">
            <v>0</v>
          </cell>
        </row>
        <row r="104">
          <cell r="C104" t="str">
            <v>ООО "Gauch"</v>
          </cell>
          <cell r="D104" t="str">
            <v>Пуансон (эскиз), уплотнение ПЭО 10.02,03</v>
          </cell>
          <cell r="E104">
            <v>0.58099999999999996</v>
          </cell>
          <cell r="F104">
            <v>0.35</v>
          </cell>
          <cell r="G104">
            <v>0.60240963855421692</v>
          </cell>
          <cell r="H104">
            <v>1.7429999999999999</v>
          </cell>
          <cell r="I104">
            <v>0.35</v>
          </cell>
          <cell r="J104">
            <v>0.20080321285140562</v>
          </cell>
        </row>
        <row r="105">
          <cell r="C105" t="str">
            <v>ЧП "Lider- Texservis"</v>
          </cell>
          <cell r="D105" t="str">
            <v>Запасные части.</v>
          </cell>
          <cell r="E105">
            <v>8.3330000000000002</v>
          </cell>
          <cell r="F105">
            <v>19.43</v>
          </cell>
          <cell r="G105">
            <v>2.3316932677307092</v>
          </cell>
          <cell r="H105">
            <v>24.999000000000002</v>
          </cell>
          <cell r="I105">
            <v>30.880000000000003</v>
          </cell>
          <cell r="J105">
            <v>1.2352494099763991</v>
          </cell>
        </row>
        <row r="106">
          <cell r="C106" t="str">
            <v>ООО "Бекабадцемремонт"</v>
          </cell>
          <cell r="D106" t="str">
            <v>Затравки, грейфер, редуктора, песочница, бочка ролика….</v>
          </cell>
          <cell r="E106">
            <v>25.486999999999998</v>
          </cell>
          <cell r="F106">
            <v>54.53</v>
          </cell>
          <cell r="G106">
            <v>2.1395221093106289</v>
          </cell>
          <cell r="H106">
            <v>76.459000000000003</v>
          </cell>
          <cell r="I106">
            <v>82.25</v>
          </cell>
          <cell r="J106">
            <v>1.0757399390523026</v>
          </cell>
        </row>
        <row r="107">
          <cell r="C107" t="str">
            <v>ЧПКФ "Фарух"</v>
          </cell>
          <cell r="D107" t="str">
            <v>Капремонт центробежных насосов 12НДС, 16НДН, 20НДС, 20Д-6.</v>
          </cell>
          <cell r="F107">
            <v>22.919</v>
          </cell>
          <cell r="H107">
            <v>11.667</v>
          </cell>
          <cell r="I107">
            <v>49.010000000000005</v>
          </cell>
          <cell r="J107">
            <v>4.2007371217965206</v>
          </cell>
        </row>
        <row r="108">
          <cell r="C108" t="str">
            <v>ООО "Бекабад-газ-электро-сантех"</v>
          </cell>
          <cell r="D108" t="str">
            <v>Ремонт и монтаж газового оборуд. ГРП, электрооб. и т.д.</v>
          </cell>
          <cell r="I108">
            <v>4</v>
          </cell>
        </row>
        <row r="109">
          <cell r="C109" t="str">
            <v>QPK "Electro-Qurilish-Montaj-Tarmoq"</v>
          </cell>
          <cell r="D109" t="str">
            <v>Стройработы по монтажу ОРУ 220-110кВ….</v>
          </cell>
        </row>
        <row r="110">
          <cell r="C110" t="str">
            <v>МП "Гидромехсервис"</v>
          </cell>
          <cell r="D110" t="str">
            <v>Капремонт гидрав.узлов, агрегатов, механ., технол. оборуд..</v>
          </cell>
          <cell r="E110">
            <v>1.25</v>
          </cell>
          <cell r="H110">
            <v>1.25</v>
          </cell>
          <cell r="I110">
            <v>4.0979999999999999</v>
          </cell>
        </row>
        <row r="111">
          <cell r="C111" t="str">
            <v>УП "Кунградский содовый завод"</v>
          </cell>
          <cell r="D111" t="str">
            <v>Щебень из известковой породы фракции 50-100мм.</v>
          </cell>
          <cell r="E111">
            <v>35.856000000000002</v>
          </cell>
          <cell r="G111">
            <v>0</v>
          </cell>
          <cell r="H111">
            <v>107.56800000000001</v>
          </cell>
          <cell r="J111">
            <v>0</v>
          </cell>
        </row>
        <row r="112">
          <cell r="C112" t="str">
            <v>ГП "Навоийский ГМК"</v>
          </cell>
          <cell r="D112" t="str">
            <v>Песок формовочный кварцевый для литейного производства.</v>
          </cell>
          <cell r="E112">
            <v>8.2059999999999995</v>
          </cell>
          <cell r="G112">
            <v>0</v>
          </cell>
          <cell r="H112">
            <v>24.617000000000001</v>
          </cell>
          <cell r="J112">
            <v>0</v>
          </cell>
        </row>
        <row r="113">
          <cell r="C113" t="str">
            <v>ПО НМЗ "Навоийский ГМК"</v>
          </cell>
          <cell r="D113" t="str">
            <v>Станок токарный 1М63.</v>
          </cell>
          <cell r="H113">
            <v>58</v>
          </cell>
          <cell r="J113">
            <v>0</v>
          </cell>
        </row>
        <row r="114">
          <cell r="C114" t="str">
            <v>МЧЖ "Андижон мойлаш материаллари"</v>
          </cell>
          <cell r="D114" t="str">
            <v>Смазка "Ансол", солидол жировой.</v>
          </cell>
          <cell r="E114">
            <v>0.63300000000000001</v>
          </cell>
          <cell r="G114">
            <v>0</v>
          </cell>
          <cell r="H114">
            <v>1.899</v>
          </cell>
          <cell r="J114">
            <v>0</v>
          </cell>
        </row>
        <row r="115">
          <cell r="C115" t="str">
            <v>МЦСИИ</v>
          </cell>
          <cell r="D115" t="str">
            <v>Разработка и внедрение АСУ электрооборуд…</v>
          </cell>
        </row>
        <row r="116">
          <cell r="C116" t="str">
            <v>ООО "Avto Asia Sam Service"</v>
          </cell>
          <cell r="D116" t="str">
            <v>Поставка самосвала TGS 33.360 6х4.</v>
          </cell>
        </row>
        <row r="117">
          <cell r="C117" t="str">
            <v>ООО "Avtoimpeks"</v>
          </cell>
          <cell r="D117" t="str">
            <v>Мидибус SAZ NP 21.</v>
          </cell>
          <cell r="I117">
            <v>58.45</v>
          </cell>
        </row>
        <row r="118">
          <cell r="C118" t="str">
            <v>ООО "Mashimport"</v>
          </cell>
          <cell r="D118" t="str">
            <v>Фильтры масляные, топливные…</v>
          </cell>
          <cell r="E118">
            <v>0.245</v>
          </cell>
          <cell r="G118">
            <v>0</v>
          </cell>
          <cell r="H118">
            <v>0.73499999999999999</v>
          </cell>
          <cell r="J118">
            <v>0</v>
          </cell>
        </row>
        <row r="119">
          <cell r="C119" t="str">
            <v>СП "Автотракторадиатор"</v>
          </cell>
          <cell r="D119" t="str">
            <v>Радиаторы…</v>
          </cell>
          <cell r="I119">
            <v>0.97799999999999998</v>
          </cell>
        </row>
        <row r="120">
          <cell r="C120" t="str">
            <v>МЧЖ "Global auto trading"</v>
          </cell>
          <cell r="D120" t="str">
            <v>АКБ Classik 6СТ-190АЗ.</v>
          </cell>
          <cell r="I120">
            <v>16.843</v>
          </cell>
        </row>
        <row r="121">
          <cell r="C121" t="str">
            <v>СП ООО "Elif tehnik"</v>
          </cell>
          <cell r="D121" t="str">
            <v>Тормозные колодки, накладки тормозные…</v>
          </cell>
        </row>
        <row r="122">
          <cell r="C122" t="str">
            <v>ООО "Новатор"</v>
          </cell>
          <cell r="D122" t="str">
            <v>Автотракторные запчасти.</v>
          </cell>
          <cell r="E122">
            <v>0.41699999999999998</v>
          </cell>
          <cell r="G122">
            <v>0</v>
          </cell>
          <cell r="H122">
            <v>1.2469999999999999</v>
          </cell>
          <cell r="J122">
            <v>0</v>
          </cell>
        </row>
        <row r="123">
          <cell r="C123" t="str">
            <v>ООО СП "Toshafus"</v>
          </cell>
          <cell r="D123" t="str">
            <v>Топливный насос для автомобиля "Nexia", "Matiz".</v>
          </cell>
          <cell r="H123">
            <v>0.13800000000000001</v>
          </cell>
          <cell r="J123">
            <v>0</v>
          </cell>
        </row>
        <row r="124">
          <cell r="C124" t="str">
            <v>ООО "Automega motors"</v>
          </cell>
          <cell r="D124" t="str">
            <v>Техобслуживание автомобилей…</v>
          </cell>
          <cell r="I124">
            <v>4.0629999999999997</v>
          </cell>
        </row>
        <row r="125">
          <cell r="C125" t="str">
            <v>ООО "Бекобод-Автосавдо"</v>
          </cell>
          <cell r="D125" t="str">
            <v>Техобслуживание легковых автомобилей…</v>
          </cell>
          <cell r="H125">
            <v>5</v>
          </cell>
          <cell r="J125">
            <v>0</v>
          </cell>
        </row>
        <row r="126">
          <cell r="C126" t="str">
            <v>ЧП "Edoglass-servis"</v>
          </cell>
          <cell r="D126" t="str">
            <v>Изготовление и установка автостекол.</v>
          </cell>
        </row>
        <row r="127">
          <cell r="C127" t="str">
            <v>ООО "Ташкочавто"</v>
          </cell>
          <cell r="D127" t="str">
            <v>Техобслуживание и ремонт автомобилей.</v>
          </cell>
          <cell r="F127">
            <v>0.34899999999999998</v>
          </cell>
          <cell r="I127">
            <v>0.82299999999999995</v>
          </cell>
        </row>
        <row r="128">
          <cell r="C128" t="str">
            <v>ООО "Автомарказ ГАЗ"</v>
          </cell>
          <cell r="D128" t="str">
            <v>Техобслуживание и ремонт автомобилей.</v>
          </cell>
          <cell r="E128">
            <v>5</v>
          </cell>
          <cell r="H128">
            <v>5</v>
          </cell>
          <cell r="I128">
            <v>0.61699999999999999</v>
          </cell>
        </row>
        <row r="129">
          <cell r="C129" t="str">
            <v>ОАО "Алгоритм"</v>
          </cell>
          <cell r="D129" t="str">
            <v>Счетчики электроэнергии в ассортименте и холодильники.</v>
          </cell>
          <cell r="H129">
            <v>1.25</v>
          </cell>
          <cell r="J129">
            <v>0</v>
          </cell>
        </row>
        <row r="130">
          <cell r="C130" t="str">
            <v>ОАО "BERAD TEKS"</v>
          </cell>
          <cell r="D130" t="str">
            <v>Ткань х/б, фильтродиагональ….</v>
          </cell>
          <cell r="E130">
            <v>7.8330000000000002</v>
          </cell>
          <cell r="G130">
            <v>0</v>
          </cell>
          <cell r="H130">
            <v>23.499000000000002</v>
          </cell>
          <cell r="J130">
            <v>0</v>
          </cell>
        </row>
        <row r="131">
          <cell r="C131" t="str">
            <v>ООО СП "PANA"</v>
          </cell>
          <cell r="D131" t="str">
            <v>Мотоцикл трехколесный грузовой "Мунис".</v>
          </cell>
        </row>
        <row r="132">
          <cell r="C132" t="str">
            <v>ОАО "Алмалыкский ГМК"</v>
          </cell>
          <cell r="D132" t="str">
            <v>Серная кислота техническая ГОСТ 2184.</v>
          </cell>
          <cell r="E132">
            <v>4.5629999999999997</v>
          </cell>
          <cell r="H132">
            <v>4.5629999999999997</v>
          </cell>
        </row>
        <row r="133">
          <cell r="C133" t="str">
            <v>ООО "DS-FILTR"</v>
          </cell>
          <cell r="D133" t="str">
            <v>Автомобильные фильтры.</v>
          </cell>
          <cell r="E133">
            <v>1</v>
          </cell>
          <cell r="H133">
            <v>1</v>
          </cell>
          <cell r="I133">
            <v>6.1829999999999998</v>
          </cell>
        </row>
        <row r="134">
          <cell r="C134" t="str">
            <v>ООО КТБ "Avtosozlash"</v>
          </cell>
          <cell r="D134" t="str">
            <v>Установка газобалонного оборудования для работы на СПГ ГАЗ-31029.</v>
          </cell>
          <cell r="F134">
            <v>9.9459999999999997</v>
          </cell>
          <cell r="I134">
            <v>19.545999999999999</v>
          </cell>
        </row>
        <row r="135">
          <cell r="C135" t="str">
            <v>Комбинат общест. Питания АПО "УМК"</v>
          </cell>
          <cell r="D135" t="str">
            <v>Организация общественного питания.</v>
          </cell>
          <cell r="E135">
            <v>250</v>
          </cell>
          <cell r="F135">
            <v>369</v>
          </cell>
          <cell r="G135">
            <v>1.476</v>
          </cell>
          <cell r="H135">
            <v>750</v>
          </cell>
          <cell r="I135">
            <v>719</v>
          </cell>
          <cell r="J135">
            <v>0.95866666666666667</v>
          </cell>
        </row>
        <row r="136">
          <cell r="C136" t="str">
            <v>ООО "Бекабад Парранда"</v>
          </cell>
          <cell r="D136" t="str">
            <v>Поставка яиц куриных.</v>
          </cell>
          <cell r="E136">
            <v>1.9</v>
          </cell>
          <cell r="G136">
            <v>0</v>
          </cell>
          <cell r="H136">
            <v>5.6999999999999993</v>
          </cell>
          <cell r="J136">
            <v>0</v>
          </cell>
        </row>
        <row r="137">
          <cell r="C137" t="str">
            <v>ООО "Tashdrobmash"</v>
          </cell>
          <cell r="D137" t="str">
            <v>Поставка кварцита.</v>
          </cell>
          <cell r="E137">
            <v>1.5</v>
          </cell>
          <cell r="G137">
            <v>0</v>
          </cell>
          <cell r="H137">
            <v>4.5</v>
          </cell>
          <cell r="J137">
            <v>0</v>
          </cell>
        </row>
        <row r="138">
          <cell r="C138" t="str">
            <v>ООО "ASU Technology"</v>
          </cell>
          <cell r="D138" t="str">
            <v>Работы по модернизации распределительных подстанций ОАО "УМК".</v>
          </cell>
          <cell r="E138">
            <v>1.25</v>
          </cell>
          <cell r="H138">
            <v>1.25</v>
          </cell>
        </row>
        <row r="139">
          <cell r="C139" t="str">
            <v>ООО "Stekloplastik"</v>
          </cell>
          <cell r="D139" t="str">
            <v>Товар согласно приложения.</v>
          </cell>
          <cell r="E139">
            <v>0.83299999999999996</v>
          </cell>
          <cell r="G139">
            <v>0</v>
          </cell>
          <cell r="H139">
            <v>2.4989999999999997</v>
          </cell>
          <cell r="J139">
            <v>0</v>
          </cell>
        </row>
        <row r="140">
          <cell r="C140" t="str">
            <v>ООО "Mediz AG"</v>
          </cell>
          <cell r="D140" t="str">
            <v>Продукция.</v>
          </cell>
          <cell r="E140">
            <v>0.41599999999999998</v>
          </cell>
          <cell r="G140">
            <v>0</v>
          </cell>
          <cell r="H140">
            <v>1.248</v>
          </cell>
          <cell r="J140">
            <v>0</v>
          </cell>
        </row>
        <row r="141">
          <cell r="C141" t="str">
            <v>УП "ЭЛЕРЕМ"</v>
          </cell>
          <cell r="D141" t="str">
            <v>Провод медный обмоточный марки ПСД-Л и ПЭТВ-2.</v>
          </cell>
          <cell r="H141">
            <v>0.85</v>
          </cell>
          <cell r="J141">
            <v>0</v>
          </cell>
        </row>
        <row r="142">
          <cell r="C142" t="str">
            <v>ООО Намуна</v>
          </cell>
          <cell r="D142" t="str">
            <v>ткань диогональ,бязь отбеленная</v>
          </cell>
          <cell r="E142">
            <v>1.766</v>
          </cell>
          <cell r="F142">
            <v>53.500999999999998</v>
          </cell>
          <cell r="G142">
            <v>30.295016987542468</v>
          </cell>
          <cell r="H142">
            <v>5.298</v>
          </cell>
          <cell r="I142">
            <v>64.308999999999997</v>
          </cell>
          <cell r="J142">
            <v>12.138354095885239</v>
          </cell>
        </row>
        <row r="143">
          <cell r="C143" t="str">
            <v>ЧФ Хикмат ХХ1</v>
          </cell>
          <cell r="D143" t="str">
            <v>ботинки рабочие</v>
          </cell>
          <cell r="E143">
            <v>0.83799999999999997</v>
          </cell>
          <cell r="G143">
            <v>0</v>
          </cell>
          <cell r="H143">
            <v>2.5139999999999998</v>
          </cell>
          <cell r="J143">
            <v>0</v>
          </cell>
        </row>
        <row r="144">
          <cell r="C144" t="str">
            <v>ЧФ Хикмат ХХ2</v>
          </cell>
          <cell r="D144" t="str">
            <v>сапоги кирзовые рабочие</v>
          </cell>
          <cell r="E144">
            <v>0.26300000000000001</v>
          </cell>
          <cell r="G144">
            <v>0</v>
          </cell>
          <cell r="H144">
            <v>0.78900000000000003</v>
          </cell>
          <cell r="J144">
            <v>0</v>
          </cell>
        </row>
        <row r="145">
          <cell r="C145" t="str">
            <v>ООО "Сhirchiq Shanxay Plast"</v>
          </cell>
          <cell r="D145" t="str">
            <v>Трубы полиэтиленовые….</v>
          </cell>
          <cell r="E145">
            <v>4.5</v>
          </cell>
          <cell r="G145">
            <v>0</v>
          </cell>
          <cell r="H145">
            <v>4.5</v>
          </cell>
        </row>
      </sheetData>
      <sheetData sheetId="3"/>
      <sheetData sheetId="4" refreshError="1"/>
      <sheetData sheetId="5"/>
      <sheetData sheetId="6">
        <row r="12">
          <cell r="C12">
            <v>3046502962603</v>
          </cell>
        </row>
      </sheetData>
      <sheetData sheetId="7">
        <row r="12">
          <cell r="C12" t="str">
            <v>ООО "Tash-Kva-Transservis"</v>
          </cell>
        </row>
      </sheetData>
      <sheetData sheetId="8"/>
      <sheetData sheetId="9">
        <row r="12">
          <cell r="C12" t="str">
            <v>ООО "Tash-Kva-Transservis"</v>
          </cell>
        </row>
      </sheetData>
      <sheetData sheetId="10"/>
      <sheetData sheetId="11">
        <row r="12">
          <cell r="C12" t="str">
            <v>ООО "Tash-Kva-Transservis"</v>
          </cell>
        </row>
      </sheetData>
      <sheetData sheetId="12"/>
      <sheetData sheetId="13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"/>
      <sheetName val="ГТК_Минфин_факт"/>
      <sheetName val="Форма_регион"/>
      <sheetName val="Форма_ПКМ"/>
      <sheetName val="Свод"/>
      <sheetName val="Области(по источникам)"/>
      <sheetName val="Ожидаемое на год"/>
      <sheetName val="Ожид_25_12_2005"/>
      <sheetName val="Фориш 2003"/>
    </sheetNames>
    <sheetDataSet>
      <sheetData sheetId="0">
        <row r="4">
          <cell r="C4" t="str">
            <v>1 квартал-УТВ</v>
          </cell>
          <cell r="D4">
            <v>2</v>
          </cell>
          <cell r="E4">
            <v>20</v>
          </cell>
          <cell r="F4">
            <v>30</v>
          </cell>
          <cell r="G4">
            <v>43</v>
          </cell>
          <cell r="H4">
            <v>50</v>
          </cell>
          <cell r="I4">
            <v>78</v>
          </cell>
          <cell r="J4">
            <v>85</v>
          </cell>
          <cell r="K4">
            <v>87</v>
          </cell>
          <cell r="L4">
            <v>88</v>
          </cell>
          <cell r="O4">
            <v>92</v>
          </cell>
          <cell r="P4">
            <v>91</v>
          </cell>
          <cell r="Q4">
            <v>90</v>
          </cell>
          <cell r="R4">
            <v>97</v>
          </cell>
          <cell r="S4">
            <v>95</v>
          </cell>
          <cell r="T4">
            <v>93</v>
          </cell>
          <cell r="V4">
            <v>100</v>
          </cell>
          <cell r="W4">
            <v>107</v>
          </cell>
          <cell r="X4">
            <v>101</v>
          </cell>
          <cell r="Y4">
            <v>102</v>
          </cell>
          <cell r="AB4">
            <v>104</v>
          </cell>
          <cell r="AC4">
            <v>103</v>
          </cell>
          <cell r="AD4">
            <v>111</v>
          </cell>
          <cell r="AE4">
            <v>113</v>
          </cell>
          <cell r="AF4">
            <v>112</v>
          </cell>
          <cell r="AG4">
            <v>119</v>
          </cell>
          <cell r="AH4">
            <v>127</v>
          </cell>
          <cell r="AI4">
            <v>131</v>
          </cell>
          <cell r="AJ4">
            <v>136</v>
          </cell>
          <cell r="AK4">
            <v>137</v>
          </cell>
          <cell r="AN4">
            <v>143</v>
          </cell>
          <cell r="AO4">
            <v>147</v>
          </cell>
          <cell r="AP4">
            <v>156</v>
          </cell>
          <cell r="AQ4">
            <v>160</v>
          </cell>
          <cell r="AS4">
            <v>167</v>
          </cell>
          <cell r="AT4">
            <v>166</v>
          </cell>
          <cell r="AV4">
            <v>170</v>
          </cell>
          <cell r="AW4">
            <v>169</v>
          </cell>
          <cell r="AZ4">
            <v>171</v>
          </cell>
          <cell r="BA4">
            <v>176</v>
          </cell>
          <cell r="BB4">
            <v>175</v>
          </cell>
          <cell r="BC4">
            <v>177</v>
          </cell>
          <cell r="BE4">
            <v>210</v>
          </cell>
          <cell r="BF4">
            <v>209</v>
          </cell>
        </row>
        <row r="5">
          <cell r="B5">
            <v>1</v>
          </cell>
          <cell r="C5" t="str">
            <v>Р. Каракалпакстан</v>
          </cell>
          <cell r="D5">
            <v>580754</v>
          </cell>
          <cell r="E5">
            <v>317388</v>
          </cell>
          <cell r="F5">
            <v>497706</v>
          </cell>
          <cell r="G5">
            <v>2778546</v>
          </cell>
          <cell r="H5">
            <v>234232</v>
          </cell>
          <cell r="I5">
            <v>1881586</v>
          </cell>
          <cell r="J5">
            <v>1400973</v>
          </cell>
          <cell r="K5">
            <v>836060</v>
          </cell>
          <cell r="L5">
            <v>0</v>
          </cell>
          <cell r="M5">
            <v>1</v>
          </cell>
          <cell r="N5" t="str">
            <v>Р. Каракалпакстан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1</v>
          </cell>
          <cell r="AA5" t="str">
            <v>Р. Каракалпакстан</v>
          </cell>
          <cell r="AC5">
            <v>0</v>
          </cell>
          <cell r="AD5">
            <v>564913</v>
          </cell>
          <cell r="AE5">
            <v>0</v>
          </cell>
          <cell r="AF5">
            <v>0</v>
          </cell>
          <cell r="AG5">
            <v>0</v>
          </cell>
          <cell r="AH5">
            <v>407136</v>
          </cell>
          <cell r="AI5">
            <v>25003</v>
          </cell>
          <cell r="AJ5">
            <v>362608</v>
          </cell>
          <cell r="AK5">
            <v>105417</v>
          </cell>
          <cell r="AL5">
            <v>1</v>
          </cell>
          <cell r="AM5" t="str">
            <v>Р. Каракалпакстан</v>
          </cell>
          <cell r="AN5">
            <v>398638</v>
          </cell>
          <cell r="AO5">
            <v>299247</v>
          </cell>
          <cell r="AP5">
            <v>490946</v>
          </cell>
          <cell r="AQ5">
            <v>138698</v>
          </cell>
          <cell r="AR5">
            <v>143442</v>
          </cell>
          <cell r="AS5">
            <v>12560</v>
          </cell>
          <cell r="AT5">
            <v>130882</v>
          </cell>
          <cell r="AU5">
            <v>44363</v>
          </cell>
          <cell r="AV5">
            <v>38313</v>
          </cell>
          <cell r="AW5">
            <v>6050</v>
          </cell>
          <cell r="AX5">
            <v>1</v>
          </cell>
          <cell r="AY5" t="str">
            <v>Р. Каракалпакстан</v>
          </cell>
          <cell r="AZ5">
            <v>50143</v>
          </cell>
          <cell r="BA5">
            <v>101425</v>
          </cell>
          <cell r="BB5">
            <v>55049</v>
          </cell>
          <cell r="BC5">
            <v>46658</v>
          </cell>
          <cell r="BD5">
            <v>84497</v>
          </cell>
          <cell r="BE5">
            <v>29678</v>
          </cell>
          <cell r="BF5">
            <v>54819</v>
          </cell>
          <cell r="BG5">
            <v>10444455</v>
          </cell>
        </row>
        <row r="6">
          <cell r="B6">
            <v>2</v>
          </cell>
          <cell r="C6" t="str">
            <v>Андижанская</v>
          </cell>
          <cell r="D6">
            <v>1068513</v>
          </cell>
          <cell r="E6">
            <v>733403</v>
          </cell>
          <cell r="F6">
            <v>844785</v>
          </cell>
          <cell r="G6">
            <v>4098508</v>
          </cell>
          <cell r="H6">
            <v>596117</v>
          </cell>
          <cell r="I6">
            <v>3856719</v>
          </cell>
          <cell r="J6">
            <v>2174268</v>
          </cell>
          <cell r="K6">
            <v>442620</v>
          </cell>
          <cell r="L6">
            <v>0</v>
          </cell>
          <cell r="M6">
            <v>2</v>
          </cell>
          <cell r="N6" t="str">
            <v>Андижанская</v>
          </cell>
          <cell r="O6">
            <v>0</v>
          </cell>
          <cell r="P6">
            <v>102503</v>
          </cell>
          <cell r="Q6">
            <v>0</v>
          </cell>
          <cell r="R6">
            <v>211500</v>
          </cell>
          <cell r="S6">
            <v>0</v>
          </cell>
          <cell r="T6">
            <v>1100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2</v>
          </cell>
          <cell r="AA6" t="str">
            <v>Андижанская</v>
          </cell>
          <cell r="AC6">
            <v>0</v>
          </cell>
          <cell r="AD6">
            <v>1314557</v>
          </cell>
          <cell r="AE6">
            <v>0</v>
          </cell>
          <cell r="AF6">
            <v>101988</v>
          </cell>
          <cell r="AG6">
            <v>0</v>
          </cell>
          <cell r="AH6">
            <v>719917</v>
          </cell>
          <cell r="AI6">
            <v>68955</v>
          </cell>
          <cell r="AJ6">
            <v>536412</v>
          </cell>
          <cell r="AK6">
            <v>321170</v>
          </cell>
          <cell r="AL6">
            <v>2</v>
          </cell>
          <cell r="AM6" t="str">
            <v>Андижанская</v>
          </cell>
          <cell r="AN6">
            <v>206914</v>
          </cell>
          <cell r="AO6">
            <v>31818</v>
          </cell>
          <cell r="AP6">
            <v>855143</v>
          </cell>
          <cell r="AQ6">
            <v>292226</v>
          </cell>
          <cell r="AR6">
            <v>119070</v>
          </cell>
          <cell r="AS6">
            <v>19420</v>
          </cell>
          <cell r="AT6">
            <v>99650</v>
          </cell>
          <cell r="AU6">
            <v>132648</v>
          </cell>
          <cell r="AV6">
            <v>81176</v>
          </cell>
          <cell r="AW6">
            <v>51472</v>
          </cell>
          <cell r="AX6">
            <v>2</v>
          </cell>
          <cell r="AY6" t="str">
            <v>Андижанская</v>
          </cell>
          <cell r="AZ6">
            <v>97920</v>
          </cell>
          <cell r="BA6">
            <v>130872</v>
          </cell>
          <cell r="BB6">
            <v>185439</v>
          </cell>
          <cell r="BC6">
            <v>1290039</v>
          </cell>
          <cell r="BD6">
            <v>255496</v>
          </cell>
          <cell r="BE6">
            <v>113067</v>
          </cell>
          <cell r="BF6">
            <v>142429</v>
          </cell>
          <cell r="BG6">
            <v>18616352</v>
          </cell>
        </row>
        <row r="7">
          <cell r="B7">
            <v>3</v>
          </cell>
          <cell r="C7" t="str">
            <v>Бухарская</v>
          </cell>
          <cell r="D7">
            <v>4276779</v>
          </cell>
          <cell r="E7">
            <v>532420</v>
          </cell>
          <cell r="F7">
            <v>894188</v>
          </cell>
          <cell r="G7">
            <v>4606107</v>
          </cell>
          <cell r="H7">
            <v>496169</v>
          </cell>
          <cell r="I7">
            <v>11257250</v>
          </cell>
          <cell r="J7">
            <v>11583490</v>
          </cell>
          <cell r="K7">
            <v>983600</v>
          </cell>
          <cell r="L7">
            <v>17336</v>
          </cell>
          <cell r="M7">
            <v>3</v>
          </cell>
          <cell r="N7" t="str">
            <v>Бухарская</v>
          </cell>
          <cell r="O7">
            <v>0</v>
          </cell>
          <cell r="P7">
            <v>123003</v>
          </cell>
          <cell r="Q7">
            <v>0</v>
          </cell>
          <cell r="R7">
            <v>0</v>
          </cell>
          <cell r="S7">
            <v>0</v>
          </cell>
          <cell r="T7">
            <v>11000</v>
          </cell>
          <cell r="U7">
            <v>0</v>
          </cell>
          <cell r="V7">
            <v>9341</v>
          </cell>
          <cell r="W7">
            <v>0</v>
          </cell>
          <cell r="X7">
            <v>6500000</v>
          </cell>
          <cell r="Y7">
            <v>1479740</v>
          </cell>
          <cell r="Z7">
            <v>3</v>
          </cell>
          <cell r="AA7" t="str">
            <v>Бухарская</v>
          </cell>
          <cell r="AC7">
            <v>0</v>
          </cell>
          <cell r="AD7">
            <v>2400435</v>
          </cell>
          <cell r="AE7">
            <v>0</v>
          </cell>
          <cell r="AF7">
            <v>59035</v>
          </cell>
          <cell r="AG7">
            <v>0</v>
          </cell>
          <cell r="AH7">
            <v>1852906</v>
          </cell>
          <cell r="AI7">
            <v>51396</v>
          </cell>
          <cell r="AJ7">
            <v>779505</v>
          </cell>
          <cell r="AK7">
            <v>231650</v>
          </cell>
          <cell r="AL7">
            <v>3</v>
          </cell>
          <cell r="AM7" t="str">
            <v>Бухарская</v>
          </cell>
          <cell r="AN7">
            <v>204530</v>
          </cell>
          <cell r="AO7">
            <v>39976</v>
          </cell>
          <cell r="AP7">
            <v>1093499</v>
          </cell>
          <cell r="AQ7">
            <v>1346930</v>
          </cell>
          <cell r="AR7">
            <v>190127</v>
          </cell>
          <cell r="AS7">
            <v>51755</v>
          </cell>
          <cell r="AT7">
            <v>138372</v>
          </cell>
          <cell r="AU7">
            <v>286428</v>
          </cell>
          <cell r="AV7">
            <v>223299</v>
          </cell>
          <cell r="AW7">
            <v>63129</v>
          </cell>
          <cell r="AX7">
            <v>3</v>
          </cell>
          <cell r="AY7" t="str">
            <v>Бухарская</v>
          </cell>
          <cell r="AZ7">
            <v>77963</v>
          </cell>
          <cell r="BA7">
            <v>88317</v>
          </cell>
          <cell r="BB7">
            <v>189213</v>
          </cell>
          <cell r="BC7">
            <v>624024</v>
          </cell>
          <cell r="BD7">
            <v>165026</v>
          </cell>
          <cell r="BE7">
            <v>76252</v>
          </cell>
          <cell r="BF7">
            <v>88774</v>
          </cell>
          <cell r="BG7">
            <v>40867893</v>
          </cell>
        </row>
        <row r="8">
          <cell r="B8">
            <v>4</v>
          </cell>
          <cell r="C8" t="str">
            <v>Джизакская</v>
          </cell>
          <cell r="D8">
            <v>446243</v>
          </cell>
          <cell r="E8">
            <v>188037</v>
          </cell>
          <cell r="F8">
            <v>375570</v>
          </cell>
          <cell r="G8">
            <v>1210359</v>
          </cell>
          <cell r="H8">
            <v>284610</v>
          </cell>
          <cell r="I8">
            <v>1560404</v>
          </cell>
          <cell r="J8">
            <v>308531</v>
          </cell>
          <cell r="K8">
            <v>0</v>
          </cell>
          <cell r="L8">
            <v>0</v>
          </cell>
          <cell r="M8">
            <v>4</v>
          </cell>
          <cell r="N8" t="str">
            <v>Джизакская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4</v>
          </cell>
          <cell r="AA8" t="str">
            <v>Джизакская</v>
          </cell>
          <cell r="AC8">
            <v>0</v>
          </cell>
          <cell r="AD8">
            <v>308531</v>
          </cell>
          <cell r="AE8">
            <v>0</v>
          </cell>
          <cell r="AF8">
            <v>0</v>
          </cell>
          <cell r="AG8">
            <v>0</v>
          </cell>
          <cell r="AH8">
            <v>213143</v>
          </cell>
          <cell r="AI8">
            <v>30402</v>
          </cell>
          <cell r="AJ8">
            <v>186768</v>
          </cell>
          <cell r="AK8">
            <v>124250</v>
          </cell>
          <cell r="AL8">
            <v>4</v>
          </cell>
          <cell r="AM8" t="str">
            <v>Джизакская</v>
          </cell>
          <cell r="AN8">
            <v>2002</v>
          </cell>
          <cell r="AO8">
            <v>7967</v>
          </cell>
          <cell r="AP8">
            <v>297577</v>
          </cell>
          <cell r="AQ8">
            <v>56955</v>
          </cell>
          <cell r="AR8">
            <v>84088</v>
          </cell>
          <cell r="AS8">
            <v>18325</v>
          </cell>
          <cell r="AT8">
            <v>65763</v>
          </cell>
          <cell r="AU8">
            <v>86445</v>
          </cell>
          <cell r="AV8">
            <v>75540</v>
          </cell>
          <cell r="AW8">
            <v>10905</v>
          </cell>
          <cell r="AX8">
            <v>4</v>
          </cell>
          <cell r="AY8" t="str">
            <v>Джизакская</v>
          </cell>
          <cell r="AZ8">
            <v>38941</v>
          </cell>
          <cell r="BA8">
            <v>70110</v>
          </cell>
          <cell r="BB8">
            <v>59878</v>
          </cell>
          <cell r="BC8">
            <v>392004</v>
          </cell>
          <cell r="BD8">
            <v>103189</v>
          </cell>
          <cell r="BE8">
            <v>28197</v>
          </cell>
          <cell r="BF8">
            <v>74992</v>
          </cell>
          <cell r="BG8">
            <v>6127473</v>
          </cell>
        </row>
        <row r="9">
          <cell r="B9">
            <v>5</v>
          </cell>
          <cell r="C9" t="str">
            <v>Кашкадарьинская</v>
          </cell>
          <cell r="D9">
            <v>2966616</v>
          </cell>
          <cell r="E9">
            <v>634058</v>
          </cell>
          <cell r="F9">
            <v>1211898</v>
          </cell>
          <cell r="G9">
            <v>4849393</v>
          </cell>
          <cell r="H9">
            <v>422381</v>
          </cell>
          <cell r="I9">
            <v>12368032</v>
          </cell>
          <cell r="J9">
            <v>2602089</v>
          </cell>
          <cell r="K9">
            <v>245900</v>
          </cell>
          <cell r="L9">
            <v>0</v>
          </cell>
          <cell r="M9">
            <v>5</v>
          </cell>
          <cell r="N9" t="str">
            <v>Кашкадарьинская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5</v>
          </cell>
          <cell r="AA9" t="str">
            <v>Кашкадарьинская</v>
          </cell>
          <cell r="AC9">
            <v>0</v>
          </cell>
          <cell r="AD9">
            <v>2343043</v>
          </cell>
          <cell r="AE9">
            <v>0</v>
          </cell>
          <cell r="AF9">
            <v>13146</v>
          </cell>
          <cell r="AG9">
            <v>0</v>
          </cell>
          <cell r="AH9">
            <v>3943406</v>
          </cell>
          <cell r="AI9">
            <v>107529</v>
          </cell>
          <cell r="AJ9">
            <v>683396</v>
          </cell>
          <cell r="AK9">
            <v>44470</v>
          </cell>
          <cell r="AL9">
            <v>5</v>
          </cell>
          <cell r="AM9" t="str">
            <v>Кашкадарьинская</v>
          </cell>
          <cell r="AN9">
            <v>8100000</v>
          </cell>
          <cell r="AO9">
            <v>77206</v>
          </cell>
          <cell r="AP9">
            <v>1815442</v>
          </cell>
          <cell r="AQ9">
            <v>1216600</v>
          </cell>
          <cell r="AR9">
            <v>268565</v>
          </cell>
          <cell r="AS9">
            <v>112660</v>
          </cell>
          <cell r="AT9">
            <v>155905</v>
          </cell>
          <cell r="AU9">
            <v>182002</v>
          </cell>
          <cell r="AV9">
            <v>140425</v>
          </cell>
          <cell r="AW9">
            <v>41577</v>
          </cell>
          <cell r="AX9">
            <v>5</v>
          </cell>
          <cell r="AY9" t="str">
            <v>Кашкадарьинская</v>
          </cell>
          <cell r="AZ9">
            <v>81043</v>
          </cell>
          <cell r="BA9">
            <v>152724</v>
          </cell>
          <cell r="BB9">
            <v>174708</v>
          </cell>
          <cell r="BC9">
            <v>910171</v>
          </cell>
          <cell r="BD9">
            <v>130624</v>
          </cell>
          <cell r="BE9">
            <v>22074</v>
          </cell>
          <cell r="BF9">
            <v>108550</v>
          </cell>
          <cell r="BG9">
            <v>42942353</v>
          </cell>
        </row>
        <row r="10">
          <cell r="B10">
            <v>6</v>
          </cell>
          <cell r="C10" t="str">
            <v>Навоийская</v>
          </cell>
          <cell r="D10">
            <v>5419912</v>
          </cell>
          <cell r="E10">
            <v>442590</v>
          </cell>
          <cell r="F10">
            <v>642029</v>
          </cell>
          <cell r="G10">
            <v>8508225</v>
          </cell>
          <cell r="H10">
            <v>240713</v>
          </cell>
          <cell r="I10">
            <v>4225661</v>
          </cell>
          <cell r="J10">
            <v>144928</v>
          </cell>
          <cell r="K10">
            <v>0</v>
          </cell>
          <cell r="L10">
            <v>0</v>
          </cell>
          <cell r="M10">
            <v>6</v>
          </cell>
          <cell r="N10" t="str">
            <v>Навоийская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38646</v>
          </cell>
          <cell r="W10">
            <v>0</v>
          </cell>
          <cell r="X10">
            <v>0</v>
          </cell>
          <cell r="Y10">
            <v>0</v>
          </cell>
          <cell r="Z10">
            <v>6</v>
          </cell>
          <cell r="AA10" t="str">
            <v>Навоийская</v>
          </cell>
          <cell r="AC10">
            <v>0</v>
          </cell>
          <cell r="AD10">
            <v>106282</v>
          </cell>
          <cell r="AE10">
            <v>0</v>
          </cell>
          <cell r="AF10">
            <v>0</v>
          </cell>
          <cell r="AG10">
            <v>0</v>
          </cell>
          <cell r="AH10">
            <v>3616468</v>
          </cell>
          <cell r="AI10">
            <v>32555</v>
          </cell>
          <cell r="AJ10">
            <v>803891</v>
          </cell>
          <cell r="AK10">
            <v>38799</v>
          </cell>
          <cell r="AL10">
            <v>6</v>
          </cell>
          <cell r="AM10" t="str">
            <v>Навоийская</v>
          </cell>
          <cell r="AN10">
            <v>36200000</v>
          </cell>
          <cell r="AO10">
            <v>192766</v>
          </cell>
          <cell r="AP10">
            <v>2576380</v>
          </cell>
          <cell r="AQ10">
            <v>269847</v>
          </cell>
          <cell r="AR10">
            <v>127686</v>
          </cell>
          <cell r="AS10">
            <v>22675</v>
          </cell>
          <cell r="AT10">
            <v>105011</v>
          </cell>
          <cell r="AU10">
            <v>86487</v>
          </cell>
          <cell r="AV10">
            <v>56844</v>
          </cell>
          <cell r="AW10">
            <v>29643</v>
          </cell>
          <cell r="AX10">
            <v>6</v>
          </cell>
          <cell r="AY10" t="str">
            <v>Навоийская</v>
          </cell>
          <cell r="AZ10">
            <v>56173</v>
          </cell>
          <cell r="BA10">
            <v>58426</v>
          </cell>
          <cell r="BB10">
            <v>136332</v>
          </cell>
          <cell r="BC10">
            <v>365988</v>
          </cell>
          <cell r="BD10">
            <v>120367</v>
          </cell>
          <cell r="BE10">
            <v>24875</v>
          </cell>
          <cell r="BF10">
            <v>95492</v>
          </cell>
          <cell r="BG10">
            <v>64306223</v>
          </cell>
        </row>
        <row r="11">
          <cell r="B11">
            <v>7</v>
          </cell>
          <cell r="C11" t="str">
            <v>Наманганская</v>
          </cell>
          <cell r="D11">
            <v>865530</v>
          </cell>
          <cell r="E11">
            <v>692476</v>
          </cell>
          <cell r="F11">
            <v>795808</v>
          </cell>
          <cell r="G11">
            <v>2983549</v>
          </cell>
          <cell r="H11">
            <v>417935</v>
          </cell>
          <cell r="I11">
            <v>4112927</v>
          </cell>
          <cell r="J11">
            <v>1704877</v>
          </cell>
          <cell r="K11">
            <v>389260</v>
          </cell>
          <cell r="L11">
            <v>0</v>
          </cell>
          <cell r="M11">
            <v>7</v>
          </cell>
          <cell r="N11" t="str">
            <v>Наманганская</v>
          </cell>
          <cell r="O11">
            <v>0</v>
          </cell>
          <cell r="P11">
            <v>112753</v>
          </cell>
          <cell r="Q11">
            <v>0</v>
          </cell>
          <cell r="R11">
            <v>0</v>
          </cell>
          <cell r="S11">
            <v>0</v>
          </cell>
          <cell r="T11">
            <v>1100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7</v>
          </cell>
          <cell r="AA11" t="str">
            <v>Наманганская</v>
          </cell>
          <cell r="AC11">
            <v>0</v>
          </cell>
          <cell r="AD11">
            <v>1195943</v>
          </cell>
          <cell r="AE11">
            <v>0</v>
          </cell>
          <cell r="AF11">
            <v>5821</v>
          </cell>
          <cell r="AG11">
            <v>0</v>
          </cell>
          <cell r="AH11">
            <v>460676</v>
          </cell>
          <cell r="AI11">
            <v>109888</v>
          </cell>
          <cell r="AJ11">
            <v>524664</v>
          </cell>
          <cell r="AK11">
            <v>201290</v>
          </cell>
          <cell r="AL11">
            <v>7</v>
          </cell>
          <cell r="AM11" t="str">
            <v>Наманганская</v>
          </cell>
          <cell r="AN11">
            <v>3354</v>
          </cell>
          <cell r="AO11">
            <v>57430</v>
          </cell>
          <cell r="AP11">
            <v>643763</v>
          </cell>
          <cell r="AQ11">
            <v>189627</v>
          </cell>
          <cell r="AR11">
            <v>156966</v>
          </cell>
          <cell r="AS11">
            <v>35732</v>
          </cell>
          <cell r="AT11">
            <v>121234</v>
          </cell>
          <cell r="AU11">
            <v>66107</v>
          </cell>
          <cell r="AV11">
            <v>33403</v>
          </cell>
          <cell r="AW11">
            <v>32704</v>
          </cell>
          <cell r="AX11">
            <v>7</v>
          </cell>
          <cell r="AY11" t="str">
            <v>Наманганская</v>
          </cell>
          <cell r="AZ11">
            <v>67083</v>
          </cell>
          <cell r="BA11">
            <v>91633</v>
          </cell>
          <cell r="BB11">
            <v>151561</v>
          </cell>
          <cell r="BC11">
            <v>1268034</v>
          </cell>
          <cell r="BD11">
            <v>205087</v>
          </cell>
          <cell r="BE11">
            <v>79193</v>
          </cell>
          <cell r="BF11">
            <v>125894</v>
          </cell>
          <cell r="BG11">
            <v>15770265</v>
          </cell>
        </row>
        <row r="12">
          <cell r="B12">
            <v>8</v>
          </cell>
          <cell r="C12" t="str">
            <v>Самаркандская</v>
          </cell>
          <cell r="D12">
            <v>1360174</v>
          </cell>
          <cell r="E12">
            <v>1051380</v>
          </cell>
          <cell r="F12">
            <v>1262955</v>
          </cell>
          <cell r="G12">
            <v>4500461</v>
          </cell>
          <cell r="H12">
            <v>849103</v>
          </cell>
          <cell r="I12">
            <v>4911731</v>
          </cell>
          <cell r="J12">
            <v>2739332</v>
          </cell>
          <cell r="K12">
            <v>983600</v>
          </cell>
          <cell r="L12">
            <v>9760</v>
          </cell>
          <cell r="M12">
            <v>8</v>
          </cell>
          <cell r="N12" t="str">
            <v>Самаркандская</v>
          </cell>
          <cell r="O12">
            <v>10633</v>
          </cell>
          <cell r="P12">
            <v>225506</v>
          </cell>
          <cell r="Q12">
            <v>0</v>
          </cell>
          <cell r="R12">
            <v>91650</v>
          </cell>
          <cell r="S12">
            <v>140049</v>
          </cell>
          <cell r="T12">
            <v>5500</v>
          </cell>
          <cell r="U12">
            <v>0</v>
          </cell>
          <cell r="V12">
            <v>77603</v>
          </cell>
          <cell r="W12">
            <v>0</v>
          </cell>
          <cell r="X12">
            <v>0</v>
          </cell>
          <cell r="Y12">
            <v>0</v>
          </cell>
          <cell r="Z12">
            <v>8</v>
          </cell>
          <cell r="AA12" t="str">
            <v>Самаркандская</v>
          </cell>
          <cell r="AC12">
            <v>0</v>
          </cell>
          <cell r="AD12">
            <v>975719</v>
          </cell>
          <cell r="AE12">
            <v>0</v>
          </cell>
          <cell r="AF12">
            <v>219312</v>
          </cell>
          <cell r="AG12">
            <v>0</v>
          </cell>
          <cell r="AH12">
            <v>765070</v>
          </cell>
          <cell r="AI12">
            <v>90294</v>
          </cell>
          <cell r="AJ12">
            <v>447970</v>
          </cell>
          <cell r="AK12">
            <v>307139</v>
          </cell>
          <cell r="AL12">
            <v>8</v>
          </cell>
          <cell r="AM12" t="str">
            <v>Самаркандская</v>
          </cell>
          <cell r="AN12">
            <v>3903</v>
          </cell>
          <cell r="AO12">
            <v>32074</v>
          </cell>
          <cell r="AP12">
            <v>657652</v>
          </cell>
          <cell r="AQ12">
            <v>276538</v>
          </cell>
          <cell r="AR12">
            <v>296822</v>
          </cell>
          <cell r="AS12">
            <v>82571</v>
          </cell>
          <cell r="AT12">
            <v>214251</v>
          </cell>
          <cell r="AU12">
            <v>337174</v>
          </cell>
          <cell r="AV12">
            <v>214085</v>
          </cell>
          <cell r="AW12">
            <v>123089</v>
          </cell>
          <cell r="AX12">
            <v>8</v>
          </cell>
          <cell r="AY12" t="str">
            <v>Самаркандская</v>
          </cell>
          <cell r="AZ12">
            <v>103177</v>
          </cell>
          <cell r="BA12">
            <v>163600</v>
          </cell>
          <cell r="BB12">
            <v>218855</v>
          </cell>
          <cell r="BC12">
            <v>1540110</v>
          </cell>
          <cell r="BD12">
            <v>108404</v>
          </cell>
          <cell r="BE12">
            <v>38862</v>
          </cell>
          <cell r="BF12">
            <v>69542</v>
          </cell>
          <cell r="BG12">
            <v>22023918</v>
          </cell>
        </row>
        <row r="13">
          <cell r="B13">
            <v>9</v>
          </cell>
          <cell r="C13" t="str">
            <v>Сурхандарьинская</v>
          </cell>
          <cell r="D13">
            <v>975707</v>
          </cell>
          <cell r="E13">
            <v>387066</v>
          </cell>
          <cell r="F13">
            <v>539886</v>
          </cell>
          <cell r="G13">
            <v>2183257</v>
          </cell>
          <cell r="H13">
            <v>346861</v>
          </cell>
          <cell r="I13">
            <v>3377233</v>
          </cell>
          <cell r="J13">
            <v>2954726</v>
          </cell>
          <cell r="K13">
            <v>718028</v>
          </cell>
          <cell r="L13">
            <v>0</v>
          </cell>
          <cell r="M13">
            <v>9</v>
          </cell>
          <cell r="N13" t="str">
            <v>Сурхандарьинская</v>
          </cell>
          <cell r="O13">
            <v>1823</v>
          </cell>
          <cell r="P13">
            <v>184505</v>
          </cell>
          <cell r="Q13">
            <v>0</v>
          </cell>
          <cell r="R13">
            <v>0</v>
          </cell>
          <cell r="S13">
            <v>0</v>
          </cell>
          <cell r="T13">
            <v>16500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9</v>
          </cell>
          <cell r="AA13" t="str">
            <v>Сурхандарьинская</v>
          </cell>
          <cell r="AC13">
            <v>0</v>
          </cell>
          <cell r="AD13">
            <v>2019855</v>
          </cell>
          <cell r="AE13">
            <v>0</v>
          </cell>
          <cell r="AF13">
            <v>14015</v>
          </cell>
          <cell r="AG13">
            <v>0</v>
          </cell>
          <cell r="AH13">
            <v>325471</v>
          </cell>
          <cell r="AI13">
            <v>85552</v>
          </cell>
          <cell r="AJ13">
            <v>433044</v>
          </cell>
          <cell r="AK13">
            <v>409530</v>
          </cell>
          <cell r="AL13">
            <v>9</v>
          </cell>
          <cell r="AM13" t="str">
            <v>Сурхандарьинская</v>
          </cell>
          <cell r="AN13">
            <v>9156</v>
          </cell>
          <cell r="AO13">
            <v>24864</v>
          </cell>
          <cell r="AP13">
            <v>472351</v>
          </cell>
          <cell r="AQ13">
            <v>303694</v>
          </cell>
          <cell r="AR13">
            <v>201848</v>
          </cell>
          <cell r="AS13">
            <v>46196</v>
          </cell>
          <cell r="AT13">
            <v>155652</v>
          </cell>
          <cell r="AU13">
            <v>96158</v>
          </cell>
          <cell r="AV13">
            <v>52776</v>
          </cell>
          <cell r="AW13">
            <v>43382</v>
          </cell>
          <cell r="AX13">
            <v>9</v>
          </cell>
          <cell r="AY13" t="str">
            <v>Сурхандарьинская</v>
          </cell>
          <cell r="AZ13">
            <v>36455</v>
          </cell>
          <cell r="BA13">
            <v>114620</v>
          </cell>
          <cell r="BB13">
            <v>96991</v>
          </cell>
          <cell r="BC13">
            <v>821349</v>
          </cell>
          <cell r="BD13">
            <v>315058</v>
          </cell>
          <cell r="BE13">
            <v>135053</v>
          </cell>
          <cell r="BF13">
            <v>180005</v>
          </cell>
          <cell r="BG13">
            <v>14510877</v>
          </cell>
        </row>
        <row r="14">
          <cell r="B14">
            <v>10</v>
          </cell>
          <cell r="C14" t="str">
            <v>Сырдарьинская</v>
          </cell>
          <cell r="D14">
            <v>1078805</v>
          </cell>
          <cell r="E14">
            <v>211889</v>
          </cell>
          <cell r="F14">
            <v>278252</v>
          </cell>
          <cell r="G14">
            <v>1681247</v>
          </cell>
          <cell r="H14">
            <v>140685</v>
          </cell>
          <cell r="I14">
            <v>2976565</v>
          </cell>
          <cell r="J14">
            <v>844505</v>
          </cell>
          <cell r="K14">
            <v>226228</v>
          </cell>
          <cell r="L14">
            <v>0</v>
          </cell>
          <cell r="M14">
            <v>10</v>
          </cell>
          <cell r="N14" t="str">
            <v>Сырдарьинская</v>
          </cell>
          <cell r="O14">
            <v>0</v>
          </cell>
          <cell r="P14">
            <v>41001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10</v>
          </cell>
          <cell r="AA14" t="str">
            <v>Сырдарьинская</v>
          </cell>
          <cell r="AC14">
            <v>0</v>
          </cell>
          <cell r="AD14">
            <v>564523</v>
          </cell>
          <cell r="AE14">
            <v>0</v>
          </cell>
          <cell r="AF14">
            <v>12753</v>
          </cell>
          <cell r="AG14">
            <v>0</v>
          </cell>
          <cell r="AH14">
            <v>349435</v>
          </cell>
          <cell r="AI14">
            <v>28216</v>
          </cell>
          <cell r="AJ14">
            <v>211916</v>
          </cell>
          <cell r="AK14">
            <v>130360</v>
          </cell>
          <cell r="AL14">
            <v>10</v>
          </cell>
          <cell r="AM14" t="str">
            <v>Сырдарьинская</v>
          </cell>
          <cell r="AN14">
            <v>0</v>
          </cell>
          <cell r="AO14">
            <v>714720</v>
          </cell>
          <cell r="AP14">
            <v>610024</v>
          </cell>
          <cell r="AQ14">
            <v>237734</v>
          </cell>
          <cell r="AR14">
            <v>86004</v>
          </cell>
          <cell r="AS14">
            <v>5656</v>
          </cell>
          <cell r="AT14">
            <v>80348</v>
          </cell>
          <cell r="AU14">
            <v>70747</v>
          </cell>
          <cell r="AV14">
            <v>57991</v>
          </cell>
          <cell r="AW14">
            <v>12756</v>
          </cell>
          <cell r="AX14">
            <v>10</v>
          </cell>
          <cell r="AY14" t="str">
            <v>Сырдарьинская</v>
          </cell>
          <cell r="AZ14">
            <v>27010</v>
          </cell>
          <cell r="BA14">
            <v>47459</v>
          </cell>
          <cell r="BB14">
            <v>52652</v>
          </cell>
          <cell r="BC14">
            <v>392635</v>
          </cell>
          <cell r="BD14">
            <v>97068</v>
          </cell>
          <cell r="BE14">
            <v>19825</v>
          </cell>
          <cell r="BF14">
            <v>77243</v>
          </cell>
          <cell r="BG14">
            <v>10267928</v>
          </cell>
        </row>
        <row r="15">
          <cell r="B15">
            <v>11</v>
          </cell>
          <cell r="C15" t="str">
            <v>Ташкентская</v>
          </cell>
          <cell r="D15">
            <v>4963612</v>
          </cell>
          <cell r="E15">
            <v>1315794</v>
          </cell>
          <cell r="F15">
            <v>1820544</v>
          </cell>
          <cell r="G15">
            <v>13365986</v>
          </cell>
          <cell r="H15">
            <v>774447</v>
          </cell>
          <cell r="I15">
            <v>10314115</v>
          </cell>
          <cell r="J15">
            <v>6748390</v>
          </cell>
          <cell r="K15">
            <v>2899160</v>
          </cell>
          <cell r="L15">
            <v>94560</v>
          </cell>
          <cell r="M15">
            <v>11</v>
          </cell>
          <cell r="N15" t="str">
            <v>Ташкентская</v>
          </cell>
          <cell r="O15">
            <v>22785</v>
          </cell>
          <cell r="P15">
            <v>533013</v>
          </cell>
          <cell r="Q15">
            <v>8500</v>
          </cell>
          <cell r="R15">
            <v>211500</v>
          </cell>
          <cell r="S15">
            <v>778050</v>
          </cell>
          <cell r="T15">
            <v>27500</v>
          </cell>
          <cell r="U15">
            <v>0</v>
          </cell>
          <cell r="V15">
            <v>626561</v>
          </cell>
          <cell r="W15">
            <v>0</v>
          </cell>
          <cell r="X15">
            <v>0</v>
          </cell>
          <cell r="Y15">
            <v>0</v>
          </cell>
          <cell r="Z15">
            <v>11</v>
          </cell>
          <cell r="AA15" t="str">
            <v>Ташкентская</v>
          </cell>
          <cell r="AC15">
            <v>0</v>
          </cell>
          <cell r="AD15">
            <v>1211521</v>
          </cell>
          <cell r="AE15">
            <v>0</v>
          </cell>
          <cell r="AF15">
            <v>335240</v>
          </cell>
          <cell r="AG15">
            <v>0</v>
          </cell>
          <cell r="AH15">
            <v>3945042</v>
          </cell>
          <cell r="AI15">
            <v>72258</v>
          </cell>
          <cell r="AJ15">
            <v>1448511</v>
          </cell>
          <cell r="AK15">
            <v>313397</v>
          </cell>
          <cell r="AL15">
            <v>11</v>
          </cell>
          <cell r="AM15" t="str">
            <v>Ташкентская</v>
          </cell>
          <cell r="AN15">
            <v>17400000</v>
          </cell>
          <cell r="AO15">
            <v>897869</v>
          </cell>
          <cell r="AP15">
            <v>2865545</v>
          </cell>
          <cell r="AQ15">
            <v>1771578</v>
          </cell>
          <cell r="AR15">
            <v>447086</v>
          </cell>
          <cell r="AS15">
            <v>34949</v>
          </cell>
          <cell r="AT15">
            <v>412137</v>
          </cell>
          <cell r="AU15">
            <v>389079</v>
          </cell>
          <cell r="AV15">
            <v>277578</v>
          </cell>
          <cell r="AW15">
            <v>111501</v>
          </cell>
          <cell r="AX15">
            <v>11</v>
          </cell>
          <cell r="AY15" t="str">
            <v>Ташкентская</v>
          </cell>
          <cell r="AZ15">
            <v>158818</v>
          </cell>
          <cell r="BA15">
            <v>257336</v>
          </cell>
          <cell r="BB15">
            <v>329219</v>
          </cell>
          <cell r="BC15">
            <v>2190651</v>
          </cell>
          <cell r="BD15">
            <v>317150</v>
          </cell>
          <cell r="BE15">
            <v>147170</v>
          </cell>
          <cell r="BF15">
            <v>169980</v>
          </cell>
          <cell r="BG15">
            <v>72106427</v>
          </cell>
        </row>
        <row r="16">
          <cell r="B16">
            <v>12</v>
          </cell>
          <cell r="C16" t="str">
            <v>Ферганская</v>
          </cell>
          <cell r="D16">
            <v>2340727</v>
          </cell>
          <cell r="E16">
            <v>1102187</v>
          </cell>
          <cell r="F16">
            <v>1085529</v>
          </cell>
          <cell r="G16">
            <v>6385493</v>
          </cell>
          <cell r="H16">
            <v>864892</v>
          </cell>
          <cell r="I16">
            <v>12246060</v>
          </cell>
          <cell r="J16">
            <v>13550546</v>
          </cell>
          <cell r="K16">
            <v>393440</v>
          </cell>
          <cell r="L16">
            <v>0</v>
          </cell>
          <cell r="M16">
            <v>12</v>
          </cell>
          <cell r="N16" t="str">
            <v>Ферганская</v>
          </cell>
          <cell r="O16">
            <v>0</v>
          </cell>
          <cell r="P16">
            <v>61502</v>
          </cell>
          <cell r="Q16">
            <v>0</v>
          </cell>
          <cell r="R16">
            <v>317250</v>
          </cell>
          <cell r="S16">
            <v>0</v>
          </cell>
          <cell r="T16">
            <v>0</v>
          </cell>
          <cell r="U16">
            <v>0</v>
          </cell>
          <cell r="V16">
            <v>17074</v>
          </cell>
          <cell r="W16">
            <v>0</v>
          </cell>
          <cell r="X16">
            <v>6635158</v>
          </cell>
          <cell r="Y16">
            <v>4600000</v>
          </cell>
          <cell r="Z16">
            <v>12</v>
          </cell>
          <cell r="AA16" t="str">
            <v>Ферганская</v>
          </cell>
          <cell r="AC16">
            <v>0</v>
          </cell>
          <cell r="AD16">
            <v>1229570</v>
          </cell>
          <cell r="AE16">
            <v>0</v>
          </cell>
          <cell r="AF16">
            <v>296552</v>
          </cell>
          <cell r="AG16">
            <v>0</v>
          </cell>
          <cell r="AH16">
            <v>2144746</v>
          </cell>
          <cell r="AI16">
            <v>76232</v>
          </cell>
          <cell r="AJ16">
            <v>1134910</v>
          </cell>
          <cell r="AK16">
            <v>208120</v>
          </cell>
          <cell r="AL16">
            <v>12</v>
          </cell>
          <cell r="AM16" t="str">
            <v>Ферганская</v>
          </cell>
          <cell r="AN16">
            <v>16393</v>
          </cell>
          <cell r="AO16">
            <v>144843</v>
          </cell>
          <cell r="AP16">
            <v>1418120</v>
          </cell>
          <cell r="AQ16">
            <v>451845</v>
          </cell>
          <cell r="AR16">
            <v>358644</v>
          </cell>
          <cell r="AS16">
            <v>77554</v>
          </cell>
          <cell r="AT16">
            <v>281090</v>
          </cell>
          <cell r="AU16">
            <v>220073</v>
          </cell>
          <cell r="AV16">
            <v>166117</v>
          </cell>
          <cell r="AW16">
            <v>53956</v>
          </cell>
          <cell r="AX16">
            <v>12</v>
          </cell>
          <cell r="AY16" t="str">
            <v>Ферганская</v>
          </cell>
          <cell r="AZ16">
            <v>102711</v>
          </cell>
          <cell r="BA16">
            <v>194613</v>
          </cell>
          <cell r="BB16">
            <v>154771</v>
          </cell>
          <cell r="BC16">
            <v>2131853</v>
          </cell>
          <cell r="BD16">
            <v>222132</v>
          </cell>
          <cell r="BE16">
            <v>85829</v>
          </cell>
          <cell r="BF16">
            <v>136303</v>
          </cell>
          <cell r="BG16">
            <v>46555440</v>
          </cell>
        </row>
        <row r="17">
          <cell r="B17">
            <v>13</v>
          </cell>
          <cell r="C17" t="str">
            <v>Хорезмская</v>
          </cell>
          <cell r="D17">
            <v>932304</v>
          </cell>
          <cell r="E17">
            <v>368225</v>
          </cell>
          <cell r="F17">
            <v>599256</v>
          </cell>
          <cell r="G17">
            <v>2804659</v>
          </cell>
          <cell r="H17">
            <v>352437</v>
          </cell>
          <cell r="I17">
            <v>3578978</v>
          </cell>
          <cell r="J17">
            <v>1825681</v>
          </cell>
          <cell r="K17">
            <v>836060</v>
          </cell>
          <cell r="L17">
            <v>1576</v>
          </cell>
          <cell r="M17">
            <v>13</v>
          </cell>
          <cell r="N17" t="str">
            <v>Хорезмская</v>
          </cell>
          <cell r="O17">
            <v>54684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13</v>
          </cell>
          <cell r="AA17" t="str">
            <v>Хорезмская</v>
          </cell>
          <cell r="AC17">
            <v>0</v>
          </cell>
          <cell r="AD17">
            <v>749080</v>
          </cell>
          <cell r="AE17">
            <v>0</v>
          </cell>
          <cell r="AF17">
            <v>184281</v>
          </cell>
          <cell r="AG17">
            <v>0</v>
          </cell>
          <cell r="AH17">
            <v>336982</v>
          </cell>
          <cell r="AI17">
            <v>56434</v>
          </cell>
          <cell r="AJ17">
            <v>335141</v>
          </cell>
          <cell r="AK17">
            <v>89540</v>
          </cell>
          <cell r="AL17">
            <v>13</v>
          </cell>
          <cell r="AM17" t="str">
            <v>Хорезмская</v>
          </cell>
          <cell r="AN17">
            <v>6160</v>
          </cell>
          <cell r="AO17">
            <v>127546</v>
          </cell>
          <cell r="AP17">
            <v>402467</v>
          </cell>
          <cell r="AQ17">
            <v>131237</v>
          </cell>
          <cell r="AR17">
            <v>106003</v>
          </cell>
          <cell r="AS17">
            <v>19292</v>
          </cell>
          <cell r="AT17">
            <v>86711</v>
          </cell>
          <cell r="AU17">
            <v>80280</v>
          </cell>
          <cell r="AV17">
            <v>62166</v>
          </cell>
          <cell r="AW17">
            <v>18114</v>
          </cell>
          <cell r="AX17">
            <v>13</v>
          </cell>
          <cell r="AY17" t="str">
            <v>Хорезмская</v>
          </cell>
          <cell r="AZ17">
            <v>55893</v>
          </cell>
          <cell r="BA17">
            <v>87096</v>
          </cell>
          <cell r="BB17">
            <v>112058</v>
          </cell>
          <cell r="BC17">
            <v>40524</v>
          </cell>
          <cell r="BD17">
            <v>223927</v>
          </cell>
          <cell r="BE17">
            <v>74114</v>
          </cell>
          <cell r="BF17">
            <v>149813</v>
          </cell>
          <cell r="BG17">
            <v>12652828</v>
          </cell>
        </row>
        <row r="18">
          <cell r="B18">
            <v>14</v>
          </cell>
          <cell r="C18" t="str">
            <v>город Ташкент</v>
          </cell>
          <cell r="D18">
            <v>19858546</v>
          </cell>
          <cell r="E18">
            <v>7518322</v>
          </cell>
          <cell r="F18">
            <v>8138417</v>
          </cell>
          <cell r="G18">
            <v>25295649</v>
          </cell>
          <cell r="H18">
            <v>3169834</v>
          </cell>
          <cell r="I18">
            <v>30918406</v>
          </cell>
          <cell r="J18">
            <v>9238956</v>
          </cell>
          <cell r="K18">
            <v>2704900</v>
          </cell>
          <cell r="L18">
            <v>0</v>
          </cell>
          <cell r="M18">
            <v>14</v>
          </cell>
          <cell r="N18" t="str">
            <v>город Ташкент</v>
          </cell>
          <cell r="O18">
            <v>10633</v>
          </cell>
          <cell r="P18">
            <v>389510</v>
          </cell>
          <cell r="Q18">
            <v>42500</v>
          </cell>
          <cell r="R18">
            <v>282000</v>
          </cell>
          <cell r="S18">
            <v>233415</v>
          </cell>
          <cell r="T18">
            <v>0</v>
          </cell>
          <cell r="U18">
            <v>0</v>
          </cell>
          <cell r="V18">
            <v>53874</v>
          </cell>
          <cell r="W18">
            <v>5292737</v>
          </cell>
          <cell r="X18">
            <v>0</v>
          </cell>
          <cell r="Y18">
            <v>0</v>
          </cell>
          <cell r="Z18">
            <v>14</v>
          </cell>
          <cell r="AA18" t="str">
            <v>город Ташкент</v>
          </cell>
          <cell r="AC18">
            <v>0</v>
          </cell>
          <cell r="AD18">
            <v>229387</v>
          </cell>
          <cell r="AE18">
            <v>0</v>
          </cell>
          <cell r="AF18">
            <v>0</v>
          </cell>
          <cell r="AG18">
            <v>0</v>
          </cell>
          <cell r="AH18">
            <v>6869667</v>
          </cell>
          <cell r="AI18">
            <v>188210</v>
          </cell>
          <cell r="AJ18">
            <v>3931827</v>
          </cell>
          <cell r="AK18">
            <v>0</v>
          </cell>
          <cell r="AL18">
            <v>14</v>
          </cell>
          <cell r="AM18" t="str">
            <v>город Ташкент</v>
          </cell>
          <cell r="AN18">
            <v>0</v>
          </cell>
          <cell r="AO18">
            <v>219961</v>
          </cell>
          <cell r="AP18">
            <v>5006197</v>
          </cell>
          <cell r="AQ18">
            <v>5055504</v>
          </cell>
          <cell r="AR18">
            <v>2177746</v>
          </cell>
          <cell r="AS18">
            <v>930401</v>
          </cell>
          <cell r="AT18">
            <v>1247345</v>
          </cell>
          <cell r="AU18">
            <v>981037</v>
          </cell>
          <cell r="AV18">
            <v>475267</v>
          </cell>
          <cell r="AW18">
            <v>505770</v>
          </cell>
          <cell r="AX18">
            <v>14</v>
          </cell>
          <cell r="AY18" t="str">
            <v>город Ташкент</v>
          </cell>
          <cell r="AZ18">
            <v>381972</v>
          </cell>
          <cell r="BA18">
            <v>0</v>
          </cell>
          <cell r="BB18">
            <v>1313079</v>
          </cell>
          <cell r="BC18">
            <v>4062149</v>
          </cell>
          <cell r="BD18">
            <v>977089</v>
          </cell>
          <cell r="BE18">
            <v>393714</v>
          </cell>
          <cell r="BF18">
            <v>583375</v>
          </cell>
          <cell r="BG18">
            <v>135302568</v>
          </cell>
        </row>
        <row r="19">
          <cell r="B19">
            <v>15</v>
          </cell>
          <cell r="C19" t="str">
            <v>ГНК</v>
          </cell>
          <cell r="D19">
            <v>11800000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18200000</v>
          </cell>
          <cell r="K19">
            <v>0</v>
          </cell>
          <cell r="L19">
            <v>0</v>
          </cell>
          <cell r="M19">
            <v>15</v>
          </cell>
          <cell r="N19" t="str">
            <v>ГНК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15</v>
          </cell>
          <cell r="AA19" t="str">
            <v>ГНК</v>
          </cell>
          <cell r="AC19">
            <v>18200000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15</v>
          </cell>
          <cell r="AM19" t="str">
            <v>ГНК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15</v>
          </cell>
          <cell r="AY19" t="str">
            <v>ГНК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30000000</v>
          </cell>
        </row>
        <row r="20">
          <cell r="C20" t="str">
            <v>ИТОГО</v>
          </cell>
          <cell r="D20">
            <v>58934222</v>
          </cell>
          <cell r="E20">
            <v>15495235</v>
          </cell>
          <cell r="F20">
            <v>18986823</v>
          </cell>
          <cell r="G20">
            <v>85251439</v>
          </cell>
          <cell r="H20">
            <v>9190416</v>
          </cell>
          <cell r="I20">
            <v>107585667</v>
          </cell>
          <cell r="J20">
            <v>76021292</v>
          </cell>
          <cell r="K20">
            <v>11658856</v>
          </cell>
          <cell r="L20">
            <v>123232</v>
          </cell>
          <cell r="N20" t="str">
            <v>ИТОГО</v>
          </cell>
          <cell r="O20">
            <v>100558</v>
          </cell>
          <cell r="P20">
            <v>1773296</v>
          </cell>
          <cell r="Q20">
            <v>51000</v>
          </cell>
          <cell r="R20">
            <v>1113900</v>
          </cell>
          <cell r="S20">
            <v>1151514</v>
          </cell>
          <cell r="T20">
            <v>62700</v>
          </cell>
          <cell r="U20">
            <v>0</v>
          </cell>
          <cell r="V20">
            <v>823099</v>
          </cell>
          <cell r="W20">
            <v>5292737</v>
          </cell>
          <cell r="X20">
            <v>13135158</v>
          </cell>
          <cell r="Y20">
            <v>6079740</v>
          </cell>
          <cell r="AA20" t="str">
            <v>ИТОГО</v>
          </cell>
          <cell r="AB20">
            <v>0</v>
          </cell>
          <cell r="AC20">
            <v>18200000</v>
          </cell>
          <cell r="AD20">
            <v>15213359</v>
          </cell>
          <cell r="AE20">
            <v>0</v>
          </cell>
          <cell r="AF20">
            <v>1242143</v>
          </cell>
          <cell r="AG20">
            <v>0</v>
          </cell>
          <cell r="AH20">
            <v>25950065</v>
          </cell>
          <cell r="AI20">
            <v>1022924</v>
          </cell>
          <cell r="AJ20">
            <v>11820563</v>
          </cell>
          <cell r="AK20">
            <v>2525132</v>
          </cell>
          <cell r="AM20" t="str">
            <v>ИТОГО</v>
          </cell>
          <cell r="AN20">
            <v>62551050</v>
          </cell>
          <cell r="AO20">
            <v>2868287</v>
          </cell>
          <cell r="AP20">
            <v>19205106</v>
          </cell>
          <cell r="AQ20">
            <v>11739013</v>
          </cell>
          <cell r="AR20">
            <v>4764097</v>
          </cell>
          <cell r="AS20">
            <v>1469746</v>
          </cell>
          <cell r="AT20">
            <v>3294351</v>
          </cell>
          <cell r="AU20">
            <v>3059028</v>
          </cell>
          <cell r="AV20">
            <v>1954980</v>
          </cell>
          <cell r="AW20">
            <v>1104048</v>
          </cell>
          <cell r="AY20" t="str">
            <v>ИТОГО</v>
          </cell>
          <cell r="AZ20">
            <v>1335302</v>
          </cell>
          <cell r="BA20">
            <v>1558231</v>
          </cell>
          <cell r="BB20">
            <v>3229805</v>
          </cell>
          <cell r="BC20">
            <v>16076189</v>
          </cell>
          <cell r="BD20">
            <v>3325114</v>
          </cell>
          <cell r="BE20">
            <v>1267903</v>
          </cell>
          <cell r="BF20">
            <v>2057211</v>
          </cell>
          <cell r="BG20">
            <v>542495000</v>
          </cell>
        </row>
        <row r="23">
          <cell r="C23" t="str">
            <v>2 квартал-УТВ</v>
          </cell>
          <cell r="D23">
            <v>2</v>
          </cell>
          <cell r="E23">
            <v>20</v>
          </cell>
          <cell r="F23">
            <v>30</v>
          </cell>
          <cell r="G23">
            <v>43</v>
          </cell>
          <cell r="H23">
            <v>50</v>
          </cell>
          <cell r="I23">
            <v>78</v>
          </cell>
          <cell r="J23">
            <v>85</v>
          </cell>
          <cell r="K23">
            <v>87</v>
          </cell>
          <cell r="L23">
            <v>88</v>
          </cell>
          <cell r="O23">
            <v>92</v>
          </cell>
          <cell r="P23">
            <v>91</v>
          </cell>
          <cell r="Q23">
            <v>90</v>
          </cell>
          <cell r="R23">
            <v>97</v>
          </cell>
          <cell r="S23">
            <v>95</v>
          </cell>
          <cell r="T23">
            <v>93</v>
          </cell>
          <cell r="V23">
            <v>100</v>
          </cell>
          <cell r="W23">
            <v>107</v>
          </cell>
          <cell r="X23">
            <v>101</v>
          </cell>
          <cell r="Y23">
            <v>102</v>
          </cell>
          <cell r="AB23">
            <v>104</v>
          </cell>
          <cell r="AC23">
            <v>103</v>
          </cell>
          <cell r="AD23">
            <v>111</v>
          </cell>
          <cell r="AE23">
            <v>113</v>
          </cell>
          <cell r="AF23">
            <v>112</v>
          </cell>
          <cell r="AG23">
            <v>119</v>
          </cell>
          <cell r="AH23">
            <v>127</v>
          </cell>
          <cell r="AI23">
            <v>131</v>
          </cell>
          <cell r="AJ23">
            <v>136</v>
          </cell>
          <cell r="AK23">
            <v>137</v>
          </cell>
          <cell r="AN23">
            <v>143</v>
          </cell>
          <cell r="AO23">
            <v>147</v>
          </cell>
          <cell r="AP23">
            <v>156</v>
          </cell>
          <cell r="AQ23">
            <v>160</v>
          </cell>
          <cell r="AS23">
            <v>167</v>
          </cell>
          <cell r="AT23">
            <v>166</v>
          </cell>
          <cell r="AV23">
            <v>170</v>
          </cell>
          <cell r="AW23">
            <v>169</v>
          </cell>
          <cell r="AZ23">
            <v>171</v>
          </cell>
          <cell r="BA23">
            <v>176</v>
          </cell>
          <cell r="BB23">
            <v>175</v>
          </cell>
          <cell r="BC23">
            <v>177</v>
          </cell>
          <cell r="BE23">
            <v>210</v>
          </cell>
          <cell r="BF23">
            <v>209</v>
          </cell>
        </row>
        <row r="24">
          <cell r="B24">
            <v>1</v>
          </cell>
          <cell r="C24" t="str">
            <v>Р. Каракалпакстан</v>
          </cell>
          <cell r="D24">
            <v>696905</v>
          </cell>
          <cell r="E24">
            <v>343848</v>
          </cell>
          <cell r="F24">
            <v>522591</v>
          </cell>
          <cell r="G24">
            <v>3952859</v>
          </cell>
          <cell r="H24">
            <v>275035</v>
          </cell>
          <cell r="I24">
            <v>2257903</v>
          </cell>
          <cell r="J24">
            <v>1122220</v>
          </cell>
          <cell r="K24">
            <v>885240</v>
          </cell>
          <cell r="L24">
            <v>0</v>
          </cell>
          <cell r="M24">
            <v>1</v>
          </cell>
          <cell r="N24" t="str">
            <v>Р. Каракалпакстан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1</v>
          </cell>
          <cell r="AA24" t="str">
            <v>Р. Каракалпакстан</v>
          </cell>
          <cell r="AC24">
            <v>0</v>
          </cell>
          <cell r="AD24">
            <v>236980</v>
          </cell>
          <cell r="AE24">
            <v>0</v>
          </cell>
          <cell r="AF24">
            <v>0</v>
          </cell>
          <cell r="AG24">
            <v>0</v>
          </cell>
          <cell r="AH24">
            <v>404705</v>
          </cell>
          <cell r="AI24">
            <v>82229</v>
          </cell>
          <cell r="AJ24">
            <v>547289</v>
          </cell>
          <cell r="AK24">
            <v>181270</v>
          </cell>
          <cell r="AL24">
            <v>1</v>
          </cell>
          <cell r="AM24" t="str">
            <v>Р. Каракалпакстан</v>
          </cell>
          <cell r="AN24">
            <v>44449</v>
          </cell>
          <cell r="AO24">
            <v>400265</v>
          </cell>
          <cell r="AP24">
            <v>544703</v>
          </cell>
          <cell r="AQ24">
            <v>149794</v>
          </cell>
          <cell r="AR24">
            <v>189343</v>
          </cell>
          <cell r="AS24">
            <v>16580</v>
          </cell>
          <cell r="AT24">
            <v>172763</v>
          </cell>
          <cell r="AU24">
            <v>69206</v>
          </cell>
          <cell r="AV24">
            <v>59768</v>
          </cell>
          <cell r="AW24">
            <v>9438</v>
          </cell>
          <cell r="AX24">
            <v>1</v>
          </cell>
          <cell r="AY24" t="str">
            <v>Р. Каракалпакстан</v>
          </cell>
          <cell r="AZ24">
            <v>60172</v>
          </cell>
          <cell r="BA24">
            <v>118059</v>
          </cell>
          <cell r="BB24">
            <v>36993</v>
          </cell>
          <cell r="BC24">
            <v>46658</v>
          </cell>
          <cell r="BD24">
            <v>160412</v>
          </cell>
          <cell r="BE24">
            <v>56342</v>
          </cell>
          <cell r="BF24">
            <v>104070</v>
          </cell>
          <cell r="BG24">
            <v>12206908</v>
          </cell>
        </row>
        <row r="25">
          <cell r="B25">
            <v>2</v>
          </cell>
          <cell r="C25" t="str">
            <v>Андижанская</v>
          </cell>
          <cell r="D25">
            <v>1175364</v>
          </cell>
          <cell r="E25">
            <v>809677</v>
          </cell>
          <cell r="F25">
            <v>785650</v>
          </cell>
          <cell r="G25">
            <v>6123653</v>
          </cell>
          <cell r="H25">
            <v>751107</v>
          </cell>
          <cell r="I25">
            <v>5437974</v>
          </cell>
          <cell r="J25">
            <v>2516211</v>
          </cell>
          <cell r="K25">
            <v>491800</v>
          </cell>
          <cell r="L25">
            <v>0</v>
          </cell>
          <cell r="M25">
            <v>2</v>
          </cell>
          <cell r="N25" t="str">
            <v>Андижанская</v>
          </cell>
          <cell r="O25">
            <v>0</v>
          </cell>
          <cell r="P25">
            <v>102503</v>
          </cell>
          <cell r="Q25">
            <v>0</v>
          </cell>
          <cell r="R25">
            <v>212000</v>
          </cell>
          <cell r="S25">
            <v>0</v>
          </cell>
          <cell r="T25">
            <v>1100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2</v>
          </cell>
          <cell r="AA25" t="str">
            <v>Андижанская</v>
          </cell>
          <cell r="AC25">
            <v>0</v>
          </cell>
          <cell r="AD25">
            <v>1656777</v>
          </cell>
          <cell r="AE25">
            <v>0</v>
          </cell>
          <cell r="AF25">
            <v>52031</v>
          </cell>
          <cell r="AG25">
            <v>0</v>
          </cell>
          <cell r="AH25">
            <v>766907</v>
          </cell>
          <cell r="AI25">
            <v>153234</v>
          </cell>
          <cell r="AJ25">
            <v>841067</v>
          </cell>
          <cell r="AK25">
            <v>623652</v>
          </cell>
          <cell r="AL25">
            <v>2</v>
          </cell>
          <cell r="AM25" t="str">
            <v>Андижанская</v>
          </cell>
          <cell r="AN25">
            <v>169494</v>
          </cell>
          <cell r="AO25">
            <v>40049</v>
          </cell>
          <cell r="AP25">
            <v>886966</v>
          </cell>
          <cell r="AQ25">
            <v>259389</v>
          </cell>
          <cell r="AR25">
            <v>142884</v>
          </cell>
          <cell r="AS25">
            <v>23304</v>
          </cell>
          <cell r="AT25">
            <v>119580</v>
          </cell>
          <cell r="AU25">
            <v>167136</v>
          </cell>
          <cell r="AV25">
            <v>102281</v>
          </cell>
          <cell r="AW25">
            <v>64855</v>
          </cell>
          <cell r="AX25">
            <v>2</v>
          </cell>
          <cell r="AY25" t="str">
            <v>Андижанская</v>
          </cell>
          <cell r="AZ25">
            <v>107712</v>
          </cell>
          <cell r="BA25">
            <v>161758</v>
          </cell>
          <cell r="BB25">
            <v>155769</v>
          </cell>
          <cell r="BC25">
            <v>1302939</v>
          </cell>
          <cell r="BD25">
            <v>188271</v>
          </cell>
          <cell r="BE25">
            <v>83317</v>
          </cell>
          <cell r="BF25">
            <v>104954</v>
          </cell>
          <cell r="BG25">
            <v>23566863</v>
          </cell>
        </row>
        <row r="26">
          <cell r="B26">
            <v>3</v>
          </cell>
          <cell r="C26" t="str">
            <v>Бухарская</v>
          </cell>
          <cell r="D26">
            <v>4918296</v>
          </cell>
          <cell r="E26">
            <v>392511</v>
          </cell>
          <cell r="F26">
            <v>1001491</v>
          </cell>
          <cell r="G26">
            <v>6143060</v>
          </cell>
          <cell r="H26">
            <v>637081</v>
          </cell>
          <cell r="I26">
            <v>13523907</v>
          </cell>
          <cell r="J26">
            <v>12476874</v>
          </cell>
          <cell r="K26">
            <v>1131140</v>
          </cell>
          <cell r="L26">
            <v>23640</v>
          </cell>
          <cell r="M26">
            <v>3</v>
          </cell>
          <cell r="N26" t="str">
            <v>Бухарская</v>
          </cell>
          <cell r="O26">
            <v>0</v>
          </cell>
          <cell r="P26">
            <v>133253</v>
          </cell>
          <cell r="Q26">
            <v>0</v>
          </cell>
          <cell r="R26">
            <v>0</v>
          </cell>
          <cell r="S26">
            <v>0</v>
          </cell>
          <cell r="T26">
            <v>12100</v>
          </cell>
          <cell r="U26">
            <v>0</v>
          </cell>
          <cell r="V26">
            <v>66361</v>
          </cell>
          <cell r="W26">
            <v>0</v>
          </cell>
          <cell r="X26">
            <v>6835984</v>
          </cell>
          <cell r="Y26">
            <v>1592637</v>
          </cell>
          <cell r="Z26">
            <v>3</v>
          </cell>
          <cell r="AA26" t="str">
            <v>Бухарская</v>
          </cell>
          <cell r="AC26">
            <v>0</v>
          </cell>
          <cell r="AD26">
            <v>2627668</v>
          </cell>
          <cell r="AE26">
            <v>0</v>
          </cell>
          <cell r="AF26">
            <v>54091</v>
          </cell>
          <cell r="AG26">
            <v>0</v>
          </cell>
          <cell r="AH26">
            <v>1906002</v>
          </cell>
          <cell r="AI26">
            <v>211386</v>
          </cell>
          <cell r="AJ26">
            <v>1278876</v>
          </cell>
          <cell r="AK26">
            <v>410332</v>
          </cell>
          <cell r="AL26">
            <v>3</v>
          </cell>
          <cell r="AM26" t="str">
            <v>Бухарская</v>
          </cell>
          <cell r="AN26">
            <v>18940</v>
          </cell>
          <cell r="AO26">
            <v>46628</v>
          </cell>
          <cell r="AP26">
            <v>1452342</v>
          </cell>
          <cell r="AQ26">
            <v>1616316</v>
          </cell>
          <cell r="AR26">
            <v>250968</v>
          </cell>
          <cell r="AS26">
            <v>68317</v>
          </cell>
          <cell r="AT26">
            <v>182651</v>
          </cell>
          <cell r="AU26">
            <v>378085</v>
          </cell>
          <cell r="AV26">
            <v>294755</v>
          </cell>
          <cell r="AW26">
            <v>83330</v>
          </cell>
          <cell r="AX26">
            <v>3</v>
          </cell>
          <cell r="AY26" t="str">
            <v>Бухарская</v>
          </cell>
          <cell r="AZ26">
            <v>105250</v>
          </cell>
          <cell r="BA26">
            <v>107040</v>
          </cell>
          <cell r="BB26">
            <v>102175</v>
          </cell>
          <cell r="BC26">
            <v>611544</v>
          </cell>
          <cell r="BD26">
            <v>181529</v>
          </cell>
          <cell r="BE26">
            <v>83877</v>
          </cell>
          <cell r="BF26">
            <v>97652</v>
          </cell>
          <cell r="BG26">
            <v>47770633</v>
          </cell>
        </row>
        <row r="27">
          <cell r="B27">
            <v>4</v>
          </cell>
          <cell r="C27" t="str">
            <v>Джизакская</v>
          </cell>
          <cell r="D27">
            <v>544416</v>
          </cell>
          <cell r="E27">
            <v>159345</v>
          </cell>
          <cell r="F27">
            <v>379326</v>
          </cell>
          <cell r="G27">
            <v>1702594</v>
          </cell>
          <cell r="H27">
            <v>366669</v>
          </cell>
          <cell r="I27">
            <v>1794465</v>
          </cell>
          <cell r="J27">
            <v>274516</v>
          </cell>
          <cell r="K27">
            <v>0</v>
          </cell>
          <cell r="L27">
            <v>0</v>
          </cell>
          <cell r="M27">
            <v>4</v>
          </cell>
          <cell r="N27" t="str">
            <v>Джизакская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4</v>
          </cell>
          <cell r="AA27" t="str">
            <v>Джизакская</v>
          </cell>
          <cell r="AC27">
            <v>0</v>
          </cell>
          <cell r="AD27">
            <v>274516</v>
          </cell>
          <cell r="AE27">
            <v>0</v>
          </cell>
          <cell r="AF27">
            <v>0</v>
          </cell>
          <cell r="AG27">
            <v>0</v>
          </cell>
          <cell r="AH27">
            <v>247413</v>
          </cell>
          <cell r="AI27">
            <v>78841</v>
          </cell>
          <cell r="AJ27">
            <v>300972</v>
          </cell>
          <cell r="AK27">
            <v>149621</v>
          </cell>
          <cell r="AL27">
            <v>4</v>
          </cell>
          <cell r="AM27" t="str">
            <v>Джизакская</v>
          </cell>
          <cell r="AN27">
            <v>2783</v>
          </cell>
          <cell r="AO27">
            <v>10350</v>
          </cell>
          <cell r="AP27">
            <v>402483</v>
          </cell>
          <cell r="AQ27">
            <v>57308</v>
          </cell>
          <cell r="AR27">
            <v>108978</v>
          </cell>
          <cell r="AS27">
            <v>23749</v>
          </cell>
          <cell r="AT27">
            <v>85229</v>
          </cell>
          <cell r="AU27">
            <v>114107</v>
          </cell>
          <cell r="AV27">
            <v>99713</v>
          </cell>
          <cell r="AW27">
            <v>14394</v>
          </cell>
          <cell r="AX27">
            <v>4</v>
          </cell>
          <cell r="AY27" t="str">
            <v>Джизакская</v>
          </cell>
          <cell r="AZ27">
            <v>42835</v>
          </cell>
          <cell r="BA27">
            <v>88339</v>
          </cell>
          <cell r="BB27">
            <v>43112</v>
          </cell>
          <cell r="BC27">
            <v>411604</v>
          </cell>
          <cell r="BD27">
            <v>123827</v>
          </cell>
          <cell r="BE27">
            <v>33837</v>
          </cell>
          <cell r="BF27">
            <v>89990</v>
          </cell>
          <cell r="BG27">
            <v>7403904</v>
          </cell>
        </row>
        <row r="28">
          <cell r="B28">
            <v>5</v>
          </cell>
          <cell r="C28" t="str">
            <v>Кашкадарьинская</v>
          </cell>
          <cell r="D28">
            <v>3429018</v>
          </cell>
          <cell r="E28">
            <v>610554</v>
          </cell>
          <cell r="F28">
            <v>1217957</v>
          </cell>
          <cell r="G28">
            <v>6457878</v>
          </cell>
          <cell r="H28">
            <v>531592</v>
          </cell>
          <cell r="I28">
            <v>13233794</v>
          </cell>
          <cell r="J28">
            <v>1911800</v>
          </cell>
          <cell r="K28">
            <v>275408</v>
          </cell>
          <cell r="L28">
            <v>0</v>
          </cell>
          <cell r="M28">
            <v>5</v>
          </cell>
          <cell r="N28" t="str">
            <v>Кашкадарьинская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5</v>
          </cell>
          <cell r="AA28" t="str">
            <v>Кашкадарьинская</v>
          </cell>
          <cell r="AC28">
            <v>0</v>
          </cell>
          <cell r="AD28">
            <v>1628376</v>
          </cell>
          <cell r="AE28">
            <v>0</v>
          </cell>
          <cell r="AF28">
            <v>8016</v>
          </cell>
          <cell r="AG28">
            <v>0</v>
          </cell>
          <cell r="AH28">
            <v>4144996</v>
          </cell>
          <cell r="AI28">
            <v>233803</v>
          </cell>
          <cell r="AJ28">
            <v>1044653</v>
          </cell>
          <cell r="AK28">
            <v>437931</v>
          </cell>
          <cell r="AL28">
            <v>5</v>
          </cell>
          <cell r="AM28" t="str">
            <v>Кашкадарьинская</v>
          </cell>
          <cell r="AN28">
            <v>8696750</v>
          </cell>
          <cell r="AO28">
            <v>71775</v>
          </cell>
          <cell r="AP28">
            <v>2326834</v>
          </cell>
          <cell r="AQ28">
            <v>1197134</v>
          </cell>
          <cell r="AR28">
            <v>338392</v>
          </cell>
          <cell r="AS28">
            <v>141952</v>
          </cell>
          <cell r="AT28">
            <v>196440</v>
          </cell>
          <cell r="AU28">
            <v>207482</v>
          </cell>
          <cell r="AV28">
            <v>160084</v>
          </cell>
          <cell r="AW28">
            <v>47398</v>
          </cell>
          <cell r="AX28">
            <v>5</v>
          </cell>
          <cell r="AY28" t="str">
            <v>Кашкадарьинская</v>
          </cell>
          <cell r="AZ28">
            <v>109408</v>
          </cell>
          <cell r="BA28">
            <v>196098</v>
          </cell>
          <cell r="BB28">
            <v>115307</v>
          </cell>
          <cell r="BC28">
            <v>955680</v>
          </cell>
          <cell r="BD28">
            <v>223686</v>
          </cell>
          <cell r="BE28">
            <v>37800</v>
          </cell>
          <cell r="BF28">
            <v>185886</v>
          </cell>
          <cell r="BG28">
            <v>47692522</v>
          </cell>
        </row>
        <row r="29">
          <cell r="B29">
            <v>6</v>
          </cell>
          <cell r="C29" t="str">
            <v>Навоийская</v>
          </cell>
          <cell r="D29">
            <v>6793191</v>
          </cell>
          <cell r="E29">
            <v>447016</v>
          </cell>
          <cell r="F29">
            <v>716504</v>
          </cell>
          <cell r="G29">
            <v>11154671</v>
          </cell>
          <cell r="H29">
            <v>288567</v>
          </cell>
          <cell r="I29">
            <v>5113050</v>
          </cell>
          <cell r="J29">
            <v>168886</v>
          </cell>
          <cell r="K29">
            <v>0</v>
          </cell>
          <cell r="L29">
            <v>0</v>
          </cell>
          <cell r="M29">
            <v>6</v>
          </cell>
          <cell r="N29" t="str">
            <v>Навоийская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79495</v>
          </cell>
          <cell r="W29">
            <v>0</v>
          </cell>
          <cell r="X29">
            <v>0</v>
          </cell>
          <cell r="Y29">
            <v>0</v>
          </cell>
          <cell r="Z29">
            <v>6</v>
          </cell>
          <cell r="AA29" t="str">
            <v>Навоийская</v>
          </cell>
          <cell r="AC29">
            <v>0</v>
          </cell>
          <cell r="AD29">
            <v>89391</v>
          </cell>
          <cell r="AE29">
            <v>0</v>
          </cell>
          <cell r="AF29">
            <v>0</v>
          </cell>
          <cell r="AG29">
            <v>0</v>
          </cell>
          <cell r="AH29">
            <v>3809718</v>
          </cell>
          <cell r="AI29">
            <v>127679</v>
          </cell>
          <cell r="AJ29">
            <v>972094</v>
          </cell>
          <cell r="AK29">
            <v>170300</v>
          </cell>
          <cell r="AL29">
            <v>6</v>
          </cell>
          <cell r="AM29" t="str">
            <v>Навоийская</v>
          </cell>
          <cell r="AN29">
            <v>54168800</v>
          </cell>
          <cell r="AO29">
            <v>371225</v>
          </cell>
          <cell r="AP29">
            <v>2866084</v>
          </cell>
          <cell r="AQ29">
            <v>426358</v>
          </cell>
          <cell r="AR29">
            <v>168546</v>
          </cell>
          <cell r="AS29">
            <v>29931</v>
          </cell>
          <cell r="AT29">
            <v>138615</v>
          </cell>
          <cell r="AU29">
            <v>124541</v>
          </cell>
          <cell r="AV29">
            <v>81855</v>
          </cell>
          <cell r="AW29">
            <v>42686</v>
          </cell>
          <cell r="AX29">
            <v>6</v>
          </cell>
          <cell r="AY29" t="str">
            <v>Навоийская</v>
          </cell>
          <cell r="AZ29">
            <v>67408</v>
          </cell>
          <cell r="BA29">
            <v>74318</v>
          </cell>
          <cell r="BB29">
            <v>106339</v>
          </cell>
          <cell r="BC29">
            <v>380628</v>
          </cell>
          <cell r="BD29">
            <v>132404</v>
          </cell>
          <cell r="BE29">
            <v>27363</v>
          </cell>
          <cell r="BF29">
            <v>105041</v>
          </cell>
          <cell r="BG29">
            <v>88648327</v>
          </cell>
        </row>
        <row r="30">
          <cell r="B30">
            <v>7</v>
          </cell>
          <cell r="C30" t="str">
            <v>Наманганская</v>
          </cell>
          <cell r="D30">
            <v>873453</v>
          </cell>
          <cell r="E30">
            <v>796347</v>
          </cell>
          <cell r="F30">
            <v>915179</v>
          </cell>
          <cell r="G30">
            <v>3854083</v>
          </cell>
          <cell r="H30">
            <v>538384</v>
          </cell>
          <cell r="I30">
            <v>4121153</v>
          </cell>
          <cell r="J30">
            <v>888816</v>
          </cell>
          <cell r="K30">
            <v>344260</v>
          </cell>
          <cell r="L30">
            <v>0</v>
          </cell>
          <cell r="M30">
            <v>7</v>
          </cell>
          <cell r="N30" t="str">
            <v>Наманганская</v>
          </cell>
          <cell r="O30">
            <v>0</v>
          </cell>
          <cell r="P30">
            <v>118903</v>
          </cell>
          <cell r="Q30">
            <v>0</v>
          </cell>
          <cell r="R30">
            <v>0</v>
          </cell>
          <cell r="S30">
            <v>0</v>
          </cell>
          <cell r="T30">
            <v>1100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7</v>
          </cell>
          <cell r="AA30" t="str">
            <v>Наманганская</v>
          </cell>
          <cell r="AC30">
            <v>0</v>
          </cell>
          <cell r="AD30">
            <v>416320</v>
          </cell>
          <cell r="AE30">
            <v>0</v>
          </cell>
          <cell r="AF30">
            <v>8233</v>
          </cell>
          <cell r="AG30">
            <v>0</v>
          </cell>
          <cell r="AH30">
            <v>523248</v>
          </cell>
          <cell r="AI30">
            <v>266594</v>
          </cell>
          <cell r="AJ30">
            <v>923829</v>
          </cell>
          <cell r="AK30">
            <v>362185</v>
          </cell>
          <cell r="AL30">
            <v>7</v>
          </cell>
          <cell r="AM30" t="str">
            <v>Наманганская</v>
          </cell>
          <cell r="AN30">
            <v>3544</v>
          </cell>
          <cell r="AO30">
            <v>50555</v>
          </cell>
          <cell r="AP30">
            <v>665617</v>
          </cell>
          <cell r="AQ30">
            <v>191523</v>
          </cell>
          <cell r="AR30">
            <v>197777</v>
          </cell>
          <cell r="AS30">
            <v>45022</v>
          </cell>
          <cell r="AT30">
            <v>152755</v>
          </cell>
          <cell r="AU30">
            <v>91228</v>
          </cell>
          <cell r="AV30">
            <v>46097</v>
          </cell>
          <cell r="AW30">
            <v>45131</v>
          </cell>
          <cell r="AX30">
            <v>7</v>
          </cell>
          <cell r="AY30" t="str">
            <v>Наманганская</v>
          </cell>
          <cell r="AZ30">
            <v>70437</v>
          </cell>
          <cell r="BA30">
            <v>108860</v>
          </cell>
          <cell r="BB30">
            <v>136405</v>
          </cell>
          <cell r="BC30">
            <v>1280714</v>
          </cell>
          <cell r="BD30">
            <v>225596</v>
          </cell>
          <cell r="BE30">
            <v>87113</v>
          </cell>
          <cell r="BF30">
            <v>138483</v>
          </cell>
          <cell r="BG30">
            <v>17085527</v>
          </cell>
        </row>
        <row r="31">
          <cell r="B31">
            <v>8</v>
          </cell>
          <cell r="C31" t="str">
            <v>Самаркандская</v>
          </cell>
          <cell r="D31">
            <v>1224157</v>
          </cell>
          <cell r="E31">
            <v>1160724</v>
          </cell>
          <cell r="F31">
            <v>1401880</v>
          </cell>
          <cell r="G31">
            <v>5268841</v>
          </cell>
          <cell r="H31">
            <v>1079295</v>
          </cell>
          <cell r="I31">
            <v>4960848</v>
          </cell>
          <cell r="J31">
            <v>3011944</v>
          </cell>
          <cell r="K31">
            <v>983600</v>
          </cell>
          <cell r="L31">
            <v>25760</v>
          </cell>
          <cell r="M31">
            <v>8</v>
          </cell>
          <cell r="N31" t="str">
            <v>Самаркандская</v>
          </cell>
          <cell r="O31">
            <v>12152</v>
          </cell>
          <cell r="P31">
            <v>389510</v>
          </cell>
          <cell r="Q31">
            <v>0</v>
          </cell>
          <cell r="R31">
            <v>112800</v>
          </cell>
          <cell r="S31">
            <v>155610</v>
          </cell>
          <cell r="T31">
            <v>5500</v>
          </cell>
          <cell r="U31">
            <v>0</v>
          </cell>
          <cell r="V31">
            <v>367388</v>
          </cell>
          <cell r="W31">
            <v>0</v>
          </cell>
          <cell r="X31">
            <v>0</v>
          </cell>
          <cell r="Y31">
            <v>0</v>
          </cell>
          <cell r="Z31">
            <v>8</v>
          </cell>
          <cell r="AA31" t="str">
            <v>Самаркандская</v>
          </cell>
          <cell r="AC31">
            <v>0</v>
          </cell>
          <cell r="AD31">
            <v>741991</v>
          </cell>
          <cell r="AE31">
            <v>0</v>
          </cell>
          <cell r="AF31">
            <v>217633</v>
          </cell>
          <cell r="AG31">
            <v>0</v>
          </cell>
          <cell r="AH31">
            <v>824257</v>
          </cell>
          <cell r="AI31">
            <v>249272</v>
          </cell>
          <cell r="AJ31">
            <v>915335</v>
          </cell>
          <cell r="AK31">
            <v>727100</v>
          </cell>
          <cell r="AL31">
            <v>8</v>
          </cell>
          <cell r="AM31" t="str">
            <v>Самаркандская</v>
          </cell>
          <cell r="AN31">
            <v>3279</v>
          </cell>
          <cell r="AO31">
            <v>46947</v>
          </cell>
          <cell r="AP31">
            <v>728511</v>
          </cell>
          <cell r="AQ31">
            <v>439582</v>
          </cell>
          <cell r="AR31">
            <v>391805</v>
          </cell>
          <cell r="AS31">
            <v>108993</v>
          </cell>
          <cell r="AT31">
            <v>282812</v>
          </cell>
          <cell r="AU31">
            <v>465300</v>
          </cell>
          <cell r="AV31">
            <v>295438</v>
          </cell>
          <cell r="AW31">
            <v>169862</v>
          </cell>
          <cell r="AX31">
            <v>8</v>
          </cell>
          <cell r="AY31" t="str">
            <v>Самаркандская</v>
          </cell>
          <cell r="AZ31">
            <v>118654</v>
          </cell>
          <cell r="BA31">
            <v>194357</v>
          </cell>
          <cell r="BB31">
            <v>157576</v>
          </cell>
          <cell r="BC31">
            <v>1570912</v>
          </cell>
          <cell r="BD31">
            <v>162606</v>
          </cell>
          <cell r="BE31">
            <v>58293</v>
          </cell>
          <cell r="BF31">
            <v>104313</v>
          </cell>
          <cell r="BG31">
            <v>25103182</v>
          </cell>
        </row>
        <row r="32">
          <cell r="B32">
            <v>9</v>
          </cell>
          <cell r="C32" t="str">
            <v>Сурхандарьинская</v>
          </cell>
          <cell r="D32">
            <v>1097670</v>
          </cell>
          <cell r="E32">
            <v>429135</v>
          </cell>
          <cell r="F32">
            <v>550684</v>
          </cell>
          <cell r="G32">
            <v>3445860</v>
          </cell>
          <cell r="H32">
            <v>428887</v>
          </cell>
          <cell r="I32">
            <v>4662002</v>
          </cell>
          <cell r="J32">
            <v>3106792</v>
          </cell>
          <cell r="K32">
            <v>885240</v>
          </cell>
          <cell r="L32">
            <v>0</v>
          </cell>
          <cell r="M32">
            <v>9</v>
          </cell>
          <cell r="N32" t="str">
            <v>Сурхандарьинская</v>
          </cell>
          <cell r="O32">
            <v>1823</v>
          </cell>
          <cell r="P32">
            <v>194755</v>
          </cell>
          <cell r="Q32">
            <v>0</v>
          </cell>
          <cell r="R32">
            <v>0</v>
          </cell>
          <cell r="S32">
            <v>0</v>
          </cell>
          <cell r="T32">
            <v>18700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9</v>
          </cell>
          <cell r="AA32" t="str">
            <v>Сурхандарьинская</v>
          </cell>
          <cell r="AC32">
            <v>0</v>
          </cell>
          <cell r="AD32">
            <v>1985517</v>
          </cell>
          <cell r="AE32">
            <v>0</v>
          </cell>
          <cell r="AF32">
            <v>20757</v>
          </cell>
          <cell r="AG32">
            <v>0</v>
          </cell>
          <cell r="AH32">
            <v>389659</v>
          </cell>
          <cell r="AI32">
            <v>188337</v>
          </cell>
          <cell r="AJ32">
            <v>753752</v>
          </cell>
          <cell r="AK32">
            <v>660661</v>
          </cell>
          <cell r="AL32">
            <v>9</v>
          </cell>
          <cell r="AM32" t="str">
            <v>Сурхандарьинская</v>
          </cell>
          <cell r="AN32">
            <v>13018</v>
          </cell>
          <cell r="AO32">
            <v>28917</v>
          </cell>
          <cell r="AP32">
            <v>607233</v>
          </cell>
          <cell r="AQ32">
            <v>306731</v>
          </cell>
          <cell r="AR32">
            <v>254328</v>
          </cell>
          <cell r="AS32">
            <v>58207</v>
          </cell>
          <cell r="AT32">
            <v>196121</v>
          </cell>
          <cell r="AU32">
            <v>121159</v>
          </cell>
          <cell r="AV32">
            <v>66497</v>
          </cell>
          <cell r="AW32">
            <v>54662</v>
          </cell>
          <cell r="AX32">
            <v>9</v>
          </cell>
          <cell r="AY32" t="str">
            <v>Сурхандарьинская</v>
          </cell>
          <cell r="AZ32">
            <v>38278</v>
          </cell>
          <cell r="BA32">
            <v>145797</v>
          </cell>
          <cell r="BB32">
            <v>58195</v>
          </cell>
          <cell r="BC32">
            <v>829562</v>
          </cell>
          <cell r="BD32">
            <v>218335</v>
          </cell>
          <cell r="BE32">
            <v>93592</v>
          </cell>
          <cell r="BF32">
            <v>124743</v>
          </cell>
          <cell r="BG32">
            <v>18334992</v>
          </cell>
        </row>
        <row r="33">
          <cell r="B33">
            <v>10</v>
          </cell>
          <cell r="C33" t="str">
            <v>Сырдарьинская</v>
          </cell>
          <cell r="D33">
            <v>984949</v>
          </cell>
          <cell r="E33">
            <v>250029</v>
          </cell>
          <cell r="F33">
            <v>303295</v>
          </cell>
          <cell r="G33">
            <v>2509396</v>
          </cell>
          <cell r="H33">
            <v>176419</v>
          </cell>
          <cell r="I33">
            <v>3190979</v>
          </cell>
          <cell r="J33">
            <v>922523</v>
          </cell>
          <cell r="K33">
            <v>226228</v>
          </cell>
          <cell r="L33">
            <v>0</v>
          </cell>
          <cell r="M33">
            <v>10</v>
          </cell>
          <cell r="N33" t="str">
            <v>Сырдарьинская</v>
          </cell>
          <cell r="O33">
            <v>0</v>
          </cell>
          <cell r="P33">
            <v>41001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10</v>
          </cell>
          <cell r="AA33" t="str">
            <v>Сырдарьинская</v>
          </cell>
          <cell r="AC33">
            <v>0</v>
          </cell>
          <cell r="AD33">
            <v>641103</v>
          </cell>
          <cell r="AE33">
            <v>0</v>
          </cell>
          <cell r="AF33">
            <v>14191</v>
          </cell>
          <cell r="AG33">
            <v>0</v>
          </cell>
          <cell r="AH33">
            <v>523907</v>
          </cell>
          <cell r="AI33">
            <v>58328</v>
          </cell>
          <cell r="AJ33">
            <v>309310</v>
          </cell>
          <cell r="AK33">
            <v>214236</v>
          </cell>
          <cell r="AL33">
            <v>10</v>
          </cell>
          <cell r="AM33" t="str">
            <v>Сырдарьинская</v>
          </cell>
          <cell r="AN33">
            <v>0</v>
          </cell>
          <cell r="AO33">
            <v>757599</v>
          </cell>
          <cell r="AP33">
            <v>719282</v>
          </cell>
          <cell r="AQ33">
            <v>166414</v>
          </cell>
          <cell r="AR33">
            <v>98045</v>
          </cell>
          <cell r="AS33">
            <v>6447</v>
          </cell>
          <cell r="AT33">
            <v>91598</v>
          </cell>
          <cell r="AU33">
            <v>93386</v>
          </cell>
          <cell r="AV33">
            <v>76549</v>
          </cell>
          <cell r="AW33">
            <v>16837</v>
          </cell>
          <cell r="AX33">
            <v>10</v>
          </cell>
          <cell r="AY33" t="str">
            <v>Сырдарьинская</v>
          </cell>
          <cell r="AZ33">
            <v>28361</v>
          </cell>
          <cell r="BA33">
            <v>58659</v>
          </cell>
          <cell r="BB33">
            <v>37909</v>
          </cell>
          <cell r="BC33">
            <v>412267</v>
          </cell>
          <cell r="BD33">
            <v>149009</v>
          </cell>
          <cell r="BE33">
            <v>30433</v>
          </cell>
          <cell r="BF33">
            <v>118576</v>
          </cell>
          <cell r="BG33">
            <v>11964302</v>
          </cell>
        </row>
        <row r="34">
          <cell r="B34">
            <v>11</v>
          </cell>
          <cell r="C34" t="str">
            <v>Ташкентская</v>
          </cell>
          <cell r="D34">
            <v>6452696</v>
          </cell>
          <cell r="E34">
            <v>1526321</v>
          </cell>
          <cell r="F34">
            <v>2401831</v>
          </cell>
          <cell r="G34">
            <v>18077852</v>
          </cell>
          <cell r="H34">
            <v>1024129</v>
          </cell>
          <cell r="I34">
            <v>11354821</v>
          </cell>
          <cell r="J34">
            <v>9500902</v>
          </cell>
          <cell r="K34">
            <v>3314732</v>
          </cell>
          <cell r="L34">
            <v>94560</v>
          </cell>
          <cell r="M34">
            <v>11</v>
          </cell>
          <cell r="N34" t="str">
            <v>Ташкентская</v>
          </cell>
          <cell r="O34">
            <v>24304</v>
          </cell>
          <cell r="P34">
            <v>717518</v>
          </cell>
          <cell r="Q34">
            <v>5440</v>
          </cell>
          <cell r="R34">
            <v>217900</v>
          </cell>
          <cell r="S34">
            <v>871416</v>
          </cell>
          <cell r="T34">
            <v>33000</v>
          </cell>
          <cell r="U34">
            <v>0</v>
          </cell>
          <cell r="V34">
            <v>2473086</v>
          </cell>
          <cell r="W34">
            <v>0</v>
          </cell>
          <cell r="X34">
            <v>0</v>
          </cell>
          <cell r="Y34">
            <v>0</v>
          </cell>
          <cell r="Z34">
            <v>11</v>
          </cell>
          <cell r="AA34" t="str">
            <v>Ташкентская</v>
          </cell>
          <cell r="AC34">
            <v>0</v>
          </cell>
          <cell r="AD34">
            <v>1291524</v>
          </cell>
          <cell r="AE34">
            <v>0</v>
          </cell>
          <cell r="AF34">
            <v>457422</v>
          </cell>
          <cell r="AG34">
            <v>0</v>
          </cell>
          <cell r="AH34">
            <v>4160188</v>
          </cell>
          <cell r="AI34">
            <v>219256</v>
          </cell>
          <cell r="AJ34">
            <v>1794594</v>
          </cell>
          <cell r="AK34">
            <v>990100</v>
          </cell>
          <cell r="AL34">
            <v>11</v>
          </cell>
          <cell r="AM34" t="str">
            <v>Ташкентская</v>
          </cell>
          <cell r="AN34">
            <v>23635600</v>
          </cell>
          <cell r="AO34">
            <v>1103675</v>
          </cell>
          <cell r="AP34">
            <v>3849457</v>
          </cell>
          <cell r="AQ34">
            <v>2311853</v>
          </cell>
          <cell r="AR34">
            <v>509678</v>
          </cell>
          <cell r="AS34">
            <v>39842</v>
          </cell>
          <cell r="AT34">
            <v>469836</v>
          </cell>
          <cell r="AU34">
            <v>560274</v>
          </cell>
          <cell r="AV34">
            <v>399713</v>
          </cell>
          <cell r="AW34">
            <v>160561</v>
          </cell>
          <cell r="AX34">
            <v>11</v>
          </cell>
          <cell r="AY34" t="str">
            <v>Ташкентская</v>
          </cell>
          <cell r="AZ34">
            <v>198523</v>
          </cell>
          <cell r="BA34">
            <v>308803</v>
          </cell>
          <cell r="BB34">
            <v>237038</v>
          </cell>
          <cell r="BC34">
            <v>2515558</v>
          </cell>
          <cell r="BD34">
            <v>583008</v>
          </cell>
          <cell r="BE34">
            <v>270537</v>
          </cell>
          <cell r="BF34">
            <v>312471</v>
          </cell>
          <cell r="BG34">
            <v>93316157</v>
          </cell>
        </row>
        <row r="35">
          <cell r="B35">
            <v>12</v>
          </cell>
          <cell r="C35" t="str">
            <v>Ферганская</v>
          </cell>
          <cell r="D35">
            <v>2808872</v>
          </cell>
          <cell r="E35">
            <v>1113209</v>
          </cell>
          <cell r="F35">
            <v>1237503</v>
          </cell>
          <cell r="G35">
            <v>8158384</v>
          </cell>
          <cell r="H35">
            <v>1155669</v>
          </cell>
          <cell r="I35">
            <v>13714289</v>
          </cell>
          <cell r="J35">
            <v>17558351</v>
          </cell>
          <cell r="K35">
            <v>442620</v>
          </cell>
          <cell r="L35">
            <v>0</v>
          </cell>
          <cell r="M35">
            <v>12</v>
          </cell>
          <cell r="N35" t="str">
            <v>Ферганская</v>
          </cell>
          <cell r="O35">
            <v>0</v>
          </cell>
          <cell r="P35">
            <v>61502</v>
          </cell>
          <cell r="Q35">
            <v>0</v>
          </cell>
          <cell r="R35">
            <v>332500</v>
          </cell>
          <cell r="S35">
            <v>0</v>
          </cell>
          <cell r="T35">
            <v>0</v>
          </cell>
          <cell r="U35">
            <v>0</v>
          </cell>
          <cell r="V35">
            <v>102969</v>
          </cell>
          <cell r="W35">
            <v>0</v>
          </cell>
          <cell r="X35">
            <v>9908496</v>
          </cell>
          <cell r="Y35">
            <v>5253228</v>
          </cell>
          <cell r="Z35">
            <v>12</v>
          </cell>
          <cell r="AA35" t="str">
            <v>Ферганская</v>
          </cell>
          <cell r="AC35">
            <v>0</v>
          </cell>
          <cell r="AD35">
            <v>1299523</v>
          </cell>
          <cell r="AE35">
            <v>0</v>
          </cell>
          <cell r="AF35">
            <v>157513</v>
          </cell>
          <cell r="AG35">
            <v>0</v>
          </cell>
          <cell r="AH35">
            <v>2209720</v>
          </cell>
          <cell r="AI35">
            <v>211900</v>
          </cell>
          <cell r="AJ35">
            <v>1797054</v>
          </cell>
          <cell r="AK35">
            <v>416240</v>
          </cell>
          <cell r="AL35">
            <v>12</v>
          </cell>
          <cell r="AM35" t="str">
            <v>Ферганская</v>
          </cell>
          <cell r="AN35">
            <v>17672</v>
          </cell>
          <cell r="AO35">
            <v>255598</v>
          </cell>
          <cell r="AP35">
            <v>1952607</v>
          </cell>
          <cell r="AQ35">
            <v>532504</v>
          </cell>
          <cell r="AR35">
            <v>408854</v>
          </cell>
          <cell r="AS35">
            <v>88412</v>
          </cell>
          <cell r="AT35">
            <v>320442</v>
          </cell>
          <cell r="AU35">
            <v>287855</v>
          </cell>
          <cell r="AV35">
            <v>217281</v>
          </cell>
          <cell r="AW35">
            <v>70574</v>
          </cell>
          <cell r="AX35">
            <v>12</v>
          </cell>
          <cell r="AY35" t="str">
            <v>Ферганская</v>
          </cell>
          <cell r="AZ35">
            <v>138660</v>
          </cell>
          <cell r="BA35">
            <v>231200</v>
          </cell>
          <cell r="BB35">
            <v>139294</v>
          </cell>
          <cell r="BC35">
            <v>2153172</v>
          </cell>
          <cell r="BD35">
            <v>226575</v>
          </cell>
          <cell r="BE35">
            <v>87546</v>
          </cell>
          <cell r="BF35">
            <v>139029</v>
          </cell>
          <cell r="BG35">
            <v>56725182</v>
          </cell>
        </row>
        <row r="36">
          <cell r="B36">
            <v>13</v>
          </cell>
          <cell r="C36" t="str">
            <v>Хорезмская</v>
          </cell>
          <cell r="D36">
            <v>1417226</v>
          </cell>
          <cell r="E36">
            <v>392893</v>
          </cell>
          <cell r="F36">
            <v>659182</v>
          </cell>
          <cell r="G36">
            <v>3782712</v>
          </cell>
          <cell r="H36">
            <v>465217</v>
          </cell>
          <cell r="I36">
            <v>4100745</v>
          </cell>
          <cell r="J36">
            <v>1770210</v>
          </cell>
          <cell r="K36">
            <v>934420</v>
          </cell>
          <cell r="L36">
            <v>1576</v>
          </cell>
          <cell r="M36">
            <v>13</v>
          </cell>
          <cell r="N36" t="str">
            <v>Хорезмская</v>
          </cell>
          <cell r="O36">
            <v>54684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13</v>
          </cell>
          <cell r="AA36" t="str">
            <v>Хорезмская</v>
          </cell>
          <cell r="AC36">
            <v>0</v>
          </cell>
          <cell r="AD36">
            <v>627026</v>
          </cell>
          <cell r="AE36">
            <v>0</v>
          </cell>
          <cell r="AF36">
            <v>152504</v>
          </cell>
          <cell r="AG36">
            <v>0</v>
          </cell>
          <cell r="AH36">
            <v>407962</v>
          </cell>
          <cell r="AI36">
            <v>199902</v>
          </cell>
          <cell r="AJ36">
            <v>709212</v>
          </cell>
          <cell r="AK36">
            <v>394009</v>
          </cell>
          <cell r="AL36">
            <v>13</v>
          </cell>
          <cell r="AM36" t="str">
            <v>Хорезмская</v>
          </cell>
          <cell r="AN36">
            <v>1644</v>
          </cell>
          <cell r="AO36">
            <v>127304</v>
          </cell>
          <cell r="AP36">
            <v>525446</v>
          </cell>
          <cell r="AQ36">
            <v>158236</v>
          </cell>
          <cell r="AR36">
            <v>120843</v>
          </cell>
          <cell r="AS36">
            <v>21993</v>
          </cell>
          <cell r="AT36">
            <v>98850</v>
          </cell>
          <cell r="AU36">
            <v>110786</v>
          </cell>
          <cell r="AV36">
            <v>85789</v>
          </cell>
          <cell r="AW36">
            <v>24997</v>
          </cell>
          <cell r="AX36">
            <v>13</v>
          </cell>
          <cell r="AY36" t="str">
            <v>Хорезмская</v>
          </cell>
          <cell r="AZ36">
            <v>58688</v>
          </cell>
          <cell r="BA36">
            <v>103470</v>
          </cell>
          <cell r="BB36">
            <v>73958</v>
          </cell>
          <cell r="BC36">
            <v>40524</v>
          </cell>
          <cell r="BD36">
            <v>228406</v>
          </cell>
          <cell r="BE36">
            <v>75596</v>
          </cell>
          <cell r="BF36">
            <v>152810</v>
          </cell>
          <cell r="BG36">
            <v>15848575</v>
          </cell>
        </row>
        <row r="37">
          <cell r="B37">
            <v>14</v>
          </cell>
          <cell r="C37" t="str">
            <v>город Ташкент</v>
          </cell>
          <cell r="D37">
            <v>20057131</v>
          </cell>
          <cell r="E37">
            <v>8646070</v>
          </cell>
          <cell r="F37">
            <v>8252355</v>
          </cell>
          <cell r="G37">
            <v>34183053</v>
          </cell>
          <cell r="H37">
            <v>4235532</v>
          </cell>
          <cell r="I37">
            <v>36792903</v>
          </cell>
          <cell r="J37">
            <v>10282167</v>
          </cell>
          <cell r="K37">
            <v>2852440</v>
          </cell>
          <cell r="L37">
            <v>0</v>
          </cell>
          <cell r="M37">
            <v>14</v>
          </cell>
          <cell r="N37" t="str">
            <v>город Ташкент</v>
          </cell>
          <cell r="O37">
            <v>10633</v>
          </cell>
          <cell r="P37">
            <v>389510</v>
          </cell>
          <cell r="Q37">
            <v>41650</v>
          </cell>
          <cell r="R37">
            <v>285200</v>
          </cell>
          <cell r="S37">
            <v>248976</v>
          </cell>
          <cell r="T37">
            <v>0</v>
          </cell>
          <cell r="U37">
            <v>0</v>
          </cell>
          <cell r="V37">
            <v>447358</v>
          </cell>
          <cell r="W37">
            <v>5752975</v>
          </cell>
          <cell r="X37">
            <v>0</v>
          </cell>
          <cell r="Y37">
            <v>0</v>
          </cell>
          <cell r="Z37">
            <v>14</v>
          </cell>
          <cell r="AA37" t="str">
            <v>город Ташкент</v>
          </cell>
          <cell r="AC37">
            <v>0</v>
          </cell>
          <cell r="AD37">
            <v>253425</v>
          </cell>
          <cell r="AE37">
            <v>0</v>
          </cell>
          <cell r="AF37">
            <v>0</v>
          </cell>
          <cell r="AG37">
            <v>0</v>
          </cell>
          <cell r="AH37">
            <v>7420859</v>
          </cell>
          <cell r="AI37">
            <v>500641</v>
          </cell>
          <cell r="AJ37">
            <v>4232859</v>
          </cell>
          <cell r="AK37">
            <v>0</v>
          </cell>
          <cell r="AL37">
            <v>14</v>
          </cell>
          <cell r="AM37" t="str">
            <v>город Ташкент</v>
          </cell>
          <cell r="AN37">
            <v>0</v>
          </cell>
          <cell r="AO37">
            <v>256093</v>
          </cell>
          <cell r="AP37">
            <v>7001407</v>
          </cell>
          <cell r="AQ37">
            <v>4802729</v>
          </cell>
          <cell r="AR37">
            <v>2822359</v>
          </cell>
          <cell r="AS37">
            <v>1205800</v>
          </cell>
          <cell r="AT37">
            <v>1616559</v>
          </cell>
          <cell r="AU37">
            <v>1236107</v>
          </cell>
          <cell r="AV37">
            <v>598836</v>
          </cell>
          <cell r="AW37">
            <v>637271</v>
          </cell>
          <cell r="AX37">
            <v>14</v>
          </cell>
          <cell r="AY37" t="str">
            <v>город Ташкент</v>
          </cell>
          <cell r="AZ37">
            <v>458366</v>
          </cell>
          <cell r="BA37">
            <v>0</v>
          </cell>
          <cell r="BB37">
            <v>1181771</v>
          </cell>
          <cell r="BC37">
            <v>4102770</v>
          </cell>
          <cell r="BD37">
            <v>996631</v>
          </cell>
          <cell r="BE37">
            <v>401589</v>
          </cell>
          <cell r="BF37">
            <v>595042</v>
          </cell>
          <cell r="BG37">
            <v>157461803</v>
          </cell>
        </row>
        <row r="38">
          <cell r="B38">
            <v>15</v>
          </cell>
          <cell r="C38" t="str">
            <v>ГНК</v>
          </cell>
          <cell r="D38">
            <v>773500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39000000</v>
          </cell>
          <cell r="K38">
            <v>0</v>
          </cell>
          <cell r="L38">
            <v>0</v>
          </cell>
          <cell r="M38">
            <v>15</v>
          </cell>
          <cell r="N38" t="str">
            <v>ГНК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15</v>
          </cell>
          <cell r="AA38" t="str">
            <v>ГНК</v>
          </cell>
          <cell r="AC38">
            <v>39000000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15</v>
          </cell>
          <cell r="AM38" t="str">
            <v>ГНК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15</v>
          </cell>
          <cell r="AY38" t="str">
            <v>ГНК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39773500</v>
          </cell>
        </row>
        <row r="39">
          <cell r="C39" t="str">
            <v>ИТОГО</v>
          </cell>
          <cell r="D39">
            <v>53246844</v>
          </cell>
          <cell r="E39">
            <v>17077679</v>
          </cell>
          <cell r="F39">
            <v>20345428</v>
          </cell>
          <cell r="G39">
            <v>114814896</v>
          </cell>
          <cell r="H39">
            <v>11953583</v>
          </cell>
          <cell r="I39">
            <v>124258833</v>
          </cell>
          <cell r="J39">
            <v>104512212</v>
          </cell>
          <cell r="K39">
            <v>12767128</v>
          </cell>
          <cell r="L39">
            <v>145536</v>
          </cell>
          <cell r="N39" t="str">
            <v>ИТОГО</v>
          </cell>
          <cell r="O39">
            <v>103596</v>
          </cell>
          <cell r="P39">
            <v>2148455</v>
          </cell>
          <cell r="Q39">
            <v>47090</v>
          </cell>
          <cell r="R39">
            <v>1160400</v>
          </cell>
          <cell r="S39">
            <v>1276002</v>
          </cell>
          <cell r="T39">
            <v>71500</v>
          </cell>
          <cell r="U39">
            <v>0</v>
          </cell>
          <cell r="V39">
            <v>3536657</v>
          </cell>
          <cell r="W39">
            <v>5752975</v>
          </cell>
          <cell r="X39">
            <v>16744480</v>
          </cell>
          <cell r="Y39">
            <v>6845865</v>
          </cell>
          <cell r="AA39" t="str">
            <v>ИТОГО</v>
          </cell>
          <cell r="AB39">
            <v>0</v>
          </cell>
          <cell r="AC39">
            <v>39000000</v>
          </cell>
          <cell r="AD39">
            <v>13770137</v>
          </cell>
          <cell r="AE39">
            <v>0</v>
          </cell>
          <cell r="AF39">
            <v>1142391</v>
          </cell>
          <cell r="AG39">
            <v>0</v>
          </cell>
          <cell r="AH39">
            <v>27739541</v>
          </cell>
          <cell r="AI39">
            <v>2781402</v>
          </cell>
          <cell r="AJ39">
            <v>16420896</v>
          </cell>
          <cell r="AK39">
            <v>5737637</v>
          </cell>
          <cell r="AM39" t="str">
            <v>ИТОГО</v>
          </cell>
          <cell r="AN39">
            <v>86775973</v>
          </cell>
          <cell r="AO39">
            <v>3566980</v>
          </cell>
          <cell r="AP39">
            <v>24528972</v>
          </cell>
          <cell r="AQ39">
            <v>12615871</v>
          </cell>
          <cell r="AR39">
            <v>6002800</v>
          </cell>
          <cell r="AS39">
            <v>1878549</v>
          </cell>
          <cell r="AT39">
            <v>4124251</v>
          </cell>
          <cell r="AU39">
            <v>4026652</v>
          </cell>
          <cell r="AV39">
            <v>2584656</v>
          </cell>
          <cell r="AW39">
            <v>1441996</v>
          </cell>
          <cell r="AY39" t="str">
            <v>ИТОГО</v>
          </cell>
          <cell r="AZ39">
            <v>1602752</v>
          </cell>
          <cell r="BA39">
            <v>1896758</v>
          </cell>
          <cell r="BB39">
            <v>2581841</v>
          </cell>
          <cell r="BC39">
            <v>16614532</v>
          </cell>
          <cell r="BD39">
            <v>3800295</v>
          </cell>
          <cell r="BE39">
            <v>1427235</v>
          </cell>
          <cell r="BF39">
            <v>2373060</v>
          </cell>
          <cell r="BG39">
            <v>662902377</v>
          </cell>
        </row>
        <row r="42">
          <cell r="C42" t="str">
            <v>3 квартал-УТВ</v>
          </cell>
          <cell r="D42">
            <v>2</v>
          </cell>
          <cell r="E42">
            <v>20</v>
          </cell>
          <cell r="F42">
            <v>30</v>
          </cell>
          <cell r="G42">
            <v>43</v>
          </cell>
          <cell r="H42">
            <v>50</v>
          </cell>
          <cell r="I42">
            <v>78</v>
          </cell>
          <cell r="J42">
            <v>85</v>
          </cell>
          <cell r="K42">
            <v>87</v>
          </cell>
          <cell r="L42">
            <v>88</v>
          </cell>
          <cell r="O42">
            <v>92</v>
          </cell>
          <cell r="P42">
            <v>91</v>
          </cell>
          <cell r="Q42">
            <v>90</v>
          </cell>
          <cell r="R42">
            <v>97</v>
          </cell>
          <cell r="S42">
            <v>95</v>
          </cell>
          <cell r="T42">
            <v>93</v>
          </cell>
          <cell r="V42">
            <v>100</v>
          </cell>
          <cell r="W42">
            <v>107</v>
          </cell>
          <cell r="X42">
            <v>101</v>
          </cell>
          <cell r="Y42">
            <v>102</v>
          </cell>
          <cell r="AB42">
            <v>104</v>
          </cell>
          <cell r="AC42">
            <v>103</v>
          </cell>
          <cell r="AD42">
            <v>111</v>
          </cell>
          <cell r="AE42">
            <v>113</v>
          </cell>
          <cell r="AF42">
            <v>112</v>
          </cell>
          <cell r="AG42">
            <v>119</v>
          </cell>
          <cell r="AH42">
            <v>127</v>
          </cell>
          <cell r="AI42">
            <v>131</v>
          </cell>
          <cell r="AJ42">
            <v>136</v>
          </cell>
          <cell r="AK42">
            <v>137</v>
          </cell>
          <cell r="AN42">
            <v>143</v>
          </cell>
          <cell r="AO42">
            <v>147</v>
          </cell>
          <cell r="AP42">
            <v>156</v>
          </cell>
          <cell r="AQ42">
            <v>160</v>
          </cell>
          <cell r="AS42">
            <v>167</v>
          </cell>
          <cell r="AT42">
            <v>166</v>
          </cell>
          <cell r="AV42">
            <v>170</v>
          </cell>
          <cell r="AW42">
            <v>169</v>
          </cell>
          <cell r="AZ42">
            <v>171</v>
          </cell>
          <cell r="BA42">
            <v>176</v>
          </cell>
          <cell r="BB42">
            <v>175</v>
          </cell>
          <cell r="BC42">
            <v>177</v>
          </cell>
          <cell r="BE42">
            <v>210</v>
          </cell>
          <cell r="BF42">
            <v>209</v>
          </cell>
        </row>
        <row r="43">
          <cell r="B43">
            <v>1</v>
          </cell>
          <cell r="C43" t="str">
            <v>Р. Каракалпакстан</v>
          </cell>
          <cell r="D43">
            <v>766596</v>
          </cell>
          <cell r="E43">
            <v>395425</v>
          </cell>
          <cell r="F43">
            <v>627109</v>
          </cell>
          <cell r="G43">
            <v>3759786</v>
          </cell>
          <cell r="H43">
            <v>293371</v>
          </cell>
          <cell r="I43">
            <v>2528851</v>
          </cell>
          <cell r="J43">
            <v>1210091</v>
          </cell>
          <cell r="K43">
            <v>885240</v>
          </cell>
          <cell r="L43">
            <v>0</v>
          </cell>
          <cell r="M43">
            <v>1</v>
          </cell>
          <cell r="N43" t="str">
            <v>Р. Каракалпакстан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1</v>
          </cell>
          <cell r="AA43" t="str">
            <v>Р. Каракалпакстан</v>
          </cell>
          <cell r="AC43">
            <v>0</v>
          </cell>
          <cell r="AD43">
            <v>324851</v>
          </cell>
          <cell r="AE43">
            <v>0</v>
          </cell>
          <cell r="AF43">
            <v>0</v>
          </cell>
          <cell r="AG43">
            <v>0</v>
          </cell>
          <cell r="AH43">
            <v>423254</v>
          </cell>
          <cell r="AI43">
            <v>64705</v>
          </cell>
          <cell r="AJ43">
            <v>635486</v>
          </cell>
          <cell r="AK43">
            <v>226588</v>
          </cell>
          <cell r="AL43">
            <v>1</v>
          </cell>
          <cell r="AM43" t="str">
            <v>Р. Каракалпакстан</v>
          </cell>
          <cell r="AN43">
            <v>54368</v>
          </cell>
          <cell r="AO43">
            <v>528350</v>
          </cell>
          <cell r="AP43">
            <v>637245</v>
          </cell>
          <cell r="AQ43">
            <v>157284</v>
          </cell>
          <cell r="AR43">
            <v>171671</v>
          </cell>
          <cell r="AS43">
            <v>15032</v>
          </cell>
          <cell r="AT43">
            <v>156639</v>
          </cell>
          <cell r="AU43">
            <v>59056</v>
          </cell>
          <cell r="AV43">
            <v>51002</v>
          </cell>
          <cell r="AW43">
            <v>8054</v>
          </cell>
          <cell r="AX43">
            <v>1</v>
          </cell>
          <cell r="AY43" t="str">
            <v>Р. Каракалпакстан</v>
          </cell>
          <cell r="AZ43">
            <v>60172</v>
          </cell>
          <cell r="BA43">
            <v>126323</v>
          </cell>
          <cell r="BB43">
            <v>38880</v>
          </cell>
          <cell r="BC43">
            <v>51842</v>
          </cell>
          <cell r="BD43">
            <v>198330</v>
          </cell>
          <cell r="BE43">
            <v>69660</v>
          </cell>
          <cell r="BF43">
            <v>128670</v>
          </cell>
          <cell r="BG43">
            <v>13014783</v>
          </cell>
        </row>
        <row r="44">
          <cell r="B44">
            <v>2</v>
          </cell>
          <cell r="C44" t="str">
            <v>Андижанская</v>
          </cell>
          <cell r="D44">
            <v>1116596</v>
          </cell>
          <cell r="E44">
            <v>855468</v>
          </cell>
          <cell r="F44">
            <v>963055</v>
          </cell>
          <cell r="G44">
            <v>6767842</v>
          </cell>
          <cell r="H44">
            <v>841240</v>
          </cell>
          <cell r="I44">
            <v>5709873</v>
          </cell>
          <cell r="J44">
            <v>2046823</v>
          </cell>
          <cell r="K44">
            <v>501636</v>
          </cell>
          <cell r="L44">
            <v>0</v>
          </cell>
          <cell r="M44">
            <v>2</v>
          </cell>
          <cell r="N44" t="str">
            <v>Андижанская</v>
          </cell>
          <cell r="O44">
            <v>0</v>
          </cell>
          <cell r="P44">
            <v>102503</v>
          </cell>
          <cell r="Q44">
            <v>0</v>
          </cell>
          <cell r="R44">
            <v>93970</v>
          </cell>
          <cell r="S44">
            <v>0</v>
          </cell>
          <cell r="T44">
            <v>1100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2</v>
          </cell>
          <cell r="AA44" t="str">
            <v>Андижанская</v>
          </cell>
          <cell r="AC44">
            <v>0</v>
          </cell>
          <cell r="AD44">
            <v>1304416</v>
          </cell>
          <cell r="AE44">
            <v>0</v>
          </cell>
          <cell r="AF44">
            <v>43198</v>
          </cell>
          <cell r="AG44">
            <v>0</v>
          </cell>
          <cell r="AH44">
            <v>802057</v>
          </cell>
          <cell r="AI44">
            <v>178275</v>
          </cell>
          <cell r="AJ44">
            <v>1003282</v>
          </cell>
          <cell r="AK44">
            <v>779566</v>
          </cell>
          <cell r="AL44">
            <v>2</v>
          </cell>
          <cell r="AM44" t="str">
            <v>Андижанская</v>
          </cell>
          <cell r="AN44">
            <v>177720</v>
          </cell>
          <cell r="AO44">
            <v>40049</v>
          </cell>
          <cell r="AP44">
            <v>878106</v>
          </cell>
          <cell r="AQ44">
            <v>306364</v>
          </cell>
          <cell r="AR44">
            <v>143599</v>
          </cell>
          <cell r="AS44">
            <v>23421</v>
          </cell>
          <cell r="AT44">
            <v>120178</v>
          </cell>
          <cell r="AU44">
            <v>142623</v>
          </cell>
          <cell r="AV44">
            <v>87280</v>
          </cell>
          <cell r="AW44">
            <v>55343</v>
          </cell>
          <cell r="AX44">
            <v>2</v>
          </cell>
          <cell r="AY44" t="str">
            <v>Андижанская</v>
          </cell>
          <cell r="AZ44">
            <v>107712</v>
          </cell>
          <cell r="BA44">
            <v>173081</v>
          </cell>
          <cell r="BB44">
            <v>108000</v>
          </cell>
          <cell r="BC44">
            <v>1375325</v>
          </cell>
          <cell r="BD44">
            <v>171326</v>
          </cell>
          <cell r="BE44">
            <v>75818</v>
          </cell>
          <cell r="BF44">
            <v>95508</v>
          </cell>
          <cell r="BG44">
            <v>24687982</v>
          </cell>
        </row>
        <row r="45">
          <cell r="B45">
            <v>3</v>
          </cell>
          <cell r="C45" t="str">
            <v>Бухарская</v>
          </cell>
          <cell r="D45">
            <v>5680632</v>
          </cell>
          <cell r="E45">
            <v>451388</v>
          </cell>
          <cell r="F45">
            <v>1151715</v>
          </cell>
          <cell r="G45">
            <v>6697343</v>
          </cell>
          <cell r="H45">
            <v>652371</v>
          </cell>
          <cell r="I45">
            <v>13659146</v>
          </cell>
          <cell r="J45">
            <v>12541729</v>
          </cell>
          <cell r="K45">
            <v>1131140</v>
          </cell>
          <cell r="L45">
            <v>15760</v>
          </cell>
          <cell r="M45">
            <v>3</v>
          </cell>
          <cell r="N45" t="str">
            <v>Бухарская</v>
          </cell>
          <cell r="O45">
            <v>0</v>
          </cell>
          <cell r="P45">
            <v>135303</v>
          </cell>
          <cell r="Q45">
            <v>0</v>
          </cell>
          <cell r="R45">
            <v>0</v>
          </cell>
          <cell r="S45">
            <v>0</v>
          </cell>
          <cell r="T45">
            <v>13200</v>
          </cell>
          <cell r="U45">
            <v>0</v>
          </cell>
          <cell r="V45">
            <v>96354</v>
          </cell>
          <cell r="W45">
            <v>0</v>
          </cell>
          <cell r="X45">
            <v>7372240</v>
          </cell>
          <cell r="Y45">
            <v>1783753</v>
          </cell>
          <cell r="Z45">
            <v>3</v>
          </cell>
          <cell r="AA45" t="str">
            <v>Бухарская</v>
          </cell>
          <cell r="AC45">
            <v>0</v>
          </cell>
          <cell r="AD45">
            <v>1962660</v>
          </cell>
          <cell r="AE45">
            <v>0</v>
          </cell>
          <cell r="AF45">
            <v>31319</v>
          </cell>
          <cell r="AG45">
            <v>0</v>
          </cell>
          <cell r="AH45">
            <v>1984089</v>
          </cell>
          <cell r="AI45">
            <v>155798</v>
          </cell>
          <cell r="AJ45">
            <v>1178117</v>
          </cell>
          <cell r="AK45">
            <v>606999</v>
          </cell>
          <cell r="AL45">
            <v>3</v>
          </cell>
          <cell r="AM45" t="str">
            <v>Бухарская</v>
          </cell>
          <cell r="AN45">
            <v>1048</v>
          </cell>
          <cell r="AO45">
            <v>31897</v>
          </cell>
          <cell r="AP45">
            <v>1471886</v>
          </cell>
          <cell r="AQ45">
            <v>1499941</v>
          </cell>
          <cell r="AR45">
            <v>200774</v>
          </cell>
          <cell r="AS45">
            <v>54654</v>
          </cell>
          <cell r="AT45">
            <v>146120</v>
          </cell>
          <cell r="AU45">
            <v>322633</v>
          </cell>
          <cell r="AV45">
            <v>251525</v>
          </cell>
          <cell r="AW45">
            <v>71108</v>
          </cell>
          <cell r="AX45">
            <v>3</v>
          </cell>
          <cell r="AY45" t="str">
            <v>Бухарская</v>
          </cell>
          <cell r="AZ45">
            <v>105250</v>
          </cell>
          <cell r="BA45">
            <v>114533</v>
          </cell>
          <cell r="BB45">
            <v>105547</v>
          </cell>
          <cell r="BC45">
            <v>679493</v>
          </cell>
          <cell r="BD45">
            <v>127070</v>
          </cell>
          <cell r="BE45">
            <v>58714</v>
          </cell>
          <cell r="BF45">
            <v>68356</v>
          </cell>
          <cell r="BG45">
            <v>49419399</v>
          </cell>
        </row>
        <row r="46">
          <cell r="B46">
            <v>4</v>
          </cell>
          <cell r="C46" t="str">
            <v>Джизакская</v>
          </cell>
          <cell r="D46">
            <v>567531</v>
          </cell>
          <cell r="E46">
            <v>183247</v>
          </cell>
          <cell r="F46">
            <v>390706</v>
          </cell>
          <cell r="G46">
            <v>1772629</v>
          </cell>
          <cell r="H46">
            <v>391113</v>
          </cell>
          <cell r="I46">
            <v>1399683</v>
          </cell>
          <cell r="J46">
            <v>249560</v>
          </cell>
          <cell r="K46">
            <v>0</v>
          </cell>
          <cell r="L46">
            <v>0</v>
          </cell>
          <cell r="M46">
            <v>4</v>
          </cell>
          <cell r="N46" t="str">
            <v>Джизакская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4</v>
          </cell>
          <cell r="AA46" t="str">
            <v>Джизакская</v>
          </cell>
          <cell r="AC46">
            <v>0</v>
          </cell>
          <cell r="AD46">
            <v>249560</v>
          </cell>
          <cell r="AE46">
            <v>0</v>
          </cell>
          <cell r="AF46">
            <v>0</v>
          </cell>
          <cell r="AG46">
            <v>0</v>
          </cell>
          <cell r="AH46">
            <v>278469</v>
          </cell>
          <cell r="AI46">
            <v>60994</v>
          </cell>
          <cell r="AJ46">
            <v>265293</v>
          </cell>
          <cell r="AK46">
            <v>152177</v>
          </cell>
          <cell r="AL46">
            <v>4</v>
          </cell>
          <cell r="AM46" t="str">
            <v>Джизакская</v>
          </cell>
          <cell r="AN46">
            <v>205</v>
          </cell>
          <cell r="AO46">
            <v>9853</v>
          </cell>
          <cell r="AP46">
            <v>329359</v>
          </cell>
          <cell r="AQ46">
            <v>63669</v>
          </cell>
          <cell r="AR46">
            <v>104946</v>
          </cell>
          <cell r="AS46">
            <v>22870</v>
          </cell>
          <cell r="AT46">
            <v>82076</v>
          </cell>
          <cell r="AU46">
            <v>124148</v>
          </cell>
          <cell r="AV46">
            <v>108487</v>
          </cell>
          <cell r="AW46">
            <v>15661</v>
          </cell>
          <cell r="AX46">
            <v>4</v>
          </cell>
          <cell r="AY46" t="str">
            <v>Джизакская</v>
          </cell>
          <cell r="AZ46">
            <v>47119</v>
          </cell>
          <cell r="BA46">
            <v>94523</v>
          </cell>
          <cell r="BB46">
            <v>42422</v>
          </cell>
          <cell r="BC46">
            <v>443618</v>
          </cell>
          <cell r="BD46">
            <v>117636</v>
          </cell>
          <cell r="BE46">
            <v>32145</v>
          </cell>
          <cell r="BF46">
            <v>85491</v>
          </cell>
          <cell r="BG46">
            <v>7088900</v>
          </cell>
        </row>
        <row r="47">
          <cell r="B47">
            <v>5</v>
          </cell>
          <cell r="C47" t="str">
            <v>Кашкадарьинская</v>
          </cell>
          <cell r="D47">
            <v>3257567</v>
          </cell>
          <cell r="E47">
            <v>659276</v>
          </cell>
          <cell r="F47">
            <v>1400651</v>
          </cell>
          <cell r="G47">
            <v>6926050</v>
          </cell>
          <cell r="H47">
            <v>550020</v>
          </cell>
          <cell r="I47">
            <v>13498470</v>
          </cell>
          <cell r="J47">
            <v>1965702</v>
          </cell>
          <cell r="K47">
            <v>275408</v>
          </cell>
          <cell r="L47">
            <v>0</v>
          </cell>
          <cell r="M47">
            <v>5</v>
          </cell>
          <cell r="N47" t="str">
            <v>Кашкадарьинская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5</v>
          </cell>
          <cell r="AA47" t="str">
            <v>Кашкадарьинская</v>
          </cell>
          <cell r="AC47">
            <v>0</v>
          </cell>
          <cell r="AD47">
            <v>1675152</v>
          </cell>
          <cell r="AE47">
            <v>0</v>
          </cell>
          <cell r="AF47">
            <v>15142</v>
          </cell>
          <cell r="AG47">
            <v>0</v>
          </cell>
          <cell r="AH47">
            <v>4186446</v>
          </cell>
          <cell r="AI47">
            <v>215089</v>
          </cell>
          <cell r="AJ47">
            <v>916769</v>
          </cell>
          <cell r="AK47">
            <v>624670</v>
          </cell>
          <cell r="AL47">
            <v>5</v>
          </cell>
          <cell r="AM47" t="str">
            <v>Кашкадарьинская</v>
          </cell>
          <cell r="AN47">
            <v>9148620</v>
          </cell>
          <cell r="AO47">
            <v>87378</v>
          </cell>
          <cell r="AP47">
            <v>2446888</v>
          </cell>
          <cell r="AQ47">
            <v>1412635</v>
          </cell>
          <cell r="AR47">
            <v>349220</v>
          </cell>
          <cell r="AS47">
            <v>146494</v>
          </cell>
          <cell r="AT47">
            <v>202726</v>
          </cell>
          <cell r="AU47">
            <v>212254</v>
          </cell>
          <cell r="AV47">
            <v>163766</v>
          </cell>
          <cell r="AW47">
            <v>48488</v>
          </cell>
          <cell r="AX47">
            <v>5</v>
          </cell>
          <cell r="AY47" t="str">
            <v>Кашкадарьинская</v>
          </cell>
          <cell r="AZ47">
            <v>98467</v>
          </cell>
          <cell r="BA47">
            <v>209825</v>
          </cell>
          <cell r="BB47">
            <v>107005</v>
          </cell>
          <cell r="BC47">
            <v>945061</v>
          </cell>
          <cell r="BD47">
            <v>212502</v>
          </cell>
          <cell r="BE47">
            <v>35910</v>
          </cell>
          <cell r="BF47">
            <v>176592</v>
          </cell>
          <cell r="BG47">
            <v>49430565</v>
          </cell>
        </row>
        <row r="48">
          <cell r="B48">
            <v>6</v>
          </cell>
          <cell r="C48" t="str">
            <v>Навоийская</v>
          </cell>
          <cell r="D48">
            <v>6861123</v>
          </cell>
          <cell r="E48">
            <v>484388</v>
          </cell>
          <cell r="F48">
            <v>823980</v>
          </cell>
          <cell r="G48">
            <v>11276091</v>
          </cell>
          <cell r="H48">
            <v>295492</v>
          </cell>
          <cell r="I48">
            <v>5113050</v>
          </cell>
          <cell r="J48">
            <v>249169</v>
          </cell>
          <cell r="K48">
            <v>0</v>
          </cell>
          <cell r="L48">
            <v>0</v>
          </cell>
          <cell r="M48">
            <v>6</v>
          </cell>
          <cell r="N48" t="str">
            <v>Навоийская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115385</v>
          </cell>
          <cell r="W48">
            <v>0</v>
          </cell>
          <cell r="X48">
            <v>0</v>
          </cell>
          <cell r="Y48">
            <v>0</v>
          </cell>
          <cell r="Z48">
            <v>6</v>
          </cell>
          <cell r="AA48" t="str">
            <v>Навоийская</v>
          </cell>
          <cell r="AC48">
            <v>0</v>
          </cell>
          <cell r="AD48">
            <v>133784</v>
          </cell>
          <cell r="AE48">
            <v>0</v>
          </cell>
          <cell r="AF48">
            <v>0</v>
          </cell>
          <cell r="AG48">
            <v>0</v>
          </cell>
          <cell r="AH48">
            <v>3258130</v>
          </cell>
          <cell r="AI48">
            <v>90535</v>
          </cell>
          <cell r="AJ48">
            <v>968487</v>
          </cell>
          <cell r="AK48">
            <v>212875</v>
          </cell>
          <cell r="AL48">
            <v>6</v>
          </cell>
          <cell r="AM48" t="str">
            <v>Навоийская</v>
          </cell>
          <cell r="AN48">
            <v>54168800</v>
          </cell>
          <cell r="AO48">
            <v>386074</v>
          </cell>
          <cell r="AP48">
            <v>2778378</v>
          </cell>
          <cell r="AQ48">
            <v>448102</v>
          </cell>
          <cell r="AR48">
            <v>181580</v>
          </cell>
          <cell r="AS48">
            <v>32246</v>
          </cell>
          <cell r="AT48">
            <v>149334</v>
          </cell>
          <cell r="AU48">
            <v>119559</v>
          </cell>
          <cell r="AV48">
            <v>78580</v>
          </cell>
          <cell r="AW48">
            <v>40979</v>
          </cell>
          <cell r="AX48">
            <v>6</v>
          </cell>
          <cell r="AY48" t="str">
            <v>Навоийская</v>
          </cell>
          <cell r="AZ48">
            <v>60667</v>
          </cell>
          <cell r="BA48">
            <v>79520</v>
          </cell>
          <cell r="BB48">
            <v>119100</v>
          </cell>
          <cell r="BC48">
            <v>431378</v>
          </cell>
          <cell r="BD48">
            <v>92683</v>
          </cell>
          <cell r="BE48">
            <v>19154</v>
          </cell>
          <cell r="BF48">
            <v>73529</v>
          </cell>
          <cell r="BG48">
            <v>88499161</v>
          </cell>
        </row>
        <row r="49">
          <cell r="B49">
            <v>7</v>
          </cell>
          <cell r="C49" t="str">
            <v>Наманганская</v>
          </cell>
          <cell r="D49">
            <v>969533</v>
          </cell>
          <cell r="E49">
            <v>839767</v>
          </cell>
          <cell r="F49">
            <v>1163869</v>
          </cell>
          <cell r="G49">
            <v>3661836</v>
          </cell>
          <cell r="H49">
            <v>574276</v>
          </cell>
          <cell r="I49">
            <v>4376664</v>
          </cell>
          <cell r="J49">
            <v>999166</v>
          </cell>
          <cell r="K49">
            <v>344260</v>
          </cell>
          <cell r="L49">
            <v>0</v>
          </cell>
          <cell r="M49">
            <v>7</v>
          </cell>
          <cell r="N49" t="str">
            <v>Наманганская</v>
          </cell>
          <cell r="O49">
            <v>0</v>
          </cell>
          <cell r="P49">
            <v>143504</v>
          </cell>
          <cell r="Q49">
            <v>0</v>
          </cell>
          <cell r="R49">
            <v>0</v>
          </cell>
          <cell r="S49">
            <v>0</v>
          </cell>
          <cell r="T49">
            <v>1100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7</v>
          </cell>
          <cell r="AA49" t="str">
            <v>Наманганская</v>
          </cell>
          <cell r="AC49">
            <v>0</v>
          </cell>
          <cell r="AD49">
            <v>496596</v>
          </cell>
          <cell r="AE49">
            <v>0</v>
          </cell>
          <cell r="AF49">
            <v>13706</v>
          </cell>
          <cell r="AG49">
            <v>0</v>
          </cell>
          <cell r="AH49">
            <v>526174</v>
          </cell>
          <cell r="AI49">
            <v>230570</v>
          </cell>
          <cell r="AJ49">
            <v>988883</v>
          </cell>
          <cell r="AK49">
            <v>452731</v>
          </cell>
          <cell r="AL49">
            <v>7</v>
          </cell>
          <cell r="AM49" t="str">
            <v>Наманганская</v>
          </cell>
          <cell r="AN49">
            <v>4329</v>
          </cell>
          <cell r="AO49">
            <v>51586</v>
          </cell>
          <cell r="AP49">
            <v>637140</v>
          </cell>
          <cell r="AQ49">
            <v>229728</v>
          </cell>
          <cell r="AR49">
            <v>189866</v>
          </cell>
          <cell r="AS49">
            <v>43221</v>
          </cell>
          <cell r="AT49">
            <v>146645</v>
          </cell>
          <cell r="AU49">
            <v>68117</v>
          </cell>
          <cell r="AV49">
            <v>34419</v>
          </cell>
          <cell r="AW49">
            <v>33698</v>
          </cell>
          <cell r="AX49">
            <v>7</v>
          </cell>
          <cell r="AY49" t="str">
            <v>Наманганская</v>
          </cell>
          <cell r="AZ49">
            <v>77481</v>
          </cell>
          <cell r="BA49">
            <v>116480</v>
          </cell>
          <cell r="BB49">
            <v>133950</v>
          </cell>
          <cell r="BC49">
            <v>1280714</v>
          </cell>
          <cell r="BD49">
            <v>135358</v>
          </cell>
          <cell r="BE49">
            <v>52268</v>
          </cell>
          <cell r="BF49">
            <v>83090</v>
          </cell>
          <cell r="BG49">
            <v>17708218</v>
          </cell>
        </row>
        <row r="50">
          <cell r="B50">
            <v>8</v>
          </cell>
          <cell r="C50" t="str">
            <v>Самаркандская</v>
          </cell>
          <cell r="D50">
            <v>1297606</v>
          </cell>
          <cell r="E50">
            <v>1162016</v>
          </cell>
          <cell r="F50">
            <v>1669122</v>
          </cell>
          <cell r="G50">
            <v>6948693</v>
          </cell>
          <cell r="H50">
            <v>1116710</v>
          </cell>
          <cell r="I50">
            <v>4712806</v>
          </cell>
          <cell r="J50">
            <v>2891082</v>
          </cell>
          <cell r="K50">
            <v>983600</v>
          </cell>
          <cell r="L50">
            <v>25760</v>
          </cell>
          <cell r="M50">
            <v>8</v>
          </cell>
          <cell r="N50" t="str">
            <v>Самаркандская</v>
          </cell>
          <cell r="O50">
            <v>15190</v>
          </cell>
          <cell r="P50">
            <v>440761</v>
          </cell>
          <cell r="Q50">
            <v>0</v>
          </cell>
          <cell r="R50">
            <v>112800</v>
          </cell>
          <cell r="S50">
            <v>186732</v>
          </cell>
          <cell r="T50">
            <v>5500</v>
          </cell>
          <cell r="U50">
            <v>0</v>
          </cell>
          <cell r="V50">
            <v>346350</v>
          </cell>
          <cell r="W50">
            <v>0</v>
          </cell>
          <cell r="X50">
            <v>0</v>
          </cell>
          <cell r="Y50">
            <v>0</v>
          </cell>
          <cell r="Z50">
            <v>8</v>
          </cell>
          <cell r="AA50" t="str">
            <v>Самаркандская</v>
          </cell>
          <cell r="AC50">
            <v>0</v>
          </cell>
          <cell r="AD50">
            <v>528620</v>
          </cell>
          <cell r="AE50">
            <v>0</v>
          </cell>
          <cell r="AF50">
            <v>245769</v>
          </cell>
          <cell r="AG50">
            <v>0</v>
          </cell>
          <cell r="AH50">
            <v>862036</v>
          </cell>
          <cell r="AI50">
            <v>256681</v>
          </cell>
          <cell r="AJ50">
            <v>972741</v>
          </cell>
          <cell r="AK50">
            <v>971375</v>
          </cell>
          <cell r="AL50">
            <v>8</v>
          </cell>
          <cell r="AM50" t="str">
            <v>Самаркандская</v>
          </cell>
          <cell r="AN50">
            <v>244</v>
          </cell>
          <cell r="AO50">
            <v>56316</v>
          </cell>
          <cell r="AP50">
            <v>724252</v>
          </cell>
          <cell r="AQ50">
            <v>417603</v>
          </cell>
          <cell r="AR50">
            <v>397029</v>
          </cell>
          <cell r="AS50">
            <v>110446</v>
          </cell>
          <cell r="AT50">
            <v>286583</v>
          </cell>
          <cell r="AU50">
            <v>347424</v>
          </cell>
          <cell r="AV50">
            <v>220593</v>
          </cell>
          <cell r="AW50">
            <v>126831</v>
          </cell>
          <cell r="AX50">
            <v>8</v>
          </cell>
          <cell r="AY50" t="str">
            <v>Самаркандская</v>
          </cell>
          <cell r="AZ50">
            <v>106789</v>
          </cell>
          <cell r="BA50">
            <v>207962</v>
          </cell>
          <cell r="BB50">
            <v>184889</v>
          </cell>
          <cell r="BC50">
            <v>1762912</v>
          </cell>
          <cell r="BD50">
            <v>170737</v>
          </cell>
          <cell r="BE50">
            <v>61208</v>
          </cell>
          <cell r="BF50">
            <v>109529</v>
          </cell>
          <cell r="BG50">
            <v>27237025</v>
          </cell>
        </row>
        <row r="51">
          <cell r="B51">
            <v>9</v>
          </cell>
          <cell r="C51" t="str">
            <v>Сурхандарьинская</v>
          </cell>
          <cell r="D51">
            <v>1163530</v>
          </cell>
          <cell r="E51">
            <v>478094</v>
          </cell>
          <cell r="F51">
            <v>633287</v>
          </cell>
          <cell r="G51">
            <v>3762733</v>
          </cell>
          <cell r="H51">
            <v>480353</v>
          </cell>
          <cell r="I51">
            <v>4428902</v>
          </cell>
          <cell r="J51">
            <v>2589083</v>
          </cell>
          <cell r="K51">
            <v>885240</v>
          </cell>
          <cell r="L51">
            <v>0</v>
          </cell>
          <cell r="M51">
            <v>9</v>
          </cell>
          <cell r="N51" t="str">
            <v>Сурхандарьинская</v>
          </cell>
          <cell r="O51">
            <v>1823</v>
          </cell>
          <cell r="P51">
            <v>194755</v>
          </cell>
          <cell r="Q51">
            <v>0</v>
          </cell>
          <cell r="R51">
            <v>0</v>
          </cell>
          <cell r="S51">
            <v>0</v>
          </cell>
          <cell r="T51">
            <v>22000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9</v>
          </cell>
          <cell r="AA51" t="str">
            <v>Сурхандарьинская</v>
          </cell>
          <cell r="AC51">
            <v>0</v>
          </cell>
          <cell r="AD51">
            <v>1470240</v>
          </cell>
          <cell r="AE51">
            <v>0</v>
          </cell>
          <cell r="AF51">
            <v>15025</v>
          </cell>
          <cell r="AG51">
            <v>0</v>
          </cell>
          <cell r="AH51">
            <v>417500</v>
          </cell>
          <cell r="AI51">
            <v>157480</v>
          </cell>
          <cell r="AJ51">
            <v>764901</v>
          </cell>
          <cell r="AK51">
            <v>937589</v>
          </cell>
          <cell r="AL51">
            <v>9</v>
          </cell>
          <cell r="AM51" t="str">
            <v>Сурхандарьинская</v>
          </cell>
          <cell r="AN51">
            <v>18282</v>
          </cell>
          <cell r="AO51">
            <v>34194</v>
          </cell>
          <cell r="AP51">
            <v>631011</v>
          </cell>
          <cell r="AQ51">
            <v>369551</v>
          </cell>
          <cell r="AR51">
            <v>257719</v>
          </cell>
          <cell r="AS51">
            <v>58983</v>
          </cell>
          <cell r="AT51">
            <v>198736</v>
          </cell>
          <cell r="AU51">
            <v>135698</v>
          </cell>
          <cell r="AV51">
            <v>74477</v>
          </cell>
          <cell r="AW51">
            <v>61221</v>
          </cell>
          <cell r="AX51">
            <v>9</v>
          </cell>
          <cell r="AY51" t="str">
            <v>Сурхандарьинская</v>
          </cell>
          <cell r="AZ51">
            <v>38278</v>
          </cell>
          <cell r="BA51">
            <v>156003</v>
          </cell>
          <cell r="BB51">
            <v>65178</v>
          </cell>
          <cell r="BC51">
            <v>875649</v>
          </cell>
          <cell r="BD51">
            <v>101129</v>
          </cell>
          <cell r="BE51">
            <v>43350</v>
          </cell>
          <cell r="BF51">
            <v>57779</v>
          </cell>
          <cell r="BG51">
            <v>18496144</v>
          </cell>
        </row>
        <row r="52">
          <cell r="B52">
            <v>10</v>
          </cell>
          <cell r="C52" t="str">
            <v>Сырдарьинская</v>
          </cell>
          <cell r="D52">
            <v>1034196</v>
          </cell>
          <cell r="E52">
            <v>287533</v>
          </cell>
          <cell r="F52">
            <v>315259</v>
          </cell>
          <cell r="G52">
            <v>2523996</v>
          </cell>
          <cell r="H52">
            <v>197589</v>
          </cell>
          <cell r="I52">
            <v>3350528</v>
          </cell>
          <cell r="J52">
            <v>623692</v>
          </cell>
          <cell r="K52">
            <v>226228</v>
          </cell>
          <cell r="L52">
            <v>0</v>
          </cell>
          <cell r="M52">
            <v>10</v>
          </cell>
          <cell r="N52" t="str">
            <v>Сырдарьинская</v>
          </cell>
          <cell r="O52">
            <v>0</v>
          </cell>
          <cell r="P52">
            <v>41001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10</v>
          </cell>
          <cell r="AA52" t="str">
            <v>Сырдарьинская</v>
          </cell>
          <cell r="AC52">
            <v>0</v>
          </cell>
          <cell r="AD52">
            <v>349375</v>
          </cell>
          <cell r="AE52">
            <v>0</v>
          </cell>
          <cell r="AF52">
            <v>7088</v>
          </cell>
          <cell r="AG52">
            <v>0</v>
          </cell>
          <cell r="AH52">
            <v>657721</v>
          </cell>
          <cell r="AI52">
            <v>51777</v>
          </cell>
          <cell r="AJ52">
            <v>264148</v>
          </cell>
          <cell r="AK52">
            <v>267794</v>
          </cell>
          <cell r="AL52">
            <v>10</v>
          </cell>
          <cell r="AM52" t="str">
            <v>Сырдарьинская</v>
          </cell>
          <cell r="AN52">
            <v>0</v>
          </cell>
          <cell r="AO52">
            <v>773383</v>
          </cell>
          <cell r="AP52">
            <v>768962</v>
          </cell>
          <cell r="AQ52">
            <v>224659</v>
          </cell>
          <cell r="AR52">
            <v>94123</v>
          </cell>
          <cell r="AS52">
            <v>6189</v>
          </cell>
          <cell r="AT52">
            <v>87934</v>
          </cell>
          <cell r="AU52">
            <v>90678</v>
          </cell>
          <cell r="AV52">
            <v>74329</v>
          </cell>
          <cell r="AW52">
            <v>16349</v>
          </cell>
          <cell r="AX52">
            <v>10</v>
          </cell>
          <cell r="AY52" t="str">
            <v>Сырдарьинская</v>
          </cell>
          <cell r="AZ52">
            <v>34033</v>
          </cell>
          <cell r="BA52">
            <v>62765</v>
          </cell>
          <cell r="BB52">
            <v>34371</v>
          </cell>
          <cell r="BC52">
            <v>435171</v>
          </cell>
          <cell r="BD52">
            <v>159405</v>
          </cell>
          <cell r="BE52">
            <v>32556</v>
          </cell>
          <cell r="BF52">
            <v>126849</v>
          </cell>
          <cell r="BG52">
            <v>12251783</v>
          </cell>
        </row>
        <row r="53">
          <cell r="B53">
            <v>11</v>
          </cell>
          <cell r="C53" t="str">
            <v>Ташкентская</v>
          </cell>
          <cell r="D53">
            <v>7420600</v>
          </cell>
          <cell r="E53">
            <v>1665824</v>
          </cell>
          <cell r="F53">
            <v>2762106</v>
          </cell>
          <cell r="G53">
            <v>18260361</v>
          </cell>
          <cell r="H53">
            <v>1058539</v>
          </cell>
          <cell r="I53">
            <v>11956627</v>
          </cell>
          <cell r="J53">
            <v>8861755</v>
          </cell>
          <cell r="K53">
            <v>3314732</v>
          </cell>
          <cell r="L53">
            <v>84474</v>
          </cell>
          <cell r="M53">
            <v>11</v>
          </cell>
          <cell r="N53" t="str">
            <v>Ташкентская</v>
          </cell>
          <cell r="O53">
            <v>25823</v>
          </cell>
          <cell r="P53">
            <v>779019</v>
          </cell>
          <cell r="Q53">
            <v>6800</v>
          </cell>
          <cell r="R53">
            <v>297900</v>
          </cell>
          <cell r="S53">
            <v>886977</v>
          </cell>
          <cell r="T53">
            <v>33000</v>
          </cell>
          <cell r="U53">
            <v>0</v>
          </cell>
          <cell r="V53">
            <v>2692813</v>
          </cell>
          <cell r="W53">
            <v>0</v>
          </cell>
          <cell r="X53">
            <v>0</v>
          </cell>
          <cell r="Y53">
            <v>0</v>
          </cell>
          <cell r="Z53">
            <v>11</v>
          </cell>
          <cell r="AA53" t="str">
            <v>Ташкентская</v>
          </cell>
          <cell r="AC53">
            <v>0</v>
          </cell>
          <cell r="AD53">
            <v>505530</v>
          </cell>
          <cell r="AE53">
            <v>0</v>
          </cell>
          <cell r="AF53">
            <v>234687</v>
          </cell>
          <cell r="AG53">
            <v>0</v>
          </cell>
          <cell r="AH53">
            <v>4244098</v>
          </cell>
          <cell r="AI53">
            <v>231882</v>
          </cell>
          <cell r="AJ53">
            <v>1886726</v>
          </cell>
          <cell r="AK53">
            <v>1237625</v>
          </cell>
          <cell r="AL53">
            <v>11</v>
          </cell>
          <cell r="AM53" t="str">
            <v>Ташкентская</v>
          </cell>
          <cell r="AN53">
            <v>23635600</v>
          </cell>
          <cell r="AO53">
            <v>1158859</v>
          </cell>
          <cell r="AP53">
            <v>3583369</v>
          </cell>
          <cell r="AQ53">
            <v>2323459</v>
          </cell>
          <cell r="AR53">
            <v>489291</v>
          </cell>
          <cell r="AS53">
            <v>38248</v>
          </cell>
          <cell r="AT53">
            <v>451043</v>
          </cell>
          <cell r="AU53">
            <v>478100</v>
          </cell>
          <cell r="AV53">
            <v>341088</v>
          </cell>
          <cell r="AW53">
            <v>137012</v>
          </cell>
          <cell r="AX53">
            <v>11</v>
          </cell>
          <cell r="AY53" t="str">
            <v>Ташкентская</v>
          </cell>
          <cell r="AZ53">
            <v>218375</v>
          </cell>
          <cell r="BA53">
            <v>330419</v>
          </cell>
          <cell r="BB53">
            <v>227556</v>
          </cell>
          <cell r="BC53">
            <v>2571459</v>
          </cell>
          <cell r="BD53">
            <v>637256</v>
          </cell>
          <cell r="BE53">
            <v>295711</v>
          </cell>
          <cell r="BF53">
            <v>341545</v>
          </cell>
          <cell r="BG53">
            <v>95239886</v>
          </cell>
        </row>
        <row r="54">
          <cell r="B54">
            <v>12</v>
          </cell>
          <cell r="C54" t="str">
            <v>Ферганская</v>
          </cell>
          <cell r="D54">
            <v>2529162</v>
          </cell>
          <cell r="E54">
            <v>1280190</v>
          </cell>
          <cell r="F54">
            <v>1348227</v>
          </cell>
          <cell r="G54">
            <v>8735986</v>
          </cell>
          <cell r="H54">
            <v>1232220</v>
          </cell>
          <cell r="I54">
            <v>14400003</v>
          </cell>
          <cell r="J54">
            <v>18405640</v>
          </cell>
          <cell r="K54">
            <v>442620</v>
          </cell>
          <cell r="L54">
            <v>0</v>
          </cell>
          <cell r="M54">
            <v>12</v>
          </cell>
          <cell r="N54" t="str">
            <v>Ферганская</v>
          </cell>
          <cell r="O54">
            <v>0</v>
          </cell>
          <cell r="P54">
            <v>61502</v>
          </cell>
          <cell r="Q54">
            <v>0</v>
          </cell>
          <cell r="R54">
            <v>472500</v>
          </cell>
          <cell r="S54">
            <v>0</v>
          </cell>
          <cell r="T54">
            <v>0</v>
          </cell>
          <cell r="U54">
            <v>0</v>
          </cell>
          <cell r="V54">
            <v>117046</v>
          </cell>
          <cell r="W54">
            <v>0</v>
          </cell>
          <cell r="X54">
            <v>10526123</v>
          </cell>
          <cell r="Y54">
            <v>5924850</v>
          </cell>
          <cell r="Z54">
            <v>12</v>
          </cell>
          <cell r="AA54" t="str">
            <v>Ферганская</v>
          </cell>
          <cell r="AC54">
            <v>0</v>
          </cell>
          <cell r="AD54">
            <v>660379</v>
          </cell>
          <cell r="AE54">
            <v>0</v>
          </cell>
          <cell r="AF54">
            <v>200620</v>
          </cell>
          <cell r="AG54">
            <v>0</v>
          </cell>
          <cell r="AH54">
            <v>2274985</v>
          </cell>
          <cell r="AI54">
            <v>166087</v>
          </cell>
          <cell r="AJ54">
            <v>1910508</v>
          </cell>
          <cell r="AK54">
            <v>520300</v>
          </cell>
          <cell r="AL54">
            <v>12</v>
          </cell>
          <cell r="AM54" t="str">
            <v>Ферганская</v>
          </cell>
          <cell r="AN54">
            <v>18055</v>
          </cell>
          <cell r="AO54">
            <v>212998</v>
          </cell>
          <cell r="AP54">
            <v>2040212</v>
          </cell>
          <cell r="AQ54">
            <v>547947</v>
          </cell>
          <cell r="AR54">
            <v>479722</v>
          </cell>
          <cell r="AS54">
            <v>103737</v>
          </cell>
          <cell r="AT54">
            <v>375985</v>
          </cell>
          <cell r="AU54">
            <v>245636</v>
          </cell>
          <cell r="AV54">
            <v>185413</v>
          </cell>
          <cell r="AW54">
            <v>60223</v>
          </cell>
          <cell r="AX54">
            <v>12</v>
          </cell>
          <cell r="AY54" t="str">
            <v>Ферганская</v>
          </cell>
          <cell r="AZ54">
            <v>138660</v>
          </cell>
          <cell r="BA54">
            <v>247384</v>
          </cell>
          <cell r="BB54">
            <v>141151</v>
          </cell>
          <cell r="BC54">
            <v>2272793</v>
          </cell>
          <cell r="BD54">
            <v>237903</v>
          </cell>
          <cell r="BE54">
            <v>91923</v>
          </cell>
          <cell r="BF54">
            <v>145980</v>
          </cell>
          <cell r="BG54">
            <v>59385769</v>
          </cell>
        </row>
        <row r="55">
          <cell r="B55">
            <v>13</v>
          </cell>
          <cell r="C55" t="str">
            <v>Хорезмская</v>
          </cell>
          <cell r="D55">
            <v>1473915</v>
          </cell>
          <cell r="E55">
            <v>451827</v>
          </cell>
          <cell r="F55">
            <v>692141</v>
          </cell>
          <cell r="G55">
            <v>3602359</v>
          </cell>
          <cell r="H55">
            <v>506156</v>
          </cell>
          <cell r="I55">
            <v>4072040</v>
          </cell>
          <cell r="J55">
            <v>1674346</v>
          </cell>
          <cell r="K55">
            <v>934420</v>
          </cell>
          <cell r="L55">
            <v>1576</v>
          </cell>
          <cell r="M55">
            <v>13</v>
          </cell>
          <cell r="N55" t="str">
            <v>Хорезмская</v>
          </cell>
          <cell r="O55">
            <v>54684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13</v>
          </cell>
          <cell r="AA55" t="str">
            <v>Хорезмская</v>
          </cell>
          <cell r="AC55">
            <v>0</v>
          </cell>
          <cell r="AD55">
            <v>594750</v>
          </cell>
          <cell r="AE55">
            <v>0</v>
          </cell>
          <cell r="AF55">
            <v>88916</v>
          </cell>
          <cell r="AG55">
            <v>0</v>
          </cell>
          <cell r="AH55">
            <v>414514</v>
          </cell>
          <cell r="AI55">
            <v>171276</v>
          </cell>
          <cell r="AJ55">
            <v>637170</v>
          </cell>
          <cell r="AK55">
            <v>492512</v>
          </cell>
          <cell r="AL55">
            <v>13</v>
          </cell>
          <cell r="AM55" t="str">
            <v>Хорезмская</v>
          </cell>
          <cell r="AN55">
            <v>241</v>
          </cell>
          <cell r="AO55">
            <v>1048</v>
          </cell>
          <cell r="AP55">
            <v>537804</v>
          </cell>
          <cell r="AQ55">
            <v>162921</v>
          </cell>
          <cell r="AR55">
            <v>109564</v>
          </cell>
          <cell r="AS55">
            <v>19940</v>
          </cell>
          <cell r="AT55">
            <v>89624</v>
          </cell>
          <cell r="AU55">
            <v>106355</v>
          </cell>
          <cell r="AV55">
            <v>82358</v>
          </cell>
          <cell r="AW55">
            <v>23997</v>
          </cell>
          <cell r="AX55">
            <v>13</v>
          </cell>
          <cell r="AY55" t="str">
            <v>Хорезмская</v>
          </cell>
          <cell r="AZ55">
            <v>56927</v>
          </cell>
          <cell r="BA55">
            <v>110713</v>
          </cell>
          <cell r="BB55">
            <v>71789</v>
          </cell>
          <cell r="BC55">
            <v>45027</v>
          </cell>
          <cell r="BD55">
            <v>171305</v>
          </cell>
          <cell r="BE55">
            <v>56697</v>
          </cell>
          <cell r="BF55">
            <v>114608</v>
          </cell>
          <cell r="BG55">
            <v>15561950</v>
          </cell>
        </row>
        <row r="56">
          <cell r="B56">
            <v>14</v>
          </cell>
          <cell r="C56" t="str">
            <v>город Ташкент</v>
          </cell>
          <cell r="D56">
            <v>21862273</v>
          </cell>
          <cell r="E56">
            <v>9215641</v>
          </cell>
          <cell r="F56">
            <v>9160114</v>
          </cell>
          <cell r="G56">
            <v>33873934</v>
          </cell>
          <cell r="H56">
            <v>3889913</v>
          </cell>
          <cell r="I56">
            <v>39736335</v>
          </cell>
          <cell r="J56">
            <v>11217053</v>
          </cell>
          <cell r="K56">
            <v>2852440</v>
          </cell>
          <cell r="L56">
            <v>0</v>
          </cell>
          <cell r="M56">
            <v>14</v>
          </cell>
          <cell r="N56" t="str">
            <v>город Ташкент</v>
          </cell>
          <cell r="O56">
            <v>10633</v>
          </cell>
          <cell r="P56">
            <v>451011</v>
          </cell>
          <cell r="Q56">
            <v>35156</v>
          </cell>
          <cell r="R56">
            <v>335200</v>
          </cell>
          <cell r="S56">
            <v>389025</v>
          </cell>
          <cell r="T56">
            <v>0</v>
          </cell>
          <cell r="U56">
            <v>0</v>
          </cell>
          <cell r="V56">
            <v>496395</v>
          </cell>
          <cell r="W56">
            <v>6443332</v>
          </cell>
          <cell r="X56">
            <v>0</v>
          </cell>
          <cell r="Y56">
            <v>0</v>
          </cell>
          <cell r="Z56">
            <v>14</v>
          </cell>
          <cell r="AA56" t="str">
            <v>город Ташкент</v>
          </cell>
          <cell r="AC56">
            <v>0</v>
          </cell>
          <cell r="AD56">
            <v>203861</v>
          </cell>
          <cell r="AE56">
            <v>0</v>
          </cell>
          <cell r="AF56">
            <v>0</v>
          </cell>
          <cell r="AG56">
            <v>0</v>
          </cell>
          <cell r="AH56">
            <v>7437930</v>
          </cell>
          <cell r="AI56">
            <v>509572</v>
          </cell>
          <cell r="AJ56">
            <v>4338254</v>
          </cell>
          <cell r="AK56">
            <v>0</v>
          </cell>
          <cell r="AL56">
            <v>14</v>
          </cell>
          <cell r="AM56" t="str">
            <v>город Ташкент</v>
          </cell>
          <cell r="AN56">
            <v>0</v>
          </cell>
          <cell r="AO56">
            <v>246243</v>
          </cell>
          <cell r="AP56">
            <v>7388532</v>
          </cell>
          <cell r="AQ56">
            <v>5715248</v>
          </cell>
          <cell r="AR56">
            <v>2709465</v>
          </cell>
          <cell r="AS56">
            <v>1157568</v>
          </cell>
          <cell r="AT56">
            <v>1551897</v>
          </cell>
          <cell r="AU56">
            <v>922960</v>
          </cell>
          <cell r="AV56">
            <v>447131</v>
          </cell>
          <cell r="AW56">
            <v>475829</v>
          </cell>
          <cell r="AX56">
            <v>14</v>
          </cell>
          <cell r="AY56" t="str">
            <v>город Ташкент</v>
          </cell>
          <cell r="AZ56">
            <v>343775</v>
          </cell>
          <cell r="BA56">
            <v>0</v>
          </cell>
          <cell r="BB56">
            <v>1236132</v>
          </cell>
          <cell r="BC56">
            <v>4330702</v>
          </cell>
          <cell r="BD56">
            <v>910920</v>
          </cell>
          <cell r="BE56">
            <v>367052</v>
          </cell>
          <cell r="BF56">
            <v>543868</v>
          </cell>
          <cell r="BG56">
            <v>165044996</v>
          </cell>
        </row>
        <row r="57">
          <cell r="B57">
            <v>15</v>
          </cell>
          <cell r="C57" t="str">
            <v>ГНК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46800000</v>
          </cell>
          <cell r="K57">
            <v>0</v>
          </cell>
          <cell r="L57">
            <v>0</v>
          </cell>
          <cell r="M57">
            <v>15</v>
          </cell>
          <cell r="N57" t="str">
            <v>ГНК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15</v>
          </cell>
          <cell r="AA57" t="str">
            <v>ГНК</v>
          </cell>
          <cell r="AC57">
            <v>46800000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15</v>
          </cell>
          <cell r="AM57" t="str">
            <v>ГНК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15</v>
          </cell>
          <cell r="AY57" t="str">
            <v>ГНК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46800000</v>
          </cell>
        </row>
        <row r="58">
          <cell r="C58" t="str">
            <v>ИТОГО</v>
          </cell>
          <cell r="D58">
            <v>56000860</v>
          </cell>
          <cell r="E58">
            <v>18410084</v>
          </cell>
          <cell r="F58">
            <v>23101341</v>
          </cell>
          <cell r="G58">
            <v>118569639</v>
          </cell>
          <cell r="H58">
            <v>12079363</v>
          </cell>
          <cell r="I58">
            <v>128942978</v>
          </cell>
          <cell r="J58">
            <v>112324891</v>
          </cell>
          <cell r="K58">
            <v>12776964</v>
          </cell>
          <cell r="L58">
            <v>127570</v>
          </cell>
          <cell r="N58" t="str">
            <v>ИТОГО</v>
          </cell>
          <cell r="O58">
            <v>108153</v>
          </cell>
          <cell r="P58">
            <v>2349359</v>
          </cell>
          <cell r="Q58">
            <v>41956</v>
          </cell>
          <cell r="R58">
            <v>1312370</v>
          </cell>
          <cell r="S58">
            <v>1462734</v>
          </cell>
          <cell r="T58">
            <v>75900</v>
          </cell>
          <cell r="U58">
            <v>0</v>
          </cell>
          <cell r="V58">
            <v>3864343</v>
          </cell>
          <cell r="W58">
            <v>6443332</v>
          </cell>
          <cell r="X58">
            <v>17898363</v>
          </cell>
          <cell r="Y58">
            <v>7708603</v>
          </cell>
          <cell r="AA58" t="str">
            <v>ИТОГО</v>
          </cell>
          <cell r="AB58">
            <v>0</v>
          </cell>
          <cell r="AC58">
            <v>46800000</v>
          </cell>
          <cell r="AD58">
            <v>10459774</v>
          </cell>
          <cell r="AE58">
            <v>0</v>
          </cell>
          <cell r="AF58">
            <v>895470</v>
          </cell>
          <cell r="AG58">
            <v>0</v>
          </cell>
          <cell r="AH58">
            <v>27767403</v>
          </cell>
          <cell r="AI58">
            <v>2540721</v>
          </cell>
          <cell r="AJ58">
            <v>16730765</v>
          </cell>
          <cell r="AK58">
            <v>7482801</v>
          </cell>
          <cell r="AM58" t="str">
            <v>ИТОГО</v>
          </cell>
          <cell r="AN58">
            <v>87227512</v>
          </cell>
          <cell r="AO58">
            <v>3618228</v>
          </cell>
          <cell r="AP58">
            <v>24853144</v>
          </cell>
          <cell r="AQ58">
            <v>13879111</v>
          </cell>
          <cell r="AR58">
            <v>5878569</v>
          </cell>
          <cell r="AS58">
            <v>1833049</v>
          </cell>
          <cell r="AT58">
            <v>4045520</v>
          </cell>
          <cell r="AU58">
            <v>3375241</v>
          </cell>
          <cell r="AV58">
            <v>2200448</v>
          </cell>
          <cell r="AW58">
            <v>1174793</v>
          </cell>
          <cell r="AY58" t="str">
            <v>ИТОГО</v>
          </cell>
          <cell r="AZ58">
            <v>1493705</v>
          </cell>
          <cell r="BA58">
            <v>2029531</v>
          </cell>
          <cell r="BB58">
            <v>2615970</v>
          </cell>
          <cell r="BC58">
            <v>17501144</v>
          </cell>
          <cell r="BD58">
            <v>3443560</v>
          </cell>
          <cell r="BE58">
            <v>1292166</v>
          </cell>
          <cell r="BF58">
            <v>2151394</v>
          </cell>
          <cell r="BG58">
            <v>689866561</v>
          </cell>
        </row>
        <row r="61">
          <cell r="C61" t="str">
            <v>4 квартал-УТВ</v>
          </cell>
          <cell r="D61">
            <v>2</v>
          </cell>
          <cell r="E61">
            <v>20</v>
          </cell>
          <cell r="F61">
            <v>30</v>
          </cell>
          <cell r="G61">
            <v>43</v>
          </cell>
          <cell r="H61">
            <v>50</v>
          </cell>
          <cell r="I61">
            <v>78</v>
          </cell>
          <cell r="J61">
            <v>85</v>
          </cell>
          <cell r="K61">
            <v>87</v>
          </cell>
          <cell r="L61">
            <v>88</v>
          </cell>
          <cell r="O61">
            <v>92</v>
          </cell>
          <cell r="P61">
            <v>91</v>
          </cell>
          <cell r="Q61">
            <v>90</v>
          </cell>
          <cell r="R61">
            <v>97</v>
          </cell>
          <cell r="S61">
            <v>95</v>
          </cell>
          <cell r="T61">
            <v>93</v>
          </cell>
          <cell r="V61">
            <v>100</v>
          </cell>
          <cell r="W61">
            <v>107</v>
          </cell>
          <cell r="X61">
            <v>101</v>
          </cell>
          <cell r="Y61">
            <v>102</v>
          </cell>
          <cell r="AB61">
            <v>104</v>
          </cell>
          <cell r="AC61">
            <v>103</v>
          </cell>
          <cell r="AD61">
            <v>111</v>
          </cell>
          <cell r="AE61">
            <v>113</v>
          </cell>
          <cell r="AF61">
            <v>112</v>
          </cell>
          <cell r="AG61">
            <v>119</v>
          </cell>
          <cell r="AH61">
            <v>127</v>
          </cell>
          <cell r="AI61">
            <v>131</v>
          </cell>
          <cell r="AJ61">
            <v>136</v>
          </cell>
          <cell r="AK61">
            <v>137</v>
          </cell>
          <cell r="AN61">
            <v>143</v>
          </cell>
          <cell r="AO61">
            <v>147</v>
          </cell>
          <cell r="AP61">
            <v>156</v>
          </cell>
          <cell r="AQ61">
            <v>160</v>
          </cell>
          <cell r="AS61">
            <v>167</v>
          </cell>
          <cell r="AT61">
            <v>166</v>
          </cell>
          <cell r="AV61">
            <v>170</v>
          </cell>
          <cell r="AW61">
            <v>169</v>
          </cell>
          <cell r="AZ61">
            <v>171</v>
          </cell>
          <cell r="BA61">
            <v>176</v>
          </cell>
          <cell r="BB61">
            <v>175</v>
          </cell>
          <cell r="BC61">
            <v>177</v>
          </cell>
          <cell r="BE61">
            <v>210</v>
          </cell>
          <cell r="BF61">
            <v>209</v>
          </cell>
        </row>
        <row r="62">
          <cell r="B62">
            <v>1</v>
          </cell>
          <cell r="C62" t="str">
            <v>Р. Каракалпакстан</v>
          </cell>
          <cell r="D62">
            <v>460345</v>
          </cell>
          <cell r="E62">
            <v>250139</v>
          </cell>
          <cell r="F62">
            <v>98094</v>
          </cell>
          <cell r="G62">
            <v>5526209</v>
          </cell>
          <cell r="H62">
            <v>220462</v>
          </cell>
          <cell r="I62">
            <v>3166360</v>
          </cell>
          <cell r="J62">
            <v>1537016</v>
          </cell>
          <cell r="K62">
            <v>1153660</v>
          </cell>
          <cell r="L62">
            <v>0</v>
          </cell>
          <cell r="M62">
            <v>1</v>
          </cell>
          <cell r="N62" t="str">
            <v>Р. Каракалпакстан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1</v>
          </cell>
          <cell r="AA62" t="str">
            <v>Р. Каракалпакстан</v>
          </cell>
          <cell r="AC62">
            <v>0</v>
          </cell>
          <cell r="AD62">
            <v>383356</v>
          </cell>
          <cell r="AE62">
            <v>0</v>
          </cell>
          <cell r="AF62">
            <v>0</v>
          </cell>
          <cell r="AG62">
            <v>0</v>
          </cell>
          <cell r="AH62">
            <v>212705</v>
          </cell>
          <cell r="AI62">
            <v>52163</v>
          </cell>
          <cell r="AJ62">
            <v>288917</v>
          </cell>
          <cell r="AK62">
            <v>658025</v>
          </cell>
          <cell r="AL62">
            <v>1</v>
          </cell>
          <cell r="AM62" t="str">
            <v>Р. Каракалпакстан</v>
          </cell>
          <cell r="AN62">
            <v>211345</v>
          </cell>
          <cell r="AO62">
            <v>84838</v>
          </cell>
          <cell r="AP62">
            <v>631106</v>
          </cell>
          <cell r="AQ62">
            <v>112924</v>
          </cell>
          <cell r="AR62">
            <v>283544</v>
          </cell>
          <cell r="AS62">
            <v>24828</v>
          </cell>
          <cell r="AT62">
            <v>258716</v>
          </cell>
          <cell r="AU62">
            <v>74475</v>
          </cell>
          <cell r="AV62">
            <v>64317</v>
          </cell>
          <cell r="AW62">
            <v>10158</v>
          </cell>
          <cell r="AX62">
            <v>1</v>
          </cell>
          <cell r="AY62" t="str">
            <v>Р. Каракалпакстан</v>
          </cell>
          <cell r="AZ62">
            <v>90713</v>
          </cell>
          <cell r="BA62">
            <v>83693</v>
          </cell>
          <cell r="BB62">
            <v>62578</v>
          </cell>
          <cell r="BC62">
            <v>51842</v>
          </cell>
          <cell r="BD62">
            <v>245761</v>
          </cell>
          <cell r="BE62">
            <v>86320</v>
          </cell>
          <cell r="BF62">
            <v>159441</v>
          </cell>
          <cell r="BG62">
            <v>14403254</v>
          </cell>
        </row>
        <row r="63">
          <cell r="B63">
            <v>2</v>
          </cell>
          <cell r="C63" t="str">
            <v>Андижанская</v>
          </cell>
          <cell r="D63">
            <v>700627</v>
          </cell>
          <cell r="E63">
            <v>747752</v>
          </cell>
          <cell r="F63">
            <v>1040510</v>
          </cell>
          <cell r="G63">
            <v>6002697</v>
          </cell>
          <cell r="H63">
            <v>657236</v>
          </cell>
          <cell r="I63">
            <v>5424734</v>
          </cell>
          <cell r="J63">
            <v>2587598</v>
          </cell>
          <cell r="K63">
            <v>449844</v>
          </cell>
          <cell r="L63">
            <v>0</v>
          </cell>
          <cell r="M63">
            <v>2</v>
          </cell>
          <cell r="N63" t="str">
            <v>Андижанская</v>
          </cell>
          <cell r="O63">
            <v>0</v>
          </cell>
          <cell r="P63">
            <v>97291</v>
          </cell>
          <cell r="Q63">
            <v>0</v>
          </cell>
          <cell r="R63">
            <v>1430</v>
          </cell>
          <cell r="S63">
            <v>0</v>
          </cell>
          <cell r="T63">
            <v>25600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2</v>
          </cell>
          <cell r="AA63" t="str">
            <v>Андижанская</v>
          </cell>
          <cell r="AC63">
            <v>0</v>
          </cell>
          <cell r="AD63">
            <v>1965650</v>
          </cell>
          <cell r="AE63">
            <v>0</v>
          </cell>
          <cell r="AF63">
            <v>47783</v>
          </cell>
          <cell r="AG63">
            <v>0</v>
          </cell>
          <cell r="AH63">
            <v>652919</v>
          </cell>
          <cell r="AI63">
            <v>137536</v>
          </cell>
          <cell r="AJ63">
            <v>565539</v>
          </cell>
          <cell r="AK63">
            <v>1487312</v>
          </cell>
          <cell r="AL63">
            <v>2</v>
          </cell>
          <cell r="AM63" t="str">
            <v>Андижанская</v>
          </cell>
          <cell r="AN63">
            <v>57372</v>
          </cell>
          <cell r="AO63">
            <v>97284</v>
          </cell>
          <cell r="AP63">
            <v>374485</v>
          </cell>
          <cell r="AQ63">
            <v>221121</v>
          </cell>
          <cell r="AR63">
            <v>327747</v>
          </cell>
          <cell r="AS63">
            <v>53455</v>
          </cell>
          <cell r="AT63">
            <v>274292</v>
          </cell>
          <cell r="AU63">
            <v>216293</v>
          </cell>
          <cell r="AV63">
            <v>132363</v>
          </cell>
          <cell r="AW63">
            <v>83930</v>
          </cell>
          <cell r="AX63">
            <v>2</v>
          </cell>
          <cell r="AY63" t="str">
            <v>Андижанская</v>
          </cell>
          <cell r="AZ63">
            <v>23956</v>
          </cell>
          <cell r="BA63">
            <v>146189</v>
          </cell>
          <cell r="BB63">
            <v>124792</v>
          </cell>
          <cell r="BC63">
            <v>793797</v>
          </cell>
          <cell r="BD63">
            <v>113207</v>
          </cell>
          <cell r="BE63">
            <v>50098</v>
          </cell>
          <cell r="BF63">
            <v>63109</v>
          </cell>
          <cell r="BG63">
            <v>22500703</v>
          </cell>
        </row>
        <row r="64">
          <cell r="B64">
            <v>3</v>
          </cell>
          <cell r="C64" t="str">
            <v>Бухарская</v>
          </cell>
          <cell r="D64">
            <v>2080393</v>
          </cell>
          <cell r="E64">
            <v>933581</v>
          </cell>
          <cell r="F64">
            <v>495006</v>
          </cell>
          <cell r="G64">
            <v>9755690</v>
          </cell>
          <cell r="H64">
            <v>323579</v>
          </cell>
          <cell r="I64">
            <v>14477097</v>
          </cell>
          <cell r="J64">
            <v>13934907</v>
          </cell>
          <cell r="K64">
            <v>773520</v>
          </cell>
          <cell r="L64">
            <v>10764</v>
          </cell>
          <cell r="M64">
            <v>3</v>
          </cell>
          <cell r="N64" t="str">
            <v>Бухарская</v>
          </cell>
          <cell r="O64">
            <v>0</v>
          </cell>
          <cell r="P64">
            <v>111641</v>
          </cell>
          <cell r="Q64">
            <v>0</v>
          </cell>
          <cell r="R64">
            <v>0</v>
          </cell>
          <cell r="S64">
            <v>0</v>
          </cell>
          <cell r="T64">
            <v>38800</v>
          </cell>
          <cell r="U64">
            <v>0</v>
          </cell>
          <cell r="V64">
            <v>6044</v>
          </cell>
          <cell r="W64">
            <v>0</v>
          </cell>
          <cell r="X64">
            <v>8325376</v>
          </cell>
          <cell r="Y64">
            <v>1828370</v>
          </cell>
          <cell r="Z64">
            <v>3</v>
          </cell>
          <cell r="AA64" t="str">
            <v>Бухарская</v>
          </cell>
          <cell r="AC64">
            <v>0</v>
          </cell>
          <cell r="AD64">
            <v>2822537</v>
          </cell>
          <cell r="AE64">
            <v>0</v>
          </cell>
          <cell r="AF64">
            <v>17855</v>
          </cell>
          <cell r="AG64">
            <v>0</v>
          </cell>
          <cell r="AH64">
            <v>1853003</v>
          </cell>
          <cell r="AI64">
            <v>9720</v>
          </cell>
          <cell r="AJ64">
            <v>510302</v>
          </cell>
          <cell r="AK64">
            <v>1067519</v>
          </cell>
          <cell r="AL64">
            <v>3</v>
          </cell>
          <cell r="AM64" t="str">
            <v>Бухарская</v>
          </cell>
          <cell r="AN64">
            <v>1082</v>
          </cell>
          <cell r="AO64">
            <v>1199</v>
          </cell>
          <cell r="AP64">
            <v>1114173</v>
          </cell>
          <cell r="AQ64">
            <v>1174413</v>
          </cell>
          <cell r="AR64">
            <v>32231</v>
          </cell>
          <cell r="AS64">
            <v>8774</v>
          </cell>
          <cell r="AT64">
            <v>23457</v>
          </cell>
          <cell r="AU64">
            <v>37354</v>
          </cell>
          <cell r="AV64">
            <v>29121</v>
          </cell>
          <cell r="AW64">
            <v>8233</v>
          </cell>
          <cell r="AX64">
            <v>3</v>
          </cell>
          <cell r="AY64" t="str">
            <v>Бухарская</v>
          </cell>
          <cell r="AZ64">
            <v>19037</v>
          </cell>
          <cell r="BA64">
            <v>68510</v>
          </cell>
          <cell r="BB64">
            <v>44865</v>
          </cell>
          <cell r="BC64">
            <v>663739</v>
          </cell>
          <cell r="BD64">
            <v>139775</v>
          </cell>
          <cell r="BE64">
            <v>64585</v>
          </cell>
          <cell r="BF64">
            <v>75190</v>
          </cell>
          <cell r="BG64">
            <v>48737175</v>
          </cell>
        </row>
        <row r="65">
          <cell r="B65">
            <v>4</v>
          </cell>
          <cell r="C65" t="str">
            <v>Джизакская</v>
          </cell>
          <cell r="D65">
            <v>278210</v>
          </cell>
          <cell r="E65">
            <v>274471</v>
          </cell>
          <cell r="F65">
            <v>430998</v>
          </cell>
          <cell r="G65">
            <v>3370418</v>
          </cell>
          <cell r="H65">
            <v>266008</v>
          </cell>
          <cell r="I65">
            <v>1585848</v>
          </cell>
          <cell r="J65">
            <v>415193</v>
          </cell>
          <cell r="K65">
            <v>0</v>
          </cell>
          <cell r="L65">
            <v>0</v>
          </cell>
          <cell r="M65">
            <v>4</v>
          </cell>
          <cell r="N65" t="str">
            <v>Джизакская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4</v>
          </cell>
          <cell r="AA65" t="str">
            <v>Джизакская</v>
          </cell>
          <cell r="AC65">
            <v>0</v>
          </cell>
          <cell r="AD65">
            <v>415193</v>
          </cell>
          <cell r="AE65">
            <v>0</v>
          </cell>
          <cell r="AF65">
            <v>0</v>
          </cell>
          <cell r="AG65">
            <v>0</v>
          </cell>
          <cell r="AH65">
            <v>280375</v>
          </cell>
          <cell r="AI65">
            <v>55763</v>
          </cell>
          <cell r="AJ65">
            <v>368667</v>
          </cell>
          <cell r="AK65">
            <v>516452</v>
          </cell>
          <cell r="AL65">
            <v>4</v>
          </cell>
          <cell r="AM65" t="str">
            <v>Джизакская</v>
          </cell>
          <cell r="AN65">
            <v>210</v>
          </cell>
          <cell r="AO65">
            <v>13230</v>
          </cell>
          <cell r="AP65">
            <v>91181</v>
          </cell>
          <cell r="AQ65">
            <v>37368</v>
          </cell>
          <cell r="AR65">
            <v>125988</v>
          </cell>
          <cell r="AS65">
            <v>27456</v>
          </cell>
          <cell r="AT65">
            <v>98532</v>
          </cell>
          <cell r="AU65">
            <v>34400</v>
          </cell>
          <cell r="AV65">
            <v>30060</v>
          </cell>
          <cell r="AW65">
            <v>4340</v>
          </cell>
          <cell r="AX65">
            <v>4</v>
          </cell>
          <cell r="AY65" t="str">
            <v>Джизакская</v>
          </cell>
          <cell r="AZ65">
            <v>80905</v>
          </cell>
          <cell r="BA65">
            <v>50928</v>
          </cell>
          <cell r="BB65">
            <v>243088</v>
          </cell>
          <cell r="BC65">
            <v>247374</v>
          </cell>
          <cell r="BD65">
            <v>64848</v>
          </cell>
          <cell r="BE65">
            <v>17721</v>
          </cell>
          <cell r="BF65">
            <v>47127</v>
          </cell>
          <cell r="BG65">
            <v>8831923</v>
          </cell>
        </row>
        <row r="66">
          <cell r="B66">
            <v>5</v>
          </cell>
          <cell r="C66" t="str">
            <v>Кашкадарьинская</v>
          </cell>
          <cell r="D66">
            <v>1678499</v>
          </cell>
          <cell r="E66">
            <v>703012</v>
          </cell>
          <cell r="F66">
            <v>1121394</v>
          </cell>
          <cell r="G66">
            <v>9585279</v>
          </cell>
          <cell r="H66">
            <v>335907</v>
          </cell>
          <cell r="I66">
            <v>13383804</v>
          </cell>
          <cell r="J66">
            <v>3011709</v>
          </cell>
          <cell r="K66">
            <v>258084</v>
          </cell>
          <cell r="L66">
            <v>0</v>
          </cell>
          <cell r="M66">
            <v>5</v>
          </cell>
          <cell r="N66" t="str">
            <v>Кашкадарьинская</v>
          </cell>
          <cell r="O66">
            <v>0</v>
          </cell>
          <cell r="P66">
            <v>88000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5</v>
          </cell>
          <cell r="AA66" t="str">
            <v>Кашкадарьинская</v>
          </cell>
          <cell r="AC66">
            <v>0</v>
          </cell>
          <cell r="AD66">
            <v>2662429</v>
          </cell>
          <cell r="AE66">
            <v>0</v>
          </cell>
          <cell r="AF66">
            <v>3196</v>
          </cell>
          <cell r="AG66">
            <v>0</v>
          </cell>
          <cell r="AH66">
            <v>1968652</v>
          </cell>
          <cell r="AI66">
            <v>109179</v>
          </cell>
          <cell r="AJ66">
            <v>511182</v>
          </cell>
          <cell r="AK66">
            <v>1837629</v>
          </cell>
          <cell r="AL66">
            <v>5</v>
          </cell>
          <cell r="AM66" t="str">
            <v>Кашкадарьинская</v>
          </cell>
          <cell r="AN66">
            <v>9241630</v>
          </cell>
          <cell r="AO66">
            <v>109641</v>
          </cell>
          <cell r="AP66">
            <v>1097036</v>
          </cell>
          <cell r="AQ66">
            <v>1272131</v>
          </cell>
          <cell r="AR66">
            <v>127523</v>
          </cell>
          <cell r="AS66">
            <v>53494</v>
          </cell>
          <cell r="AT66">
            <v>74029</v>
          </cell>
          <cell r="AU66">
            <v>99962</v>
          </cell>
          <cell r="AV66">
            <v>77125</v>
          </cell>
          <cell r="AW66">
            <v>22837</v>
          </cell>
          <cell r="AX66">
            <v>5</v>
          </cell>
          <cell r="AY66" t="str">
            <v>Кашкадарьинская</v>
          </cell>
          <cell r="AZ66">
            <v>155682</v>
          </cell>
          <cell r="BA66">
            <v>75553</v>
          </cell>
          <cell r="BB66">
            <v>284780</v>
          </cell>
          <cell r="BC66">
            <v>482588</v>
          </cell>
          <cell r="BD66">
            <v>260388</v>
          </cell>
          <cell r="BE66">
            <v>44001</v>
          </cell>
          <cell r="BF66">
            <v>216387</v>
          </cell>
          <cell r="BG66">
            <v>47453160</v>
          </cell>
        </row>
        <row r="67">
          <cell r="B67">
            <v>6</v>
          </cell>
          <cell r="C67" t="str">
            <v>Навоийская</v>
          </cell>
          <cell r="D67">
            <v>4896074</v>
          </cell>
          <cell r="E67">
            <v>585906</v>
          </cell>
          <cell r="F67">
            <v>676487</v>
          </cell>
          <cell r="G67">
            <v>16967613</v>
          </cell>
          <cell r="H67">
            <v>259428</v>
          </cell>
          <cell r="I67">
            <v>4718939</v>
          </cell>
          <cell r="J67">
            <v>195117</v>
          </cell>
          <cell r="K67">
            <v>0</v>
          </cell>
          <cell r="L67">
            <v>0</v>
          </cell>
          <cell r="M67">
            <v>6</v>
          </cell>
          <cell r="N67" t="str">
            <v>Навоийская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28900</v>
          </cell>
          <cell r="U67">
            <v>0</v>
          </cell>
          <cell r="V67">
            <v>38274</v>
          </cell>
          <cell r="W67">
            <v>0</v>
          </cell>
          <cell r="X67">
            <v>0</v>
          </cell>
          <cell r="Y67">
            <v>0</v>
          </cell>
          <cell r="Z67">
            <v>6</v>
          </cell>
          <cell r="AA67" t="str">
            <v>Навоийская</v>
          </cell>
          <cell r="AC67">
            <v>0</v>
          </cell>
          <cell r="AD67">
            <v>127943</v>
          </cell>
          <cell r="AE67">
            <v>0</v>
          </cell>
          <cell r="AF67">
            <v>0</v>
          </cell>
          <cell r="AG67">
            <v>0</v>
          </cell>
          <cell r="AH67">
            <v>3049884</v>
          </cell>
          <cell r="AI67">
            <v>24331</v>
          </cell>
          <cell r="AJ67">
            <v>136428</v>
          </cell>
          <cell r="AK67">
            <v>429526</v>
          </cell>
          <cell r="AL67">
            <v>6</v>
          </cell>
          <cell r="AM67" t="str">
            <v>Навоийская</v>
          </cell>
          <cell r="AN67">
            <v>74076600</v>
          </cell>
          <cell r="AO67">
            <v>534835</v>
          </cell>
          <cell r="AP67">
            <v>1318858</v>
          </cell>
          <cell r="AQ67">
            <v>412393</v>
          </cell>
          <cell r="AR67">
            <v>473288</v>
          </cell>
          <cell r="AS67">
            <v>84048</v>
          </cell>
          <cell r="AT67">
            <v>389240</v>
          </cell>
          <cell r="AU67">
            <v>246513</v>
          </cell>
          <cell r="AV67">
            <v>162021</v>
          </cell>
          <cell r="AW67">
            <v>84492</v>
          </cell>
          <cell r="AX67">
            <v>6</v>
          </cell>
          <cell r="AY67" t="str">
            <v>Навоийская</v>
          </cell>
          <cell r="AZ67">
            <v>23352</v>
          </cell>
          <cell r="BA67">
            <v>113336</v>
          </cell>
          <cell r="BB67">
            <v>90129</v>
          </cell>
          <cell r="BC67">
            <v>324506</v>
          </cell>
          <cell r="BD67">
            <v>119046</v>
          </cell>
          <cell r="BE67">
            <v>24603</v>
          </cell>
          <cell r="BF67">
            <v>94443</v>
          </cell>
          <cell r="BG67">
            <v>109672589</v>
          </cell>
        </row>
        <row r="68">
          <cell r="B68">
            <v>7</v>
          </cell>
          <cell r="C68" t="str">
            <v>Наманганская</v>
          </cell>
          <cell r="D68">
            <v>801684</v>
          </cell>
          <cell r="E68">
            <v>646810</v>
          </cell>
          <cell r="F68">
            <v>222344</v>
          </cell>
          <cell r="G68">
            <v>6321932</v>
          </cell>
          <cell r="H68">
            <v>932505</v>
          </cell>
          <cell r="I68">
            <v>6196756</v>
          </cell>
          <cell r="J68">
            <v>3013341</v>
          </cell>
          <cell r="K68">
            <v>434020</v>
          </cell>
          <cell r="L68">
            <v>0</v>
          </cell>
          <cell r="M68">
            <v>7</v>
          </cell>
          <cell r="N68" t="str">
            <v>Наманганская</v>
          </cell>
          <cell r="O68">
            <v>0</v>
          </cell>
          <cell r="P68">
            <v>504940</v>
          </cell>
          <cell r="Q68">
            <v>0</v>
          </cell>
          <cell r="R68">
            <v>0</v>
          </cell>
          <cell r="S68">
            <v>0</v>
          </cell>
          <cell r="T68">
            <v>8300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7</v>
          </cell>
          <cell r="AA68" t="str">
            <v>Наманганская</v>
          </cell>
          <cell r="AC68">
            <v>0</v>
          </cell>
          <cell r="AD68">
            <v>2054341</v>
          </cell>
          <cell r="AE68">
            <v>0</v>
          </cell>
          <cell r="AF68">
            <v>11740</v>
          </cell>
          <cell r="AG68">
            <v>0</v>
          </cell>
          <cell r="AH68">
            <v>319402</v>
          </cell>
          <cell r="AI68">
            <v>162248</v>
          </cell>
          <cell r="AJ68">
            <v>617924</v>
          </cell>
          <cell r="AK68">
            <v>996694</v>
          </cell>
          <cell r="AL68">
            <v>7</v>
          </cell>
          <cell r="AM68" t="str">
            <v>Наманганская</v>
          </cell>
          <cell r="AN68">
            <v>4873</v>
          </cell>
          <cell r="AO68">
            <v>100629</v>
          </cell>
          <cell r="AP68">
            <v>413280</v>
          </cell>
          <cell r="AQ68">
            <v>22</v>
          </cell>
          <cell r="AR68">
            <v>492991</v>
          </cell>
          <cell r="AS68">
            <v>112225</v>
          </cell>
          <cell r="AT68">
            <v>380766</v>
          </cell>
          <cell r="AU68">
            <v>313248</v>
          </cell>
          <cell r="AV68">
            <v>158281</v>
          </cell>
          <cell r="AW68">
            <v>154967</v>
          </cell>
          <cell r="AX68">
            <v>7</v>
          </cell>
          <cell r="AY68" t="str">
            <v>Наманганская</v>
          </cell>
          <cell r="AZ68">
            <v>83099</v>
          </cell>
          <cell r="BA68">
            <v>124527</v>
          </cell>
          <cell r="BB68">
            <v>97384</v>
          </cell>
          <cell r="BC68">
            <v>527938</v>
          </cell>
          <cell r="BD68">
            <v>132659</v>
          </cell>
          <cell r="BE68">
            <v>51226</v>
          </cell>
          <cell r="BF68">
            <v>81433</v>
          </cell>
          <cell r="BG68">
            <v>22522290</v>
          </cell>
        </row>
        <row r="69">
          <cell r="B69">
            <v>8</v>
          </cell>
          <cell r="C69" t="str">
            <v>Самаркандская</v>
          </cell>
          <cell r="D69">
            <v>829263</v>
          </cell>
          <cell r="E69">
            <v>1233180</v>
          </cell>
          <cell r="F69">
            <v>674343</v>
          </cell>
          <cell r="G69">
            <v>8723605</v>
          </cell>
          <cell r="H69">
            <v>851392</v>
          </cell>
          <cell r="I69">
            <v>7788415</v>
          </cell>
          <cell r="J69">
            <v>3413442</v>
          </cell>
          <cell r="K69">
            <v>26000</v>
          </cell>
          <cell r="L69">
            <v>59020</v>
          </cell>
          <cell r="M69">
            <v>8</v>
          </cell>
          <cell r="N69" t="str">
            <v>Самаркандская</v>
          </cell>
          <cell r="O69">
            <v>57025</v>
          </cell>
          <cell r="P69">
            <v>185623</v>
          </cell>
          <cell r="Q69">
            <v>0</v>
          </cell>
          <cell r="R69">
            <v>352850</v>
          </cell>
          <cell r="S69">
            <v>1238809</v>
          </cell>
          <cell r="T69">
            <v>58600</v>
          </cell>
          <cell r="U69">
            <v>0</v>
          </cell>
          <cell r="V69">
            <v>117559</v>
          </cell>
          <cell r="W69">
            <v>0</v>
          </cell>
          <cell r="X69">
            <v>0</v>
          </cell>
          <cell r="Y69">
            <v>0</v>
          </cell>
          <cell r="Z69">
            <v>8</v>
          </cell>
          <cell r="AA69" t="str">
            <v>Самаркандская</v>
          </cell>
          <cell r="AC69">
            <v>0</v>
          </cell>
          <cell r="AD69">
            <v>1171770</v>
          </cell>
          <cell r="AE69">
            <v>0</v>
          </cell>
          <cell r="AF69">
            <v>146186</v>
          </cell>
          <cell r="AG69">
            <v>0</v>
          </cell>
          <cell r="AH69">
            <v>864837</v>
          </cell>
          <cell r="AI69">
            <v>36753</v>
          </cell>
          <cell r="AJ69">
            <v>612454</v>
          </cell>
          <cell r="AK69">
            <v>2879886</v>
          </cell>
          <cell r="AL69">
            <v>8</v>
          </cell>
          <cell r="AM69" t="str">
            <v>Самаркандская</v>
          </cell>
          <cell r="AN69">
            <v>274</v>
          </cell>
          <cell r="AO69">
            <v>3063</v>
          </cell>
          <cell r="AP69">
            <v>527185</v>
          </cell>
          <cell r="AQ69">
            <v>411277</v>
          </cell>
          <cell r="AR69">
            <v>630844</v>
          </cell>
          <cell r="AS69">
            <v>175490</v>
          </cell>
          <cell r="AT69">
            <v>455354</v>
          </cell>
          <cell r="AU69">
            <v>159202</v>
          </cell>
          <cell r="AV69">
            <v>101084</v>
          </cell>
          <cell r="AW69">
            <v>58118</v>
          </cell>
          <cell r="AX69">
            <v>8</v>
          </cell>
          <cell r="AY69" t="str">
            <v>Самаркандская</v>
          </cell>
          <cell r="AZ69">
            <v>96880</v>
          </cell>
          <cell r="BA69">
            <v>238281</v>
          </cell>
          <cell r="BB69">
            <v>213780</v>
          </cell>
          <cell r="BC69">
            <v>1490666</v>
          </cell>
          <cell r="BD69">
            <v>607353</v>
          </cell>
          <cell r="BE69">
            <v>217732</v>
          </cell>
          <cell r="BF69">
            <v>389621</v>
          </cell>
          <cell r="BG69">
            <v>32286375</v>
          </cell>
        </row>
        <row r="70">
          <cell r="B70">
            <v>9</v>
          </cell>
          <cell r="C70" t="str">
            <v>Сурхандарьинская</v>
          </cell>
          <cell r="D70">
            <v>503693</v>
          </cell>
          <cell r="E70">
            <v>388805</v>
          </cell>
          <cell r="F70">
            <v>461743</v>
          </cell>
          <cell r="G70">
            <v>6425150</v>
          </cell>
          <cell r="H70">
            <v>457599</v>
          </cell>
          <cell r="I70">
            <v>5671963</v>
          </cell>
          <cell r="J70">
            <v>3122999</v>
          </cell>
          <cell r="K70">
            <v>1050392</v>
          </cell>
          <cell r="L70">
            <v>0</v>
          </cell>
          <cell r="M70">
            <v>9</v>
          </cell>
          <cell r="N70" t="str">
            <v>Сурхандарьинская</v>
          </cell>
          <cell r="O70">
            <v>15431</v>
          </cell>
          <cell r="P70">
            <v>170685</v>
          </cell>
          <cell r="Q70">
            <v>0</v>
          </cell>
          <cell r="R70">
            <v>0</v>
          </cell>
          <cell r="S70">
            <v>0</v>
          </cell>
          <cell r="T70">
            <v>600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9</v>
          </cell>
          <cell r="AA70" t="str">
            <v>Сурхандарьинская</v>
          </cell>
          <cell r="AC70">
            <v>0</v>
          </cell>
          <cell r="AD70">
            <v>1875588</v>
          </cell>
          <cell r="AE70">
            <v>0</v>
          </cell>
          <cell r="AF70">
            <v>10303</v>
          </cell>
          <cell r="AG70">
            <v>0</v>
          </cell>
          <cell r="AH70">
            <v>236470</v>
          </cell>
          <cell r="AI70">
            <v>113231</v>
          </cell>
          <cell r="AJ70">
            <v>606803</v>
          </cell>
          <cell r="AK70">
            <v>2087520</v>
          </cell>
          <cell r="AL70">
            <v>9</v>
          </cell>
          <cell r="AM70" t="str">
            <v>Сурхандарьинская</v>
          </cell>
          <cell r="AN70">
            <v>201444</v>
          </cell>
          <cell r="AO70">
            <v>73025</v>
          </cell>
          <cell r="AP70">
            <v>499905</v>
          </cell>
          <cell r="AQ70">
            <v>471224</v>
          </cell>
          <cell r="AR70">
            <v>42005</v>
          </cell>
          <cell r="AS70">
            <v>9614</v>
          </cell>
          <cell r="AT70">
            <v>32391</v>
          </cell>
          <cell r="AU70">
            <v>186485</v>
          </cell>
          <cell r="AV70">
            <v>102350</v>
          </cell>
          <cell r="AW70">
            <v>84135</v>
          </cell>
          <cell r="AX70">
            <v>9</v>
          </cell>
          <cell r="AY70" t="str">
            <v>Сурхандарьинская</v>
          </cell>
          <cell r="AZ70">
            <v>98489</v>
          </cell>
          <cell r="BA70">
            <v>132080</v>
          </cell>
          <cell r="BB70">
            <v>90436</v>
          </cell>
          <cell r="BC70">
            <v>549340</v>
          </cell>
          <cell r="BD70">
            <v>1178</v>
          </cell>
          <cell r="BE70">
            <v>505</v>
          </cell>
          <cell r="BF70">
            <v>673</v>
          </cell>
          <cell r="BG70">
            <v>22421587</v>
          </cell>
        </row>
        <row r="71">
          <cell r="B71">
            <v>10</v>
          </cell>
          <cell r="C71" t="str">
            <v>Сырдарьинская</v>
          </cell>
          <cell r="D71">
            <v>854550</v>
          </cell>
          <cell r="E71">
            <v>184149</v>
          </cell>
          <cell r="F71">
            <v>101494</v>
          </cell>
          <cell r="G71">
            <v>2960561</v>
          </cell>
          <cell r="H71">
            <v>220907</v>
          </cell>
          <cell r="I71">
            <v>3622028</v>
          </cell>
          <cell r="J71">
            <v>1631580</v>
          </cell>
          <cell r="K71">
            <v>214316</v>
          </cell>
          <cell r="L71">
            <v>0</v>
          </cell>
          <cell r="M71">
            <v>10</v>
          </cell>
          <cell r="N71" t="str">
            <v>Сырдарьинская</v>
          </cell>
          <cell r="O71">
            <v>0</v>
          </cell>
          <cell r="P71">
            <v>62597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10</v>
          </cell>
          <cell r="AA71" t="str">
            <v>Сырдарьинская</v>
          </cell>
          <cell r="AC71">
            <v>0</v>
          </cell>
          <cell r="AD71">
            <v>1349199</v>
          </cell>
          <cell r="AE71">
            <v>0</v>
          </cell>
          <cell r="AF71">
            <v>5468</v>
          </cell>
          <cell r="AG71">
            <v>0</v>
          </cell>
          <cell r="AH71">
            <v>310437</v>
          </cell>
          <cell r="AI71">
            <v>32879</v>
          </cell>
          <cell r="AJ71">
            <v>257126</v>
          </cell>
          <cell r="AK71">
            <v>691210</v>
          </cell>
          <cell r="AL71">
            <v>10</v>
          </cell>
          <cell r="AM71" t="str">
            <v>Сырдарьинская</v>
          </cell>
          <cell r="AN71">
            <v>0</v>
          </cell>
          <cell r="AO71">
            <v>850798</v>
          </cell>
          <cell r="AP71">
            <v>582732</v>
          </cell>
          <cell r="AQ71">
            <v>184293</v>
          </cell>
          <cell r="AR71">
            <v>368128</v>
          </cell>
          <cell r="AS71">
            <v>24208</v>
          </cell>
          <cell r="AT71">
            <v>343920</v>
          </cell>
          <cell r="AU71">
            <v>133989</v>
          </cell>
          <cell r="AV71">
            <v>109831</v>
          </cell>
          <cell r="AW71">
            <v>24158</v>
          </cell>
          <cell r="AX71">
            <v>10</v>
          </cell>
          <cell r="AY71" t="str">
            <v>Сырдарьинская</v>
          </cell>
          <cell r="AZ71">
            <v>84396</v>
          </cell>
          <cell r="BA71">
            <v>67517</v>
          </cell>
          <cell r="BB71">
            <v>10768</v>
          </cell>
          <cell r="BC71">
            <v>254927</v>
          </cell>
          <cell r="BD71">
            <v>173218</v>
          </cell>
          <cell r="BE71">
            <v>35376</v>
          </cell>
          <cell r="BF71">
            <v>137842</v>
          </cell>
          <cell r="BG71">
            <v>13577687</v>
          </cell>
        </row>
        <row r="72">
          <cell r="B72">
            <v>11</v>
          </cell>
          <cell r="C72" t="str">
            <v>Ташкентская</v>
          </cell>
          <cell r="D72">
            <v>7508492</v>
          </cell>
          <cell r="E72">
            <v>1171061</v>
          </cell>
          <cell r="F72">
            <v>1932419</v>
          </cell>
          <cell r="G72">
            <v>20210901</v>
          </cell>
          <cell r="H72">
            <v>1075185</v>
          </cell>
          <cell r="I72">
            <v>19678437</v>
          </cell>
          <cell r="J72">
            <v>8932453</v>
          </cell>
          <cell r="K72">
            <v>2883576</v>
          </cell>
          <cell r="L72">
            <v>179406</v>
          </cell>
          <cell r="M72">
            <v>11</v>
          </cell>
          <cell r="N72" t="str">
            <v>Ташкентская</v>
          </cell>
          <cell r="O72">
            <v>150788</v>
          </cell>
          <cell r="P72">
            <v>544650</v>
          </cell>
          <cell r="Q72">
            <v>41960</v>
          </cell>
          <cell r="R72">
            <v>401400</v>
          </cell>
          <cell r="S72">
            <v>1717257</v>
          </cell>
          <cell r="T72">
            <v>206800</v>
          </cell>
          <cell r="U72">
            <v>0</v>
          </cell>
          <cell r="V72">
            <v>435140</v>
          </cell>
          <cell r="W72">
            <v>0</v>
          </cell>
          <cell r="X72">
            <v>0</v>
          </cell>
          <cell r="Y72">
            <v>0</v>
          </cell>
          <cell r="Z72">
            <v>11</v>
          </cell>
          <cell r="AA72" t="str">
            <v>Ташкентская</v>
          </cell>
          <cell r="AC72">
            <v>0</v>
          </cell>
          <cell r="AD72">
            <v>2046725</v>
          </cell>
          <cell r="AE72">
            <v>0</v>
          </cell>
          <cell r="AF72">
            <v>324751</v>
          </cell>
          <cell r="AG72">
            <v>0</v>
          </cell>
          <cell r="AH72">
            <v>2321772</v>
          </cell>
          <cell r="AI72">
            <v>191604</v>
          </cell>
          <cell r="AJ72">
            <v>784569</v>
          </cell>
          <cell r="AK72">
            <v>2409378</v>
          </cell>
          <cell r="AL72">
            <v>11</v>
          </cell>
          <cell r="AM72" t="str">
            <v>Ташкентская</v>
          </cell>
          <cell r="AN72">
            <v>13516400</v>
          </cell>
          <cell r="AO72">
            <v>1000797</v>
          </cell>
          <cell r="AP72">
            <v>397729</v>
          </cell>
          <cell r="AQ72">
            <v>1876010</v>
          </cell>
          <cell r="AR72">
            <v>1703445</v>
          </cell>
          <cell r="AS72">
            <v>133161</v>
          </cell>
          <cell r="AT72">
            <v>1570284</v>
          </cell>
          <cell r="AU72">
            <v>795347</v>
          </cell>
          <cell r="AV72">
            <v>567421</v>
          </cell>
          <cell r="AW72">
            <v>227926</v>
          </cell>
          <cell r="AX72">
            <v>11</v>
          </cell>
          <cell r="AY72" t="str">
            <v>Ташкентская</v>
          </cell>
          <cell r="AZ72">
            <v>89584</v>
          </cell>
          <cell r="BA72">
            <v>190742</v>
          </cell>
          <cell r="BB72">
            <v>236487</v>
          </cell>
          <cell r="BC72">
            <v>2078232</v>
          </cell>
          <cell r="BD72">
            <v>873886</v>
          </cell>
          <cell r="BE72">
            <v>405515</v>
          </cell>
          <cell r="BF72">
            <v>468371</v>
          </cell>
          <cell r="BG72">
            <v>88974930</v>
          </cell>
        </row>
        <row r="73">
          <cell r="B73">
            <v>12</v>
          </cell>
          <cell r="C73" t="str">
            <v>Ферганская</v>
          </cell>
          <cell r="D73">
            <v>2501439</v>
          </cell>
          <cell r="E73">
            <v>1141714</v>
          </cell>
          <cell r="F73">
            <v>717541</v>
          </cell>
          <cell r="G73">
            <v>10243137</v>
          </cell>
          <cell r="H73">
            <v>905219</v>
          </cell>
          <cell r="I73">
            <v>13122548</v>
          </cell>
          <cell r="J73">
            <v>23444463</v>
          </cell>
          <cell r="K73">
            <v>1119820</v>
          </cell>
          <cell r="L73">
            <v>0</v>
          </cell>
          <cell r="M73">
            <v>12</v>
          </cell>
          <cell r="N73" t="str">
            <v>Ферганская</v>
          </cell>
          <cell r="O73">
            <v>0</v>
          </cell>
          <cell r="P73">
            <v>50594</v>
          </cell>
          <cell r="Q73">
            <v>0</v>
          </cell>
          <cell r="R73">
            <v>427850</v>
          </cell>
          <cell r="S73">
            <v>0</v>
          </cell>
          <cell r="T73">
            <v>0</v>
          </cell>
          <cell r="U73">
            <v>0</v>
          </cell>
          <cell r="V73">
            <v>14911</v>
          </cell>
          <cell r="W73">
            <v>0</v>
          </cell>
          <cell r="X73">
            <v>11416523</v>
          </cell>
          <cell r="Y73">
            <v>7921322</v>
          </cell>
          <cell r="Z73">
            <v>12</v>
          </cell>
          <cell r="AA73" t="str">
            <v>Ферганская</v>
          </cell>
          <cell r="AC73">
            <v>0</v>
          </cell>
          <cell r="AD73">
            <v>2460628</v>
          </cell>
          <cell r="AE73">
            <v>0</v>
          </cell>
          <cell r="AF73">
            <v>32815</v>
          </cell>
          <cell r="AG73">
            <v>0</v>
          </cell>
          <cell r="AH73">
            <v>2235449</v>
          </cell>
          <cell r="AI73">
            <v>211281</v>
          </cell>
          <cell r="AJ73">
            <v>576028</v>
          </cell>
          <cell r="AK73">
            <v>936540</v>
          </cell>
          <cell r="AL73">
            <v>12</v>
          </cell>
          <cell r="AM73" t="str">
            <v>Ферганская</v>
          </cell>
          <cell r="AN73">
            <v>1680</v>
          </cell>
          <cell r="AO73">
            <v>211361</v>
          </cell>
          <cell r="AP73">
            <v>2119661</v>
          </cell>
          <cell r="AQ73">
            <v>313804</v>
          </cell>
          <cell r="AR73">
            <v>241380</v>
          </cell>
          <cell r="AS73">
            <v>52197</v>
          </cell>
          <cell r="AT73">
            <v>189183</v>
          </cell>
          <cell r="AU73">
            <v>2636</v>
          </cell>
          <cell r="AV73">
            <v>1989</v>
          </cell>
          <cell r="AW73">
            <v>647</v>
          </cell>
          <cell r="AX73">
            <v>12</v>
          </cell>
          <cell r="AY73" t="str">
            <v>Ферганская</v>
          </cell>
          <cell r="AZ73">
            <v>240969</v>
          </cell>
          <cell r="BA73">
            <v>367403</v>
          </cell>
          <cell r="BB73">
            <v>293384</v>
          </cell>
          <cell r="BC73">
            <v>1110782</v>
          </cell>
          <cell r="BD73">
            <v>298690</v>
          </cell>
          <cell r="BE73">
            <v>115409</v>
          </cell>
          <cell r="BF73">
            <v>183281</v>
          </cell>
          <cell r="BG73">
            <v>61237109</v>
          </cell>
        </row>
        <row r="74">
          <cell r="B74">
            <v>13</v>
          </cell>
          <cell r="C74" t="str">
            <v>Хорезмская</v>
          </cell>
          <cell r="D74">
            <v>997355</v>
          </cell>
          <cell r="E74">
            <v>421355</v>
          </cell>
          <cell r="F74">
            <v>205121</v>
          </cell>
          <cell r="G74">
            <v>4756870</v>
          </cell>
          <cell r="H74">
            <v>293890</v>
          </cell>
          <cell r="I74">
            <v>8149137</v>
          </cell>
          <cell r="J74">
            <v>2050163</v>
          </cell>
          <cell r="K74">
            <v>1264100</v>
          </cell>
          <cell r="L74">
            <v>28972</v>
          </cell>
          <cell r="M74">
            <v>13</v>
          </cell>
          <cell r="N74" t="str">
            <v>Хорезмская</v>
          </cell>
          <cell r="O74">
            <v>283348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13</v>
          </cell>
          <cell r="AA74" t="str">
            <v>Хорезмская</v>
          </cell>
          <cell r="AC74">
            <v>0</v>
          </cell>
          <cell r="AD74">
            <v>408144</v>
          </cell>
          <cell r="AE74">
            <v>0</v>
          </cell>
          <cell r="AF74">
            <v>65599</v>
          </cell>
          <cell r="AG74">
            <v>0</v>
          </cell>
          <cell r="AH74">
            <v>264842</v>
          </cell>
          <cell r="AI74">
            <v>82288</v>
          </cell>
          <cell r="AJ74">
            <v>207477</v>
          </cell>
          <cell r="AK74">
            <v>919339</v>
          </cell>
          <cell r="AL74">
            <v>13</v>
          </cell>
          <cell r="AM74" t="str">
            <v>Хорезмская</v>
          </cell>
          <cell r="AN74">
            <v>255</v>
          </cell>
          <cell r="AO74">
            <v>1102</v>
          </cell>
          <cell r="AP74">
            <v>466383</v>
          </cell>
          <cell r="AQ74">
            <v>124506</v>
          </cell>
          <cell r="AR74">
            <v>274590</v>
          </cell>
          <cell r="AS74">
            <v>49975</v>
          </cell>
          <cell r="AT74">
            <v>224615</v>
          </cell>
          <cell r="AU74">
            <v>96579</v>
          </cell>
          <cell r="AV74">
            <v>74787</v>
          </cell>
          <cell r="AW74">
            <v>21792</v>
          </cell>
          <cell r="AX74">
            <v>13</v>
          </cell>
          <cell r="AY74" t="str">
            <v>Хорезмская</v>
          </cell>
          <cell r="AZ74">
            <v>223392</v>
          </cell>
          <cell r="BA74">
            <v>110321</v>
          </cell>
          <cell r="BB74">
            <v>86695</v>
          </cell>
          <cell r="BC74">
            <v>45025</v>
          </cell>
          <cell r="BD74">
            <v>138662</v>
          </cell>
          <cell r="BE74">
            <v>45893</v>
          </cell>
          <cell r="BF74">
            <v>92769</v>
          </cell>
          <cell r="BG74">
            <v>19915347</v>
          </cell>
        </row>
        <row r="75">
          <cell r="B75">
            <v>14</v>
          </cell>
          <cell r="C75" t="str">
            <v>город Ташкент</v>
          </cell>
          <cell r="D75">
            <v>17058850</v>
          </cell>
          <cell r="E75">
            <v>7327067</v>
          </cell>
          <cell r="F75">
            <v>10110914</v>
          </cell>
          <cell r="G75">
            <v>36155064</v>
          </cell>
          <cell r="H75">
            <v>3121021</v>
          </cell>
          <cell r="I75">
            <v>46438256</v>
          </cell>
          <cell r="J75">
            <v>10933824</v>
          </cell>
          <cell r="K75">
            <v>2782320</v>
          </cell>
          <cell r="L75">
            <v>0</v>
          </cell>
          <cell r="M75">
            <v>14</v>
          </cell>
          <cell r="N75" t="str">
            <v>город Ташкент</v>
          </cell>
          <cell r="O75">
            <v>75801</v>
          </cell>
          <cell r="P75">
            <v>713769</v>
          </cell>
          <cell r="Q75">
            <v>445294</v>
          </cell>
          <cell r="R75">
            <v>418600</v>
          </cell>
          <cell r="S75">
            <v>616384</v>
          </cell>
          <cell r="T75">
            <v>0</v>
          </cell>
          <cell r="U75">
            <v>0</v>
          </cell>
          <cell r="V75">
            <v>71273</v>
          </cell>
          <cell r="W75">
            <v>5522856</v>
          </cell>
          <cell r="X75">
            <v>0</v>
          </cell>
          <cell r="Y75">
            <v>0</v>
          </cell>
          <cell r="Z75">
            <v>14</v>
          </cell>
          <cell r="AA75" t="str">
            <v>город Ташкент</v>
          </cell>
          <cell r="AC75">
            <v>0</v>
          </cell>
          <cell r="AD75">
            <v>287527</v>
          </cell>
          <cell r="AE75">
            <v>0</v>
          </cell>
          <cell r="AF75">
            <v>0</v>
          </cell>
          <cell r="AG75">
            <v>0</v>
          </cell>
          <cell r="AH75">
            <v>4960444</v>
          </cell>
          <cell r="AI75">
            <v>512577</v>
          </cell>
          <cell r="AJ75">
            <v>3733660</v>
          </cell>
          <cell r="AK75">
            <v>0</v>
          </cell>
          <cell r="AL75">
            <v>14</v>
          </cell>
          <cell r="AM75" t="str">
            <v>город Ташкент</v>
          </cell>
          <cell r="AN75">
            <v>0</v>
          </cell>
          <cell r="AO75">
            <v>162703</v>
          </cell>
          <cell r="AP75">
            <v>7907064</v>
          </cell>
          <cell r="AQ75">
            <v>7323919</v>
          </cell>
          <cell r="AR75">
            <v>3855130</v>
          </cell>
          <cell r="AS75">
            <v>1647031</v>
          </cell>
          <cell r="AT75">
            <v>2208099</v>
          </cell>
          <cell r="AU75">
            <v>3102396</v>
          </cell>
          <cell r="AV75">
            <v>1502966</v>
          </cell>
          <cell r="AW75">
            <v>1599430</v>
          </cell>
          <cell r="AX75">
            <v>14</v>
          </cell>
          <cell r="AY75" t="str">
            <v>город Ташкент</v>
          </cell>
          <cell r="AZ75">
            <v>14387</v>
          </cell>
          <cell r="BA75">
            <v>0</v>
          </cell>
          <cell r="BB75">
            <v>2477918</v>
          </cell>
          <cell r="BC75">
            <v>4520679</v>
          </cell>
          <cell r="BD75">
            <v>557760</v>
          </cell>
          <cell r="BE75">
            <v>224749</v>
          </cell>
          <cell r="BF75">
            <v>333011</v>
          </cell>
          <cell r="BG75">
            <v>170273633</v>
          </cell>
        </row>
        <row r="76">
          <cell r="B76">
            <v>15</v>
          </cell>
          <cell r="C76" t="str">
            <v>ГНК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13033200</v>
          </cell>
          <cell r="K76">
            <v>0</v>
          </cell>
          <cell r="L76">
            <v>0</v>
          </cell>
          <cell r="M76">
            <v>15</v>
          </cell>
          <cell r="N76" t="str">
            <v>ГНК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15</v>
          </cell>
          <cell r="AA76" t="str">
            <v>ГНК</v>
          </cell>
          <cell r="AC76">
            <v>13033200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15</v>
          </cell>
          <cell r="AM76" t="str">
            <v>ГНК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15</v>
          </cell>
          <cell r="AY76" t="str">
            <v>ГНК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13033200</v>
          </cell>
        </row>
        <row r="77">
          <cell r="C77" t="str">
            <v>ИТОГО</v>
          </cell>
          <cell r="D77">
            <v>41149474</v>
          </cell>
          <cell r="E77">
            <v>16009002</v>
          </cell>
          <cell r="F77">
            <v>18288408</v>
          </cell>
          <cell r="G77">
            <v>147005126</v>
          </cell>
          <cell r="H77">
            <v>9920338</v>
          </cell>
          <cell r="I77">
            <v>153424322</v>
          </cell>
          <cell r="J77">
            <v>91257005</v>
          </cell>
          <cell r="K77">
            <v>12409652</v>
          </cell>
          <cell r="L77">
            <v>278162</v>
          </cell>
          <cell r="N77" t="str">
            <v>ИТОГО</v>
          </cell>
          <cell r="O77">
            <v>582393</v>
          </cell>
          <cell r="P77">
            <v>2529790</v>
          </cell>
          <cell r="Q77">
            <v>487254</v>
          </cell>
          <cell r="R77">
            <v>1602130</v>
          </cell>
          <cell r="S77">
            <v>3572450</v>
          </cell>
          <cell r="T77">
            <v>367600</v>
          </cell>
          <cell r="U77">
            <v>0</v>
          </cell>
          <cell r="V77">
            <v>683201</v>
          </cell>
          <cell r="W77">
            <v>5522856</v>
          </cell>
          <cell r="X77">
            <v>19741899</v>
          </cell>
          <cell r="Y77">
            <v>9749692</v>
          </cell>
          <cell r="AA77" t="str">
            <v>ИТОГО</v>
          </cell>
          <cell r="AB77">
            <v>0</v>
          </cell>
          <cell r="AC77">
            <v>13033200</v>
          </cell>
          <cell r="AD77">
            <v>20031030</v>
          </cell>
          <cell r="AE77">
            <v>0</v>
          </cell>
          <cell r="AF77">
            <v>665696</v>
          </cell>
          <cell r="AG77">
            <v>0</v>
          </cell>
          <cell r="AH77">
            <v>19531191</v>
          </cell>
          <cell r="AI77">
            <v>1731553</v>
          </cell>
          <cell r="AJ77">
            <v>9777076</v>
          </cell>
          <cell r="AK77">
            <v>16917030</v>
          </cell>
          <cell r="AM77" t="str">
            <v>ИТОГО</v>
          </cell>
          <cell r="AN77">
            <v>97313165</v>
          </cell>
          <cell r="AO77">
            <v>3244505</v>
          </cell>
          <cell r="AP77">
            <v>17540778</v>
          </cell>
          <cell r="AQ77">
            <v>13935405</v>
          </cell>
          <cell r="AR77">
            <v>8978834</v>
          </cell>
          <cell r="AS77">
            <v>2455956</v>
          </cell>
          <cell r="AT77">
            <v>6522878</v>
          </cell>
          <cell r="AU77">
            <v>5498879</v>
          </cell>
          <cell r="AV77">
            <v>3113716</v>
          </cell>
          <cell r="AW77">
            <v>2385163</v>
          </cell>
          <cell r="AY77" t="str">
            <v>ИТОГО</v>
          </cell>
          <cell r="AZ77">
            <v>1324841</v>
          </cell>
          <cell r="BA77">
            <v>1769080</v>
          </cell>
          <cell r="BB77">
            <v>4357084</v>
          </cell>
          <cell r="BC77">
            <v>13141435</v>
          </cell>
          <cell r="BD77">
            <v>3726431</v>
          </cell>
          <cell r="BE77">
            <v>1383733</v>
          </cell>
          <cell r="BF77">
            <v>2342698</v>
          </cell>
          <cell r="BG77">
            <v>695840962</v>
          </cell>
        </row>
        <row r="99">
          <cell r="C99" t="str">
            <v>1 квартал-УТОЧ</v>
          </cell>
          <cell r="D99">
            <v>2</v>
          </cell>
          <cell r="E99">
            <v>20</v>
          </cell>
          <cell r="F99">
            <v>30</v>
          </cell>
          <cell r="G99">
            <v>43</v>
          </cell>
          <cell r="H99">
            <v>50</v>
          </cell>
          <cell r="I99">
            <v>78</v>
          </cell>
          <cell r="J99">
            <v>85</v>
          </cell>
          <cell r="K99">
            <v>87</v>
          </cell>
          <cell r="L99">
            <v>88</v>
          </cell>
          <cell r="O99">
            <v>92</v>
          </cell>
          <cell r="P99">
            <v>91</v>
          </cell>
          <cell r="Q99">
            <v>90</v>
          </cell>
          <cell r="R99">
            <v>97</v>
          </cell>
          <cell r="S99">
            <v>95</v>
          </cell>
          <cell r="T99">
            <v>93</v>
          </cell>
          <cell r="V99">
            <v>100</v>
          </cell>
          <cell r="W99">
            <v>107</v>
          </cell>
          <cell r="X99">
            <v>101</v>
          </cell>
          <cell r="Y99">
            <v>102</v>
          </cell>
          <cell r="AB99">
            <v>104</v>
          </cell>
          <cell r="AC99">
            <v>103</v>
          </cell>
          <cell r="AD99">
            <v>111</v>
          </cell>
          <cell r="AE99">
            <v>113</v>
          </cell>
          <cell r="AF99">
            <v>112</v>
          </cell>
          <cell r="AG99">
            <v>119</v>
          </cell>
          <cell r="AH99">
            <v>127</v>
          </cell>
          <cell r="AI99">
            <v>131</v>
          </cell>
          <cell r="AJ99">
            <v>136</v>
          </cell>
          <cell r="AK99">
            <v>137</v>
          </cell>
          <cell r="AN99">
            <v>143</v>
          </cell>
          <cell r="AO99">
            <v>147</v>
          </cell>
          <cell r="AP99">
            <v>156</v>
          </cell>
          <cell r="AQ99">
            <v>160</v>
          </cell>
          <cell r="AS99">
            <v>167</v>
          </cell>
          <cell r="AT99">
            <v>166</v>
          </cell>
          <cell r="AV99">
            <v>170</v>
          </cell>
          <cell r="AW99">
            <v>169</v>
          </cell>
          <cell r="AZ99">
            <v>171</v>
          </cell>
          <cell r="BA99">
            <v>176</v>
          </cell>
          <cell r="BB99">
            <v>175</v>
          </cell>
          <cell r="BC99">
            <v>177</v>
          </cell>
          <cell r="BE99">
            <v>210</v>
          </cell>
          <cell r="BF99">
            <v>209</v>
          </cell>
        </row>
        <row r="100">
          <cell r="B100">
            <v>1</v>
          </cell>
          <cell r="C100" t="str">
            <v>Р. Каракалпакстан</v>
          </cell>
          <cell r="D100">
            <v>580754</v>
          </cell>
          <cell r="E100">
            <v>317388</v>
          </cell>
          <cell r="F100">
            <v>497706</v>
          </cell>
          <cell r="G100">
            <v>2778546</v>
          </cell>
          <cell r="H100">
            <v>234232</v>
          </cell>
          <cell r="I100">
            <v>1881586</v>
          </cell>
          <cell r="J100">
            <v>1400973</v>
          </cell>
          <cell r="K100">
            <v>836060</v>
          </cell>
          <cell r="L100">
            <v>0</v>
          </cell>
          <cell r="M100">
            <v>1</v>
          </cell>
          <cell r="N100" t="str">
            <v>Р. Каракалпакстан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1</v>
          </cell>
          <cell r="AA100" t="str">
            <v>Р. Каракалпакстан</v>
          </cell>
          <cell r="AC100">
            <v>0</v>
          </cell>
          <cell r="AD100">
            <v>564913</v>
          </cell>
          <cell r="AE100">
            <v>0</v>
          </cell>
          <cell r="AF100">
            <v>0</v>
          </cell>
          <cell r="AG100">
            <v>0</v>
          </cell>
          <cell r="AH100">
            <v>407136</v>
          </cell>
          <cell r="AI100">
            <v>25003</v>
          </cell>
          <cell r="AJ100">
            <v>362608</v>
          </cell>
          <cell r="AK100">
            <v>105417</v>
          </cell>
          <cell r="AL100">
            <v>1</v>
          </cell>
          <cell r="AM100" t="str">
            <v>Р. Каракалпакстан</v>
          </cell>
          <cell r="AN100">
            <v>398638</v>
          </cell>
          <cell r="AO100">
            <v>299247</v>
          </cell>
          <cell r="AP100">
            <v>490946</v>
          </cell>
          <cell r="AQ100">
            <v>138698</v>
          </cell>
          <cell r="AR100">
            <v>143442</v>
          </cell>
          <cell r="AS100">
            <v>12560</v>
          </cell>
          <cell r="AT100">
            <v>130882</v>
          </cell>
          <cell r="AU100">
            <v>44363</v>
          </cell>
          <cell r="AV100">
            <v>38313</v>
          </cell>
          <cell r="AW100">
            <v>6050</v>
          </cell>
          <cell r="AX100">
            <v>1</v>
          </cell>
          <cell r="AY100" t="str">
            <v>Р. Каракалпакстан</v>
          </cell>
          <cell r="AZ100">
            <v>50143</v>
          </cell>
          <cell r="BA100">
            <v>101425</v>
          </cell>
          <cell r="BB100">
            <v>55049</v>
          </cell>
          <cell r="BC100">
            <v>46658</v>
          </cell>
          <cell r="BD100">
            <v>84497</v>
          </cell>
          <cell r="BE100">
            <v>29678</v>
          </cell>
          <cell r="BF100">
            <v>54819</v>
          </cell>
          <cell r="BG100">
            <v>10444455</v>
          </cell>
        </row>
        <row r="101">
          <cell r="B101">
            <v>2</v>
          </cell>
          <cell r="C101" t="str">
            <v>Андижанская</v>
          </cell>
          <cell r="D101">
            <v>1068513</v>
          </cell>
          <cell r="E101">
            <v>733403</v>
          </cell>
          <cell r="F101">
            <v>844785</v>
          </cell>
          <cell r="G101">
            <v>4098508</v>
          </cell>
          <cell r="H101">
            <v>596117</v>
          </cell>
          <cell r="I101">
            <v>3856719</v>
          </cell>
          <cell r="J101">
            <v>2174268</v>
          </cell>
          <cell r="K101">
            <v>442620</v>
          </cell>
          <cell r="L101">
            <v>0</v>
          </cell>
          <cell r="M101">
            <v>2</v>
          </cell>
          <cell r="N101" t="str">
            <v>Андижанская</v>
          </cell>
          <cell r="O101">
            <v>0</v>
          </cell>
          <cell r="P101">
            <v>102503</v>
          </cell>
          <cell r="Q101">
            <v>0</v>
          </cell>
          <cell r="R101">
            <v>211500</v>
          </cell>
          <cell r="S101">
            <v>0</v>
          </cell>
          <cell r="T101">
            <v>1100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2</v>
          </cell>
          <cell r="AA101" t="str">
            <v>Андижанская</v>
          </cell>
          <cell r="AC101">
            <v>0</v>
          </cell>
          <cell r="AD101">
            <v>1314557</v>
          </cell>
          <cell r="AE101">
            <v>0</v>
          </cell>
          <cell r="AF101">
            <v>101988</v>
          </cell>
          <cell r="AG101">
            <v>0</v>
          </cell>
          <cell r="AH101">
            <v>719917</v>
          </cell>
          <cell r="AI101">
            <v>68955</v>
          </cell>
          <cell r="AJ101">
            <v>536412</v>
          </cell>
          <cell r="AK101">
            <v>321170</v>
          </cell>
          <cell r="AL101">
            <v>2</v>
          </cell>
          <cell r="AM101" t="str">
            <v>Андижанская</v>
          </cell>
          <cell r="AN101">
            <v>206914</v>
          </cell>
          <cell r="AO101">
            <v>31818</v>
          </cell>
          <cell r="AP101">
            <v>855143</v>
          </cell>
          <cell r="AQ101">
            <v>292226</v>
          </cell>
          <cell r="AR101">
            <v>119070</v>
          </cell>
          <cell r="AS101">
            <v>19420</v>
          </cell>
          <cell r="AT101">
            <v>99650</v>
          </cell>
          <cell r="AU101">
            <v>132648</v>
          </cell>
          <cell r="AV101">
            <v>81176</v>
          </cell>
          <cell r="AW101">
            <v>51472</v>
          </cell>
          <cell r="AX101">
            <v>2</v>
          </cell>
          <cell r="AY101" t="str">
            <v>Андижанская</v>
          </cell>
          <cell r="AZ101">
            <v>97920</v>
          </cell>
          <cell r="BA101">
            <v>130872</v>
          </cell>
          <cell r="BB101">
            <v>185439</v>
          </cell>
          <cell r="BC101">
            <v>1290039</v>
          </cell>
          <cell r="BD101">
            <v>255496</v>
          </cell>
          <cell r="BE101">
            <v>113067</v>
          </cell>
          <cell r="BF101">
            <v>142429</v>
          </cell>
          <cell r="BG101">
            <v>18616352</v>
          </cell>
        </row>
        <row r="102">
          <cell r="B102">
            <v>3</v>
          </cell>
          <cell r="C102" t="str">
            <v>Бухарская</v>
          </cell>
          <cell r="D102">
            <v>4276779</v>
          </cell>
          <cell r="E102">
            <v>532420</v>
          </cell>
          <cell r="F102">
            <v>894188</v>
          </cell>
          <cell r="G102">
            <v>4606107</v>
          </cell>
          <cell r="H102">
            <v>496169</v>
          </cell>
          <cell r="I102">
            <v>11257250</v>
          </cell>
          <cell r="J102">
            <v>11583490</v>
          </cell>
          <cell r="K102">
            <v>983600</v>
          </cell>
          <cell r="L102">
            <v>17336</v>
          </cell>
          <cell r="M102">
            <v>3</v>
          </cell>
          <cell r="N102" t="str">
            <v>Бухарская</v>
          </cell>
          <cell r="O102">
            <v>0</v>
          </cell>
          <cell r="P102">
            <v>123003</v>
          </cell>
          <cell r="Q102">
            <v>0</v>
          </cell>
          <cell r="R102">
            <v>0</v>
          </cell>
          <cell r="S102">
            <v>0</v>
          </cell>
          <cell r="T102">
            <v>11000</v>
          </cell>
          <cell r="U102">
            <v>0</v>
          </cell>
          <cell r="V102">
            <v>9341</v>
          </cell>
          <cell r="W102">
            <v>0</v>
          </cell>
          <cell r="X102">
            <v>6500000</v>
          </cell>
          <cell r="Y102">
            <v>1479740</v>
          </cell>
          <cell r="Z102">
            <v>3</v>
          </cell>
          <cell r="AA102" t="str">
            <v>Бухарская</v>
          </cell>
          <cell r="AC102">
            <v>0</v>
          </cell>
          <cell r="AD102">
            <v>2400435</v>
          </cell>
          <cell r="AE102">
            <v>0</v>
          </cell>
          <cell r="AF102">
            <v>59035</v>
          </cell>
          <cell r="AG102">
            <v>0</v>
          </cell>
          <cell r="AH102">
            <v>1852906</v>
          </cell>
          <cell r="AI102">
            <v>51396</v>
          </cell>
          <cell r="AJ102">
            <v>779505</v>
          </cell>
          <cell r="AK102">
            <v>231650</v>
          </cell>
          <cell r="AL102">
            <v>3</v>
          </cell>
          <cell r="AM102" t="str">
            <v>Бухарская</v>
          </cell>
          <cell r="AN102">
            <v>204530</v>
          </cell>
          <cell r="AO102">
            <v>39976</v>
          </cell>
          <cell r="AP102">
            <v>1093499</v>
          </cell>
          <cell r="AQ102">
            <v>1346930</v>
          </cell>
          <cell r="AR102">
            <v>190127</v>
          </cell>
          <cell r="AS102">
            <v>51755</v>
          </cell>
          <cell r="AT102">
            <v>138372</v>
          </cell>
          <cell r="AU102">
            <v>286428</v>
          </cell>
          <cell r="AV102">
            <v>223299</v>
          </cell>
          <cell r="AW102">
            <v>63129</v>
          </cell>
          <cell r="AX102">
            <v>3</v>
          </cell>
          <cell r="AY102" t="str">
            <v>Бухарская</v>
          </cell>
          <cell r="AZ102">
            <v>77963</v>
          </cell>
          <cell r="BA102">
            <v>88317</v>
          </cell>
          <cell r="BB102">
            <v>189213</v>
          </cell>
          <cell r="BC102">
            <v>624024</v>
          </cell>
          <cell r="BD102">
            <v>165026</v>
          </cell>
          <cell r="BE102">
            <v>76252</v>
          </cell>
          <cell r="BF102">
            <v>88774</v>
          </cell>
          <cell r="BG102">
            <v>40867893</v>
          </cell>
        </row>
        <row r="103">
          <cell r="B103">
            <v>4</v>
          </cell>
          <cell r="C103" t="str">
            <v>Джизакская</v>
          </cell>
          <cell r="D103">
            <v>446243</v>
          </cell>
          <cell r="E103">
            <v>188037</v>
          </cell>
          <cell r="F103">
            <v>375570</v>
          </cell>
          <cell r="G103">
            <v>1210359</v>
          </cell>
          <cell r="H103">
            <v>284610</v>
          </cell>
          <cell r="I103">
            <v>1560404</v>
          </cell>
          <cell r="J103">
            <v>308531</v>
          </cell>
          <cell r="K103">
            <v>0</v>
          </cell>
          <cell r="L103">
            <v>0</v>
          </cell>
          <cell r="M103">
            <v>4</v>
          </cell>
          <cell r="N103" t="str">
            <v>Джизакская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4</v>
          </cell>
          <cell r="AA103" t="str">
            <v>Джизакская</v>
          </cell>
          <cell r="AC103">
            <v>0</v>
          </cell>
          <cell r="AD103">
            <v>308531</v>
          </cell>
          <cell r="AE103">
            <v>0</v>
          </cell>
          <cell r="AF103">
            <v>0</v>
          </cell>
          <cell r="AG103">
            <v>0</v>
          </cell>
          <cell r="AH103">
            <v>213143</v>
          </cell>
          <cell r="AI103">
            <v>30402</v>
          </cell>
          <cell r="AJ103">
            <v>186768</v>
          </cell>
          <cell r="AK103">
            <v>124250</v>
          </cell>
          <cell r="AL103">
            <v>4</v>
          </cell>
          <cell r="AM103" t="str">
            <v>Джизакская</v>
          </cell>
          <cell r="AN103">
            <v>2002</v>
          </cell>
          <cell r="AO103">
            <v>7967</v>
          </cell>
          <cell r="AP103">
            <v>297577</v>
          </cell>
          <cell r="AQ103">
            <v>56955</v>
          </cell>
          <cell r="AR103">
            <v>84088</v>
          </cell>
          <cell r="AS103">
            <v>18325</v>
          </cell>
          <cell r="AT103">
            <v>65763</v>
          </cell>
          <cell r="AU103">
            <v>86445</v>
          </cell>
          <cell r="AV103">
            <v>75540</v>
          </cell>
          <cell r="AW103">
            <v>10905</v>
          </cell>
          <cell r="AX103">
            <v>4</v>
          </cell>
          <cell r="AY103" t="str">
            <v>Джизакская</v>
          </cell>
          <cell r="AZ103">
            <v>38941</v>
          </cell>
          <cell r="BA103">
            <v>70110</v>
          </cell>
          <cell r="BB103">
            <v>59878</v>
          </cell>
          <cell r="BC103">
            <v>392004</v>
          </cell>
          <cell r="BD103">
            <v>103189</v>
          </cell>
          <cell r="BE103">
            <v>28197</v>
          </cell>
          <cell r="BF103">
            <v>74992</v>
          </cell>
          <cell r="BG103">
            <v>6127473</v>
          </cell>
        </row>
        <row r="104">
          <cell r="B104">
            <v>5</v>
          </cell>
          <cell r="C104" t="str">
            <v>Кашкадарьинская</v>
          </cell>
          <cell r="D104">
            <v>2966616</v>
          </cell>
          <cell r="E104">
            <v>634058</v>
          </cell>
          <cell r="F104">
            <v>1211898</v>
          </cell>
          <cell r="G104">
            <v>4849393</v>
          </cell>
          <cell r="H104">
            <v>422381</v>
          </cell>
          <cell r="I104">
            <v>12368032</v>
          </cell>
          <cell r="J104">
            <v>2602089</v>
          </cell>
          <cell r="K104">
            <v>245900</v>
          </cell>
          <cell r="L104">
            <v>0</v>
          </cell>
          <cell r="M104">
            <v>5</v>
          </cell>
          <cell r="N104" t="str">
            <v>Кашкадарьинская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5</v>
          </cell>
          <cell r="AA104" t="str">
            <v>Кашкадарьинская</v>
          </cell>
          <cell r="AC104">
            <v>0</v>
          </cell>
          <cell r="AD104">
            <v>2343043</v>
          </cell>
          <cell r="AE104">
            <v>0</v>
          </cell>
          <cell r="AF104">
            <v>13146</v>
          </cell>
          <cell r="AG104">
            <v>0</v>
          </cell>
          <cell r="AH104">
            <v>3943406</v>
          </cell>
          <cell r="AI104">
            <v>107529</v>
          </cell>
          <cell r="AJ104">
            <v>683396</v>
          </cell>
          <cell r="AK104">
            <v>44470</v>
          </cell>
          <cell r="AL104">
            <v>5</v>
          </cell>
          <cell r="AM104" t="str">
            <v>Кашкадарьинская</v>
          </cell>
          <cell r="AN104">
            <v>8100000</v>
          </cell>
          <cell r="AO104">
            <v>77206</v>
          </cell>
          <cell r="AP104">
            <v>1815442</v>
          </cell>
          <cell r="AQ104">
            <v>1216600</v>
          </cell>
          <cell r="AR104">
            <v>268565</v>
          </cell>
          <cell r="AS104">
            <v>112660</v>
          </cell>
          <cell r="AT104">
            <v>155905</v>
          </cell>
          <cell r="AU104">
            <v>182002</v>
          </cell>
          <cell r="AV104">
            <v>140425</v>
          </cell>
          <cell r="AW104">
            <v>41577</v>
          </cell>
          <cell r="AX104">
            <v>5</v>
          </cell>
          <cell r="AY104" t="str">
            <v>Кашкадарьинская</v>
          </cell>
          <cell r="AZ104">
            <v>81043</v>
          </cell>
          <cell r="BA104">
            <v>152724</v>
          </cell>
          <cell r="BB104">
            <v>174708</v>
          </cell>
          <cell r="BC104">
            <v>910171</v>
          </cell>
          <cell r="BD104">
            <v>130624</v>
          </cell>
          <cell r="BE104">
            <v>22074</v>
          </cell>
          <cell r="BF104">
            <v>108550</v>
          </cell>
          <cell r="BG104">
            <v>42942353</v>
          </cell>
        </row>
        <row r="105">
          <cell r="B105">
            <v>6</v>
          </cell>
          <cell r="C105" t="str">
            <v>Навоийская</v>
          </cell>
          <cell r="D105">
            <v>5819912</v>
          </cell>
          <cell r="E105">
            <v>442590</v>
          </cell>
          <cell r="F105">
            <v>722029</v>
          </cell>
          <cell r="G105">
            <v>8578225</v>
          </cell>
          <cell r="H105">
            <v>240713</v>
          </cell>
          <cell r="I105">
            <v>4225661</v>
          </cell>
          <cell r="J105">
            <v>144928</v>
          </cell>
          <cell r="K105">
            <v>0</v>
          </cell>
          <cell r="L105">
            <v>0</v>
          </cell>
          <cell r="M105">
            <v>6</v>
          </cell>
          <cell r="N105" t="str">
            <v>Навоийская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38646</v>
          </cell>
          <cell r="W105">
            <v>0</v>
          </cell>
          <cell r="X105">
            <v>0</v>
          </cell>
          <cell r="Y105">
            <v>0</v>
          </cell>
          <cell r="Z105">
            <v>6</v>
          </cell>
          <cell r="AA105" t="str">
            <v>Навоийская</v>
          </cell>
          <cell r="AC105">
            <v>0</v>
          </cell>
          <cell r="AD105">
            <v>106282</v>
          </cell>
          <cell r="AE105">
            <v>0</v>
          </cell>
          <cell r="AF105">
            <v>0</v>
          </cell>
          <cell r="AG105">
            <v>0</v>
          </cell>
          <cell r="AH105">
            <v>3616468</v>
          </cell>
          <cell r="AI105">
            <v>32555</v>
          </cell>
          <cell r="AJ105">
            <v>803891</v>
          </cell>
          <cell r="AK105">
            <v>38799</v>
          </cell>
          <cell r="AL105">
            <v>6</v>
          </cell>
          <cell r="AM105" t="str">
            <v>Навоийская</v>
          </cell>
          <cell r="AN105">
            <v>36200000</v>
          </cell>
          <cell r="AO105">
            <v>262766</v>
          </cell>
          <cell r="AP105">
            <v>2576380</v>
          </cell>
          <cell r="AQ105">
            <v>369847</v>
          </cell>
          <cell r="AR105">
            <v>127686</v>
          </cell>
          <cell r="AS105">
            <v>22675</v>
          </cell>
          <cell r="AT105">
            <v>105011</v>
          </cell>
          <cell r="AU105">
            <v>86487</v>
          </cell>
          <cell r="AV105">
            <v>56844</v>
          </cell>
          <cell r="AW105">
            <v>29643</v>
          </cell>
          <cell r="AX105">
            <v>6</v>
          </cell>
          <cell r="AY105" t="str">
            <v>Навоийская</v>
          </cell>
          <cell r="AZ105">
            <v>56173</v>
          </cell>
          <cell r="BA105">
            <v>58426</v>
          </cell>
          <cell r="BB105">
            <v>136332</v>
          </cell>
          <cell r="BC105">
            <v>365988</v>
          </cell>
          <cell r="BD105">
            <v>120367</v>
          </cell>
          <cell r="BE105">
            <v>24875</v>
          </cell>
          <cell r="BF105">
            <v>95492</v>
          </cell>
          <cell r="BG105">
            <v>65026223</v>
          </cell>
        </row>
        <row r="106">
          <cell r="B106">
            <v>7</v>
          </cell>
          <cell r="C106" t="str">
            <v>Наманганская</v>
          </cell>
          <cell r="D106">
            <v>865530</v>
          </cell>
          <cell r="E106">
            <v>692476</v>
          </cell>
          <cell r="F106">
            <v>795808</v>
          </cell>
          <cell r="G106">
            <v>2983549</v>
          </cell>
          <cell r="H106">
            <v>417935</v>
          </cell>
          <cell r="I106">
            <v>4112927</v>
          </cell>
          <cell r="J106">
            <v>1704877</v>
          </cell>
          <cell r="K106">
            <v>389260</v>
          </cell>
          <cell r="L106">
            <v>0</v>
          </cell>
          <cell r="M106">
            <v>7</v>
          </cell>
          <cell r="N106" t="str">
            <v>Наманганская</v>
          </cell>
          <cell r="O106">
            <v>0</v>
          </cell>
          <cell r="P106">
            <v>112753</v>
          </cell>
          <cell r="Q106">
            <v>0</v>
          </cell>
          <cell r="R106">
            <v>0</v>
          </cell>
          <cell r="S106">
            <v>0</v>
          </cell>
          <cell r="T106">
            <v>1100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7</v>
          </cell>
          <cell r="AA106" t="str">
            <v>Наманганская</v>
          </cell>
          <cell r="AC106">
            <v>0</v>
          </cell>
          <cell r="AD106">
            <v>1195943</v>
          </cell>
          <cell r="AE106">
            <v>0</v>
          </cell>
          <cell r="AF106">
            <v>5821</v>
          </cell>
          <cell r="AG106">
            <v>0</v>
          </cell>
          <cell r="AH106">
            <v>460676</v>
          </cell>
          <cell r="AI106">
            <v>109888</v>
          </cell>
          <cell r="AJ106">
            <v>524664</v>
          </cell>
          <cell r="AK106">
            <v>201290</v>
          </cell>
          <cell r="AL106">
            <v>7</v>
          </cell>
          <cell r="AM106" t="str">
            <v>Наманганская</v>
          </cell>
          <cell r="AN106">
            <v>3354</v>
          </cell>
          <cell r="AO106">
            <v>57430</v>
          </cell>
          <cell r="AP106">
            <v>643763</v>
          </cell>
          <cell r="AQ106">
            <v>189627</v>
          </cell>
          <cell r="AR106">
            <v>156966</v>
          </cell>
          <cell r="AS106">
            <v>35732</v>
          </cell>
          <cell r="AT106">
            <v>121234</v>
          </cell>
          <cell r="AU106">
            <v>66107</v>
          </cell>
          <cell r="AV106">
            <v>33403</v>
          </cell>
          <cell r="AW106">
            <v>32704</v>
          </cell>
          <cell r="AX106">
            <v>7</v>
          </cell>
          <cell r="AY106" t="str">
            <v>Наманганская</v>
          </cell>
          <cell r="AZ106">
            <v>67083</v>
          </cell>
          <cell r="BA106">
            <v>91633</v>
          </cell>
          <cell r="BB106">
            <v>151561</v>
          </cell>
          <cell r="BC106">
            <v>1268034</v>
          </cell>
          <cell r="BD106">
            <v>205087</v>
          </cell>
          <cell r="BE106">
            <v>79193</v>
          </cell>
          <cell r="BF106">
            <v>125894</v>
          </cell>
          <cell r="BG106">
            <v>15770265</v>
          </cell>
        </row>
        <row r="107">
          <cell r="B107">
            <v>8</v>
          </cell>
          <cell r="C107" t="str">
            <v>Самаркандская</v>
          </cell>
          <cell r="D107">
            <v>1610174</v>
          </cell>
          <cell r="E107">
            <v>1051380</v>
          </cell>
          <cell r="F107">
            <v>1362955</v>
          </cell>
          <cell r="G107">
            <v>4790461</v>
          </cell>
          <cell r="H107">
            <v>849103</v>
          </cell>
          <cell r="I107">
            <v>4911731</v>
          </cell>
          <cell r="J107">
            <v>2099332</v>
          </cell>
          <cell r="K107">
            <v>943600</v>
          </cell>
          <cell r="L107">
            <v>9760</v>
          </cell>
          <cell r="M107">
            <v>8</v>
          </cell>
          <cell r="N107" t="str">
            <v>Самаркандская</v>
          </cell>
          <cell r="O107">
            <v>10633</v>
          </cell>
          <cell r="P107">
            <v>75506</v>
          </cell>
          <cell r="Q107">
            <v>0</v>
          </cell>
          <cell r="R107">
            <v>91650</v>
          </cell>
          <cell r="S107">
            <v>40049</v>
          </cell>
          <cell r="T107">
            <v>5500</v>
          </cell>
          <cell r="U107">
            <v>0</v>
          </cell>
          <cell r="V107">
            <v>77603</v>
          </cell>
          <cell r="W107">
            <v>0</v>
          </cell>
          <cell r="X107">
            <v>0</v>
          </cell>
          <cell r="Y107">
            <v>0</v>
          </cell>
          <cell r="Z107">
            <v>8</v>
          </cell>
          <cell r="AA107" t="str">
            <v>Самаркандская</v>
          </cell>
          <cell r="AC107">
            <v>0</v>
          </cell>
          <cell r="AD107">
            <v>625719</v>
          </cell>
          <cell r="AE107">
            <v>0</v>
          </cell>
          <cell r="AF107">
            <v>219312</v>
          </cell>
          <cell r="AG107">
            <v>0</v>
          </cell>
          <cell r="AH107">
            <v>765070</v>
          </cell>
          <cell r="AI107">
            <v>90294</v>
          </cell>
          <cell r="AJ107">
            <v>447970</v>
          </cell>
          <cell r="AK107">
            <v>307139</v>
          </cell>
          <cell r="AL107">
            <v>8</v>
          </cell>
          <cell r="AM107" t="str">
            <v>Самаркандская</v>
          </cell>
          <cell r="AN107">
            <v>3903</v>
          </cell>
          <cell r="AO107">
            <v>32074</v>
          </cell>
          <cell r="AP107">
            <v>657652</v>
          </cell>
          <cell r="AQ107">
            <v>276538</v>
          </cell>
          <cell r="AR107">
            <v>296822</v>
          </cell>
          <cell r="AS107">
            <v>82571</v>
          </cell>
          <cell r="AT107">
            <v>214251</v>
          </cell>
          <cell r="AU107">
            <v>337174</v>
          </cell>
          <cell r="AV107">
            <v>214085</v>
          </cell>
          <cell r="AW107">
            <v>123089</v>
          </cell>
          <cell r="AX107">
            <v>8</v>
          </cell>
          <cell r="AY107" t="str">
            <v>Самаркандская</v>
          </cell>
          <cell r="AZ107">
            <v>103177</v>
          </cell>
          <cell r="BA107">
            <v>163600</v>
          </cell>
          <cell r="BB107">
            <v>218855</v>
          </cell>
          <cell r="BC107">
            <v>1540110</v>
          </cell>
          <cell r="BD107">
            <v>108404</v>
          </cell>
          <cell r="BE107">
            <v>38862</v>
          </cell>
          <cell r="BF107">
            <v>69542</v>
          </cell>
          <cell r="BG107">
            <v>22023918</v>
          </cell>
        </row>
        <row r="108">
          <cell r="B108">
            <v>9</v>
          </cell>
          <cell r="C108" t="str">
            <v>Сурхандарьинская</v>
          </cell>
          <cell r="D108">
            <v>975707</v>
          </cell>
          <cell r="E108">
            <v>387066</v>
          </cell>
          <cell r="F108">
            <v>539886</v>
          </cell>
          <cell r="G108">
            <v>2733257</v>
          </cell>
          <cell r="H108">
            <v>346861</v>
          </cell>
          <cell r="I108">
            <v>3377233</v>
          </cell>
          <cell r="J108">
            <v>2654726</v>
          </cell>
          <cell r="K108">
            <v>538028</v>
          </cell>
          <cell r="L108">
            <v>0</v>
          </cell>
          <cell r="M108">
            <v>9</v>
          </cell>
          <cell r="N108" t="str">
            <v>Сурхандарьинская</v>
          </cell>
          <cell r="O108">
            <v>1823</v>
          </cell>
          <cell r="P108">
            <v>64505</v>
          </cell>
          <cell r="Q108">
            <v>0</v>
          </cell>
          <cell r="R108">
            <v>0</v>
          </cell>
          <cell r="S108">
            <v>0</v>
          </cell>
          <cell r="T108">
            <v>16500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9</v>
          </cell>
          <cell r="AA108" t="str">
            <v>Сурхандарьинская</v>
          </cell>
          <cell r="AC108">
            <v>0</v>
          </cell>
          <cell r="AD108">
            <v>2019855</v>
          </cell>
          <cell r="AE108">
            <v>0</v>
          </cell>
          <cell r="AF108">
            <v>14015</v>
          </cell>
          <cell r="AG108">
            <v>0</v>
          </cell>
          <cell r="AH108">
            <v>325471</v>
          </cell>
          <cell r="AI108">
            <v>85552</v>
          </cell>
          <cell r="AJ108">
            <v>433044</v>
          </cell>
          <cell r="AK108">
            <v>409530</v>
          </cell>
          <cell r="AL108">
            <v>9</v>
          </cell>
          <cell r="AM108" t="str">
            <v>Сурхандарьинская</v>
          </cell>
          <cell r="AN108">
            <v>9156</v>
          </cell>
          <cell r="AO108">
            <v>24864</v>
          </cell>
          <cell r="AP108">
            <v>472351</v>
          </cell>
          <cell r="AQ108">
            <v>303694</v>
          </cell>
          <cell r="AR108">
            <v>166848</v>
          </cell>
          <cell r="AS108">
            <v>11196</v>
          </cell>
          <cell r="AT108">
            <v>155652</v>
          </cell>
          <cell r="AU108">
            <v>96158</v>
          </cell>
          <cell r="AV108">
            <v>52776</v>
          </cell>
          <cell r="AW108">
            <v>43382</v>
          </cell>
          <cell r="AX108">
            <v>9</v>
          </cell>
          <cell r="AY108" t="str">
            <v>Сурхандарьинская</v>
          </cell>
          <cell r="AZ108">
            <v>36455</v>
          </cell>
          <cell r="BA108">
            <v>114620</v>
          </cell>
          <cell r="BB108">
            <v>96991</v>
          </cell>
          <cell r="BC108">
            <v>821349</v>
          </cell>
          <cell r="BD108">
            <v>250058</v>
          </cell>
          <cell r="BE108">
            <v>70053</v>
          </cell>
          <cell r="BF108">
            <v>180005</v>
          </cell>
          <cell r="BG108">
            <v>14660877</v>
          </cell>
        </row>
        <row r="109">
          <cell r="B109">
            <v>10</v>
          </cell>
          <cell r="C109" t="str">
            <v>Сырдарьинская</v>
          </cell>
          <cell r="D109">
            <v>1078805</v>
          </cell>
          <cell r="E109">
            <v>211889</v>
          </cell>
          <cell r="F109">
            <v>278252</v>
          </cell>
          <cell r="G109">
            <v>1681247</v>
          </cell>
          <cell r="H109">
            <v>140685</v>
          </cell>
          <cell r="I109">
            <v>3106565</v>
          </cell>
          <cell r="J109">
            <v>714505</v>
          </cell>
          <cell r="K109">
            <v>96228</v>
          </cell>
          <cell r="L109">
            <v>0</v>
          </cell>
          <cell r="M109">
            <v>10</v>
          </cell>
          <cell r="N109" t="str">
            <v>Сырдарьинская</v>
          </cell>
          <cell r="O109">
            <v>0</v>
          </cell>
          <cell r="P109">
            <v>41001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10</v>
          </cell>
          <cell r="AA109" t="str">
            <v>Сырдарьинская</v>
          </cell>
          <cell r="AC109">
            <v>0</v>
          </cell>
          <cell r="AD109">
            <v>564523</v>
          </cell>
          <cell r="AE109">
            <v>0</v>
          </cell>
          <cell r="AF109">
            <v>12753</v>
          </cell>
          <cell r="AG109">
            <v>0</v>
          </cell>
          <cell r="AH109">
            <v>349435</v>
          </cell>
          <cell r="AI109">
            <v>28216</v>
          </cell>
          <cell r="AJ109">
            <v>211916</v>
          </cell>
          <cell r="AK109">
            <v>130360</v>
          </cell>
          <cell r="AL109">
            <v>10</v>
          </cell>
          <cell r="AM109" t="str">
            <v>Сырдарьинская</v>
          </cell>
          <cell r="AN109">
            <v>0</v>
          </cell>
          <cell r="AO109">
            <v>714720</v>
          </cell>
          <cell r="AP109">
            <v>610024</v>
          </cell>
          <cell r="AQ109">
            <v>237734</v>
          </cell>
          <cell r="AR109">
            <v>86004</v>
          </cell>
          <cell r="AS109">
            <v>5656</v>
          </cell>
          <cell r="AT109">
            <v>80348</v>
          </cell>
          <cell r="AU109">
            <v>70747</v>
          </cell>
          <cell r="AV109">
            <v>57991</v>
          </cell>
          <cell r="AW109">
            <v>12756</v>
          </cell>
          <cell r="AX109">
            <v>10</v>
          </cell>
          <cell r="AY109" t="str">
            <v>Сырдарьинская</v>
          </cell>
          <cell r="AZ109">
            <v>27010</v>
          </cell>
          <cell r="BA109">
            <v>47459</v>
          </cell>
          <cell r="BB109">
            <v>52652</v>
          </cell>
          <cell r="BC109">
            <v>392635</v>
          </cell>
          <cell r="BD109">
            <v>97068</v>
          </cell>
          <cell r="BE109">
            <v>19825</v>
          </cell>
          <cell r="BF109">
            <v>77243</v>
          </cell>
          <cell r="BG109">
            <v>10267928</v>
          </cell>
        </row>
        <row r="110">
          <cell r="B110">
            <v>11</v>
          </cell>
          <cell r="C110" t="str">
            <v>Ташкентская</v>
          </cell>
          <cell r="D110">
            <v>4963612</v>
          </cell>
          <cell r="E110">
            <v>1315794</v>
          </cell>
          <cell r="F110">
            <v>1820544</v>
          </cell>
          <cell r="G110">
            <v>13365986</v>
          </cell>
          <cell r="H110">
            <v>774447</v>
          </cell>
          <cell r="I110">
            <v>10314115</v>
          </cell>
          <cell r="J110">
            <v>6748390</v>
          </cell>
          <cell r="K110">
            <v>2899160</v>
          </cell>
          <cell r="L110">
            <v>94560</v>
          </cell>
          <cell r="M110">
            <v>11</v>
          </cell>
          <cell r="N110" t="str">
            <v>Ташкентская</v>
          </cell>
          <cell r="O110">
            <v>22785</v>
          </cell>
          <cell r="P110">
            <v>533013</v>
          </cell>
          <cell r="Q110">
            <v>8500</v>
          </cell>
          <cell r="R110">
            <v>211500</v>
          </cell>
          <cell r="S110">
            <v>778050</v>
          </cell>
          <cell r="T110">
            <v>27500</v>
          </cell>
          <cell r="U110">
            <v>0</v>
          </cell>
          <cell r="V110">
            <v>626561</v>
          </cell>
          <cell r="W110">
            <v>0</v>
          </cell>
          <cell r="X110">
            <v>0</v>
          </cell>
          <cell r="Y110">
            <v>0</v>
          </cell>
          <cell r="Z110">
            <v>11</v>
          </cell>
          <cell r="AA110" t="str">
            <v>Ташкентская</v>
          </cell>
          <cell r="AC110">
            <v>0</v>
          </cell>
          <cell r="AD110">
            <v>1211521</v>
          </cell>
          <cell r="AE110">
            <v>0</v>
          </cell>
          <cell r="AF110">
            <v>335240</v>
          </cell>
          <cell r="AG110">
            <v>0</v>
          </cell>
          <cell r="AH110">
            <v>3945042</v>
          </cell>
          <cell r="AI110">
            <v>72258</v>
          </cell>
          <cell r="AJ110">
            <v>1448511</v>
          </cell>
          <cell r="AK110">
            <v>313397</v>
          </cell>
          <cell r="AL110">
            <v>11</v>
          </cell>
          <cell r="AM110" t="str">
            <v>Ташкентская</v>
          </cell>
          <cell r="AN110">
            <v>17400000</v>
          </cell>
          <cell r="AO110">
            <v>897869</v>
          </cell>
          <cell r="AP110">
            <v>2865545</v>
          </cell>
          <cell r="AQ110">
            <v>1771578</v>
          </cell>
          <cell r="AR110">
            <v>447086</v>
          </cell>
          <cell r="AS110">
            <v>34949</v>
          </cell>
          <cell r="AT110">
            <v>412137</v>
          </cell>
          <cell r="AU110">
            <v>389079</v>
          </cell>
          <cell r="AV110">
            <v>277578</v>
          </cell>
          <cell r="AW110">
            <v>111501</v>
          </cell>
          <cell r="AX110">
            <v>11</v>
          </cell>
          <cell r="AY110" t="str">
            <v>Ташкентская</v>
          </cell>
          <cell r="AZ110">
            <v>158818</v>
          </cell>
          <cell r="BA110">
            <v>257336</v>
          </cell>
          <cell r="BB110">
            <v>329219</v>
          </cell>
          <cell r="BC110">
            <v>2190651</v>
          </cell>
          <cell r="BD110">
            <v>317150</v>
          </cell>
          <cell r="BE110">
            <v>147170</v>
          </cell>
          <cell r="BF110">
            <v>169980</v>
          </cell>
          <cell r="BG110">
            <v>72106427</v>
          </cell>
        </row>
        <row r="111">
          <cell r="B111">
            <v>12</v>
          </cell>
          <cell r="C111" t="str">
            <v>Ферганская</v>
          </cell>
          <cell r="D111">
            <v>2340727</v>
          </cell>
          <cell r="E111">
            <v>1102187</v>
          </cell>
          <cell r="F111">
            <v>1085529</v>
          </cell>
          <cell r="G111">
            <v>6385493</v>
          </cell>
          <cell r="H111">
            <v>864892</v>
          </cell>
          <cell r="I111">
            <v>12246060</v>
          </cell>
          <cell r="J111">
            <v>13550546</v>
          </cell>
          <cell r="K111">
            <v>393440</v>
          </cell>
          <cell r="L111">
            <v>0</v>
          </cell>
          <cell r="M111">
            <v>12</v>
          </cell>
          <cell r="N111" t="str">
            <v>Ферганская</v>
          </cell>
          <cell r="O111">
            <v>0</v>
          </cell>
          <cell r="P111">
            <v>61502</v>
          </cell>
          <cell r="Q111">
            <v>0</v>
          </cell>
          <cell r="R111">
            <v>317250</v>
          </cell>
          <cell r="S111">
            <v>0</v>
          </cell>
          <cell r="T111">
            <v>0</v>
          </cell>
          <cell r="U111">
            <v>0</v>
          </cell>
          <cell r="V111">
            <v>17074</v>
          </cell>
          <cell r="W111">
            <v>0</v>
          </cell>
          <cell r="X111">
            <v>6635158</v>
          </cell>
          <cell r="Y111">
            <v>4600000</v>
          </cell>
          <cell r="Z111">
            <v>12</v>
          </cell>
          <cell r="AA111" t="str">
            <v>Ферганская</v>
          </cell>
          <cell r="AC111">
            <v>0</v>
          </cell>
          <cell r="AD111">
            <v>1229570</v>
          </cell>
          <cell r="AE111">
            <v>0</v>
          </cell>
          <cell r="AF111">
            <v>296552</v>
          </cell>
          <cell r="AG111">
            <v>0</v>
          </cell>
          <cell r="AH111">
            <v>2144746</v>
          </cell>
          <cell r="AI111">
            <v>76232</v>
          </cell>
          <cell r="AJ111">
            <v>1134910</v>
          </cell>
          <cell r="AK111">
            <v>208120</v>
          </cell>
          <cell r="AL111">
            <v>12</v>
          </cell>
          <cell r="AM111" t="str">
            <v>Ферганская</v>
          </cell>
          <cell r="AN111">
            <v>16393</v>
          </cell>
          <cell r="AO111">
            <v>144843</v>
          </cell>
          <cell r="AP111">
            <v>1418120</v>
          </cell>
          <cell r="AQ111">
            <v>451845</v>
          </cell>
          <cell r="AR111">
            <v>358644</v>
          </cell>
          <cell r="AS111">
            <v>77554</v>
          </cell>
          <cell r="AT111">
            <v>281090</v>
          </cell>
          <cell r="AU111">
            <v>220073</v>
          </cell>
          <cell r="AV111">
            <v>166117</v>
          </cell>
          <cell r="AW111">
            <v>53956</v>
          </cell>
          <cell r="AX111">
            <v>12</v>
          </cell>
          <cell r="AY111" t="str">
            <v>Ферганская</v>
          </cell>
          <cell r="AZ111">
            <v>102711</v>
          </cell>
          <cell r="BA111">
            <v>194613</v>
          </cell>
          <cell r="BB111">
            <v>154771</v>
          </cell>
          <cell r="BC111">
            <v>2131853</v>
          </cell>
          <cell r="BD111">
            <v>222132</v>
          </cell>
          <cell r="BE111">
            <v>85829</v>
          </cell>
          <cell r="BF111">
            <v>136303</v>
          </cell>
          <cell r="BG111">
            <v>46555440</v>
          </cell>
        </row>
        <row r="112">
          <cell r="B112">
            <v>13</v>
          </cell>
          <cell r="C112" t="str">
            <v>Хорезмская</v>
          </cell>
          <cell r="D112">
            <v>932304</v>
          </cell>
          <cell r="E112">
            <v>368225</v>
          </cell>
          <cell r="F112">
            <v>599256</v>
          </cell>
          <cell r="G112">
            <v>2804659</v>
          </cell>
          <cell r="H112">
            <v>352437</v>
          </cell>
          <cell r="I112">
            <v>3578978</v>
          </cell>
          <cell r="J112">
            <v>1825681</v>
          </cell>
          <cell r="K112">
            <v>836060</v>
          </cell>
          <cell r="L112">
            <v>1576</v>
          </cell>
          <cell r="M112">
            <v>13</v>
          </cell>
          <cell r="N112" t="str">
            <v>Хорезмская</v>
          </cell>
          <cell r="O112">
            <v>54684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13</v>
          </cell>
          <cell r="AA112" t="str">
            <v>Хорезмская</v>
          </cell>
          <cell r="AC112">
            <v>0</v>
          </cell>
          <cell r="AD112">
            <v>749080</v>
          </cell>
          <cell r="AE112">
            <v>0</v>
          </cell>
          <cell r="AF112">
            <v>184281</v>
          </cell>
          <cell r="AG112">
            <v>0</v>
          </cell>
          <cell r="AH112">
            <v>336982</v>
          </cell>
          <cell r="AI112">
            <v>56434</v>
          </cell>
          <cell r="AJ112">
            <v>335141</v>
          </cell>
          <cell r="AK112">
            <v>89540</v>
          </cell>
          <cell r="AL112">
            <v>13</v>
          </cell>
          <cell r="AM112" t="str">
            <v>Хорезмская</v>
          </cell>
          <cell r="AN112">
            <v>6160</v>
          </cell>
          <cell r="AO112">
            <v>127546</v>
          </cell>
          <cell r="AP112">
            <v>402467</v>
          </cell>
          <cell r="AQ112">
            <v>131237</v>
          </cell>
          <cell r="AR112">
            <v>106003</v>
          </cell>
          <cell r="AS112">
            <v>19292</v>
          </cell>
          <cell r="AT112">
            <v>86711</v>
          </cell>
          <cell r="AU112">
            <v>80280</v>
          </cell>
          <cell r="AV112">
            <v>62166</v>
          </cell>
          <cell r="AW112">
            <v>18114</v>
          </cell>
          <cell r="AX112">
            <v>13</v>
          </cell>
          <cell r="AY112" t="str">
            <v>Хорезмская</v>
          </cell>
          <cell r="AZ112">
            <v>55893</v>
          </cell>
          <cell r="BA112">
            <v>87096</v>
          </cell>
          <cell r="BB112">
            <v>112058</v>
          </cell>
          <cell r="BC112">
            <v>40524</v>
          </cell>
          <cell r="BD112">
            <v>223927</v>
          </cell>
          <cell r="BE112">
            <v>74114</v>
          </cell>
          <cell r="BF112">
            <v>149813</v>
          </cell>
          <cell r="BG112">
            <v>12652828</v>
          </cell>
        </row>
        <row r="113">
          <cell r="B113">
            <v>14</v>
          </cell>
          <cell r="C113" t="str">
            <v>город Ташкент</v>
          </cell>
          <cell r="D113">
            <v>19858546</v>
          </cell>
          <cell r="E113">
            <v>7518322</v>
          </cell>
          <cell r="F113">
            <v>8638417</v>
          </cell>
          <cell r="G113">
            <v>25295649</v>
          </cell>
          <cell r="H113">
            <v>3169834</v>
          </cell>
          <cell r="I113">
            <v>33118406</v>
          </cell>
          <cell r="J113">
            <v>9238956</v>
          </cell>
          <cell r="K113">
            <v>2704900</v>
          </cell>
          <cell r="L113">
            <v>0</v>
          </cell>
          <cell r="M113">
            <v>14</v>
          </cell>
          <cell r="N113" t="str">
            <v>город Ташкент</v>
          </cell>
          <cell r="O113">
            <v>10633</v>
          </cell>
          <cell r="P113">
            <v>389510</v>
          </cell>
          <cell r="Q113">
            <v>42500</v>
          </cell>
          <cell r="R113">
            <v>282000</v>
          </cell>
          <cell r="S113">
            <v>233415</v>
          </cell>
          <cell r="T113">
            <v>0</v>
          </cell>
          <cell r="U113">
            <v>0</v>
          </cell>
          <cell r="V113">
            <v>53874</v>
          </cell>
          <cell r="W113">
            <v>5292737</v>
          </cell>
          <cell r="X113">
            <v>0</v>
          </cell>
          <cell r="Y113">
            <v>0</v>
          </cell>
          <cell r="Z113">
            <v>14</v>
          </cell>
          <cell r="AA113" t="str">
            <v>город Ташкент</v>
          </cell>
          <cell r="AC113">
            <v>0</v>
          </cell>
          <cell r="AD113">
            <v>229387</v>
          </cell>
          <cell r="AE113">
            <v>0</v>
          </cell>
          <cell r="AF113">
            <v>0</v>
          </cell>
          <cell r="AG113">
            <v>0</v>
          </cell>
          <cell r="AH113">
            <v>6869667</v>
          </cell>
          <cell r="AI113">
            <v>188210</v>
          </cell>
          <cell r="AJ113">
            <v>3931827</v>
          </cell>
          <cell r="AK113">
            <v>0</v>
          </cell>
          <cell r="AL113">
            <v>14</v>
          </cell>
          <cell r="AM113" t="str">
            <v>город Ташкент</v>
          </cell>
          <cell r="AN113">
            <v>0</v>
          </cell>
          <cell r="AO113">
            <v>219961</v>
          </cell>
          <cell r="AP113">
            <v>5006197</v>
          </cell>
          <cell r="AQ113">
            <v>5055504</v>
          </cell>
          <cell r="AR113">
            <v>2177746</v>
          </cell>
          <cell r="AS113">
            <v>930401</v>
          </cell>
          <cell r="AT113">
            <v>1247345</v>
          </cell>
          <cell r="AU113">
            <v>981037</v>
          </cell>
          <cell r="AV113">
            <v>475267</v>
          </cell>
          <cell r="AW113">
            <v>505770</v>
          </cell>
          <cell r="AX113">
            <v>14</v>
          </cell>
          <cell r="AY113" t="str">
            <v>город Ташкент</v>
          </cell>
          <cell r="AZ113">
            <v>381972</v>
          </cell>
          <cell r="BA113">
            <v>0</v>
          </cell>
          <cell r="BB113">
            <v>1313079</v>
          </cell>
          <cell r="BC113">
            <v>4062149</v>
          </cell>
          <cell r="BD113">
            <v>977089</v>
          </cell>
          <cell r="BE113">
            <v>393714</v>
          </cell>
          <cell r="BF113">
            <v>583375</v>
          </cell>
          <cell r="BG113">
            <v>138002568</v>
          </cell>
        </row>
        <row r="114">
          <cell r="B114">
            <v>15</v>
          </cell>
          <cell r="C114" t="str">
            <v>ГНК</v>
          </cell>
          <cell r="D114">
            <v>11800000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18200000</v>
          </cell>
          <cell r="K114">
            <v>0</v>
          </cell>
          <cell r="L114">
            <v>0</v>
          </cell>
          <cell r="M114">
            <v>15</v>
          </cell>
          <cell r="N114" t="str">
            <v>ГНК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15</v>
          </cell>
          <cell r="AA114" t="str">
            <v>ГНК</v>
          </cell>
          <cell r="AC114">
            <v>18200000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15</v>
          </cell>
          <cell r="AM114" t="str">
            <v>ГНК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15</v>
          </cell>
          <cell r="AY114" t="str">
            <v>ГНК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30000000</v>
          </cell>
        </row>
        <row r="115">
          <cell r="C115" t="str">
            <v>ИТОГО</v>
          </cell>
          <cell r="D115">
            <v>59584222</v>
          </cell>
          <cell r="E115">
            <v>15495235</v>
          </cell>
          <cell r="F115">
            <v>19666823</v>
          </cell>
          <cell r="G115">
            <v>86161439</v>
          </cell>
          <cell r="H115">
            <v>9190416</v>
          </cell>
          <cell r="I115">
            <v>109915667</v>
          </cell>
          <cell r="J115">
            <v>74951292</v>
          </cell>
          <cell r="K115">
            <v>11308856</v>
          </cell>
          <cell r="L115">
            <v>123232</v>
          </cell>
          <cell r="N115" t="str">
            <v>ИТОГО</v>
          </cell>
          <cell r="O115">
            <v>100558</v>
          </cell>
          <cell r="P115">
            <v>1503296</v>
          </cell>
          <cell r="Q115">
            <v>51000</v>
          </cell>
          <cell r="R115">
            <v>1113900</v>
          </cell>
          <cell r="S115">
            <v>1051514</v>
          </cell>
          <cell r="T115">
            <v>62700</v>
          </cell>
          <cell r="U115">
            <v>0</v>
          </cell>
          <cell r="V115">
            <v>823099</v>
          </cell>
          <cell r="W115">
            <v>5292737</v>
          </cell>
          <cell r="X115">
            <v>13135158</v>
          </cell>
          <cell r="Y115">
            <v>6079740</v>
          </cell>
          <cell r="AA115" t="str">
            <v>ИТОГО</v>
          </cell>
          <cell r="AB115">
            <v>0</v>
          </cell>
          <cell r="AC115">
            <v>18200000</v>
          </cell>
          <cell r="AD115">
            <v>14863359</v>
          </cell>
          <cell r="AE115">
            <v>0</v>
          </cell>
          <cell r="AF115">
            <v>1242143</v>
          </cell>
          <cell r="AG115">
            <v>0</v>
          </cell>
          <cell r="AH115">
            <v>25950065</v>
          </cell>
          <cell r="AI115">
            <v>1022924</v>
          </cell>
          <cell r="AJ115">
            <v>11820563</v>
          </cell>
          <cell r="AK115">
            <v>2525132</v>
          </cell>
          <cell r="AM115" t="str">
            <v>ИТОГО</v>
          </cell>
          <cell r="AN115">
            <v>62551050</v>
          </cell>
          <cell r="AO115">
            <v>2938287</v>
          </cell>
          <cell r="AP115">
            <v>19205106</v>
          </cell>
          <cell r="AQ115">
            <v>11839013</v>
          </cell>
          <cell r="AR115">
            <v>4729097</v>
          </cell>
          <cell r="AS115">
            <v>1434746</v>
          </cell>
          <cell r="AT115">
            <v>3294351</v>
          </cell>
          <cell r="AU115">
            <v>3059028</v>
          </cell>
          <cell r="AV115">
            <v>1954980</v>
          </cell>
          <cell r="AW115">
            <v>1104048</v>
          </cell>
          <cell r="AY115" t="str">
            <v>ИТОГО</v>
          </cell>
          <cell r="AZ115">
            <v>1335302</v>
          </cell>
          <cell r="BA115">
            <v>1558231</v>
          </cell>
          <cell r="BB115">
            <v>3229805</v>
          </cell>
          <cell r="BC115">
            <v>16076189</v>
          </cell>
          <cell r="BD115">
            <v>3260114</v>
          </cell>
          <cell r="BE115">
            <v>1202903</v>
          </cell>
          <cell r="BF115">
            <v>2057211</v>
          </cell>
          <cell r="BG115">
            <v>546065000</v>
          </cell>
        </row>
        <row r="118">
          <cell r="C118" t="str">
            <v>2 квартал-УТОЧ</v>
          </cell>
          <cell r="D118">
            <v>2</v>
          </cell>
          <cell r="E118">
            <v>20</v>
          </cell>
          <cell r="F118">
            <v>30</v>
          </cell>
          <cell r="G118">
            <v>43</v>
          </cell>
          <cell r="H118">
            <v>50</v>
          </cell>
          <cell r="I118">
            <v>78</v>
          </cell>
          <cell r="J118">
            <v>85</v>
          </cell>
          <cell r="K118">
            <v>87</v>
          </cell>
          <cell r="L118">
            <v>88</v>
          </cell>
          <cell r="O118">
            <v>92</v>
          </cell>
          <cell r="P118">
            <v>91</v>
          </cell>
          <cell r="Q118">
            <v>90</v>
          </cell>
          <cell r="R118">
            <v>97</v>
          </cell>
          <cell r="S118">
            <v>95</v>
          </cell>
          <cell r="T118">
            <v>93</v>
          </cell>
          <cell r="V118">
            <v>100</v>
          </cell>
          <cell r="W118">
            <v>107</v>
          </cell>
          <cell r="X118">
            <v>101</v>
          </cell>
          <cell r="Y118">
            <v>102</v>
          </cell>
          <cell r="AB118">
            <v>104</v>
          </cell>
          <cell r="AC118">
            <v>103</v>
          </cell>
          <cell r="AD118">
            <v>111</v>
          </cell>
          <cell r="AE118">
            <v>113</v>
          </cell>
          <cell r="AF118">
            <v>112</v>
          </cell>
          <cell r="AG118">
            <v>119</v>
          </cell>
          <cell r="AH118">
            <v>127</v>
          </cell>
          <cell r="AI118">
            <v>131</v>
          </cell>
          <cell r="AJ118">
            <v>136</v>
          </cell>
          <cell r="AK118">
            <v>137</v>
          </cell>
          <cell r="AN118">
            <v>143</v>
          </cell>
          <cell r="AO118">
            <v>147</v>
          </cell>
          <cell r="AP118">
            <v>156</v>
          </cell>
          <cell r="AQ118">
            <v>160</v>
          </cell>
          <cell r="AS118">
            <v>167</v>
          </cell>
          <cell r="AT118">
            <v>166</v>
          </cell>
          <cell r="AV118">
            <v>170</v>
          </cell>
          <cell r="AW118">
            <v>169</v>
          </cell>
          <cell r="AZ118">
            <v>171</v>
          </cell>
          <cell r="BA118">
            <v>176</v>
          </cell>
          <cell r="BB118">
            <v>175</v>
          </cell>
          <cell r="BC118">
            <v>177</v>
          </cell>
          <cell r="BE118">
            <v>210</v>
          </cell>
          <cell r="BF118">
            <v>209</v>
          </cell>
        </row>
        <row r="119">
          <cell r="B119">
            <v>1</v>
          </cell>
          <cell r="C119" t="str">
            <v>Р. Каракалпакстан</v>
          </cell>
          <cell r="D119">
            <v>696905</v>
          </cell>
          <cell r="E119">
            <v>343848</v>
          </cell>
          <cell r="F119">
            <v>522591</v>
          </cell>
          <cell r="G119">
            <v>3952859</v>
          </cell>
          <cell r="H119">
            <v>275035</v>
          </cell>
          <cell r="I119">
            <v>2351903</v>
          </cell>
          <cell r="J119">
            <v>1042220</v>
          </cell>
          <cell r="K119">
            <v>805240</v>
          </cell>
          <cell r="L119">
            <v>0</v>
          </cell>
          <cell r="M119">
            <v>1</v>
          </cell>
          <cell r="N119" t="str">
            <v>Р. Каракалпакстан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1</v>
          </cell>
          <cell r="AA119" t="str">
            <v>Р. Каракалпакстан</v>
          </cell>
          <cell r="AC119">
            <v>0</v>
          </cell>
          <cell r="AD119">
            <v>236980</v>
          </cell>
          <cell r="AE119">
            <v>0</v>
          </cell>
          <cell r="AF119">
            <v>0</v>
          </cell>
          <cell r="AG119">
            <v>0</v>
          </cell>
          <cell r="AH119">
            <v>404705</v>
          </cell>
          <cell r="AI119">
            <v>82229</v>
          </cell>
          <cell r="AJ119">
            <v>547289</v>
          </cell>
          <cell r="AK119">
            <v>181270</v>
          </cell>
          <cell r="AL119">
            <v>1</v>
          </cell>
          <cell r="AM119" t="str">
            <v>Р. Каракалпакстан</v>
          </cell>
          <cell r="AN119">
            <v>44449</v>
          </cell>
          <cell r="AO119">
            <v>400265</v>
          </cell>
          <cell r="AP119">
            <v>544703</v>
          </cell>
          <cell r="AQ119">
            <v>149794</v>
          </cell>
          <cell r="AR119">
            <v>189343</v>
          </cell>
          <cell r="AS119">
            <v>16580</v>
          </cell>
          <cell r="AT119">
            <v>172763</v>
          </cell>
          <cell r="AU119">
            <v>69206</v>
          </cell>
          <cell r="AV119">
            <v>59768</v>
          </cell>
          <cell r="AW119">
            <v>9438</v>
          </cell>
          <cell r="AX119">
            <v>1</v>
          </cell>
          <cell r="AY119" t="str">
            <v>Р. Каракалпакстан</v>
          </cell>
          <cell r="AZ119">
            <v>60172</v>
          </cell>
          <cell r="BA119">
            <v>104059</v>
          </cell>
          <cell r="BB119">
            <v>36993</v>
          </cell>
          <cell r="BC119">
            <v>46658</v>
          </cell>
          <cell r="BD119">
            <v>160412</v>
          </cell>
          <cell r="BE119">
            <v>56342</v>
          </cell>
          <cell r="BF119">
            <v>104070</v>
          </cell>
          <cell r="BG119">
            <v>12206908</v>
          </cell>
        </row>
        <row r="120">
          <cell r="B120">
            <v>2</v>
          </cell>
          <cell r="C120" t="str">
            <v>Андижанская</v>
          </cell>
          <cell r="D120">
            <v>1175364</v>
          </cell>
          <cell r="E120">
            <v>809677</v>
          </cell>
          <cell r="F120">
            <v>785650</v>
          </cell>
          <cell r="G120">
            <v>6123653</v>
          </cell>
          <cell r="H120">
            <v>751107</v>
          </cell>
          <cell r="I120">
            <v>5364974</v>
          </cell>
          <cell r="J120">
            <v>2546211</v>
          </cell>
          <cell r="K120">
            <v>441800</v>
          </cell>
          <cell r="L120">
            <v>0</v>
          </cell>
          <cell r="M120">
            <v>2</v>
          </cell>
          <cell r="N120" t="str">
            <v>Андижанская</v>
          </cell>
          <cell r="O120">
            <v>0</v>
          </cell>
          <cell r="P120">
            <v>52503</v>
          </cell>
          <cell r="Q120">
            <v>0</v>
          </cell>
          <cell r="R120">
            <v>342000</v>
          </cell>
          <cell r="S120">
            <v>0</v>
          </cell>
          <cell r="T120">
            <v>1100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2</v>
          </cell>
          <cell r="AA120" t="str">
            <v>Андижанская</v>
          </cell>
          <cell r="AC120">
            <v>0</v>
          </cell>
          <cell r="AD120">
            <v>1656777</v>
          </cell>
          <cell r="AE120">
            <v>0</v>
          </cell>
          <cell r="AF120">
            <v>52031</v>
          </cell>
          <cell r="AG120">
            <v>0</v>
          </cell>
          <cell r="AH120">
            <v>766907</v>
          </cell>
          <cell r="AI120">
            <v>153234</v>
          </cell>
          <cell r="AJ120">
            <v>841067</v>
          </cell>
          <cell r="AK120">
            <v>623652</v>
          </cell>
          <cell r="AL120">
            <v>2</v>
          </cell>
          <cell r="AM120" t="str">
            <v>Андижанская</v>
          </cell>
          <cell r="AN120">
            <v>169494</v>
          </cell>
          <cell r="AO120">
            <v>40049</v>
          </cell>
          <cell r="AP120">
            <v>886966</v>
          </cell>
          <cell r="AQ120">
            <v>259389</v>
          </cell>
          <cell r="AR120">
            <v>142884</v>
          </cell>
          <cell r="AS120">
            <v>23304</v>
          </cell>
          <cell r="AT120">
            <v>119580</v>
          </cell>
          <cell r="AU120">
            <v>167136</v>
          </cell>
          <cell r="AV120">
            <v>102281</v>
          </cell>
          <cell r="AW120">
            <v>64855</v>
          </cell>
          <cell r="AX120">
            <v>2</v>
          </cell>
          <cell r="AY120" t="str">
            <v>Андижанская</v>
          </cell>
          <cell r="AZ120">
            <v>107712</v>
          </cell>
          <cell r="BA120">
            <v>131758</v>
          </cell>
          <cell r="BB120">
            <v>155769</v>
          </cell>
          <cell r="BC120">
            <v>1302939</v>
          </cell>
          <cell r="BD120">
            <v>188271</v>
          </cell>
          <cell r="BE120">
            <v>83317</v>
          </cell>
          <cell r="BF120">
            <v>104954</v>
          </cell>
          <cell r="BG120">
            <v>23493863</v>
          </cell>
        </row>
        <row r="121">
          <cell r="B121">
            <v>3</v>
          </cell>
          <cell r="C121" t="str">
            <v>Бухарская</v>
          </cell>
          <cell r="D121">
            <v>4988296</v>
          </cell>
          <cell r="E121">
            <v>602511</v>
          </cell>
          <cell r="F121">
            <v>1126491</v>
          </cell>
          <cell r="G121">
            <v>6393060</v>
          </cell>
          <cell r="H121">
            <v>637081</v>
          </cell>
          <cell r="I121">
            <v>14243907</v>
          </cell>
          <cell r="J121">
            <v>12189374</v>
          </cell>
          <cell r="K121">
            <v>976140</v>
          </cell>
          <cell r="L121">
            <v>1140</v>
          </cell>
          <cell r="M121">
            <v>3</v>
          </cell>
          <cell r="N121" t="str">
            <v>Бухарская</v>
          </cell>
          <cell r="O121">
            <v>0</v>
          </cell>
          <cell r="P121">
            <v>23253</v>
          </cell>
          <cell r="Q121">
            <v>0</v>
          </cell>
          <cell r="R121">
            <v>0</v>
          </cell>
          <cell r="S121">
            <v>0</v>
          </cell>
          <cell r="T121">
            <v>12100</v>
          </cell>
          <cell r="U121">
            <v>0</v>
          </cell>
          <cell r="V121">
            <v>66361</v>
          </cell>
          <cell r="W121">
            <v>0</v>
          </cell>
          <cell r="X121">
            <v>6835984</v>
          </cell>
          <cell r="Y121">
            <v>1592637</v>
          </cell>
          <cell r="Z121">
            <v>3</v>
          </cell>
          <cell r="AA121" t="str">
            <v>Бухарская</v>
          </cell>
          <cell r="AC121">
            <v>0</v>
          </cell>
          <cell r="AD121">
            <v>2627668</v>
          </cell>
          <cell r="AE121">
            <v>0</v>
          </cell>
          <cell r="AF121">
            <v>54091</v>
          </cell>
          <cell r="AG121">
            <v>0</v>
          </cell>
          <cell r="AH121">
            <v>2069002</v>
          </cell>
          <cell r="AI121">
            <v>211386</v>
          </cell>
          <cell r="AJ121">
            <v>1278876</v>
          </cell>
          <cell r="AK121">
            <v>410332</v>
          </cell>
          <cell r="AL121">
            <v>3</v>
          </cell>
          <cell r="AM121" t="str">
            <v>Бухарская</v>
          </cell>
          <cell r="AN121">
            <v>18940</v>
          </cell>
          <cell r="AO121">
            <v>46628</v>
          </cell>
          <cell r="AP121">
            <v>1510442</v>
          </cell>
          <cell r="AQ121">
            <v>1761316</v>
          </cell>
          <cell r="AR121">
            <v>150968</v>
          </cell>
          <cell r="AS121">
            <v>68317</v>
          </cell>
          <cell r="AT121">
            <v>82651</v>
          </cell>
          <cell r="AU121">
            <v>378085</v>
          </cell>
          <cell r="AV121">
            <v>294755</v>
          </cell>
          <cell r="AW121">
            <v>83330</v>
          </cell>
          <cell r="AX121">
            <v>3</v>
          </cell>
          <cell r="AY121" t="str">
            <v>Бухарская</v>
          </cell>
          <cell r="AZ121">
            <v>105250</v>
          </cell>
          <cell r="BA121">
            <v>86440</v>
          </cell>
          <cell r="BB121">
            <v>102175</v>
          </cell>
          <cell r="BC121">
            <v>611544</v>
          </cell>
          <cell r="BD121">
            <v>181529</v>
          </cell>
          <cell r="BE121">
            <v>83877</v>
          </cell>
          <cell r="BF121">
            <v>97652</v>
          </cell>
          <cell r="BG121">
            <v>49103633</v>
          </cell>
        </row>
        <row r="122">
          <cell r="B122">
            <v>4</v>
          </cell>
          <cell r="C122" t="str">
            <v>Джизакская</v>
          </cell>
          <cell r="D122">
            <v>544416</v>
          </cell>
          <cell r="E122">
            <v>159345</v>
          </cell>
          <cell r="F122">
            <v>379326</v>
          </cell>
          <cell r="G122">
            <v>1702594</v>
          </cell>
          <cell r="H122">
            <v>366669</v>
          </cell>
          <cell r="I122">
            <v>1809465</v>
          </cell>
          <cell r="J122">
            <v>274516</v>
          </cell>
          <cell r="K122">
            <v>0</v>
          </cell>
          <cell r="L122">
            <v>0</v>
          </cell>
          <cell r="M122">
            <v>4</v>
          </cell>
          <cell r="N122" t="str">
            <v>Джизакская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4</v>
          </cell>
          <cell r="AA122" t="str">
            <v>Джизакская</v>
          </cell>
          <cell r="AC122">
            <v>0</v>
          </cell>
          <cell r="AD122">
            <v>274516</v>
          </cell>
          <cell r="AE122">
            <v>0</v>
          </cell>
          <cell r="AF122">
            <v>0</v>
          </cell>
          <cell r="AG122">
            <v>0</v>
          </cell>
          <cell r="AH122">
            <v>247413</v>
          </cell>
          <cell r="AI122">
            <v>78841</v>
          </cell>
          <cell r="AJ122">
            <v>300972</v>
          </cell>
          <cell r="AK122">
            <v>149621</v>
          </cell>
          <cell r="AL122">
            <v>4</v>
          </cell>
          <cell r="AM122" t="str">
            <v>Джизакская</v>
          </cell>
          <cell r="AN122">
            <v>2783</v>
          </cell>
          <cell r="AO122">
            <v>10350</v>
          </cell>
          <cell r="AP122">
            <v>402483</v>
          </cell>
          <cell r="AQ122">
            <v>57308</v>
          </cell>
          <cell r="AR122">
            <v>108978</v>
          </cell>
          <cell r="AS122">
            <v>23749</v>
          </cell>
          <cell r="AT122">
            <v>85229</v>
          </cell>
          <cell r="AU122">
            <v>114107</v>
          </cell>
          <cell r="AV122">
            <v>99713</v>
          </cell>
          <cell r="AW122">
            <v>14394</v>
          </cell>
          <cell r="AX122">
            <v>4</v>
          </cell>
          <cell r="AY122" t="str">
            <v>Джизакская</v>
          </cell>
          <cell r="AZ122">
            <v>42835</v>
          </cell>
          <cell r="BA122">
            <v>73339</v>
          </cell>
          <cell r="BB122">
            <v>43112</v>
          </cell>
          <cell r="BC122">
            <v>411604</v>
          </cell>
          <cell r="BD122">
            <v>123827</v>
          </cell>
          <cell r="BE122">
            <v>33837</v>
          </cell>
          <cell r="BF122">
            <v>89990</v>
          </cell>
          <cell r="BG122">
            <v>7403904</v>
          </cell>
        </row>
        <row r="123">
          <cell r="B123">
            <v>5</v>
          </cell>
          <cell r="C123" t="str">
            <v>Кашкадарьинская</v>
          </cell>
          <cell r="D123">
            <v>3429018</v>
          </cell>
          <cell r="E123">
            <v>610554</v>
          </cell>
          <cell r="F123">
            <v>1217957</v>
          </cell>
          <cell r="G123">
            <v>6682878</v>
          </cell>
          <cell r="H123">
            <v>531592</v>
          </cell>
          <cell r="I123">
            <v>14033794</v>
          </cell>
          <cell r="J123">
            <v>1911800</v>
          </cell>
          <cell r="K123">
            <v>250408</v>
          </cell>
          <cell r="L123">
            <v>0</v>
          </cell>
          <cell r="M123">
            <v>5</v>
          </cell>
          <cell r="N123" t="str">
            <v>Кашкадарьинская</v>
          </cell>
          <cell r="O123">
            <v>0</v>
          </cell>
          <cell r="P123">
            <v>25000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5</v>
          </cell>
          <cell r="AA123" t="str">
            <v>Кашкадарьинская</v>
          </cell>
          <cell r="AC123">
            <v>0</v>
          </cell>
          <cell r="AD123">
            <v>1628376</v>
          </cell>
          <cell r="AE123">
            <v>0</v>
          </cell>
          <cell r="AF123">
            <v>8016</v>
          </cell>
          <cell r="AG123">
            <v>0</v>
          </cell>
          <cell r="AH123">
            <v>5754996</v>
          </cell>
          <cell r="AI123">
            <v>233803</v>
          </cell>
          <cell r="AJ123">
            <v>1044653</v>
          </cell>
          <cell r="AK123">
            <v>437931</v>
          </cell>
          <cell r="AL123">
            <v>5</v>
          </cell>
          <cell r="AM123" t="str">
            <v>Кашкадарьинская</v>
          </cell>
          <cell r="AN123">
            <v>6196750</v>
          </cell>
          <cell r="AO123">
            <v>71775</v>
          </cell>
          <cell r="AP123">
            <v>2326834</v>
          </cell>
          <cell r="AQ123">
            <v>1297134</v>
          </cell>
          <cell r="AR123">
            <v>198392</v>
          </cell>
          <cell r="AS123">
            <v>41952</v>
          </cell>
          <cell r="AT123">
            <v>156440</v>
          </cell>
          <cell r="AU123">
            <v>182482</v>
          </cell>
          <cell r="AV123">
            <v>135084</v>
          </cell>
          <cell r="AW123">
            <v>47398</v>
          </cell>
          <cell r="AX123">
            <v>5</v>
          </cell>
          <cell r="AY123" t="str">
            <v>Кашкадарьинская</v>
          </cell>
          <cell r="AZ123">
            <v>109408</v>
          </cell>
          <cell r="BA123">
            <v>126098</v>
          </cell>
          <cell r="BB123">
            <v>115307</v>
          </cell>
          <cell r="BC123">
            <v>955680</v>
          </cell>
          <cell r="BD123">
            <v>223686</v>
          </cell>
          <cell r="BE123">
            <v>37800</v>
          </cell>
          <cell r="BF123">
            <v>185886</v>
          </cell>
          <cell r="BG123">
            <v>47692522</v>
          </cell>
        </row>
        <row r="124">
          <cell r="B124">
            <v>6</v>
          </cell>
          <cell r="C124" t="str">
            <v>Навоийская</v>
          </cell>
          <cell r="D124">
            <v>5593191</v>
          </cell>
          <cell r="E124">
            <v>447016</v>
          </cell>
          <cell r="F124">
            <v>716504</v>
          </cell>
          <cell r="G124">
            <v>11154671</v>
          </cell>
          <cell r="H124">
            <v>288567</v>
          </cell>
          <cell r="I124">
            <v>5113050</v>
          </cell>
          <cell r="J124">
            <v>168886</v>
          </cell>
          <cell r="K124">
            <v>0</v>
          </cell>
          <cell r="L124">
            <v>0</v>
          </cell>
          <cell r="M124">
            <v>6</v>
          </cell>
          <cell r="N124" t="str">
            <v>Навоийская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79495</v>
          </cell>
          <cell r="W124">
            <v>0</v>
          </cell>
          <cell r="X124">
            <v>0</v>
          </cell>
          <cell r="Y124">
            <v>0</v>
          </cell>
          <cell r="Z124">
            <v>6</v>
          </cell>
          <cell r="AA124" t="str">
            <v>Навоийская</v>
          </cell>
          <cell r="AC124">
            <v>0</v>
          </cell>
          <cell r="AD124">
            <v>89391</v>
          </cell>
          <cell r="AE124">
            <v>0</v>
          </cell>
          <cell r="AF124">
            <v>0</v>
          </cell>
          <cell r="AG124">
            <v>0</v>
          </cell>
          <cell r="AH124">
            <v>3809718</v>
          </cell>
          <cell r="AI124">
            <v>127679</v>
          </cell>
          <cell r="AJ124">
            <v>972094</v>
          </cell>
          <cell r="AK124">
            <v>170300</v>
          </cell>
          <cell r="AL124">
            <v>6</v>
          </cell>
          <cell r="AM124" t="str">
            <v>Навоийская</v>
          </cell>
          <cell r="AN124">
            <v>57668800</v>
          </cell>
          <cell r="AO124">
            <v>371225</v>
          </cell>
          <cell r="AP124">
            <v>3037084</v>
          </cell>
          <cell r="AQ124">
            <v>426358</v>
          </cell>
          <cell r="AR124">
            <v>168546</v>
          </cell>
          <cell r="AS124">
            <v>29931</v>
          </cell>
          <cell r="AT124">
            <v>138615</v>
          </cell>
          <cell r="AU124">
            <v>124541</v>
          </cell>
          <cell r="AV124">
            <v>81855</v>
          </cell>
          <cell r="AW124">
            <v>42686</v>
          </cell>
          <cell r="AX124">
            <v>6</v>
          </cell>
          <cell r="AY124" t="str">
            <v>Навоийская</v>
          </cell>
          <cell r="AZ124">
            <v>67408</v>
          </cell>
          <cell r="BA124">
            <v>59318</v>
          </cell>
          <cell r="BB124">
            <v>106339</v>
          </cell>
          <cell r="BC124">
            <v>380628</v>
          </cell>
          <cell r="BD124">
            <v>132404</v>
          </cell>
          <cell r="BE124">
            <v>27363</v>
          </cell>
          <cell r="BF124">
            <v>105041</v>
          </cell>
          <cell r="BG124">
            <v>91104327</v>
          </cell>
        </row>
        <row r="125">
          <cell r="B125">
            <v>7</v>
          </cell>
          <cell r="C125" t="str">
            <v>Наманганская</v>
          </cell>
          <cell r="D125">
            <v>873453</v>
          </cell>
          <cell r="E125">
            <v>796347</v>
          </cell>
          <cell r="F125">
            <v>915179</v>
          </cell>
          <cell r="G125">
            <v>3854083</v>
          </cell>
          <cell r="H125">
            <v>538384</v>
          </cell>
          <cell r="I125">
            <v>4471153</v>
          </cell>
          <cell r="J125">
            <v>888816</v>
          </cell>
          <cell r="K125">
            <v>344260</v>
          </cell>
          <cell r="L125">
            <v>0</v>
          </cell>
          <cell r="M125">
            <v>7</v>
          </cell>
          <cell r="N125" t="str">
            <v>Наманганская</v>
          </cell>
          <cell r="O125">
            <v>0</v>
          </cell>
          <cell r="P125">
            <v>118903</v>
          </cell>
          <cell r="Q125">
            <v>0</v>
          </cell>
          <cell r="R125">
            <v>0</v>
          </cell>
          <cell r="S125">
            <v>0</v>
          </cell>
          <cell r="T125">
            <v>1100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7</v>
          </cell>
          <cell r="AA125" t="str">
            <v>Наманганская</v>
          </cell>
          <cell r="AC125">
            <v>0</v>
          </cell>
          <cell r="AD125">
            <v>416320</v>
          </cell>
          <cell r="AE125">
            <v>0</v>
          </cell>
          <cell r="AF125">
            <v>8233</v>
          </cell>
          <cell r="AG125">
            <v>0</v>
          </cell>
          <cell r="AH125">
            <v>523248</v>
          </cell>
          <cell r="AI125">
            <v>266594</v>
          </cell>
          <cell r="AJ125">
            <v>923829</v>
          </cell>
          <cell r="AK125">
            <v>362185</v>
          </cell>
          <cell r="AL125">
            <v>7</v>
          </cell>
          <cell r="AM125" t="str">
            <v>Наманганская</v>
          </cell>
          <cell r="AN125">
            <v>3544</v>
          </cell>
          <cell r="AO125">
            <v>50555</v>
          </cell>
          <cell r="AP125">
            <v>665617</v>
          </cell>
          <cell r="AQ125">
            <v>191523</v>
          </cell>
          <cell r="AR125">
            <v>197777</v>
          </cell>
          <cell r="AS125">
            <v>45022</v>
          </cell>
          <cell r="AT125">
            <v>152755</v>
          </cell>
          <cell r="AU125">
            <v>91228</v>
          </cell>
          <cell r="AV125">
            <v>46097</v>
          </cell>
          <cell r="AW125">
            <v>45131</v>
          </cell>
          <cell r="AX125">
            <v>7</v>
          </cell>
          <cell r="AY125" t="str">
            <v>Наманганская</v>
          </cell>
          <cell r="AZ125">
            <v>70437</v>
          </cell>
          <cell r="BA125">
            <v>88860</v>
          </cell>
          <cell r="BB125">
            <v>136405</v>
          </cell>
          <cell r="BC125">
            <v>1280714</v>
          </cell>
          <cell r="BD125">
            <v>225596</v>
          </cell>
          <cell r="BE125">
            <v>87113</v>
          </cell>
          <cell r="BF125">
            <v>138483</v>
          </cell>
          <cell r="BG125">
            <v>17415527</v>
          </cell>
        </row>
        <row r="126">
          <cell r="B126">
            <v>8</v>
          </cell>
          <cell r="C126" t="str">
            <v>Самаркандская</v>
          </cell>
          <cell r="D126">
            <v>1224157</v>
          </cell>
          <cell r="E126">
            <v>1040724</v>
          </cell>
          <cell r="F126">
            <v>1236880</v>
          </cell>
          <cell r="G126">
            <v>5268841</v>
          </cell>
          <cell r="H126">
            <v>1079295</v>
          </cell>
          <cell r="I126">
            <v>4960848</v>
          </cell>
          <cell r="J126">
            <v>2506944</v>
          </cell>
          <cell r="K126">
            <v>849100</v>
          </cell>
          <cell r="L126">
            <v>8760</v>
          </cell>
          <cell r="M126">
            <v>8</v>
          </cell>
          <cell r="N126" t="str">
            <v>Самаркандская</v>
          </cell>
          <cell r="O126">
            <v>3652</v>
          </cell>
          <cell r="P126">
            <v>139510</v>
          </cell>
          <cell r="Q126">
            <v>0</v>
          </cell>
          <cell r="R126">
            <v>77800</v>
          </cell>
          <cell r="S126">
            <v>95610</v>
          </cell>
          <cell r="T126">
            <v>5500</v>
          </cell>
          <cell r="U126">
            <v>0</v>
          </cell>
          <cell r="V126">
            <v>367388</v>
          </cell>
          <cell r="W126">
            <v>0</v>
          </cell>
          <cell r="X126">
            <v>0</v>
          </cell>
          <cell r="Y126">
            <v>0</v>
          </cell>
          <cell r="Z126">
            <v>8</v>
          </cell>
          <cell r="AA126" t="str">
            <v>Самаркандская</v>
          </cell>
          <cell r="AC126">
            <v>0</v>
          </cell>
          <cell r="AD126">
            <v>741991</v>
          </cell>
          <cell r="AE126">
            <v>0</v>
          </cell>
          <cell r="AF126">
            <v>217633</v>
          </cell>
          <cell r="AG126">
            <v>0</v>
          </cell>
          <cell r="AH126">
            <v>659257</v>
          </cell>
          <cell r="AI126">
            <v>249272</v>
          </cell>
          <cell r="AJ126">
            <v>915335</v>
          </cell>
          <cell r="AK126">
            <v>727100</v>
          </cell>
          <cell r="AL126">
            <v>8</v>
          </cell>
          <cell r="AM126" t="str">
            <v>Самаркандская</v>
          </cell>
          <cell r="AN126">
            <v>3279</v>
          </cell>
          <cell r="AO126">
            <v>46947</v>
          </cell>
          <cell r="AP126">
            <v>728511</v>
          </cell>
          <cell r="AQ126">
            <v>439582</v>
          </cell>
          <cell r="AR126">
            <v>373805</v>
          </cell>
          <cell r="AS126">
            <v>108993</v>
          </cell>
          <cell r="AT126">
            <v>264812</v>
          </cell>
          <cell r="AU126">
            <v>465300</v>
          </cell>
          <cell r="AV126">
            <v>295438</v>
          </cell>
          <cell r="AW126">
            <v>169862</v>
          </cell>
          <cell r="AX126">
            <v>8</v>
          </cell>
          <cell r="AY126" t="str">
            <v>Самаркандская</v>
          </cell>
          <cell r="AZ126">
            <v>118654</v>
          </cell>
          <cell r="BA126">
            <v>167357</v>
          </cell>
          <cell r="BB126">
            <v>157576</v>
          </cell>
          <cell r="BC126">
            <v>1570912</v>
          </cell>
          <cell r="BD126">
            <v>162606</v>
          </cell>
          <cell r="BE126">
            <v>58293</v>
          </cell>
          <cell r="BF126">
            <v>104313</v>
          </cell>
          <cell r="BG126">
            <v>24103182</v>
          </cell>
        </row>
        <row r="127">
          <cell r="B127">
            <v>9</v>
          </cell>
          <cell r="C127" t="str">
            <v>Сурхандарьинская</v>
          </cell>
          <cell r="D127">
            <v>1097670</v>
          </cell>
          <cell r="E127">
            <v>429135</v>
          </cell>
          <cell r="F127">
            <v>550684</v>
          </cell>
          <cell r="G127">
            <v>3840860</v>
          </cell>
          <cell r="H127">
            <v>428887</v>
          </cell>
          <cell r="I127">
            <v>4662002</v>
          </cell>
          <cell r="J127">
            <v>2696792</v>
          </cell>
          <cell r="K127">
            <v>635240</v>
          </cell>
          <cell r="L127">
            <v>0</v>
          </cell>
          <cell r="M127">
            <v>9</v>
          </cell>
          <cell r="N127" t="str">
            <v>Сурхандарьинская</v>
          </cell>
          <cell r="O127">
            <v>1823</v>
          </cell>
          <cell r="P127">
            <v>39755</v>
          </cell>
          <cell r="Q127">
            <v>0</v>
          </cell>
          <cell r="R127">
            <v>0</v>
          </cell>
          <cell r="S127">
            <v>0</v>
          </cell>
          <cell r="T127">
            <v>13700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9</v>
          </cell>
          <cell r="AA127" t="str">
            <v>Сурхандарьинская</v>
          </cell>
          <cell r="AC127">
            <v>0</v>
          </cell>
          <cell r="AD127">
            <v>1985517</v>
          </cell>
          <cell r="AE127">
            <v>0</v>
          </cell>
          <cell r="AF127">
            <v>20757</v>
          </cell>
          <cell r="AG127">
            <v>0</v>
          </cell>
          <cell r="AH127">
            <v>389659</v>
          </cell>
          <cell r="AI127">
            <v>188337</v>
          </cell>
          <cell r="AJ127">
            <v>753752</v>
          </cell>
          <cell r="AK127">
            <v>660661</v>
          </cell>
          <cell r="AL127">
            <v>9</v>
          </cell>
          <cell r="AM127" t="str">
            <v>Сурхандарьинская</v>
          </cell>
          <cell r="AN127">
            <v>13018</v>
          </cell>
          <cell r="AO127">
            <v>28917</v>
          </cell>
          <cell r="AP127">
            <v>607233</v>
          </cell>
          <cell r="AQ127">
            <v>306731</v>
          </cell>
          <cell r="AR127">
            <v>254328</v>
          </cell>
          <cell r="AS127">
            <v>58207</v>
          </cell>
          <cell r="AT127">
            <v>196121</v>
          </cell>
          <cell r="AU127">
            <v>121159</v>
          </cell>
          <cell r="AV127">
            <v>66497</v>
          </cell>
          <cell r="AW127">
            <v>54662</v>
          </cell>
          <cell r="AX127">
            <v>9</v>
          </cell>
          <cell r="AY127" t="str">
            <v>Сурхандарьинская</v>
          </cell>
          <cell r="AZ127">
            <v>38278</v>
          </cell>
          <cell r="BA127">
            <v>145797</v>
          </cell>
          <cell r="BB127">
            <v>58195</v>
          </cell>
          <cell r="BC127">
            <v>829562</v>
          </cell>
          <cell r="BD127">
            <v>218335</v>
          </cell>
          <cell r="BE127">
            <v>93592</v>
          </cell>
          <cell r="BF127">
            <v>124743</v>
          </cell>
          <cell r="BG127">
            <v>18319992</v>
          </cell>
        </row>
        <row r="128">
          <cell r="B128">
            <v>10</v>
          </cell>
          <cell r="C128" t="str">
            <v>Сырдарьинская</v>
          </cell>
          <cell r="D128">
            <v>984949</v>
          </cell>
          <cell r="E128">
            <v>250029</v>
          </cell>
          <cell r="F128">
            <v>303295</v>
          </cell>
          <cell r="G128">
            <v>2409396</v>
          </cell>
          <cell r="H128">
            <v>176419</v>
          </cell>
          <cell r="I128">
            <v>3190979</v>
          </cell>
          <cell r="J128">
            <v>711523</v>
          </cell>
          <cell r="K128">
            <v>34228</v>
          </cell>
          <cell r="L128">
            <v>0</v>
          </cell>
          <cell r="M128">
            <v>10</v>
          </cell>
          <cell r="N128" t="str">
            <v>Сырдарьинская</v>
          </cell>
          <cell r="O128">
            <v>0</v>
          </cell>
          <cell r="P128">
            <v>22001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10</v>
          </cell>
          <cell r="AA128" t="str">
            <v>Сырдарьинская</v>
          </cell>
          <cell r="AC128">
            <v>0</v>
          </cell>
          <cell r="AD128">
            <v>641103</v>
          </cell>
          <cell r="AE128">
            <v>0</v>
          </cell>
          <cell r="AF128">
            <v>14191</v>
          </cell>
          <cell r="AG128">
            <v>0</v>
          </cell>
          <cell r="AH128">
            <v>523907</v>
          </cell>
          <cell r="AI128">
            <v>58328</v>
          </cell>
          <cell r="AJ128">
            <v>309310</v>
          </cell>
          <cell r="AK128">
            <v>214236</v>
          </cell>
          <cell r="AL128">
            <v>10</v>
          </cell>
          <cell r="AM128" t="str">
            <v>Сырдарьинская</v>
          </cell>
          <cell r="AN128">
            <v>0</v>
          </cell>
          <cell r="AO128">
            <v>757599</v>
          </cell>
          <cell r="AP128">
            <v>719282</v>
          </cell>
          <cell r="AQ128">
            <v>477414</v>
          </cell>
          <cell r="AR128">
            <v>98045</v>
          </cell>
          <cell r="AS128">
            <v>6447</v>
          </cell>
          <cell r="AT128">
            <v>91598</v>
          </cell>
          <cell r="AU128">
            <v>93386</v>
          </cell>
          <cell r="AV128">
            <v>76549</v>
          </cell>
          <cell r="AW128">
            <v>16837</v>
          </cell>
          <cell r="AX128">
            <v>10</v>
          </cell>
          <cell r="AY128" t="str">
            <v>Сырдарьинская</v>
          </cell>
          <cell r="AZ128">
            <v>28361</v>
          </cell>
          <cell r="BA128">
            <v>58659</v>
          </cell>
          <cell r="BB128">
            <v>37909</v>
          </cell>
          <cell r="BC128">
            <v>412267</v>
          </cell>
          <cell r="BD128">
            <v>149009</v>
          </cell>
          <cell r="BE128">
            <v>30433</v>
          </cell>
          <cell r="BF128">
            <v>118576</v>
          </cell>
          <cell r="BG128">
            <v>11964302</v>
          </cell>
        </row>
        <row r="129">
          <cell r="B129">
            <v>11</v>
          </cell>
          <cell r="C129" t="str">
            <v>Ташкентская</v>
          </cell>
          <cell r="D129">
            <v>8042696</v>
          </cell>
          <cell r="E129">
            <v>1436321</v>
          </cell>
          <cell r="F129">
            <v>2201831</v>
          </cell>
          <cell r="G129">
            <v>16277852</v>
          </cell>
          <cell r="H129">
            <v>1026129</v>
          </cell>
          <cell r="I129">
            <v>12354821</v>
          </cell>
          <cell r="J129">
            <v>9400902</v>
          </cell>
          <cell r="K129">
            <v>3314732</v>
          </cell>
          <cell r="L129">
            <v>94560</v>
          </cell>
          <cell r="M129">
            <v>11</v>
          </cell>
          <cell r="N129" t="str">
            <v>Ташкентская</v>
          </cell>
          <cell r="O129">
            <v>24304</v>
          </cell>
          <cell r="P129">
            <v>617518</v>
          </cell>
          <cell r="Q129">
            <v>5440</v>
          </cell>
          <cell r="R129">
            <v>217900</v>
          </cell>
          <cell r="S129">
            <v>871416</v>
          </cell>
          <cell r="T129">
            <v>33000</v>
          </cell>
          <cell r="U129">
            <v>0</v>
          </cell>
          <cell r="V129">
            <v>2473086</v>
          </cell>
          <cell r="W129">
            <v>0</v>
          </cell>
          <cell r="X129">
            <v>0</v>
          </cell>
          <cell r="Y129">
            <v>0</v>
          </cell>
          <cell r="Z129">
            <v>11</v>
          </cell>
          <cell r="AA129" t="str">
            <v>Ташкентская</v>
          </cell>
          <cell r="AC129">
            <v>0</v>
          </cell>
          <cell r="AD129">
            <v>1291524</v>
          </cell>
          <cell r="AE129">
            <v>0</v>
          </cell>
          <cell r="AF129">
            <v>457422</v>
          </cell>
          <cell r="AG129">
            <v>0</v>
          </cell>
          <cell r="AH129">
            <v>3093188</v>
          </cell>
          <cell r="AI129">
            <v>219256</v>
          </cell>
          <cell r="AJ129">
            <v>1794594</v>
          </cell>
          <cell r="AK129">
            <v>990100</v>
          </cell>
          <cell r="AL129">
            <v>11</v>
          </cell>
          <cell r="AM129" t="str">
            <v>Ташкентская</v>
          </cell>
          <cell r="AN129">
            <v>25135600</v>
          </cell>
          <cell r="AO129">
            <v>1103675</v>
          </cell>
          <cell r="AP129">
            <v>3849457</v>
          </cell>
          <cell r="AQ129">
            <v>1551853</v>
          </cell>
          <cell r="AR129">
            <v>1509678</v>
          </cell>
          <cell r="AS129">
            <v>39842</v>
          </cell>
          <cell r="AT129">
            <v>1469836</v>
          </cell>
          <cell r="AU129">
            <v>1150274</v>
          </cell>
          <cell r="AV129">
            <v>1049713</v>
          </cell>
          <cell r="AW129">
            <v>100561</v>
          </cell>
          <cell r="AX129">
            <v>11</v>
          </cell>
          <cell r="AY129" t="str">
            <v>Ташкентская</v>
          </cell>
          <cell r="AZ129">
            <v>198523</v>
          </cell>
          <cell r="BA129">
            <v>268803</v>
          </cell>
          <cell r="BB129">
            <v>237038</v>
          </cell>
          <cell r="BC129">
            <v>2515558</v>
          </cell>
          <cell r="BD129">
            <v>383008</v>
          </cell>
          <cell r="BE129">
            <v>270537</v>
          </cell>
          <cell r="BF129">
            <v>112471</v>
          </cell>
          <cell r="BG129">
            <v>94741157</v>
          </cell>
        </row>
        <row r="130">
          <cell r="B130">
            <v>12</v>
          </cell>
          <cell r="C130" t="str">
            <v>Ферганская</v>
          </cell>
          <cell r="D130">
            <v>2808872</v>
          </cell>
          <cell r="E130">
            <v>1113209</v>
          </cell>
          <cell r="F130">
            <v>1237503</v>
          </cell>
          <cell r="G130">
            <v>8158384</v>
          </cell>
          <cell r="H130">
            <v>1155669</v>
          </cell>
          <cell r="I130">
            <v>13714289</v>
          </cell>
          <cell r="J130">
            <v>17558351</v>
          </cell>
          <cell r="K130">
            <v>442620</v>
          </cell>
          <cell r="L130">
            <v>0</v>
          </cell>
          <cell r="M130">
            <v>12</v>
          </cell>
          <cell r="N130" t="str">
            <v>Ферганская</v>
          </cell>
          <cell r="O130">
            <v>0</v>
          </cell>
          <cell r="P130">
            <v>61502</v>
          </cell>
          <cell r="Q130">
            <v>0</v>
          </cell>
          <cell r="R130">
            <v>332500</v>
          </cell>
          <cell r="S130">
            <v>0</v>
          </cell>
          <cell r="T130">
            <v>0</v>
          </cell>
          <cell r="U130">
            <v>0</v>
          </cell>
          <cell r="V130">
            <v>102969</v>
          </cell>
          <cell r="W130">
            <v>0</v>
          </cell>
          <cell r="X130">
            <v>9908496</v>
          </cell>
          <cell r="Y130">
            <v>5253228</v>
          </cell>
          <cell r="Z130">
            <v>12</v>
          </cell>
          <cell r="AA130" t="str">
            <v>Ферганская</v>
          </cell>
          <cell r="AC130">
            <v>0</v>
          </cell>
          <cell r="AD130">
            <v>1299523</v>
          </cell>
          <cell r="AE130">
            <v>0</v>
          </cell>
          <cell r="AF130">
            <v>157513</v>
          </cell>
          <cell r="AG130">
            <v>0</v>
          </cell>
          <cell r="AH130">
            <v>2209720</v>
          </cell>
          <cell r="AI130">
            <v>211900</v>
          </cell>
          <cell r="AJ130">
            <v>1797054</v>
          </cell>
          <cell r="AK130">
            <v>416240</v>
          </cell>
          <cell r="AL130">
            <v>12</v>
          </cell>
          <cell r="AM130" t="str">
            <v>Ферганская</v>
          </cell>
          <cell r="AN130">
            <v>17672</v>
          </cell>
          <cell r="AO130">
            <v>255598</v>
          </cell>
          <cell r="AP130">
            <v>1984607</v>
          </cell>
          <cell r="AQ130">
            <v>532504</v>
          </cell>
          <cell r="AR130">
            <v>408854</v>
          </cell>
          <cell r="AS130">
            <v>88412</v>
          </cell>
          <cell r="AT130">
            <v>320442</v>
          </cell>
          <cell r="AU130">
            <v>287855</v>
          </cell>
          <cell r="AV130">
            <v>217281</v>
          </cell>
          <cell r="AW130">
            <v>70574</v>
          </cell>
          <cell r="AX130">
            <v>12</v>
          </cell>
          <cell r="AY130" t="str">
            <v>Ферганская</v>
          </cell>
          <cell r="AZ130">
            <v>138660</v>
          </cell>
          <cell r="BA130">
            <v>199200</v>
          </cell>
          <cell r="BB130">
            <v>139294</v>
          </cell>
          <cell r="BC130">
            <v>2153172</v>
          </cell>
          <cell r="BD130">
            <v>226575</v>
          </cell>
          <cell r="BE130">
            <v>87546</v>
          </cell>
          <cell r="BF130">
            <v>139029</v>
          </cell>
          <cell r="BG130">
            <v>56725182</v>
          </cell>
        </row>
        <row r="131">
          <cell r="B131">
            <v>13</v>
          </cell>
          <cell r="C131" t="str">
            <v>Хорезмская</v>
          </cell>
          <cell r="D131">
            <v>1417226</v>
          </cell>
          <cell r="E131">
            <v>392893</v>
          </cell>
          <cell r="F131">
            <v>659182</v>
          </cell>
          <cell r="G131">
            <v>3782712</v>
          </cell>
          <cell r="H131">
            <v>463217</v>
          </cell>
          <cell r="I131">
            <v>4100745</v>
          </cell>
          <cell r="J131">
            <v>1715210</v>
          </cell>
          <cell r="K131">
            <v>903420</v>
          </cell>
          <cell r="L131">
            <v>1576</v>
          </cell>
          <cell r="M131">
            <v>13</v>
          </cell>
          <cell r="N131" t="str">
            <v>Хорезмская</v>
          </cell>
          <cell r="O131">
            <v>30684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13</v>
          </cell>
          <cell r="AA131" t="str">
            <v>Хорезмская</v>
          </cell>
          <cell r="AC131">
            <v>0</v>
          </cell>
          <cell r="AD131">
            <v>627026</v>
          </cell>
          <cell r="AE131">
            <v>0</v>
          </cell>
          <cell r="AF131">
            <v>152504</v>
          </cell>
          <cell r="AG131">
            <v>0</v>
          </cell>
          <cell r="AH131">
            <v>485962</v>
          </cell>
          <cell r="AI131">
            <v>199902</v>
          </cell>
          <cell r="AJ131">
            <v>709212</v>
          </cell>
          <cell r="AK131">
            <v>394009</v>
          </cell>
          <cell r="AL131">
            <v>13</v>
          </cell>
          <cell r="AM131" t="str">
            <v>Хорезмская</v>
          </cell>
          <cell r="AN131">
            <v>1644</v>
          </cell>
          <cell r="AO131">
            <v>127304</v>
          </cell>
          <cell r="AP131">
            <v>525446</v>
          </cell>
          <cell r="AQ131">
            <v>158236</v>
          </cell>
          <cell r="AR131">
            <v>120843</v>
          </cell>
          <cell r="AS131">
            <v>21993</v>
          </cell>
          <cell r="AT131">
            <v>98850</v>
          </cell>
          <cell r="AU131">
            <v>110786</v>
          </cell>
          <cell r="AV131">
            <v>85789</v>
          </cell>
          <cell r="AW131">
            <v>24997</v>
          </cell>
          <cell r="AX131">
            <v>13</v>
          </cell>
          <cell r="AY131" t="str">
            <v>Хорезмская</v>
          </cell>
          <cell r="AZ131">
            <v>58688</v>
          </cell>
          <cell r="BA131">
            <v>82470</v>
          </cell>
          <cell r="BB131">
            <v>73958</v>
          </cell>
          <cell r="BC131">
            <v>40524</v>
          </cell>
          <cell r="BD131">
            <v>228406</v>
          </cell>
          <cell r="BE131">
            <v>75596</v>
          </cell>
          <cell r="BF131">
            <v>152810</v>
          </cell>
          <cell r="BG131">
            <v>15848575</v>
          </cell>
        </row>
        <row r="132">
          <cell r="B132">
            <v>14</v>
          </cell>
          <cell r="C132" t="str">
            <v>город Ташкент</v>
          </cell>
          <cell r="D132">
            <v>20457131</v>
          </cell>
          <cell r="E132">
            <v>8646070</v>
          </cell>
          <cell r="F132">
            <v>8492355</v>
          </cell>
          <cell r="G132">
            <v>32383053</v>
          </cell>
          <cell r="H132">
            <v>4235532</v>
          </cell>
          <cell r="I132">
            <v>37092903</v>
          </cell>
          <cell r="J132">
            <v>9552167</v>
          </cell>
          <cell r="K132">
            <v>2325940</v>
          </cell>
          <cell r="L132">
            <v>0</v>
          </cell>
          <cell r="M132">
            <v>14</v>
          </cell>
          <cell r="N132" t="str">
            <v>город Ташкент</v>
          </cell>
          <cell r="O132">
            <v>5133</v>
          </cell>
          <cell r="P132">
            <v>389510</v>
          </cell>
          <cell r="Q132">
            <v>19650</v>
          </cell>
          <cell r="R132">
            <v>269200</v>
          </cell>
          <cell r="S132">
            <v>88976</v>
          </cell>
          <cell r="T132">
            <v>0</v>
          </cell>
          <cell r="U132">
            <v>0</v>
          </cell>
          <cell r="V132">
            <v>447358</v>
          </cell>
          <cell r="W132">
            <v>5752975</v>
          </cell>
          <cell r="X132">
            <v>0</v>
          </cell>
          <cell r="Y132">
            <v>0</v>
          </cell>
          <cell r="Z132">
            <v>14</v>
          </cell>
          <cell r="AA132" t="str">
            <v>город Ташкент</v>
          </cell>
          <cell r="AC132">
            <v>0</v>
          </cell>
          <cell r="AD132">
            <v>253425</v>
          </cell>
          <cell r="AE132">
            <v>0</v>
          </cell>
          <cell r="AF132">
            <v>0</v>
          </cell>
          <cell r="AG132">
            <v>0</v>
          </cell>
          <cell r="AH132">
            <v>7420859</v>
          </cell>
          <cell r="AI132">
            <v>500641</v>
          </cell>
          <cell r="AJ132">
            <v>4232859</v>
          </cell>
          <cell r="AK132">
            <v>0</v>
          </cell>
          <cell r="AL132">
            <v>14</v>
          </cell>
          <cell r="AM132" t="str">
            <v>город Ташкент</v>
          </cell>
          <cell r="AN132">
            <v>0</v>
          </cell>
          <cell r="AO132">
            <v>256093</v>
          </cell>
          <cell r="AP132">
            <v>8478207</v>
          </cell>
          <cell r="AQ132">
            <v>5512729</v>
          </cell>
          <cell r="AR132">
            <v>2281859</v>
          </cell>
          <cell r="AS132">
            <v>1220300</v>
          </cell>
          <cell r="AT132">
            <v>1061559</v>
          </cell>
          <cell r="AU132">
            <v>1179807</v>
          </cell>
          <cell r="AV132">
            <v>542536</v>
          </cell>
          <cell r="AW132">
            <v>637271</v>
          </cell>
          <cell r="AX132">
            <v>14</v>
          </cell>
          <cell r="AY132" t="str">
            <v>город Ташкент</v>
          </cell>
          <cell r="AZ132">
            <v>458366</v>
          </cell>
          <cell r="BA132">
            <v>0</v>
          </cell>
          <cell r="BB132">
            <v>1181771</v>
          </cell>
          <cell r="BC132">
            <v>4102770</v>
          </cell>
          <cell r="BD132">
            <v>996631</v>
          </cell>
          <cell r="BE132">
            <v>401589</v>
          </cell>
          <cell r="BF132">
            <v>595042</v>
          </cell>
          <cell r="BG132">
            <v>157461803</v>
          </cell>
        </row>
        <row r="133">
          <cell r="B133">
            <v>15</v>
          </cell>
          <cell r="C133" t="str">
            <v>ГНК</v>
          </cell>
          <cell r="D133">
            <v>9273500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39700000</v>
          </cell>
          <cell r="K133">
            <v>0</v>
          </cell>
          <cell r="L133">
            <v>0</v>
          </cell>
          <cell r="M133">
            <v>15</v>
          </cell>
          <cell r="N133" t="str">
            <v>ГНК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15</v>
          </cell>
          <cell r="AA133" t="str">
            <v>ГНК</v>
          </cell>
          <cell r="AC133">
            <v>39700000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15</v>
          </cell>
          <cell r="AM133" t="str">
            <v>ГНК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15</v>
          </cell>
          <cell r="AY133" t="str">
            <v>ГНК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48973500</v>
          </cell>
        </row>
        <row r="134">
          <cell r="C134" t="str">
            <v>ИТОГО</v>
          </cell>
          <cell r="D134">
            <v>62606844</v>
          </cell>
          <cell r="E134">
            <v>17077679</v>
          </cell>
          <cell r="F134">
            <v>20345428</v>
          </cell>
          <cell r="G134">
            <v>111984896</v>
          </cell>
          <cell r="H134">
            <v>11953583</v>
          </cell>
          <cell r="I134">
            <v>127464833</v>
          </cell>
          <cell r="J134">
            <v>102863712</v>
          </cell>
          <cell r="K134">
            <v>11323128</v>
          </cell>
          <cell r="L134">
            <v>106036</v>
          </cell>
          <cell r="N134" t="str">
            <v>ИТОГО</v>
          </cell>
          <cell r="O134">
            <v>65596</v>
          </cell>
          <cell r="P134">
            <v>1489455</v>
          </cell>
          <cell r="Q134">
            <v>25090</v>
          </cell>
          <cell r="R134">
            <v>1239400</v>
          </cell>
          <cell r="S134">
            <v>1056002</v>
          </cell>
          <cell r="T134">
            <v>66500</v>
          </cell>
          <cell r="U134">
            <v>0</v>
          </cell>
          <cell r="V134">
            <v>3536657</v>
          </cell>
          <cell r="W134">
            <v>5752975</v>
          </cell>
          <cell r="X134">
            <v>16744480</v>
          </cell>
          <cell r="Y134">
            <v>6845865</v>
          </cell>
          <cell r="AA134" t="str">
            <v>ИТОГО</v>
          </cell>
          <cell r="AB134">
            <v>0</v>
          </cell>
          <cell r="AC134">
            <v>39700000</v>
          </cell>
          <cell r="AD134">
            <v>13770137</v>
          </cell>
          <cell r="AE134">
            <v>0</v>
          </cell>
          <cell r="AF134">
            <v>1142391</v>
          </cell>
          <cell r="AG134">
            <v>0</v>
          </cell>
          <cell r="AH134">
            <v>28358541</v>
          </cell>
          <cell r="AI134">
            <v>2781402</v>
          </cell>
          <cell r="AJ134">
            <v>16420896</v>
          </cell>
          <cell r="AK134">
            <v>5737637</v>
          </cell>
          <cell r="AM134" t="str">
            <v>ИТОГО</v>
          </cell>
          <cell r="AN134">
            <v>89275973</v>
          </cell>
          <cell r="AO134">
            <v>3566980</v>
          </cell>
          <cell r="AP134">
            <v>26266872</v>
          </cell>
          <cell r="AQ134">
            <v>13121871</v>
          </cell>
          <cell r="AR134">
            <v>6204300</v>
          </cell>
          <cell r="AS134">
            <v>1793049</v>
          </cell>
          <cell r="AT134">
            <v>4411251</v>
          </cell>
          <cell r="AU134">
            <v>4535352</v>
          </cell>
          <cell r="AV134">
            <v>3153356</v>
          </cell>
          <cell r="AW134">
            <v>1381996</v>
          </cell>
          <cell r="AY134" t="str">
            <v>ИТОГО</v>
          </cell>
          <cell r="AZ134">
            <v>1602752</v>
          </cell>
          <cell r="BA134">
            <v>1592158</v>
          </cell>
          <cell r="BB134">
            <v>2581841</v>
          </cell>
          <cell r="BC134">
            <v>16614532</v>
          </cell>
          <cell r="BD134">
            <v>3600295</v>
          </cell>
          <cell r="BE134">
            <v>1427235</v>
          </cell>
          <cell r="BF134">
            <v>2173060</v>
          </cell>
          <cell r="BG134">
            <v>676558377</v>
          </cell>
        </row>
        <row r="137">
          <cell r="C137" t="str">
            <v>3 квартал-УТОЧ</v>
          </cell>
          <cell r="D137">
            <v>2</v>
          </cell>
          <cell r="E137">
            <v>20</v>
          </cell>
          <cell r="F137">
            <v>30</v>
          </cell>
          <cell r="G137">
            <v>43</v>
          </cell>
          <cell r="H137">
            <v>50</v>
          </cell>
          <cell r="I137">
            <v>78</v>
          </cell>
          <cell r="J137">
            <v>85</v>
          </cell>
          <cell r="K137">
            <v>87</v>
          </cell>
          <cell r="L137">
            <v>88</v>
          </cell>
          <cell r="O137">
            <v>92</v>
          </cell>
          <cell r="P137">
            <v>91</v>
          </cell>
          <cell r="Q137">
            <v>90</v>
          </cell>
          <cell r="R137">
            <v>97</v>
          </cell>
          <cell r="S137">
            <v>95</v>
          </cell>
          <cell r="T137">
            <v>93</v>
          </cell>
          <cell r="V137">
            <v>100</v>
          </cell>
          <cell r="W137">
            <v>107</v>
          </cell>
          <cell r="X137">
            <v>101</v>
          </cell>
          <cell r="Y137">
            <v>102</v>
          </cell>
          <cell r="AB137">
            <v>104</v>
          </cell>
          <cell r="AC137">
            <v>103</v>
          </cell>
          <cell r="AD137">
            <v>111</v>
          </cell>
          <cell r="AE137">
            <v>113</v>
          </cell>
          <cell r="AF137">
            <v>112</v>
          </cell>
          <cell r="AG137">
            <v>119</v>
          </cell>
          <cell r="AH137">
            <v>127</v>
          </cell>
          <cell r="AI137">
            <v>131</v>
          </cell>
          <cell r="AJ137">
            <v>136</v>
          </cell>
          <cell r="AK137">
            <v>137</v>
          </cell>
          <cell r="AN137">
            <v>143</v>
          </cell>
          <cell r="AO137">
            <v>147</v>
          </cell>
          <cell r="AP137">
            <v>156</v>
          </cell>
          <cell r="AQ137">
            <v>160</v>
          </cell>
          <cell r="AS137">
            <v>167</v>
          </cell>
          <cell r="AT137">
            <v>166</v>
          </cell>
          <cell r="AV137">
            <v>170</v>
          </cell>
          <cell r="AW137">
            <v>169</v>
          </cell>
          <cell r="AZ137">
            <v>171</v>
          </cell>
          <cell r="BA137">
            <v>176</v>
          </cell>
          <cell r="BB137">
            <v>175</v>
          </cell>
          <cell r="BC137">
            <v>177</v>
          </cell>
          <cell r="BE137">
            <v>210</v>
          </cell>
          <cell r="BF137">
            <v>209</v>
          </cell>
        </row>
        <row r="138">
          <cell r="B138">
            <v>1</v>
          </cell>
          <cell r="C138" t="str">
            <v>Р. Каракалпакстан</v>
          </cell>
          <cell r="D138">
            <v>867555</v>
          </cell>
          <cell r="E138">
            <v>395425</v>
          </cell>
          <cell r="F138">
            <v>723134</v>
          </cell>
          <cell r="G138">
            <v>3988506</v>
          </cell>
          <cell r="H138">
            <v>293371</v>
          </cell>
          <cell r="I138">
            <v>3101292</v>
          </cell>
          <cell r="J138">
            <v>1292300</v>
          </cell>
          <cell r="K138">
            <v>719600</v>
          </cell>
          <cell r="L138">
            <v>0</v>
          </cell>
          <cell r="M138">
            <v>1</v>
          </cell>
          <cell r="N138" t="str">
            <v>Р. Каракалпакстан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1</v>
          </cell>
          <cell r="AA138" t="str">
            <v>Р. Каракалпакстан</v>
          </cell>
          <cell r="AC138">
            <v>0</v>
          </cell>
          <cell r="AD138">
            <v>572700</v>
          </cell>
          <cell r="AE138">
            <v>0</v>
          </cell>
          <cell r="AF138">
            <v>0</v>
          </cell>
          <cell r="AG138">
            <v>0</v>
          </cell>
          <cell r="AH138">
            <v>423254</v>
          </cell>
          <cell r="AI138">
            <v>64705</v>
          </cell>
          <cell r="AJ138">
            <v>665536</v>
          </cell>
          <cell r="AK138">
            <v>152498</v>
          </cell>
          <cell r="AL138">
            <v>1</v>
          </cell>
          <cell r="AM138" t="str">
            <v>Р. Каракалпакстан</v>
          </cell>
          <cell r="AN138">
            <v>76249</v>
          </cell>
          <cell r="AO138">
            <v>528350</v>
          </cell>
          <cell r="AP138">
            <v>741266</v>
          </cell>
          <cell r="AQ138">
            <v>169722</v>
          </cell>
          <cell r="AR138">
            <v>150925</v>
          </cell>
          <cell r="AS138">
            <v>3496</v>
          </cell>
          <cell r="AT138">
            <v>147429</v>
          </cell>
          <cell r="AU138">
            <v>70142</v>
          </cell>
          <cell r="AV138">
            <v>54782</v>
          </cell>
          <cell r="AW138">
            <v>15360</v>
          </cell>
          <cell r="AX138">
            <v>1</v>
          </cell>
          <cell r="AY138" t="str">
            <v>Р. Каракалпакстан</v>
          </cell>
          <cell r="AZ138">
            <v>62788</v>
          </cell>
          <cell r="BA138">
            <v>108388</v>
          </cell>
          <cell r="BB138">
            <v>38880</v>
          </cell>
          <cell r="BC138">
            <v>287995</v>
          </cell>
          <cell r="BD138">
            <v>120424</v>
          </cell>
          <cell r="BE138">
            <v>22118</v>
          </cell>
          <cell r="BF138">
            <v>98306</v>
          </cell>
          <cell r="BG138">
            <v>14322705</v>
          </cell>
        </row>
        <row r="139">
          <cell r="B139">
            <v>2</v>
          </cell>
          <cell r="C139" t="str">
            <v>Андижанская</v>
          </cell>
          <cell r="D139">
            <v>1058739</v>
          </cell>
          <cell r="E139">
            <v>949853</v>
          </cell>
          <cell r="F139">
            <v>816843</v>
          </cell>
          <cell r="G139">
            <v>6392517</v>
          </cell>
          <cell r="H139">
            <v>746651</v>
          </cell>
          <cell r="I139">
            <v>4622170</v>
          </cell>
          <cell r="J139">
            <v>1562098</v>
          </cell>
          <cell r="K139">
            <v>513400</v>
          </cell>
          <cell r="L139">
            <v>0</v>
          </cell>
          <cell r="M139">
            <v>2</v>
          </cell>
          <cell r="N139" t="str">
            <v>Андижанская</v>
          </cell>
          <cell r="O139">
            <v>0</v>
          </cell>
          <cell r="P139">
            <v>141000</v>
          </cell>
          <cell r="Q139">
            <v>0</v>
          </cell>
          <cell r="R139">
            <v>203700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2</v>
          </cell>
          <cell r="AA139" t="str">
            <v>Андижанская</v>
          </cell>
          <cell r="AC139">
            <v>0</v>
          </cell>
          <cell r="AD139">
            <v>660800</v>
          </cell>
          <cell r="AE139">
            <v>0</v>
          </cell>
          <cell r="AF139">
            <v>43198</v>
          </cell>
          <cell r="AG139">
            <v>0</v>
          </cell>
          <cell r="AH139">
            <v>848928</v>
          </cell>
          <cell r="AI139">
            <v>178275</v>
          </cell>
          <cell r="AJ139">
            <v>681282</v>
          </cell>
          <cell r="AK139">
            <v>556721</v>
          </cell>
          <cell r="AL139">
            <v>2</v>
          </cell>
          <cell r="AM139" t="str">
            <v>Андижанская</v>
          </cell>
          <cell r="AN139">
            <v>243665</v>
          </cell>
          <cell r="AO139">
            <v>40049</v>
          </cell>
          <cell r="AP139">
            <v>997390</v>
          </cell>
          <cell r="AQ139">
            <v>306364</v>
          </cell>
          <cell r="AR139">
            <v>120932</v>
          </cell>
          <cell r="AS139">
            <v>8654</v>
          </cell>
          <cell r="AT139">
            <v>112278</v>
          </cell>
          <cell r="AU139">
            <v>116550</v>
          </cell>
          <cell r="AV139">
            <v>87280</v>
          </cell>
          <cell r="AW139">
            <v>29270</v>
          </cell>
          <cell r="AX139">
            <v>2</v>
          </cell>
          <cell r="AY139" t="str">
            <v>Андижанская</v>
          </cell>
          <cell r="AZ139">
            <v>109991</v>
          </cell>
          <cell r="BA139">
            <v>139762</v>
          </cell>
          <cell r="BB139">
            <v>58681</v>
          </cell>
          <cell r="BC139">
            <v>1741089</v>
          </cell>
          <cell r="BD139">
            <v>254932</v>
          </cell>
          <cell r="BE139">
            <v>120551</v>
          </cell>
          <cell r="BF139">
            <v>134381</v>
          </cell>
          <cell r="BG139">
            <v>22543482</v>
          </cell>
        </row>
        <row r="140">
          <cell r="B140">
            <v>3</v>
          </cell>
          <cell r="C140" t="str">
            <v>Бухарская</v>
          </cell>
          <cell r="D140">
            <v>6024069</v>
          </cell>
          <cell r="E140">
            <v>675813</v>
          </cell>
          <cell r="F140">
            <v>1107613</v>
          </cell>
          <cell r="G140">
            <v>7452539</v>
          </cell>
          <cell r="H140">
            <v>652371</v>
          </cell>
          <cell r="I140">
            <v>14450538</v>
          </cell>
          <cell r="J140">
            <v>13030621</v>
          </cell>
          <cell r="K140">
            <v>851673</v>
          </cell>
          <cell r="L140">
            <v>7575</v>
          </cell>
          <cell r="M140">
            <v>3</v>
          </cell>
          <cell r="N140" t="str">
            <v>Бухарская</v>
          </cell>
          <cell r="O140">
            <v>0</v>
          </cell>
          <cell r="P140">
            <v>29030</v>
          </cell>
          <cell r="Q140">
            <v>0</v>
          </cell>
          <cell r="R140">
            <v>0</v>
          </cell>
          <cell r="S140">
            <v>0</v>
          </cell>
          <cell r="T140">
            <v>345</v>
          </cell>
          <cell r="U140">
            <v>0</v>
          </cell>
          <cell r="V140">
            <v>42400</v>
          </cell>
          <cell r="W140">
            <v>0</v>
          </cell>
          <cell r="X140">
            <v>7993979</v>
          </cell>
          <cell r="Y140">
            <v>1871600</v>
          </cell>
          <cell r="Z140">
            <v>3</v>
          </cell>
          <cell r="AA140" t="str">
            <v>Бухарская</v>
          </cell>
          <cell r="AC140">
            <v>0</v>
          </cell>
          <cell r="AD140">
            <v>2202700</v>
          </cell>
          <cell r="AE140">
            <v>0</v>
          </cell>
          <cell r="AF140">
            <v>31319</v>
          </cell>
          <cell r="AG140">
            <v>0</v>
          </cell>
          <cell r="AH140">
            <v>2134089</v>
          </cell>
          <cell r="AI140">
            <v>155798</v>
          </cell>
          <cell r="AJ140">
            <v>919735</v>
          </cell>
          <cell r="AK140">
            <v>252366</v>
          </cell>
          <cell r="AL140">
            <v>3</v>
          </cell>
          <cell r="AM140" t="str">
            <v>Бухарская</v>
          </cell>
          <cell r="AN140">
            <v>22694</v>
          </cell>
          <cell r="AO140">
            <v>45873</v>
          </cell>
          <cell r="AP140">
            <v>1696759</v>
          </cell>
          <cell r="AQ140">
            <v>1819766</v>
          </cell>
          <cell r="AR140">
            <v>134861</v>
          </cell>
          <cell r="AS140">
            <v>26240</v>
          </cell>
          <cell r="AT140">
            <v>108621</v>
          </cell>
          <cell r="AU140">
            <v>261293</v>
          </cell>
          <cell r="AV140">
            <v>213296</v>
          </cell>
          <cell r="AW140">
            <v>47997</v>
          </cell>
          <cell r="AX140">
            <v>3</v>
          </cell>
          <cell r="AY140" t="str">
            <v>Бухарская</v>
          </cell>
          <cell r="AZ140">
            <v>105250</v>
          </cell>
          <cell r="BA140">
            <v>91442</v>
          </cell>
          <cell r="BB140">
            <v>138233</v>
          </cell>
          <cell r="BC140">
            <v>791530</v>
          </cell>
          <cell r="BD140">
            <v>174190</v>
          </cell>
          <cell r="BE140">
            <v>69306</v>
          </cell>
          <cell r="BF140">
            <v>104884</v>
          </cell>
          <cell r="BG140">
            <v>52137443</v>
          </cell>
        </row>
        <row r="141">
          <cell r="B141">
            <v>4</v>
          </cell>
          <cell r="C141" t="str">
            <v>Джизакская</v>
          </cell>
          <cell r="D141">
            <v>720153</v>
          </cell>
          <cell r="E141">
            <v>197370</v>
          </cell>
          <cell r="F141">
            <v>425456</v>
          </cell>
          <cell r="G141">
            <v>1852312</v>
          </cell>
          <cell r="H141">
            <v>405070</v>
          </cell>
          <cell r="I141">
            <v>1726514</v>
          </cell>
          <cell r="J141">
            <v>13200</v>
          </cell>
          <cell r="K141">
            <v>0</v>
          </cell>
          <cell r="L141">
            <v>0</v>
          </cell>
          <cell r="M141">
            <v>4</v>
          </cell>
          <cell r="N141" t="str">
            <v>Джизакская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4</v>
          </cell>
          <cell r="AA141" t="str">
            <v>Джизакская</v>
          </cell>
          <cell r="AC141">
            <v>0</v>
          </cell>
          <cell r="AD141">
            <v>13200</v>
          </cell>
          <cell r="AE141">
            <v>0</v>
          </cell>
          <cell r="AF141">
            <v>0</v>
          </cell>
          <cell r="AG141">
            <v>0</v>
          </cell>
          <cell r="AH141">
            <v>278469</v>
          </cell>
          <cell r="AI141">
            <v>60994</v>
          </cell>
          <cell r="AJ141">
            <v>320021</v>
          </cell>
          <cell r="AK141">
            <v>152177</v>
          </cell>
          <cell r="AL141">
            <v>4</v>
          </cell>
          <cell r="AM141" t="str">
            <v>Джизакская</v>
          </cell>
          <cell r="AN141">
            <v>3384</v>
          </cell>
          <cell r="AO141">
            <v>9853</v>
          </cell>
          <cell r="AP141">
            <v>304653</v>
          </cell>
          <cell r="AQ141">
            <v>70925</v>
          </cell>
          <cell r="AR141">
            <v>110630</v>
          </cell>
          <cell r="AS141">
            <v>6343</v>
          </cell>
          <cell r="AT141">
            <v>104287</v>
          </cell>
          <cell r="AU141">
            <v>111107</v>
          </cell>
          <cell r="AV141">
            <v>99756</v>
          </cell>
          <cell r="AW141">
            <v>11351</v>
          </cell>
          <cell r="AX141">
            <v>4</v>
          </cell>
          <cell r="AY141" t="str">
            <v>Джизакская</v>
          </cell>
          <cell r="AZ141">
            <v>54825</v>
          </cell>
          <cell r="BA141">
            <v>75803</v>
          </cell>
          <cell r="BB141">
            <v>57706</v>
          </cell>
          <cell r="BC141">
            <v>473989</v>
          </cell>
          <cell r="BD141">
            <v>120226</v>
          </cell>
          <cell r="BE141">
            <v>30348</v>
          </cell>
          <cell r="BF141">
            <v>89878</v>
          </cell>
          <cell r="BG141">
            <v>7544837</v>
          </cell>
        </row>
        <row r="142">
          <cell r="B142">
            <v>5</v>
          </cell>
          <cell r="C142" t="str">
            <v>Кашкадарьинская</v>
          </cell>
          <cell r="D142">
            <v>3926711</v>
          </cell>
          <cell r="E142">
            <v>819438</v>
          </cell>
          <cell r="F142">
            <v>1426256</v>
          </cell>
          <cell r="G142">
            <v>7719084</v>
          </cell>
          <cell r="H142">
            <v>566111</v>
          </cell>
          <cell r="I142">
            <v>13999952</v>
          </cell>
          <cell r="J142">
            <v>3247300</v>
          </cell>
          <cell r="K142">
            <v>495500</v>
          </cell>
          <cell r="L142">
            <v>0</v>
          </cell>
          <cell r="M142">
            <v>5</v>
          </cell>
          <cell r="N142" t="str">
            <v>Кашкадарьинская</v>
          </cell>
          <cell r="O142">
            <v>0</v>
          </cell>
          <cell r="P142">
            <v>129200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5</v>
          </cell>
          <cell r="AA142" t="str">
            <v>Кашкадарьинская</v>
          </cell>
          <cell r="AC142">
            <v>0</v>
          </cell>
          <cell r="AD142">
            <v>2601400</v>
          </cell>
          <cell r="AE142">
            <v>0</v>
          </cell>
          <cell r="AF142">
            <v>21200</v>
          </cell>
          <cell r="AG142">
            <v>0</v>
          </cell>
          <cell r="AH142">
            <v>5296837</v>
          </cell>
          <cell r="AI142">
            <v>215089</v>
          </cell>
          <cell r="AJ142">
            <v>1006884</v>
          </cell>
          <cell r="AK142">
            <v>624670</v>
          </cell>
          <cell r="AL142">
            <v>5</v>
          </cell>
          <cell r="AM142" t="str">
            <v>Кашкадарьинская</v>
          </cell>
          <cell r="AN142">
            <v>5973497</v>
          </cell>
          <cell r="AO142">
            <v>138040</v>
          </cell>
          <cell r="AP142">
            <v>2770697</v>
          </cell>
          <cell r="AQ142">
            <v>1709304</v>
          </cell>
          <cell r="AR142">
            <v>229589</v>
          </cell>
          <cell r="AS142">
            <v>64933</v>
          </cell>
          <cell r="AT142">
            <v>164656</v>
          </cell>
          <cell r="AU142">
            <v>143211</v>
          </cell>
          <cell r="AV142">
            <v>96937</v>
          </cell>
          <cell r="AW142">
            <v>46274</v>
          </cell>
          <cell r="AX142">
            <v>5</v>
          </cell>
          <cell r="AY142" t="str">
            <v>Кашкадарьинская</v>
          </cell>
          <cell r="AZ142">
            <v>83183</v>
          </cell>
          <cell r="BA142">
            <v>131903</v>
          </cell>
          <cell r="BB142">
            <v>93940</v>
          </cell>
          <cell r="BC142">
            <v>1072082</v>
          </cell>
          <cell r="BD142">
            <v>249869</v>
          </cell>
          <cell r="BE142">
            <v>136308</v>
          </cell>
          <cell r="BF142">
            <v>113561</v>
          </cell>
          <cell r="BG142">
            <v>51443647</v>
          </cell>
        </row>
        <row r="143">
          <cell r="B143">
            <v>6</v>
          </cell>
          <cell r="C143" t="str">
            <v>Навоийская</v>
          </cell>
          <cell r="D143">
            <v>5854383</v>
          </cell>
          <cell r="E143">
            <v>502080</v>
          </cell>
          <cell r="F143">
            <v>734109</v>
          </cell>
          <cell r="G143">
            <v>9946091</v>
          </cell>
          <cell r="H143">
            <v>319838</v>
          </cell>
          <cell r="I143">
            <v>5794899</v>
          </cell>
          <cell r="J143">
            <v>291585</v>
          </cell>
          <cell r="K143">
            <v>0</v>
          </cell>
          <cell r="L143">
            <v>0</v>
          </cell>
          <cell r="M143">
            <v>6</v>
          </cell>
          <cell r="N143" t="str">
            <v>Навоийская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115385</v>
          </cell>
          <cell r="W143">
            <v>0</v>
          </cell>
          <cell r="X143">
            <v>0</v>
          </cell>
          <cell r="Y143">
            <v>0</v>
          </cell>
          <cell r="Z143">
            <v>6</v>
          </cell>
          <cell r="AA143" t="str">
            <v>Навоийская</v>
          </cell>
          <cell r="AC143">
            <v>0</v>
          </cell>
          <cell r="AD143">
            <v>176200</v>
          </cell>
          <cell r="AE143">
            <v>0</v>
          </cell>
          <cell r="AF143">
            <v>0</v>
          </cell>
          <cell r="AG143">
            <v>0</v>
          </cell>
          <cell r="AH143">
            <v>3258130</v>
          </cell>
          <cell r="AI143">
            <v>90535</v>
          </cell>
          <cell r="AJ143">
            <v>968487</v>
          </cell>
          <cell r="AK143">
            <v>330370</v>
          </cell>
          <cell r="AL143">
            <v>6</v>
          </cell>
          <cell r="AM143" t="str">
            <v>Навоийская</v>
          </cell>
          <cell r="AN143">
            <v>61960000</v>
          </cell>
          <cell r="AO143">
            <v>438039</v>
          </cell>
          <cell r="AP143">
            <v>3606719</v>
          </cell>
          <cell r="AQ143">
            <v>615507</v>
          </cell>
          <cell r="AR143">
            <v>184567</v>
          </cell>
          <cell r="AS143">
            <v>90359</v>
          </cell>
          <cell r="AT143">
            <v>94208</v>
          </cell>
          <cell r="AU143">
            <v>161863</v>
          </cell>
          <cell r="AV143">
            <v>120884</v>
          </cell>
          <cell r="AW143">
            <v>40979</v>
          </cell>
          <cell r="AX143">
            <v>6</v>
          </cell>
          <cell r="AY143" t="str">
            <v>Навоийская</v>
          </cell>
          <cell r="AZ143">
            <v>52274</v>
          </cell>
          <cell r="BA143">
            <v>67723</v>
          </cell>
          <cell r="BB143">
            <v>113926</v>
          </cell>
          <cell r="BC143">
            <v>464439</v>
          </cell>
          <cell r="BD143">
            <v>170752</v>
          </cell>
          <cell r="BE143">
            <v>43893</v>
          </cell>
          <cell r="BF143">
            <v>126859</v>
          </cell>
          <cell r="BG143">
            <v>95926316</v>
          </cell>
        </row>
        <row r="144">
          <cell r="B144">
            <v>7</v>
          </cell>
          <cell r="C144" t="str">
            <v>Наманганская</v>
          </cell>
          <cell r="D144">
            <v>1148538</v>
          </cell>
          <cell r="E144">
            <v>956691</v>
          </cell>
          <cell r="F144">
            <v>911555</v>
          </cell>
          <cell r="G144">
            <v>3857625</v>
          </cell>
          <cell r="H144">
            <v>574276</v>
          </cell>
          <cell r="I144">
            <v>5318437</v>
          </cell>
          <cell r="J144">
            <v>1071306</v>
          </cell>
          <cell r="K144">
            <v>339900</v>
          </cell>
          <cell r="L144">
            <v>0</v>
          </cell>
          <cell r="M144">
            <v>7</v>
          </cell>
          <cell r="N144" t="str">
            <v>Наманганская</v>
          </cell>
          <cell r="O144">
            <v>0</v>
          </cell>
          <cell r="P144">
            <v>115900</v>
          </cell>
          <cell r="Q144">
            <v>0</v>
          </cell>
          <cell r="R144">
            <v>0</v>
          </cell>
          <cell r="S144">
            <v>11200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7</v>
          </cell>
          <cell r="AA144" t="str">
            <v>Наманганская</v>
          </cell>
          <cell r="AC144">
            <v>0</v>
          </cell>
          <cell r="AD144">
            <v>590600</v>
          </cell>
          <cell r="AE144">
            <v>0</v>
          </cell>
          <cell r="AF144">
            <v>13706</v>
          </cell>
          <cell r="AG144">
            <v>0</v>
          </cell>
          <cell r="AH144">
            <v>553148</v>
          </cell>
          <cell r="AI144">
            <v>230570</v>
          </cell>
          <cell r="AJ144">
            <v>942086</v>
          </cell>
          <cell r="AK144">
            <v>340704</v>
          </cell>
          <cell r="AL144">
            <v>7</v>
          </cell>
          <cell r="AM144" t="str">
            <v>Наманганская</v>
          </cell>
          <cell r="AN144">
            <v>7137</v>
          </cell>
          <cell r="AO144">
            <v>19494</v>
          </cell>
          <cell r="AP144">
            <v>790406</v>
          </cell>
          <cell r="AQ144">
            <v>237957</v>
          </cell>
          <cell r="AR144">
            <v>184601</v>
          </cell>
          <cell r="AS144">
            <v>43626</v>
          </cell>
          <cell r="AT144">
            <v>140975</v>
          </cell>
          <cell r="AU144">
            <v>77848</v>
          </cell>
          <cell r="AV144">
            <v>53744</v>
          </cell>
          <cell r="AW144">
            <v>24104</v>
          </cell>
          <cell r="AX144">
            <v>7</v>
          </cell>
          <cell r="AY144" t="str">
            <v>Наманганская</v>
          </cell>
          <cell r="AZ144">
            <v>105842</v>
          </cell>
          <cell r="BA144">
            <v>93303</v>
          </cell>
          <cell r="BB144">
            <v>110141</v>
          </cell>
          <cell r="BC144">
            <v>1535100</v>
          </cell>
          <cell r="BD144">
            <v>160169</v>
          </cell>
          <cell r="BE144">
            <v>51786</v>
          </cell>
          <cell r="BF144">
            <v>108383</v>
          </cell>
          <cell r="BG144">
            <v>19226934</v>
          </cell>
        </row>
        <row r="145">
          <cell r="B145">
            <v>8</v>
          </cell>
          <cell r="C145" t="str">
            <v>Самаркандская</v>
          </cell>
          <cell r="D145">
            <v>1553413</v>
          </cell>
          <cell r="E145">
            <v>1155149</v>
          </cell>
          <cell r="F145">
            <v>1239620</v>
          </cell>
          <cell r="G145">
            <v>6257097</v>
          </cell>
          <cell r="H145">
            <v>1090093</v>
          </cell>
          <cell r="I145">
            <v>5540370</v>
          </cell>
          <cell r="J145">
            <v>2246819</v>
          </cell>
          <cell r="K145">
            <v>779500</v>
          </cell>
          <cell r="L145">
            <v>59900</v>
          </cell>
          <cell r="M145">
            <v>8</v>
          </cell>
          <cell r="N145" t="str">
            <v>Самаркандская</v>
          </cell>
          <cell r="O145">
            <v>57200</v>
          </cell>
          <cell r="P145">
            <v>159800</v>
          </cell>
          <cell r="Q145">
            <v>0</v>
          </cell>
          <cell r="R145">
            <v>102200</v>
          </cell>
          <cell r="S145">
            <v>145900</v>
          </cell>
          <cell r="T145">
            <v>0</v>
          </cell>
          <cell r="U145">
            <v>0</v>
          </cell>
          <cell r="V145">
            <v>346350</v>
          </cell>
          <cell r="W145">
            <v>0</v>
          </cell>
          <cell r="X145">
            <v>0</v>
          </cell>
          <cell r="Y145">
            <v>0</v>
          </cell>
          <cell r="Z145">
            <v>8</v>
          </cell>
          <cell r="AA145" t="str">
            <v>Самаркандская</v>
          </cell>
          <cell r="AC145">
            <v>0</v>
          </cell>
          <cell r="AD145">
            <v>350200</v>
          </cell>
          <cell r="AE145">
            <v>0</v>
          </cell>
          <cell r="AF145">
            <v>245769</v>
          </cell>
          <cell r="AG145">
            <v>0</v>
          </cell>
          <cell r="AH145">
            <v>862036</v>
          </cell>
          <cell r="AI145">
            <v>256681</v>
          </cell>
          <cell r="AJ145">
            <v>917973</v>
          </cell>
          <cell r="AK145">
            <v>794176</v>
          </cell>
          <cell r="AL145">
            <v>8</v>
          </cell>
          <cell r="AM145" t="str">
            <v>Самаркандская</v>
          </cell>
          <cell r="AN145">
            <v>8405</v>
          </cell>
          <cell r="AO145">
            <v>64358</v>
          </cell>
          <cell r="AP145">
            <v>776715</v>
          </cell>
          <cell r="AQ145">
            <v>436285</v>
          </cell>
          <cell r="AR145">
            <v>308157</v>
          </cell>
          <cell r="AS145">
            <v>61310</v>
          </cell>
          <cell r="AT145">
            <v>246847</v>
          </cell>
          <cell r="AU145">
            <v>248327</v>
          </cell>
          <cell r="AV145">
            <v>146352</v>
          </cell>
          <cell r="AW145">
            <v>101975</v>
          </cell>
          <cell r="AX145">
            <v>8</v>
          </cell>
          <cell r="AY145" t="str">
            <v>Самаркандская</v>
          </cell>
          <cell r="AZ145">
            <v>83422</v>
          </cell>
          <cell r="BA145">
            <v>175725</v>
          </cell>
          <cell r="BB145">
            <v>156143</v>
          </cell>
          <cell r="BC145">
            <v>1635823</v>
          </cell>
          <cell r="BD145">
            <v>300502</v>
          </cell>
          <cell r="BE145">
            <v>162521</v>
          </cell>
          <cell r="BF145">
            <v>137981</v>
          </cell>
          <cell r="BG145">
            <v>26107289</v>
          </cell>
        </row>
        <row r="146">
          <cell r="B146">
            <v>9</v>
          </cell>
          <cell r="C146" t="str">
            <v>Сурхандарьинская</v>
          </cell>
          <cell r="D146">
            <v>1122070</v>
          </cell>
          <cell r="E146">
            <v>485223</v>
          </cell>
          <cell r="F146">
            <v>715142</v>
          </cell>
          <cell r="G146">
            <v>3948817</v>
          </cell>
          <cell r="H146">
            <v>480353</v>
          </cell>
          <cell r="I146">
            <v>4722186</v>
          </cell>
          <cell r="J146">
            <v>1406025</v>
          </cell>
          <cell r="K146">
            <v>420500</v>
          </cell>
          <cell r="L146">
            <v>0</v>
          </cell>
          <cell r="M146">
            <v>9</v>
          </cell>
          <cell r="N146" t="str">
            <v>Сурхандарьинская</v>
          </cell>
          <cell r="O146">
            <v>7500</v>
          </cell>
          <cell r="P146">
            <v>81900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9</v>
          </cell>
          <cell r="AA146" t="str">
            <v>Сурхандарьинская</v>
          </cell>
          <cell r="AC146">
            <v>0</v>
          </cell>
          <cell r="AD146">
            <v>881100</v>
          </cell>
          <cell r="AE146">
            <v>0</v>
          </cell>
          <cell r="AF146">
            <v>15025</v>
          </cell>
          <cell r="AG146">
            <v>0</v>
          </cell>
          <cell r="AH146">
            <v>526789</v>
          </cell>
          <cell r="AI146">
            <v>157480</v>
          </cell>
          <cell r="AJ146">
            <v>659901</v>
          </cell>
          <cell r="AK146">
            <v>317589</v>
          </cell>
          <cell r="AL146">
            <v>9</v>
          </cell>
          <cell r="AM146" t="str">
            <v>Сурхандарьинская</v>
          </cell>
          <cell r="AN146">
            <v>18282</v>
          </cell>
          <cell r="AO146">
            <v>34194</v>
          </cell>
          <cell r="AP146">
            <v>691439</v>
          </cell>
          <cell r="AQ146">
            <v>369551</v>
          </cell>
          <cell r="AR146">
            <v>153148</v>
          </cell>
          <cell r="AS146">
            <v>14954</v>
          </cell>
          <cell r="AT146">
            <v>138194</v>
          </cell>
          <cell r="AU146">
            <v>97156</v>
          </cell>
          <cell r="AV146">
            <v>29477</v>
          </cell>
          <cell r="AW146">
            <v>67679</v>
          </cell>
          <cell r="AX146">
            <v>9</v>
          </cell>
          <cell r="AY146" t="str">
            <v>Сурхандарьинская</v>
          </cell>
          <cell r="AZ146">
            <v>91358</v>
          </cell>
          <cell r="BA146">
            <v>145297</v>
          </cell>
          <cell r="BB146">
            <v>59317</v>
          </cell>
          <cell r="BC146">
            <v>1022782</v>
          </cell>
          <cell r="BD146">
            <v>156545</v>
          </cell>
          <cell r="BE146">
            <v>71963</v>
          </cell>
          <cell r="BF146">
            <v>84582</v>
          </cell>
          <cell r="BG146">
            <v>17380644</v>
          </cell>
        </row>
        <row r="147">
          <cell r="B147">
            <v>10</v>
          </cell>
          <cell r="C147" t="str">
            <v>Сырдарьинская</v>
          </cell>
          <cell r="D147">
            <v>1251675</v>
          </cell>
          <cell r="E147">
            <v>233663</v>
          </cell>
          <cell r="F147">
            <v>389428</v>
          </cell>
          <cell r="G147">
            <v>2004421</v>
          </cell>
          <cell r="H147">
            <v>208872</v>
          </cell>
          <cell r="I147">
            <v>3535785</v>
          </cell>
          <cell r="J147">
            <v>555600</v>
          </cell>
          <cell r="K147">
            <v>402900</v>
          </cell>
          <cell r="L147">
            <v>0</v>
          </cell>
          <cell r="M147">
            <v>10</v>
          </cell>
          <cell r="N147" t="str">
            <v>Сырдарьинская</v>
          </cell>
          <cell r="O147">
            <v>0</v>
          </cell>
          <cell r="P147">
            <v>55400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10</v>
          </cell>
          <cell r="AA147" t="str">
            <v>Сырдарьинская</v>
          </cell>
          <cell r="AC147">
            <v>0</v>
          </cell>
          <cell r="AD147">
            <v>88100</v>
          </cell>
          <cell r="AE147">
            <v>0</v>
          </cell>
          <cell r="AF147">
            <v>9200</v>
          </cell>
          <cell r="AG147">
            <v>0</v>
          </cell>
          <cell r="AH147">
            <v>526590</v>
          </cell>
          <cell r="AI147">
            <v>51777</v>
          </cell>
          <cell r="AJ147">
            <v>365341</v>
          </cell>
          <cell r="AK147">
            <v>214794</v>
          </cell>
          <cell r="AL147">
            <v>10</v>
          </cell>
          <cell r="AM147" t="str">
            <v>Сырдарьинская</v>
          </cell>
          <cell r="AN147">
            <v>0</v>
          </cell>
          <cell r="AO147">
            <v>886743</v>
          </cell>
          <cell r="AP147">
            <v>1085557</v>
          </cell>
          <cell r="AQ147">
            <v>323642</v>
          </cell>
          <cell r="AR147">
            <v>81314</v>
          </cell>
          <cell r="AS147">
            <v>1274</v>
          </cell>
          <cell r="AT147">
            <v>80040</v>
          </cell>
          <cell r="AU147">
            <v>111420</v>
          </cell>
          <cell r="AV147">
            <v>42365</v>
          </cell>
          <cell r="AW147">
            <v>69055</v>
          </cell>
          <cell r="AX147">
            <v>10</v>
          </cell>
          <cell r="AY147" t="str">
            <v>Сырдарьинская</v>
          </cell>
          <cell r="AZ147">
            <v>38884</v>
          </cell>
          <cell r="BA147">
            <v>58659</v>
          </cell>
          <cell r="BB147">
            <v>47601</v>
          </cell>
          <cell r="BC147">
            <v>422169</v>
          </cell>
          <cell r="BD147">
            <v>75800</v>
          </cell>
          <cell r="BE147">
            <v>28084</v>
          </cell>
          <cell r="BF147">
            <v>47716</v>
          </cell>
          <cell r="BG147">
            <v>12469735</v>
          </cell>
        </row>
        <row r="148">
          <cell r="B148">
            <v>11</v>
          </cell>
          <cell r="C148" t="str">
            <v>Ташкентская</v>
          </cell>
          <cell r="D148">
            <v>9513079</v>
          </cell>
          <cell r="E148">
            <v>1762007</v>
          </cell>
          <cell r="F148">
            <v>2932556</v>
          </cell>
          <cell r="G148">
            <v>16376777</v>
          </cell>
          <cell r="H148">
            <v>1104063</v>
          </cell>
          <cell r="I148">
            <v>12904021</v>
          </cell>
          <cell r="J148">
            <v>9053337</v>
          </cell>
          <cell r="K148">
            <v>3298058</v>
          </cell>
          <cell r="L148">
            <v>84474</v>
          </cell>
          <cell r="M148">
            <v>11</v>
          </cell>
          <cell r="N148" t="str">
            <v>Ташкентская</v>
          </cell>
          <cell r="O148">
            <v>20569</v>
          </cell>
          <cell r="P148">
            <v>546305</v>
          </cell>
          <cell r="Q148">
            <v>1179</v>
          </cell>
          <cell r="R148">
            <v>220400</v>
          </cell>
          <cell r="S148">
            <v>1419927</v>
          </cell>
          <cell r="T148">
            <v>10088</v>
          </cell>
          <cell r="U148">
            <v>0</v>
          </cell>
          <cell r="V148">
            <v>3011763</v>
          </cell>
          <cell r="W148">
            <v>0</v>
          </cell>
          <cell r="X148">
            <v>0</v>
          </cell>
          <cell r="Y148">
            <v>0</v>
          </cell>
          <cell r="Z148">
            <v>11</v>
          </cell>
          <cell r="AA148" t="str">
            <v>Ташкентская</v>
          </cell>
          <cell r="AC148">
            <v>0</v>
          </cell>
          <cell r="AD148">
            <v>120574</v>
          </cell>
          <cell r="AE148">
            <v>0</v>
          </cell>
          <cell r="AF148">
            <v>320000</v>
          </cell>
          <cell r="AG148">
            <v>0</v>
          </cell>
          <cell r="AH148">
            <v>3744098</v>
          </cell>
          <cell r="AI148">
            <v>231882</v>
          </cell>
          <cell r="AJ148">
            <v>1651726</v>
          </cell>
          <cell r="AK148">
            <v>812625</v>
          </cell>
          <cell r="AL148">
            <v>11</v>
          </cell>
          <cell r="AM148" t="str">
            <v>Ташкентская</v>
          </cell>
          <cell r="AN148">
            <v>26040000</v>
          </cell>
          <cell r="AO148">
            <v>1017056</v>
          </cell>
          <cell r="AP148">
            <v>5161421</v>
          </cell>
          <cell r="AQ148">
            <v>2323459</v>
          </cell>
          <cell r="AR148">
            <v>454839</v>
          </cell>
          <cell r="AS148">
            <v>3796</v>
          </cell>
          <cell r="AT148">
            <v>451043</v>
          </cell>
          <cell r="AU148">
            <v>858100</v>
          </cell>
          <cell r="AV148">
            <v>746088</v>
          </cell>
          <cell r="AW148">
            <v>112012</v>
          </cell>
          <cell r="AX148">
            <v>11</v>
          </cell>
          <cell r="AY148" t="str">
            <v>Ташкентская</v>
          </cell>
          <cell r="AZ148">
            <v>180155</v>
          </cell>
          <cell r="BA148">
            <v>282917</v>
          </cell>
          <cell r="BB148">
            <v>200884</v>
          </cell>
          <cell r="BC148">
            <v>3030609</v>
          </cell>
          <cell r="BD148">
            <v>316946</v>
          </cell>
          <cell r="BE148">
            <v>66067</v>
          </cell>
          <cell r="BF148">
            <v>250879</v>
          </cell>
          <cell r="BG148">
            <v>99952557</v>
          </cell>
        </row>
        <row r="149">
          <cell r="B149">
            <v>12</v>
          </cell>
          <cell r="C149" t="str">
            <v>Ферганская</v>
          </cell>
          <cell r="D149">
            <v>2747132</v>
          </cell>
          <cell r="E149">
            <v>1307028</v>
          </cell>
          <cell r="F149">
            <v>1290045</v>
          </cell>
          <cell r="G149">
            <v>8641241</v>
          </cell>
          <cell r="H149">
            <v>1159988</v>
          </cell>
          <cell r="I149">
            <v>14926346</v>
          </cell>
          <cell r="J149">
            <v>19669988</v>
          </cell>
          <cell r="K149">
            <v>432000</v>
          </cell>
          <cell r="L149">
            <v>0</v>
          </cell>
          <cell r="M149">
            <v>12</v>
          </cell>
          <cell r="N149" t="str">
            <v>Ферганская</v>
          </cell>
          <cell r="O149">
            <v>0</v>
          </cell>
          <cell r="P149">
            <v>81200</v>
          </cell>
          <cell r="Q149">
            <v>0</v>
          </cell>
          <cell r="R149">
            <v>329500</v>
          </cell>
          <cell r="S149">
            <v>0</v>
          </cell>
          <cell r="T149">
            <v>0</v>
          </cell>
          <cell r="U149">
            <v>0</v>
          </cell>
          <cell r="V149">
            <v>130924</v>
          </cell>
          <cell r="W149">
            <v>0</v>
          </cell>
          <cell r="X149">
            <v>10984013</v>
          </cell>
          <cell r="Y149">
            <v>6178551</v>
          </cell>
          <cell r="Z149">
            <v>12</v>
          </cell>
          <cell r="AA149" t="str">
            <v>Ферганская</v>
          </cell>
          <cell r="AC149">
            <v>0</v>
          </cell>
          <cell r="AD149">
            <v>1321700</v>
          </cell>
          <cell r="AE149">
            <v>0</v>
          </cell>
          <cell r="AF149">
            <v>212100</v>
          </cell>
          <cell r="AG149">
            <v>0</v>
          </cell>
          <cell r="AH149">
            <v>2274985</v>
          </cell>
          <cell r="AI149">
            <v>166087</v>
          </cell>
          <cell r="AJ149">
            <v>2110508</v>
          </cell>
          <cell r="AK149">
            <v>520300</v>
          </cell>
          <cell r="AL149">
            <v>12</v>
          </cell>
          <cell r="AM149" t="str">
            <v>Ферганская</v>
          </cell>
          <cell r="AN149">
            <v>22943</v>
          </cell>
          <cell r="AO149">
            <v>217753</v>
          </cell>
          <cell r="AP149">
            <v>2357097</v>
          </cell>
          <cell r="AQ149">
            <v>698065</v>
          </cell>
          <cell r="AR149">
            <v>344133</v>
          </cell>
          <cell r="AS149">
            <v>55968</v>
          </cell>
          <cell r="AT149">
            <v>288165</v>
          </cell>
          <cell r="AU149">
            <v>326949</v>
          </cell>
          <cell r="AV149">
            <v>185413</v>
          </cell>
          <cell r="AW149">
            <v>141536</v>
          </cell>
          <cell r="AX149">
            <v>12</v>
          </cell>
          <cell r="AY149" t="str">
            <v>Ферганская</v>
          </cell>
          <cell r="AZ149">
            <v>130323</v>
          </cell>
          <cell r="BA149">
            <v>204961</v>
          </cell>
          <cell r="BB149">
            <v>129226</v>
          </cell>
          <cell r="BC149">
            <v>2608634</v>
          </cell>
          <cell r="BD149">
            <v>280493</v>
          </cell>
          <cell r="BE149">
            <v>62234</v>
          </cell>
          <cell r="BF149">
            <v>218259</v>
          </cell>
          <cell r="BG149">
            <v>62134225</v>
          </cell>
        </row>
        <row r="150">
          <cell r="B150">
            <v>13</v>
          </cell>
          <cell r="C150" t="str">
            <v>Хорезмская</v>
          </cell>
          <cell r="D150">
            <v>1395708</v>
          </cell>
          <cell r="E150">
            <v>487220</v>
          </cell>
          <cell r="F150">
            <v>836168</v>
          </cell>
          <cell r="G150">
            <v>3410763</v>
          </cell>
          <cell r="H150">
            <v>492598</v>
          </cell>
          <cell r="I150">
            <v>4180936</v>
          </cell>
          <cell r="J150">
            <v>1975200</v>
          </cell>
          <cell r="K150">
            <v>899500</v>
          </cell>
          <cell r="L150">
            <v>15000</v>
          </cell>
          <cell r="M150">
            <v>13</v>
          </cell>
          <cell r="N150" t="str">
            <v>Хорезмская</v>
          </cell>
          <cell r="O150">
            <v>24900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13</v>
          </cell>
          <cell r="AA150" t="str">
            <v>Хорезмская</v>
          </cell>
          <cell r="AC150">
            <v>0</v>
          </cell>
          <cell r="AD150">
            <v>898300</v>
          </cell>
          <cell r="AE150">
            <v>0</v>
          </cell>
          <cell r="AF150">
            <v>137500</v>
          </cell>
          <cell r="AG150">
            <v>0</v>
          </cell>
          <cell r="AH150">
            <v>547804</v>
          </cell>
          <cell r="AI150">
            <v>171276</v>
          </cell>
          <cell r="AJ150">
            <v>452170</v>
          </cell>
          <cell r="AK150">
            <v>247512</v>
          </cell>
          <cell r="AL150">
            <v>13</v>
          </cell>
          <cell r="AM150" t="str">
            <v>Хорезмская</v>
          </cell>
          <cell r="AN150">
            <v>3033</v>
          </cell>
          <cell r="AO150">
            <v>156775</v>
          </cell>
          <cell r="AP150">
            <v>556368</v>
          </cell>
          <cell r="AQ150">
            <v>162921</v>
          </cell>
          <cell r="AR150">
            <v>86482</v>
          </cell>
          <cell r="AS150">
            <v>19940</v>
          </cell>
          <cell r="AT150">
            <v>66542</v>
          </cell>
          <cell r="AU150">
            <v>122695</v>
          </cell>
          <cell r="AV150">
            <v>82358</v>
          </cell>
          <cell r="AW150">
            <v>40337</v>
          </cell>
          <cell r="AX150">
            <v>13</v>
          </cell>
          <cell r="AY150" t="str">
            <v>Хорезмская</v>
          </cell>
          <cell r="AZ150">
            <v>68122</v>
          </cell>
          <cell r="BA150">
            <v>91345</v>
          </cell>
          <cell r="BB150">
            <v>55539</v>
          </cell>
          <cell r="BC150">
            <v>296258</v>
          </cell>
          <cell r="BD150">
            <v>184257</v>
          </cell>
          <cell r="BE150">
            <v>102205</v>
          </cell>
          <cell r="BF150">
            <v>82052</v>
          </cell>
          <cell r="BG150">
            <v>15981150</v>
          </cell>
        </row>
        <row r="151">
          <cell r="B151">
            <v>14</v>
          </cell>
          <cell r="C151" t="str">
            <v>город Ташкент</v>
          </cell>
          <cell r="D151">
            <v>22988737</v>
          </cell>
          <cell r="E151">
            <v>10474390</v>
          </cell>
          <cell r="F151">
            <v>8399193</v>
          </cell>
          <cell r="G151">
            <v>31127851</v>
          </cell>
          <cell r="H151">
            <v>4277491</v>
          </cell>
          <cell r="I151">
            <v>38854324</v>
          </cell>
          <cell r="J151">
            <v>10330927</v>
          </cell>
          <cell r="K151">
            <v>2516128</v>
          </cell>
          <cell r="L151">
            <v>0</v>
          </cell>
          <cell r="M151">
            <v>14</v>
          </cell>
          <cell r="N151" t="str">
            <v>город Ташкент</v>
          </cell>
          <cell r="O151">
            <v>4587</v>
          </cell>
          <cell r="P151">
            <v>460418</v>
          </cell>
          <cell r="Q151">
            <v>18930</v>
          </cell>
          <cell r="R151">
            <v>210200</v>
          </cell>
          <cell r="S151">
            <v>48737</v>
          </cell>
          <cell r="T151">
            <v>0</v>
          </cell>
          <cell r="U151">
            <v>0</v>
          </cell>
          <cell r="V151">
            <v>496395</v>
          </cell>
          <cell r="W151">
            <v>6443332</v>
          </cell>
          <cell r="X151">
            <v>0</v>
          </cell>
          <cell r="Y151">
            <v>0</v>
          </cell>
          <cell r="Z151">
            <v>14</v>
          </cell>
          <cell r="AA151" t="str">
            <v>город Ташкент</v>
          </cell>
          <cell r="AC151">
            <v>0</v>
          </cell>
          <cell r="AD151">
            <v>132200</v>
          </cell>
          <cell r="AE151">
            <v>0</v>
          </cell>
          <cell r="AF151">
            <v>0</v>
          </cell>
          <cell r="AG151">
            <v>0</v>
          </cell>
          <cell r="AH151">
            <v>7437930</v>
          </cell>
          <cell r="AI151">
            <v>509572</v>
          </cell>
          <cell r="AJ151">
            <v>4390254</v>
          </cell>
          <cell r="AK151">
            <v>0</v>
          </cell>
          <cell r="AL151">
            <v>14</v>
          </cell>
          <cell r="AM151" t="str">
            <v>город Ташкент</v>
          </cell>
          <cell r="AN151">
            <v>36616</v>
          </cell>
          <cell r="AO151">
            <v>256740</v>
          </cell>
          <cell r="AP151">
            <v>7847208</v>
          </cell>
          <cell r="AQ151">
            <v>7031470</v>
          </cell>
          <cell r="AR151">
            <v>2667139</v>
          </cell>
          <cell r="AS151">
            <v>1557568</v>
          </cell>
          <cell r="AT151">
            <v>1109571</v>
          </cell>
          <cell r="AU151">
            <v>1297029</v>
          </cell>
          <cell r="AV151">
            <v>726057</v>
          </cell>
          <cell r="AW151">
            <v>570972</v>
          </cell>
          <cell r="AX151">
            <v>14</v>
          </cell>
          <cell r="AY151" t="str">
            <v>город Ташкент</v>
          </cell>
          <cell r="AZ151">
            <v>361432</v>
          </cell>
          <cell r="BA151">
            <v>0</v>
          </cell>
          <cell r="BB151">
            <v>1153079</v>
          </cell>
          <cell r="BC151">
            <v>5057577</v>
          </cell>
          <cell r="BD151">
            <v>1161537</v>
          </cell>
          <cell r="BE151">
            <v>294108</v>
          </cell>
          <cell r="BF151">
            <v>867429</v>
          </cell>
          <cell r="BG151">
            <v>165660496</v>
          </cell>
        </row>
        <row r="152">
          <cell r="B152">
            <v>15</v>
          </cell>
          <cell r="C152" t="str">
            <v>ГНК</v>
          </cell>
          <cell r="D152">
            <v>16986600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46800000</v>
          </cell>
          <cell r="K152">
            <v>0</v>
          </cell>
          <cell r="L152">
            <v>0</v>
          </cell>
          <cell r="M152">
            <v>15</v>
          </cell>
          <cell r="N152" t="str">
            <v>ГНК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15</v>
          </cell>
          <cell r="AA152" t="str">
            <v>ГНК</v>
          </cell>
          <cell r="AC152">
            <v>46800000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15</v>
          </cell>
          <cell r="AM152" t="str">
            <v>ГНК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15</v>
          </cell>
          <cell r="AY152" t="str">
            <v>ГНК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63786600</v>
          </cell>
        </row>
        <row r="153">
          <cell r="C153" t="str">
            <v>ИТОГО</v>
          </cell>
          <cell r="D153">
            <v>77158562</v>
          </cell>
          <cell r="E153">
            <v>20401350</v>
          </cell>
          <cell r="F153">
            <v>21947118</v>
          </cell>
          <cell r="G153">
            <v>112975641</v>
          </cell>
          <cell r="H153">
            <v>12371146</v>
          </cell>
          <cell r="I153">
            <v>133677770</v>
          </cell>
          <cell r="J153">
            <v>112546306</v>
          </cell>
          <cell r="K153">
            <v>11668659</v>
          </cell>
          <cell r="L153">
            <v>166949</v>
          </cell>
          <cell r="N153" t="str">
            <v>ИТОГО</v>
          </cell>
          <cell r="O153">
            <v>114756</v>
          </cell>
          <cell r="P153">
            <v>1800153</v>
          </cell>
          <cell r="Q153">
            <v>20109</v>
          </cell>
          <cell r="R153">
            <v>1066000</v>
          </cell>
          <cell r="S153">
            <v>1625764</v>
          </cell>
          <cell r="T153">
            <v>10433</v>
          </cell>
          <cell r="U153">
            <v>0</v>
          </cell>
          <cell r="V153">
            <v>4143217</v>
          </cell>
          <cell r="W153">
            <v>6443332</v>
          </cell>
          <cell r="X153">
            <v>18977992</v>
          </cell>
          <cell r="Y153">
            <v>8050151</v>
          </cell>
          <cell r="AA153" t="str">
            <v>ИТОГО</v>
          </cell>
          <cell r="AB153">
            <v>0</v>
          </cell>
          <cell r="AC153">
            <v>46800000</v>
          </cell>
          <cell r="AD153">
            <v>10609774</v>
          </cell>
          <cell r="AE153">
            <v>0</v>
          </cell>
          <cell r="AF153">
            <v>1049017</v>
          </cell>
          <cell r="AG153">
            <v>0</v>
          </cell>
          <cell r="AH153">
            <v>28713087</v>
          </cell>
          <cell r="AI153">
            <v>2540721</v>
          </cell>
          <cell r="AJ153">
            <v>16051904</v>
          </cell>
          <cell r="AK153">
            <v>5316502</v>
          </cell>
          <cell r="AM153" t="str">
            <v>ИТОГО</v>
          </cell>
          <cell r="AN153">
            <v>94415905</v>
          </cell>
          <cell r="AO153">
            <v>3853317</v>
          </cell>
          <cell r="AP153">
            <v>29383695</v>
          </cell>
          <cell r="AQ153">
            <v>16274938</v>
          </cell>
          <cell r="AR153">
            <v>5211317</v>
          </cell>
          <cell r="AS153">
            <v>1958461</v>
          </cell>
          <cell r="AT153">
            <v>3252856</v>
          </cell>
          <cell r="AU153">
            <v>4003690</v>
          </cell>
          <cell r="AV153">
            <v>2684789</v>
          </cell>
          <cell r="AW153">
            <v>1318901</v>
          </cell>
          <cell r="AY153" t="str">
            <v>ИТОГО</v>
          </cell>
          <cell r="AZ153">
            <v>1527849</v>
          </cell>
          <cell r="BA153">
            <v>1667228</v>
          </cell>
          <cell r="BB153">
            <v>2413296</v>
          </cell>
          <cell r="BC153">
            <v>20440076</v>
          </cell>
          <cell r="BD153">
            <v>3726642</v>
          </cell>
          <cell r="BE153">
            <v>1261492</v>
          </cell>
          <cell r="BF153">
            <v>2465150</v>
          </cell>
          <cell r="BG153">
            <v>726618060</v>
          </cell>
        </row>
        <row r="156">
          <cell r="C156" t="str">
            <v>4 квартал-УТОЧ</v>
          </cell>
          <cell r="D156">
            <v>2</v>
          </cell>
          <cell r="E156">
            <v>20</v>
          </cell>
          <cell r="F156">
            <v>30</v>
          </cell>
          <cell r="G156">
            <v>43</v>
          </cell>
          <cell r="H156">
            <v>50</v>
          </cell>
          <cell r="I156">
            <v>78</v>
          </cell>
          <cell r="J156">
            <v>85</v>
          </cell>
          <cell r="K156">
            <v>87</v>
          </cell>
          <cell r="L156">
            <v>88</v>
          </cell>
          <cell r="O156">
            <v>92</v>
          </cell>
          <cell r="P156">
            <v>91</v>
          </cell>
          <cell r="Q156">
            <v>90</v>
          </cell>
          <cell r="R156">
            <v>97</v>
          </cell>
          <cell r="S156">
            <v>95</v>
          </cell>
          <cell r="T156">
            <v>93</v>
          </cell>
          <cell r="V156">
            <v>100</v>
          </cell>
          <cell r="W156">
            <v>107</v>
          </cell>
          <cell r="X156">
            <v>101</v>
          </cell>
          <cell r="Y156">
            <v>102</v>
          </cell>
          <cell r="AB156">
            <v>104</v>
          </cell>
          <cell r="AC156">
            <v>103</v>
          </cell>
          <cell r="AD156">
            <v>111</v>
          </cell>
          <cell r="AE156">
            <v>113</v>
          </cell>
          <cell r="AF156">
            <v>112</v>
          </cell>
          <cell r="AG156">
            <v>119</v>
          </cell>
          <cell r="AH156">
            <v>127</v>
          </cell>
          <cell r="AI156">
            <v>131</v>
          </cell>
          <cell r="AJ156">
            <v>136</v>
          </cell>
          <cell r="AK156">
            <v>137</v>
          </cell>
          <cell r="AN156">
            <v>143</v>
          </cell>
          <cell r="AO156">
            <v>147</v>
          </cell>
          <cell r="AP156">
            <v>156</v>
          </cell>
          <cell r="AQ156">
            <v>160</v>
          </cell>
          <cell r="AS156">
            <v>167</v>
          </cell>
          <cell r="AT156">
            <v>166</v>
          </cell>
          <cell r="AV156">
            <v>170</v>
          </cell>
          <cell r="AW156">
            <v>169</v>
          </cell>
          <cell r="AZ156">
            <v>171</v>
          </cell>
          <cell r="BA156">
            <v>176</v>
          </cell>
          <cell r="BB156">
            <v>175</v>
          </cell>
          <cell r="BC156">
            <v>177</v>
          </cell>
          <cell r="BE156">
            <v>210</v>
          </cell>
          <cell r="BF156">
            <v>209</v>
          </cell>
        </row>
        <row r="157">
          <cell r="B157">
            <v>1</v>
          </cell>
          <cell r="C157" t="str">
            <v>Р. Каракалпакстан</v>
          </cell>
          <cell r="D157">
            <v>861593</v>
          </cell>
          <cell r="E157">
            <v>377869</v>
          </cell>
          <cell r="F157">
            <v>565805</v>
          </cell>
          <cell r="G157">
            <v>4459596</v>
          </cell>
          <cell r="H157">
            <v>290000</v>
          </cell>
          <cell r="I157">
            <v>3270382</v>
          </cell>
          <cell r="J157">
            <v>1696258</v>
          </cell>
          <cell r="K157">
            <v>807435</v>
          </cell>
          <cell r="L157">
            <v>0</v>
          </cell>
          <cell r="M157">
            <v>1</v>
          </cell>
          <cell r="N157" t="str">
            <v>Р. Каракалпакстан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1</v>
          </cell>
          <cell r="AA157" t="str">
            <v>Р. Каракалпакстан</v>
          </cell>
          <cell r="AC157">
            <v>0</v>
          </cell>
          <cell r="AD157">
            <v>888823</v>
          </cell>
          <cell r="AE157">
            <v>0</v>
          </cell>
          <cell r="AF157">
            <v>0</v>
          </cell>
          <cell r="AG157">
            <v>0</v>
          </cell>
          <cell r="AH157">
            <v>456065</v>
          </cell>
          <cell r="AI157">
            <v>51400</v>
          </cell>
          <cell r="AJ157">
            <v>489500</v>
          </cell>
          <cell r="AK157">
            <v>940200</v>
          </cell>
          <cell r="AL157">
            <v>1</v>
          </cell>
          <cell r="AM157" t="str">
            <v>Р. Каракалпакстан</v>
          </cell>
          <cell r="AN157">
            <v>268079</v>
          </cell>
          <cell r="AO157">
            <v>266507</v>
          </cell>
          <cell r="AP157">
            <v>776401</v>
          </cell>
          <cell r="AQ157">
            <v>168143</v>
          </cell>
          <cell r="AR157">
            <v>180203</v>
          </cell>
          <cell r="AS157">
            <v>7954</v>
          </cell>
          <cell r="AT157">
            <v>172249</v>
          </cell>
          <cell r="AU157">
            <v>64102</v>
          </cell>
          <cell r="AV157">
            <v>49784</v>
          </cell>
          <cell r="AW157">
            <v>14318</v>
          </cell>
          <cell r="AX157">
            <v>1</v>
          </cell>
          <cell r="AY157" t="str">
            <v>Р. Каракалпакстан</v>
          </cell>
          <cell r="AZ157">
            <v>65074</v>
          </cell>
          <cell r="BA157">
            <v>109518</v>
          </cell>
          <cell r="BB157">
            <v>38108</v>
          </cell>
          <cell r="BC157">
            <v>280540</v>
          </cell>
          <cell r="BD157">
            <v>152747</v>
          </cell>
          <cell r="BE157">
            <v>70132</v>
          </cell>
          <cell r="BF157">
            <v>82615</v>
          </cell>
          <cell r="BG157">
            <v>15828090</v>
          </cell>
        </row>
        <row r="158">
          <cell r="B158">
            <v>2</v>
          </cell>
          <cell r="C158" t="str">
            <v>Андижанская</v>
          </cell>
          <cell r="D158">
            <v>1071161</v>
          </cell>
          <cell r="E158">
            <v>854051</v>
          </cell>
          <cell r="F158">
            <v>1037625</v>
          </cell>
          <cell r="G158">
            <v>6650538</v>
          </cell>
          <cell r="H158">
            <v>660000</v>
          </cell>
          <cell r="I158">
            <v>4081131</v>
          </cell>
          <cell r="J158">
            <v>2481704</v>
          </cell>
          <cell r="K158">
            <v>599376</v>
          </cell>
          <cell r="L158">
            <v>0</v>
          </cell>
          <cell r="M158">
            <v>2</v>
          </cell>
          <cell r="N158" t="str">
            <v>Андижанская</v>
          </cell>
          <cell r="O158">
            <v>0</v>
          </cell>
          <cell r="P158">
            <v>23212</v>
          </cell>
          <cell r="Q158">
            <v>0</v>
          </cell>
          <cell r="R158">
            <v>399112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2</v>
          </cell>
          <cell r="AA158" t="str">
            <v>Андижанская</v>
          </cell>
          <cell r="AC158">
            <v>0</v>
          </cell>
          <cell r="AD158">
            <v>1368304</v>
          </cell>
          <cell r="AE158">
            <v>0</v>
          </cell>
          <cell r="AF158">
            <v>91700</v>
          </cell>
          <cell r="AG158">
            <v>0</v>
          </cell>
          <cell r="AH158">
            <v>870627</v>
          </cell>
          <cell r="AI158">
            <v>94073</v>
          </cell>
          <cell r="AJ158">
            <v>732200</v>
          </cell>
          <cell r="AK158">
            <v>626800</v>
          </cell>
          <cell r="AL158">
            <v>2</v>
          </cell>
          <cell r="AM158" t="str">
            <v>Андижанская</v>
          </cell>
          <cell r="AN158">
            <v>310796</v>
          </cell>
          <cell r="AO158">
            <v>43084</v>
          </cell>
          <cell r="AP158">
            <v>1016278</v>
          </cell>
          <cell r="AQ158">
            <v>331723</v>
          </cell>
          <cell r="AR158">
            <v>145960</v>
          </cell>
          <cell r="AS158">
            <v>18204</v>
          </cell>
          <cell r="AT158">
            <v>127756</v>
          </cell>
          <cell r="AU158">
            <v>133307</v>
          </cell>
          <cell r="AV158">
            <v>99675</v>
          </cell>
          <cell r="AW158">
            <v>33632</v>
          </cell>
          <cell r="AX158">
            <v>2</v>
          </cell>
          <cell r="AY158" t="str">
            <v>Андижанская</v>
          </cell>
          <cell r="AZ158">
            <v>140914</v>
          </cell>
          <cell r="BA158">
            <v>143783</v>
          </cell>
          <cell r="BB158">
            <v>38165</v>
          </cell>
          <cell r="BC158">
            <v>1369807</v>
          </cell>
          <cell r="BD158">
            <v>357403</v>
          </cell>
          <cell r="BE158">
            <v>144571</v>
          </cell>
          <cell r="BF158">
            <v>212832</v>
          </cell>
          <cell r="BG158">
            <v>23191130</v>
          </cell>
        </row>
        <row r="159">
          <cell r="B159">
            <v>3</v>
          </cell>
          <cell r="C159" t="str">
            <v>Бухарская</v>
          </cell>
          <cell r="D159">
            <v>6296214</v>
          </cell>
          <cell r="E159">
            <v>611057</v>
          </cell>
          <cell r="F159">
            <v>794537</v>
          </cell>
          <cell r="G159">
            <v>7843500</v>
          </cell>
          <cell r="H159">
            <v>580000</v>
          </cell>
          <cell r="I159">
            <v>15367572</v>
          </cell>
          <cell r="J159">
            <v>13089476</v>
          </cell>
          <cell r="K159">
            <v>1009603</v>
          </cell>
          <cell r="L159">
            <v>29642</v>
          </cell>
          <cell r="M159">
            <v>3</v>
          </cell>
          <cell r="N159" t="str">
            <v>Бухарская</v>
          </cell>
          <cell r="O159">
            <v>0</v>
          </cell>
          <cell r="P159">
            <v>26298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21204</v>
          </cell>
          <cell r="W159">
            <v>0</v>
          </cell>
          <cell r="X159">
            <v>7500703</v>
          </cell>
          <cell r="Y159">
            <v>1428985</v>
          </cell>
          <cell r="Z159">
            <v>3</v>
          </cell>
          <cell r="AA159" t="str">
            <v>Бухарская</v>
          </cell>
          <cell r="AC159">
            <v>0</v>
          </cell>
          <cell r="AD159">
            <v>3009441</v>
          </cell>
          <cell r="AE159">
            <v>0</v>
          </cell>
          <cell r="AF159">
            <v>63600</v>
          </cell>
          <cell r="AG159">
            <v>0</v>
          </cell>
          <cell r="AH159">
            <v>2506207</v>
          </cell>
          <cell r="AI159">
            <v>58927</v>
          </cell>
          <cell r="AJ159">
            <v>977600</v>
          </cell>
          <cell r="AK159">
            <v>884200</v>
          </cell>
          <cell r="AL159">
            <v>3</v>
          </cell>
          <cell r="AM159" t="str">
            <v>Бухарская</v>
          </cell>
          <cell r="AN159">
            <v>220417</v>
          </cell>
          <cell r="AO159">
            <v>55156</v>
          </cell>
          <cell r="AP159">
            <v>1714933</v>
          </cell>
          <cell r="AQ159">
            <v>2545645</v>
          </cell>
          <cell r="AR159">
            <v>218191</v>
          </cell>
          <cell r="AS159">
            <v>72486</v>
          </cell>
          <cell r="AT159">
            <v>145705</v>
          </cell>
          <cell r="AU159">
            <v>228366</v>
          </cell>
          <cell r="AV159">
            <v>181326</v>
          </cell>
          <cell r="AW159">
            <v>47040</v>
          </cell>
          <cell r="AX159">
            <v>3</v>
          </cell>
          <cell r="AY159" t="str">
            <v>Бухарская</v>
          </cell>
          <cell r="AZ159">
            <v>128525</v>
          </cell>
          <cell r="BA159">
            <v>96275</v>
          </cell>
          <cell r="BB159">
            <v>115745</v>
          </cell>
          <cell r="BC159">
            <v>626358</v>
          </cell>
          <cell r="BD159">
            <v>189366</v>
          </cell>
          <cell r="BE159">
            <v>101516</v>
          </cell>
          <cell r="BF159">
            <v>87850</v>
          </cell>
          <cell r="BG159">
            <v>55148267</v>
          </cell>
        </row>
        <row r="160">
          <cell r="B160">
            <v>4</v>
          </cell>
          <cell r="C160" t="str">
            <v>Джизакская</v>
          </cell>
          <cell r="D160">
            <v>734630</v>
          </cell>
          <cell r="E160">
            <v>217354</v>
          </cell>
          <cell r="F160">
            <v>553065</v>
          </cell>
          <cell r="G160">
            <v>2169572</v>
          </cell>
          <cell r="H160">
            <v>370000</v>
          </cell>
          <cell r="I160">
            <v>2178000</v>
          </cell>
          <cell r="J160">
            <v>221597</v>
          </cell>
          <cell r="K160">
            <v>0</v>
          </cell>
          <cell r="L160">
            <v>0</v>
          </cell>
          <cell r="M160">
            <v>4</v>
          </cell>
          <cell r="N160" t="str">
            <v>Джизакская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4</v>
          </cell>
          <cell r="AA160" t="str">
            <v>Джизакская</v>
          </cell>
          <cell r="AC160">
            <v>0</v>
          </cell>
          <cell r="AD160">
            <v>221597</v>
          </cell>
          <cell r="AE160">
            <v>0</v>
          </cell>
          <cell r="AF160">
            <v>0</v>
          </cell>
          <cell r="AG160">
            <v>0</v>
          </cell>
          <cell r="AH160">
            <v>288860</v>
          </cell>
          <cell r="AI160">
            <v>78834</v>
          </cell>
          <cell r="AJ160">
            <v>311500</v>
          </cell>
          <cell r="AK160">
            <v>1021700</v>
          </cell>
          <cell r="AL160">
            <v>4</v>
          </cell>
          <cell r="AM160" t="str">
            <v>Джизакская</v>
          </cell>
          <cell r="AN160">
            <v>3936</v>
          </cell>
          <cell r="AO160">
            <v>16438</v>
          </cell>
          <cell r="AP160">
            <v>343959</v>
          </cell>
          <cell r="AQ160">
            <v>104353</v>
          </cell>
          <cell r="AR160">
            <v>95959</v>
          </cell>
          <cell r="AS160">
            <v>4239</v>
          </cell>
          <cell r="AT160">
            <v>91720</v>
          </cell>
          <cell r="AU160">
            <v>65608</v>
          </cell>
          <cell r="AV160">
            <v>56318</v>
          </cell>
          <cell r="AW160">
            <v>9290</v>
          </cell>
          <cell r="AX160">
            <v>4</v>
          </cell>
          <cell r="AY160" t="str">
            <v>Джизакская</v>
          </cell>
          <cell r="AZ160">
            <v>48568</v>
          </cell>
          <cell r="BA160">
            <v>78247</v>
          </cell>
          <cell r="BB160">
            <v>53815</v>
          </cell>
          <cell r="BC160">
            <v>446532</v>
          </cell>
          <cell r="BD160">
            <v>82398</v>
          </cell>
          <cell r="BE160">
            <v>35761</v>
          </cell>
          <cell r="BF160">
            <v>46637</v>
          </cell>
          <cell r="BG160">
            <v>9484925</v>
          </cell>
        </row>
        <row r="161">
          <cell r="B161">
            <v>5</v>
          </cell>
          <cell r="C161" t="str">
            <v>Кашкадарьинская</v>
          </cell>
          <cell r="D161">
            <v>4017200</v>
          </cell>
          <cell r="E161">
            <v>774737</v>
          </cell>
          <cell r="F161">
            <v>1526702</v>
          </cell>
          <cell r="G161">
            <v>7759800</v>
          </cell>
          <cell r="H161">
            <v>481000</v>
          </cell>
          <cell r="I161">
            <v>17160500</v>
          </cell>
          <cell r="J161">
            <v>4086242</v>
          </cell>
          <cell r="K161">
            <v>150000</v>
          </cell>
          <cell r="L161">
            <v>0</v>
          </cell>
          <cell r="M161">
            <v>5</v>
          </cell>
          <cell r="N161" t="str">
            <v>Кашкадарьинская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5</v>
          </cell>
          <cell r="AA161" t="str">
            <v>Кашкадарьинская</v>
          </cell>
          <cell r="AC161">
            <v>0</v>
          </cell>
          <cell r="AD161">
            <v>3920342</v>
          </cell>
          <cell r="AE161">
            <v>0</v>
          </cell>
          <cell r="AF161">
            <v>15900</v>
          </cell>
          <cell r="AG161">
            <v>0</v>
          </cell>
          <cell r="AH161">
            <v>6160547</v>
          </cell>
          <cell r="AI161">
            <v>172674</v>
          </cell>
          <cell r="AJ161">
            <v>946300</v>
          </cell>
          <cell r="AK161">
            <v>997000</v>
          </cell>
          <cell r="AL161">
            <v>5</v>
          </cell>
          <cell r="AM161" t="str">
            <v>Кашкадарьинская</v>
          </cell>
          <cell r="AN161">
            <v>5463900</v>
          </cell>
          <cell r="AO161">
            <v>170611</v>
          </cell>
          <cell r="AP161">
            <v>3261560</v>
          </cell>
          <cell r="AQ161">
            <v>1022586</v>
          </cell>
          <cell r="AR161">
            <v>216883</v>
          </cell>
          <cell r="AS161">
            <v>44070</v>
          </cell>
          <cell r="AT161">
            <v>172813</v>
          </cell>
          <cell r="AU161">
            <v>206369</v>
          </cell>
          <cell r="AV161">
            <v>145292</v>
          </cell>
          <cell r="AW161">
            <v>61077</v>
          </cell>
          <cell r="AX161">
            <v>5</v>
          </cell>
          <cell r="AY161" t="str">
            <v>Кашкадарьинская</v>
          </cell>
          <cell r="AZ161">
            <v>104268</v>
          </cell>
          <cell r="BA161">
            <v>0</v>
          </cell>
          <cell r="BB161">
            <v>100001</v>
          </cell>
          <cell r="BC161">
            <v>821373</v>
          </cell>
          <cell r="BD161">
            <v>182289</v>
          </cell>
          <cell r="BE161">
            <v>66500</v>
          </cell>
          <cell r="BF161">
            <v>115789</v>
          </cell>
          <cell r="BG161">
            <v>55632542</v>
          </cell>
        </row>
        <row r="162">
          <cell r="B162">
            <v>6</v>
          </cell>
          <cell r="C162" t="str">
            <v>Навоийская</v>
          </cell>
          <cell r="D162">
            <v>7218800</v>
          </cell>
          <cell r="E162">
            <v>384420</v>
          </cell>
          <cell r="F162">
            <v>599606</v>
          </cell>
          <cell r="G162">
            <v>11530678</v>
          </cell>
          <cell r="H162">
            <v>300000</v>
          </cell>
          <cell r="I162">
            <v>6575404</v>
          </cell>
          <cell r="J162">
            <v>315203</v>
          </cell>
          <cell r="K162">
            <v>0</v>
          </cell>
          <cell r="L162">
            <v>0</v>
          </cell>
          <cell r="M162">
            <v>6</v>
          </cell>
          <cell r="N162" t="str">
            <v>Навоийская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56203</v>
          </cell>
          <cell r="W162">
            <v>0</v>
          </cell>
          <cell r="X162">
            <v>0</v>
          </cell>
          <cell r="Y162">
            <v>0</v>
          </cell>
          <cell r="Z162">
            <v>6</v>
          </cell>
          <cell r="AA162" t="str">
            <v>Навоийская</v>
          </cell>
          <cell r="AC162">
            <v>0</v>
          </cell>
          <cell r="AD162">
            <v>259000</v>
          </cell>
          <cell r="AE162">
            <v>0</v>
          </cell>
          <cell r="AF162">
            <v>0</v>
          </cell>
          <cell r="AG162">
            <v>0</v>
          </cell>
          <cell r="AH162">
            <v>3543400</v>
          </cell>
          <cell r="AI162">
            <v>10376</v>
          </cell>
          <cell r="AJ162">
            <v>809400</v>
          </cell>
          <cell r="AK162">
            <v>382500</v>
          </cell>
          <cell r="AL162">
            <v>6</v>
          </cell>
          <cell r="AM162" t="str">
            <v>Навоийская</v>
          </cell>
          <cell r="AN162">
            <v>70325500</v>
          </cell>
          <cell r="AO162">
            <v>440122</v>
          </cell>
          <cell r="AP162">
            <v>3940011</v>
          </cell>
          <cell r="AQ162">
            <v>485404</v>
          </cell>
          <cell r="AR162">
            <v>75703</v>
          </cell>
          <cell r="AS162">
            <v>33746</v>
          </cell>
          <cell r="AT162">
            <v>41957</v>
          </cell>
          <cell r="AU162">
            <v>127366</v>
          </cell>
          <cell r="AV162">
            <v>84091</v>
          </cell>
          <cell r="AW162">
            <v>43275</v>
          </cell>
          <cell r="AX162">
            <v>6</v>
          </cell>
          <cell r="AY162" t="str">
            <v>Навоийская</v>
          </cell>
          <cell r="AZ162">
            <v>22961</v>
          </cell>
          <cell r="BA162">
            <v>71537</v>
          </cell>
          <cell r="BB162">
            <v>98783</v>
          </cell>
          <cell r="BC162">
            <v>345324</v>
          </cell>
          <cell r="BD162">
            <v>160091</v>
          </cell>
          <cell r="BE162">
            <v>53116</v>
          </cell>
          <cell r="BF162">
            <v>106975</v>
          </cell>
          <cell r="BG162">
            <v>107762589</v>
          </cell>
        </row>
        <row r="163">
          <cell r="B163">
            <v>7</v>
          </cell>
          <cell r="C163" t="str">
            <v>Наманганская</v>
          </cell>
          <cell r="D163">
            <v>1345800</v>
          </cell>
          <cell r="E163">
            <v>880565</v>
          </cell>
          <cell r="F163">
            <v>654153</v>
          </cell>
          <cell r="G163">
            <v>4095699</v>
          </cell>
          <cell r="H163">
            <v>575000</v>
          </cell>
          <cell r="I163">
            <v>5507800</v>
          </cell>
          <cell r="J163">
            <v>2186644</v>
          </cell>
          <cell r="K163">
            <v>463230</v>
          </cell>
          <cell r="L163">
            <v>0</v>
          </cell>
          <cell r="M163">
            <v>7</v>
          </cell>
          <cell r="N163" t="str">
            <v>Наманганская</v>
          </cell>
          <cell r="O163">
            <v>0</v>
          </cell>
          <cell r="P163">
            <v>137513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7</v>
          </cell>
          <cell r="AA163" t="str">
            <v>Наманганская</v>
          </cell>
          <cell r="AC163">
            <v>0</v>
          </cell>
          <cell r="AD163">
            <v>1564701</v>
          </cell>
          <cell r="AE163">
            <v>0</v>
          </cell>
          <cell r="AF163">
            <v>21200</v>
          </cell>
          <cell r="AG163">
            <v>0</v>
          </cell>
          <cell r="AH163">
            <v>580200</v>
          </cell>
          <cell r="AI163">
            <v>118645</v>
          </cell>
          <cell r="AJ163">
            <v>660300</v>
          </cell>
          <cell r="AK163">
            <v>1636500</v>
          </cell>
          <cell r="AL163">
            <v>7</v>
          </cell>
          <cell r="AM163" t="str">
            <v>Наманганская</v>
          </cell>
          <cell r="AN163">
            <v>7281</v>
          </cell>
          <cell r="AO163">
            <v>38616</v>
          </cell>
          <cell r="AP163">
            <v>871051</v>
          </cell>
          <cell r="AQ163">
            <v>344225</v>
          </cell>
          <cell r="AR163">
            <v>251127</v>
          </cell>
          <cell r="AS163">
            <v>69484</v>
          </cell>
          <cell r="AT163">
            <v>181643</v>
          </cell>
          <cell r="AU163">
            <v>145688</v>
          </cell>
          <cell r="AV163">
            <v>89931</v>
          </cell>
          <cell r="AW163">
            <v>55757</v>
          </cell>
          <cell r="AX163">
            <v>7</v>
          </cell>
          <cell r="AY163" t="str">
            <v>Наманганская</v>
          </cell>
          <cell r="AZ163">
            <v>115811</v>
          </cell>
          <cell r="BA163">
            <v>85824</v>
          </cell>
          <cell r="BB163">
            <v>133484</v>
          </cell>
          <cell r="BC163">
            <v>1016861</v>
          </cell>
          <cell r="BD163">
            <v>159308</v>
          </cell>
          <cell r="BE163">
            <v>87870</v>
          </cell>
          <cell r="BF163">
            <v>71438</v>
          </cell>
          <cell r="BG163">
            <v>21410582</v>
          </cell>
        </row>
        <row r="164">
          <cell r="B164">
            <v>8</v>
          </cell>
          <cell r="C164" t="str">
            <v>Самаркандская</v>
          </cell>
          <cell r="D164">
            <v>1701600</v>
          </cell>
          <cell r="E164">
            <v>1149548</v>
          </cell>
          <cell r="F164">
            <v>1574122</v>
          </cell>
          <cell r="G164">
            <v>7367206</v>
          </cell>
          <cell r="H164">
            <v>1065000</v>
          </cell>
          <cell r="I164">
            <v>6908894</v>
          </cell>
          <cell r="J164">
            <v>3784419</v>
          </cell>
          <cell r="K164">
            <v>1042600</v>
          </cell>
          <cell r="L164">
            <v>28472</v>
          </cell>
          <cell r="M164">
            <v>8</v>
          </cell>
          <cell r="N164" t="str">
            <v>Самаркандская</v>
          </cell>
          <cell r="O164">
            <v>1106</v>
          </cell>
          <cell r="P164">
            <v>178046</v>
          </cell>
          <cell r="Q164">
            <v>0</v>
          </cell>
          <cell r="R164">
            <v>115000</v>
          </cell>
          <cell r="S164">
            <v>195600</v>
          </cell>
          <cell r="T164">
            <v>0</v>
          </cell>
          <cell r="U164">
            <v>0</v>
          </cell>
          <cell r="V164">
            <v>117559</v>
          </cell>
          <cell r="W164">
            <v>0</v>
          </cell>
          <cell r="X164">
            <v>0</v>
          </cell>
          <cell r="Y164">
            <v>0</v>
          </cell>
          <cell r="Z164">
            <v>8</v>
          </cell>
          <cell r="AA164" t="str">
            <v>Самаркандская</v>
          </cell>
          <cell r="AC164">
            <v>0</v>
          </cell>
          <cell r="AD164">
            <v>1831036</v>
          </cell>
          <cell r="AE164">
            <v>0</v>
          </cell>
          <cell r="AF164">
            <v>275000</v>
          </cell>
          <cell r="AG164">
            <v>0</v>
          </cell>
          <cell r="AH164">
            <v>918450</v>
          </cell>
          <cell r="AI164">
            <v>49048</v>
          </cell>
          <cell r="AJ164">
            <v>556900</v>
          </cell>
          <cell r="AK164">
            <v>1918900</v>
          </cell>
          <cell r="AL164">
            <v>8</v>
          </cell>
          <cell r="AM164" t="str">
            <v>Самаркандская</v>
          </cell>
          <cell r="AN164">
            <v>14207</v>
          </cell>
          <cell r="AO164">
            <v>62844</v>
          </cell>
          <cell r="AP164">
            <v>1032110</v>
          </cell>
          <cell r="AQ164">
            <v>436476</v>
          </cell>
          <cell r="AR164">
            <v>355183</v>
          </cell>
          <cell r="AS164">
            <v>69169</v>
          </cell>
          <cell r="AT164">
            <v>286014</v>
          </cell>
          <cell r="AU164">
            <v>262197</v>
          </cell>
          <cell r="AV164">
            <v>138558</v>
          </cell>
          <cell r="AW164">
            <v>123639</v>
          </cell>
          <cell r="AX164">
            <v>8</v>
          </cell>
          <cell r="AY164" t="str">
            <v>Самаркандская</v>
          </cell>
          <cell r="AZ164">
            <v>104584</v>
          </cell>
          <cell r="BA164">
            <v>177406</v>
          </cell>
          <cell r="BB164">
            <v>192068</v>
          </cell>
          <cell r="BC164">
            <v>1409196</v>
          </cell>
          <cell r="BD164">
            <v>256782</v>
          </cell>
          <cell r="BE164">
            <v>77867</v>
          </cell>
          <cell r="BF164">
            <v>178915</v>
          </cell>
          <cell r="BG164">
            <v>31297140</v>
          </cell>
        </row>
        <row r="165">
          <cell r="B165">
            <v>9</v>
          </cell>
          <cell r="C165" t="str">
            <v>Сурхандарьинская</v>
          </cell>
          <cell r="D165">
            <v>1159447</v>
          </cell>
          <cell r="E165">
            <v>448435</v>
          </cell>
          <cell r="F165">
            <v>679750</v>
          </cell>
          <cell r="G165">
            <v>4452393</v>
          </cell>
          <cell r="H165">
            <v>458000</v>
          </cell>
          <cell r="I165">
            <v>4788330</v>
          </cell>
          <cell r="J165">
            <v>2441892</v>
          </cell>
          <cell r="K165">
            <v>688133</v>
          </cell>
          <cell r="L165">
            <v>0</v>
          </cell>
          <cell r="M165">
            <v>9</v>
          </cell>
          <cell r="N165" t="str">
            <v>Сурхандарьинская</v>
          </cell>
          <cell r="O165">
            <v>0</v>
          </cell>
          <cell r="P165">
            <v>86200</v>
          </cell>
          <cell r="Q165">
            <v>0</v>
          </cell>
          <cell r="R165">
            <v>0</v>
          </cell>
          <cell r="S165">
            <v>0</v>
          </cell>
          <cell r="T165">
            <v>5567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9</v>
          </cell>
          <cell r="AA165" t="str">
            <v>Сурхандарьинская</v>
          </cell>
          <cell r="AC165">
            <v>0</v>
          </cell>
          <cell r="AD165">
            <v>1643692</v>
          </cell>
          <cell r="AE165">
            <v>0</v>
          </cell>
          <cell r="AF165">
            <v>18300</v>
          </cell>
          <cell r="AG165">
            <v>0</v>
          </cell>
          <cell r="AH165">
            <v>654889</v>
          </cell>
          <cell r="AI165">
            <v>119142</v>
          </cell>
          <cell r="AJ165">
            <v>573000</v>
          </cell>
          <cell r="AK165">
            <v>420800</v>
          </cell>
          <cell r="AL165">
            <v>9</v>
          </cell>
          <cell r="AM165" t="str">
            <v>Сурхандарьинская</v>
          </cell>
          <cell r="AN165">
            <v>37821</v>
          </cell>
          <cell r="AO165">
            <v>36429</v>
          </cell>
          <cell r="AP165">
            <v>716226</v>
          </cell>
          <cell r="AQ165">
            <v>228112</v>
          </cell>
          <cell r="AR165">
            <v>193491</v>
          </cell>
          <cell r="AS165">
            <v>21476</v>
          </cell>
          <cell r="AT165">
            <v>172015</v>
          </cell>
          <cell r="AU165">
            <v>102444</v>
          </cell>
          <cell r="AV165">
            <v>50348</v>
          </cell>
          <cell r="AW165">
            <v>52096</v>
          </cell>
          <cell r="AX165">
            <v>9</v>
          </cell>
          <cell r="AY165" t="str">
            <v>Сурхандарьинская</v>
          </cell>
          <cell r="AZ165">
            <v>54110</v>
          </cell>
          <cell r="BA165">
            <v>141430</v>
          </cell>
          <cell r="BB165">
            <v>65811</v>
          </cell>
          <cell r="BC165">
            <v>843800</v>
          </cell>
          <cell r="BD165">
            <v>197688</v>
          </cell>
          <cell r="BE165">
            <v>87953</v>
          </cell>
          <cell r="BF165">
            <v>109735</v>
          </cell>
          <cell r="BG165">
            <v>18813440</v>
          </cell>
        </row>
        <row r="166">
          <cell r="B166">
            <v>10</v>
          </cell>
          <cell r="C166" t="str">
            <v>Сырдарьинская</v>
          </cell>
          <cell r="D166">
            <v>1445827</v>
          </cell>
          <cell r="E166">
            <v>189853</v>
          </cell>
          <cell r="F166">
            <v>396250</v>
          </cell>
          <cell r="G166">
            <v>2579395</v>
          </cell>
          <cell r="H166">
            <v>210000</v>
          </cell>
          <cell r="I166">
            <v>3776939</v>
          </cell>
          <cell r="J166">
            <v>998006</v>
          </cell>
          <cell r="K166">
            <v>92640</v>
          </cell>
          <cell r="L166">
            <v>0</v>
          </cell>
          <cell r="M166">
            <v>10</v>
          </cell>
          <cell r="N166" t="str">
            <v>Сырдарьинская</v>
          </cell>
          <cell r="O166">
            <v>0</v>
          </cell>
          <cell r="P166">
            <v>27093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10</v>
          </cell>
          <cell r="AA166" t="str">
            <v>Сырдарьинская</v>
          </cell>
          <cell r="AC166">
            <v>0</v>
          </cell>
          <cell r="AD166">
            <v>869073</v>
          </cell>
          <cell r="AE166">
            <v>0</v>
          </cell>
          <cell r="AF166">
            <v>9200</v>
          </cell>
          <cell r="AG166">
            <v>0</v>
          </cell>
          <cell r="AH166">
            <v>529708</v>
          </cell>
          <cell r="AI166">
            <v>29175</v>
          </cell>
          <cell r="AJ166">
            <v>294500</v>
          </cell>
          <cell r="AK166">
            <v>551300</v>
          </cell>
          <cell r="AL166">
            <v>10</v>
          </cell>
          <cell r="AM166" t="str">
            <v>Сырдарьинская</v>
          </cell>
          <cell r="AN166">
            <v>0</v>
          </cell>
          <cell r="AO166">
            <v>605654</v>
          </cell>
          <cell r="AP166">
            <v>999197</v>
          </cell>
          <cell r="AQ166">
            <v>186087</v>
          </cell>
          <cell r="AR166">
            <v>91852</v>
          </cell>
          <cell r="AS166">
            <v>883</v>
          </cell>
          <cell r="AT166">
            <v>90969</v>
          </cell>
          <cell r="AU166">
            <v>77006</v>
          </cell>
          <cell r="AV166">
            <v>42018</v>
          </cell>
          <cell r="AW166">
            <v>34988</v>
          </cell>
          <cell r="AX166">
            <v>10</v>
          </cell>
          <cell r="AY166" t="str">
            <v>Сырдарьинская</v>
          </cell>
          <cell r="AZ166">
            <v>38046</v>
          </cell>
          <cell r="BA166">
            <v>60426</v>
          </cell>
          <cell r="BB166">
            <v>68856</v>
          </cell>
          <cell r="BC166">
            <v>291136</v>
          </cell>
          <cell r="BD166">
            <v>140871</v>
          </cell>
          <cell r="BE166">
            <v>42370</v>
          </cell>
          <cell r="BF166">
            <v>98501</v>
          </cell>
          <cell r="BG166">
            <v>13560084</v>
          </cell>
        </row>
        <row r="167">
          <cell r="B167">
            <v>11</v>
          </cell>
          <cell r="C167" t="str">
            <v>Ташкентская</v>
          </cell>
          <cell r="D167">
            <v>9291027</v>
          </cell>
          <cell r="E167">
            <v>1606080</v>
          </cell>
          <cell r="F167">
            <v>3090211</v>
          </cell>
          <cell r="G167">
            <v>17199232</v>
          </cell>
          <cell r="H167">
            <v>1075000</v>
          </cell>
          <cell r="I167">
            <v>16071408</v>
          </cell>
          <cell r="J167">
            <v>9001054</v>
          </cell>
          <cell r="K167">
            <v>4353125</v>
          </cell>
          <cell r="L167">
            <v>66716</v>
          </cell>
          <cell r="M167">
            <v>11</v>
          </cell>
          <cell r="N167" t="str">
            <v>Ташкентская</v>
          </cell>
          <cell r="O167">
            <v>32528</v>
          </cell>
          <cell r="P167">
            <v>592622</v>
          </cell>
          <cell r="Q167">
            <v>0</v>
          </cell>
          <cell r="R167">
            <v>342819</v>
          </cell>
          <cell r="S167">
            <v>1225597</v>
          </cell>
          <cell r="T167">
            <v>25788</v>
          </cell>
          <cell r="U167">
            <v>0</v>
          </cell>
          <cell r="V167">
            <v>513452</v>
          </cell>
          <cell r="W167">
            <v>0</v>
          </cell>
          <cell r="X167">
            <v>0</v>
          </cell>
          <cell r="Y167">
            <v>0</v>
          </cell>
          <cell r="Z167">
            <v>11</v>
          </cell>
          <cell r="AA167" t="str">
            <v>Ташкентская</v>
          </cell>
          <cell r="AC167">
            <v>0</v>
          </cell>
          <cell r="AD167">
            <v>1527607</v>
          </cell>
          <cell r="AE167">
            <v>0</v>
          </cell>
          <cell r="AF167">
            <v>320800</v>
          </cell>
          <cell r="AG167">
            <v>0</v>
          </cell>
          <cell r="AH167">
            <v>4222164</v>
          </cell>
          <cell r="AI167">
            <v>126359</v>
          </cell>
          <cell r="AJ167">
            <v>1696600</v>
          </cell>
          <cell r="AK167">
            <v>2178400</v>
          </cell>
          <cell r="AL167">
            <v>11</v>
          </cell>
          <cell r="AM167" t="str">
            <v>Ташкентская</v>
          </cell>
          <cell r="AN167">
            <v>27651662</v>
          </cell>
          <cell r="AO167">
            <v>878420</v>
          </cell>
          <cell r="AP167">
            <v>3659422</v>
          </cell>
          <cell r="AQ167">
            <v>1687336</v>
          </cell>
          <cell r="AR167">
            <v>481570</v>
          </cell>
          <cell r="AS167">
            <v>4193</v>
          </cell>
          <cell r="AT167">
            <v>477377</v>
          </cell>
          <cell r="AU167">
            <v>1082900</v>
          </cell>
          <cell r="AV167">
            <v>982402</v>
          </cell>
          <cell r="AW167">
            <v>100498</v>
          </cell>
          <cell r="AX167">
            <v>11</v>
          </cell>
          <cell r="AY167" t="str">
            <v>Ташкентская</v>
          </cell>
          <cell r="AZ167">
            <v>206687</v>
          </cell>
          <cell r="BA167">
            <v>309917</v>
          </cell>
          <cell r="BB167">
            <v>214765</v>
          </cell>
          <cell r="BC167">
            <v>2341589</v>
          </cell>
          <cell r="BD167">
            <v>449732</v>
          </cell>
          <cell r="BE167">
            <v>259042</v>
          </cell>
          <cell r="BF167">
            <v>190690</v>
          </cell>
          <cell r="BG167">
            <v>104521535</v>
          </cell>
        </row>
        <row r="168">
          <cell r="B168">
            <v>12</v>
          </cell>
          <cell r="C168" t="str">
            <v>Ферганская</v>
          </cell>
          <cell r="D168">
            <v>3558079</v>
          </cell>
          <cell r="E168">
            <v>1051924</v>
          </cell>
          <cell r="F168">
            <v>1280120</v>
          </cell>
          <cell r="G168">
            <v>9140844</v>
          </cell>
          <cell r="H168">
            <v>1000000</v>
          </cell>
          <cell r="I168">
            <v>16482804</v>
          </cell>
          <cell r="J168">
            <v>17637665</v>
          </cell>
          <cell r="K168">
            <v>501600</v>
          </cell>
          <cell r="L168">
            <v>0</v>
          </cell>
          <cell r="M168">
            <v>12</v>
          </cell>
          <cell r="N168" t="str">
            <v>Ферганская</v>
          </cell>
          <cell r="O168">
            <v>0</v>
          </cell>
          <cell r="P168">
            <v>111013</v>
          </cell>
          <cell r="Q168">
            <v>0</v>
          </cell>
          <cell r="R168">
            <v>427200</v>
          </cell>
          <cell r="S168">
            <v>0</v>
          </cell>
          <cell r="T168">
            <v>0</v>
          </cell>
          <cell r="U168">
            <v>0</v>
          </cell>
          <cell r="V168">
            <v>18297</v>
          </cell>
          <cell r="W168">
            <v>0</v>
          </cell>
          <cell r="X168">
            <v>8562271</v>
          </cell>
          <cell r="Y168">
            <v>5406580</v>
          </cell>
          <cell r="Z168">
            <v>12</v>
          </cell>
          <cell r="AA168" t="str">
            <v>Ферганская</v>
          </cell>
          <cell r="AC168">
            <v>0</v>
          </cell>
          <cell r="AD168">
            <v>2239404</v>
          </cell>
          <cell r="AE168">
            <v>0</v>
          </cell>
          <cell r="AF168">
            <v>371300</v>
          </cell>
          <cell r="AG168">
            <v>0</v>
          </cell>
          <cell r="AH168">
            <v>2520425</v>
          </cell>
          <cell r="AI168">
            <v>166479</v>
          </cell>
          <cell r="AJ168">
            <v>1621900</v>
          </cell>
          <cell r="AK168">
            <v>1120200</v>
          </cell>
          <cell r="AL168">
            <v>12</v>
          </cell>
          <cell r="AM168" t="str">
            <v>Ферганская</v>
          </cell>
          <cell r="AN168">
            <v>18509</v>
          </cell>
          <cell r="AO168">
            <v>268003</v>
          </cell>
          <cell r="AP168">
            <v>2523761</v>
          </cell>
          <cell r="AQ168">
            <v>1049715</v>
          </cell>
          <cell r="AR168">
            <v>413518</v>
          </cell>
          <cell r="AS168">
            <v>83774</v>
          </cell>
          <cell r="AT168">
            <v>329744</v>
          </cell>
          <cell r="AU168">
            <v>176753</v>
          </cell>
          <cell r="AV168">
            <v>100606</v>
          </cell>
          <cell r="AW168">
            <v>76147</v>
          </cell>
          <cell r="AX168">
            <v>12</v>
          </cell>
          <cell r="AY168" t="str">
            <v>Ферганская</v>
          </cell>
          <cell r="AZ168">
            <v>160937</v>
          </cell>
          <cell r="BA168">
            <v>200453</v>
          </cell>
          <cell r="BB168">
            <v>131251</v>
          </cell>
          <cell r="BC168">
            <v>2367469</v>
          </cell>
          <cell r="BD168">
            <v>222029</v>
          </cell>
          <cell r="BE168">
            <v>109285</v>
          </cell>
          <cell r="BF168">
            <v>112744</v>
          </cell>
          <cell r="BG168">
            <v>63112838</v>
          </cell>
        </row>
        <row r="169">
          <cell r="B169">
            <v>13</v>
          </cell>
          <cell r="C169" t="str">
            <v>Хорезмская</v>
          </cell>
          <cell r="D169">
            <v>1036598</v>
          </cell>
          <cell r="E169">
            <v>395094</v>
          </cell>
          <cell r="F169">
            <v>540100</v>
          </cell>
          <cell r="G169">
            <v>4067800</v>
          </cell>
          <cell r="H169">
            <v>420000</v>
          </cell>
          <cell r="I169">
            <v>4833466</v>
          </cell>
          <cell r="J169">
            <v>3286263</v>
          </cell>
          <cell r="K169">
            <v>977200</v>
          </cell>
          <cell r="L169">
            <v>13400</v>
          </cell>
          <cell r="M169">
            <v>13</v>
          </cell>
          <cell r="N169" t="str">
            <v>Хорезмская</v>
          </cell>
          <cell r="O169">
            <v>15600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13</v>
          </cell>
          <cell r="AA169" t="str">
            <v>Хорезмская</v>
          </cell>
          <cell r="AC169">
            <v>0</v>
          </cell>
          <cell r="AD169">
            <v>2069263</v>
          </cell>
          <cell r="AE169">
            <v>0</v>
          </cell>
          <cell r="AF169">
            <v>210800</v>
          </cell>
          <cell r="AG169">
            <v>0</v>
          </cell>
          <cell r="AH169">
            <v>487655</v>
          </cell>
          <cell r="AI169">
            <v>115207</v>
          </cell>
          <cell r="AJ169">
            <v>690800</v>
          </cell>
          <cell r="AK169">
            <v>440800</v>
          </cell>
          <cell r="AL169">
            <v>13</v>
          </cell>
          <cell r="AM169" t="str">
            <v>Хорезмская</v>
          </cell>
          <cell r="AN169">
            <v>2900</v>
          </cell>
          <cell r="AO169">
            <v>181358</v>
          </cell>
          <cell r="AP169">
            <v>568278</v>
          </cell>
          <cell r="AQ169">
            <v>255040</v>
          </cell>
          <cell r="AR169">
            <v>122266</v>
          </cell>
          <cell r="AS169">
            <v>21322</v>
          </cell>
          <cell r="AT169">
            <v>100944</v>
          </cell>
          <cell r="AU169">
            <v>110324</v>
          </cell>
          <cell r="AV169">
            <v>79543</v>
          </cell>
          <cell r="AW169">
            <v>30781</v>
          </cell>
          <cell r="AX169">
            <v>13</v>
          </cell>
          <cell r="AY169" t="str">
            <v>Хорезмская</v>
          </cell>
          <cell r="AZ169">
            <v>80795</v>
          </cell>
          <cell r="BA169">
            <v>92724</v>
          </cell>
          <cell r="BB169">
            <v>74192</v>
          </cell>
          <cell r="BC169">
            <v>248876</v>
          </cell>
          <cell r="BD169">
            <v>166602</v>
          </cell>
          <cell r="BE169">
            <v>57017</v>
          </cell>
          <cell r="BF169">
            <v>109585</v>
          </cell>
          <cell r="BG169">
            <v>18217138</v>
          </cell>
        </row>
        <row r="170">
          <cell r="B170">
            <v>14</v>
          </cell>
          <cell r="C170" t="str">
            <v>город Ташкент</v>
          </cell>
          <cell r="D170">
            <v>21305092</v>
          </cell>
          <cell r="E170">
            <v>9162114</v>
          </cell>
          <cell r="F170">
            <v>9861829</v>
          </cell>
          <cell r="G170">
            <v>33918346</v>
          </cell>
          <cell r="H170">
            <v>3339700</v>
          </cell>
          <cell r="I170">
            <v>38904660</v>
          </cell>
          <cell r="J170">
            <v>9634368</v>
          </cell>
          <cell r="K170">
            <v>2833500</v>
          </cell>
          <cell r="L170">
            <v>0</v>
          </cell>
          <cell r="M170">
            <v>14</v>
          </cell>
          <cell r="N170" t="str">
            <v>город Ташкент</v>
          </cell>
          <cell r="O170">
            <v>5062</v>
          </cell>
          <cell r="P170">
            <v>394700</v>
          </cell>
          <cell r="Q170">
            <v>96200</v>
          </cell>
          <cell r="R170">
            <v>285600</v>
          </cell>
          <cell r="S170">
            <v>93850</v>
          </cell>
          <cell r="T170">
            <v>0</v>
          </cell>
          <cell r="U170">
            <v>0</v>
          </cell>
          <cell r="V170">
            <v>71273</v>
          </cell>
          <cell r="W170">
            <v>4907000</v>
          </cell>
          <cell r="X170">
            <v>0</v>
          </cell>
          <cell r="Y170">
            <v>0</v>
          </cell>
          <cell r="Z170">
            <v>14</v>
          </cell>
          <cell r="AA170" t="str">
            <v>город Ташкент</v>
          </cell>
          <cell r="AC170">
            <v>0</v>
          </cell>
          <cell r="AD170">
            <v>947183</v>
          </cell>
          <cell r="AE170">
            <v>0</v>
          </cell>
          <cell r="AF170">
            <v>0</v>
          </cell>
          <cell r="AG170">
            <v>0</v>
          </cell>
          <cell r="AH170">
            <v>7557071</v>
          </cell>
          <cell r="AI170">
            <v>369939</v>
          </cell>
          <cell r="AJ170">
            <v>4460100</v>
          </cell>
          <cell r="AK170">
            <v>0</v>
          </cell>
          <cell r="AL170">
            <v>14</v>
          </cell>
          <cell r="AM170" t="str">
            <v>город Ташкент</v>
          </cell>
          <cell r="AN170">
            <v>0</v>
          </cell>
          <cell r="AO170">
            <v>224276</v>
          </cell>
          <cell r="AP170">
            <v>8878700</v>
          </cell>
          <cell r="AQ170">
            <v>6683945</v>
          </cell>
          <cell r="AR170">
            <v>2982562</v>
          </cell>
          <cell r="AS170">
            <v>1700000</v>
          </cell>
          <cell r="AT170">
            <v>1282562</v>
          </cell>
          <cell r="AU170">
            <v>1250000</v>
          </cell>
          <cell r="AV170">
            <v>500000</v>
          </cell>
          <cell r="AW170">
            <v>750000</v>
          </cell>
          <cell r="AX170">
            <v>14</v>
          </cell>
          <cell r="AY170" t="str">
            <v>город Ташкент</v>
          </cell>
          <cell r="AZ170">
            <v>702008</v>
          </cell>
          <cell r="BA170">
            <v>0</v>
          </cell>
          <cell r="BB170">
            <v>576243</v>
          </cell>
          <cell r="BC170">
            <v>5140944</v>
          </cell>
          <cell r="BD170">
            <v>1165965</v>
          </cell>
          <cell r="BE170">
            <v>670077</v>
          </cell>
          <cell r="BF170">
            <v>495888</v>
          </cell>
          <cell r="BG170">
            <v>166117862</v>
          </cell>
        </row>
        <row r="171">
          <cell r="B171">
            <v>15</v>
          </cell>
          <cell r="C171" t="str">
            <v>ГНК</v>
          </cell>
          <cell r="D171">
            <v>13335792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19033200</v>
          </cell>
          <cell r="K171">
            <v>0</v>
          </cell>
          <cell r="L171">
            <v>0</v>
          </cell>
          <cell r="M171">
            <v>15</v>
          </cell>
          <cell r="N171" t="str">
            <v>ГНК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15</v>
          </cell>
          <cell r="AA171" t="str">
            <v>ГНК</v>
          </cell>
          <cell r="AC171">
            <v>19033200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15</v>
          </cell>
          <cell r="AM171" t="str">
            <v>ГНК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15</v>
          </cell>
          <cell r="AY171" t="str">
            <v>ГНК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32368992</v>
          </cell>
        </row>
        <row r="172">
          <cell r="C172" t="str">
            <v>ИТОГО</v>
          </cell>
          <cell r="D172">
            <v>74378860</v>
          </cell>
          <cell r="E172">
            <v>18103101</v>
          </cell>
          <cell r="F172">
            <v>23153875</v>
          </cell>
          <cell r="G172">
            <v>123234599</v>
          </cell>
          <cell r="H172">
            <v>10823700</v>
          </cell>
          <cell r="I172">
            <v>145907290</v>
          </cell>
          <cell r="J172">
            <v>89893991</v>
          </cell>
          <cell r="K172">
            <v>13518442</v>
          </cell>
          <cell r="L172">
            <v>138230</v>
          </cell>
          <cell r="N172" t="str">
            <v>ИТОГО</v>
          </cell>
          <cell r="O172">
            <v>54296</v>
          </cell>
          <cell r="P172">
            <v>1576697</v>
          </cell>
          <cell r="Q172">
            <v>96200</v>
          </cell>
          <cell r="R172">
            <v>1569731</v>
          </cell>
          <cell r="S172">
            <v>1515047</v>
          </cell>
          <cell r="T172">
            <v>31355</v>
          </cell>
          <cell r="U172">
            <v>0</v>
          </cell>
          <cell r="V172">
            <v>797988</v>
          </cell>
          <cell r="W172">
            <v>4907000</v>
          </cell>
          <cell r="X172">
            <v>16062974</v>
          </cell>
          <cell r="Y172">
            <v>6835565</v>
          </cell>
          <cell r="AA172" t="str">
            <v>ИТОГО</v>
          </cell>
          <cell r="AB172">
            <v>0</v>
          </cell>
          <cell r="AC172">
            <v>19033200</v>
          </cell>
          <cell r="AD172">
            <v>22359466</v>
          </cell>
          <cell r="AE172">
            <v>0</v>
          </cell>
          <cell r="AF172">
            <v>1397800</v>
          </cell>
          <cell r="AG172">
            <v>0</v>
          </cell>
          <cell r="AH172">
            <v>31296268</v>
          </cell>
          <cell r="AI172">
            <v>1560278</v>
          </cell>
          <cell r="AJ172">
            <v>14820600</v>
          </cell>
          <cell r="AK172">
            <v>13119300</v>
          </cell>
          <cell r="AM172" t="str">
            <v>ИТОГО</v>
          </cell>
          <cell r="AN172">
            <v>104325008</v>
          </cell>
          <cell r="AO172">
            <v>3287518</v>
          </cell>
          <cell r="AP172">
            <v>30301887</v>
          </cell>
          <cell r="AQ172">
            <v>15528790</v>
          </cell>
          <cell r="AR172">
            <v>5824468</v>
          </cell>
          <cell r="AS172">
            <v>2151000</v>
          </cell>
          <cell r="AT172">
            <v>3673468</v>
          </cell>
          <cell r="AU172">
            <v>4032430</v>
          </cell>
          <cell r="AV172">
            <v>2599892</v>
          </cell>
          <cell r="AW172">
            <v>1432538</v>
          </cell>
          <cell r="AY172" t="str">
            <v>ИТОГО</v>
          </cell>
          <cell r="AZ172">
            <v>1973288</v>
          </cell>
          <cell r="BA172">
            <v>1567540</v>
          </cell>
          <cell r="BB172">
            <v>1901287</v>
          </cell>
          <cell r="BC172">
            <v>17549805</v>
          </cell>
          <cell r="BD172">
            <v>3883271</v>
          </cell>
          <cell r="BE172">
            <v>1863077</v>
          </cell>
          <cell r="BF172">
            <v>2020194</v>
          </cell>
          <cell r="BG172">
            <v>736467154</v>
          </cell>
        </row>
      </sheetData>
      <sheetData sheetId="1">
        <row r="2">
          <cell r="C2" t="str">
            <v>2002 ГОД</v>
          </cell>
          <cell r="D2" t="str">
            <v>январь</v>
          </cell>
          <cell r="E2" t="str">
            <v>февраль</v>
          </cell>
          <cell r="F2" t="str">
            <v>январь-февраль</v>
          </cell>
          <cell r="G2" t="str">
            <v>март</v>
          </cell>
          <cell r="H2" t="str">
            <v>1 квартал</v>
          </cell>
          <cell r="I2" t="str">
            <v>апрель</v>
          </cell>
          <cell r="J2" t="str">
            <v>январь-апрель</v>
          </cell>
          <cell r="K2" t="str">
            <v>май</v>
          </cell>
          <cell r="L2" t="str">
            <v>январь-май</v>
          </cell>
          <cell r="M2" t="str">
            <v>июнь</v>
          </cell>
          <cell r="N2" t="str">
            <v>2 квартал</v>
          </cell>
          <cell r="O2" t="str">
            <v>1 полугодие</v>
          </cell>
          <cell r="P2" t="str">
            <v>июль</v>
          </cell>
          <cell r="Q2" t="str">
            <v>январь-июль</v>
          </cell>
          <cell r="R2" t="str">
            <v>август</v>
          </cell>
          <cell r="S2" t="str">
            <v>январь-август</v>
          </cell>
          <cell r="T2" t="str">
            <v>сентябрь</v>
          </cell>
          <cell r="U2" t="str">
            <v>3 квартал</v>
          </cell>
          <cell r="V2" t="str">
            <v>9 месяцев</v>
          </cell>
          <cell r="W2" t="str">
            <v>октябрь</v>
          </cell>
          <cell r="X2" t="str">
            <v>январь-октябрь</v>
          </cell>
          <cell r="Y2" t="str">
            <v>ноябрь</v>
          </cell>
          <cell r="Z2" t="str">
            <v>январь-ноябрь</v>
          </cell>
          <cell r="AA2" t="str">
            <v>декабрь</v>
          </cell>
          <cell r="AB2" t="str">
            <v>4 квартал</v>
          </cell>
          <cell r="AC2" t="str">
            <v>2 полугодие</v>
          </cell>
          <cell r="AD2" t="str">
            <v>год</v>
          </cell>
        </row>
        <row r="3">
          <cell r="C3" t="str">
            <v>ГТК - ВСЕГО</v>
          </cell>
          <cell r="D3">
            <v>13053021.299999999</v>
          </cell>
          <cell r="E3">
            <v>12483631.799999999</v>
          </cell>
          <cell r="F3">
            <v>25536653.099999998</v>
          </cell>
          <cell r="G3">
            <v>14469137.300000001</v>
          </cell>
          <cell r="H3">
            <v>40005790.399999999</v>
          </cell>
          <cell r="I3">
            <v>15100234.899999999</v>
          </cell>
          <cell r="J3">
            <v>55106025.300000004</v>
          </cell>
          <cell r="K3">
            <v>16494274.300000001</v>
          </cell>
          <cell r="L3">
            <v>71600299.599999994</v>
          </cell>
          <cell r="M3">
            <v>17365330.100000001</v>
          </cell>
          <cell r="N3">
            <v>48959839.300000004</v>
          </cell>
          <cell r="O3">
            <v>88965629.700000003</v>
          </cell>
          <cell r="P3">
            <v>18943232</v>
          </cell>
          <cell r="Q3">
            <v>107908861.7</v>
          </cell>
          <cell r="R3">
            <v>13872156.1</v>
          </cell>
          <cell r="S3">
            <v>121781017.8</v>
          </cell>
          <cell r="T3">
            <v>16670996.5</v>
          </cell>
          <cell r="U3">
            <v>49486384.600000001</v>
          </cell>
          <cell r="V3">
            <v>138452014.30000001</v>
          </cell>
          <cell r="W3">
            <v>16768081.199999999</v>
          </cell>
          <cell r="X3">
            <v>155220095.5</v>
          </cell>
          <cell r="Y3">
            <v>17231940</v>
          </cell>
          <cell r="Z3">
            <v>172452035.5</v>
          </cell>
          <cell r="AA3">
            <v>24112345.5</v>
          </cell>
          <cell r="AB3">
            <v>58112366.700000003</v>
          </cell>
          <cell r="AC3">
            <v>107598751.3</v>
          </cell>
          <cell r="AD3">
            <v>196564381</v>
          </cell>
        </row>
        <row r="4">
          <cell r="B4">
            <v>1</v>
          </cell>
          <cell r="C4" t="str">
            <v>Таможенная пошлина</v>
          </cell>
          <cell r="D4">
            <v>2142153.7999999998</v>
          </cell>
          <cell r="E4">
            <v>2027025.9</v>
          </cell>
          <cell r="F4">
            <v>4169179.6999999997</v>
          </cell>
          <cell r="G4">
            <v>2596249.7000000002</v>
          </cell>
          <cell r="H4">
            <v>6765429.4000000004</v>
          </cell>
          <cell r="I4">
            <v>2731862.8</v>
          </cell>
          <cell r="J4">
            <v>9497292.1999999993</v>
          </cell>
          <cell r="K4">
            <v>2304234.7000000002</v>
          </cell>
          <cell r="L4">
            <v>11801526.899999999</v>
          </cell>
          <cell r="M4">
            <v>2249739.1</v>
          </cell>
          <cell r="N4">
            <v>7285836.5999999996</v>
          </cell>
          <cell r="O4">
            <v>14051266</v>
          </cell>
          <cell r="P4">
            <v>3267618</v>
          </cell>
          <cell r="Q4">
            <v>17318884</v>
          </cell>
          <cell r="R4">
            <v>1792513</v>
          </cell>
          <cell r="S4">
            <v>19111397</v>
          </cell>
          <cell r="T4">
            <v>2380473</v>
          </cell>
          <cell r="U4">
            <v>7440604</v>
          </cell>
          <cell r="V4">
            <v>21491870</v>
          </cell>
          <cell r="W4">
            <v>2429182</v>
          </cell>
          <cell r="X4">
            <v>23921052</v>
          </cell>
          <cell r="Y4">
            <v>2369917</v>
          </cell>
          <cell r="Z4">
            <v>26290969</v>
          </cell>
          <cell r="AA4">
            <v>3162039</v>
          </cell>
          <cell r="AB4">
            <v>7961138</v>
          </cell>
          <cell r="AC4">
            <v>15401742</v>
          </cell>
          <cell r="AD4">
            <v>29453008</v>
          </cell>
        </row>
        <row r="5">
          <cell r="B5">
            <v>2</v>
          </cell>
          <cell r="C5" t="str">
            <v>Акцизный налог</v>
          </cell>
          <cell r="D5">
            <v>748957.9</v>
          </cell>
          <cell r="E5">
            <v>864431.4</v>
          </cell>
          <cell r="F5">
            <v>1613389.3</v>
          </cell>
          <cell r="G5">
            <v>1110994.1000000001</v>
          </cell>
          <cell r="H5">
            <v>2724383.4000000004</v>
          </cell>
          <cell r="I5">
            <v>1407724.5</v>
          </cell>
          <cell r="J5">
            <v>4132107.9000000004</v>
          </cell>
          <cell r="K5">
            <v>1126350.2</v>
          </cell>
          <cell r="L5">
            <v>5258458.1000000006</v>
          </cell>
          <cell r="M5">
            <v>817196.9</v>
          </cell>
          <cell r="N5">
            <v>3351271.6</v>
          </cell>
          <cell r="O5">
            <v>6075655</v>
          </cell>
          <cell r="P5">
            <v>2682723</v>
          </cell>
          <cell r="Q5">
            <v>8758378</v>
          </cell>
          <cell r="R5">
            <v>1845392</v>
          </cell>
          <cell r="S5">
            <v>10603770</v>
          </cell>
          <cell r="T5">
            <v>1292492</v>
          </cell>
          <cell r="U5">
            <v>5820607</v>
          </cell>
          <cell r="V5">
            <v>11896262</v>
          </cell>
          <cell r="W5">
            <v>1212334</v>
          </cell>
          <cell r="X5">
            <v>13108596</v>
          </cell>
          <cell r="Y5">
            <v>1760265</v>
          </cell>
          <cell r="Z5">
            <v>14868861</v>
          </cell>
          <cell r="AA5">
            <v>2444168</v>
          </cell>
          <cell r="AB5">
            <v>5416767</v>
          </cell>
          <cell r="AC5">
            <v>11237374</v>
          </cell>
          <cell r="AD5">
            <v>17313029</v>
          </cell>
        </row>
        <row r="6">
          <cell r="B6">
            <v>3</v>
          </cell>
          <cell r="C6" t="str">
            <v>НДС</v>
          </cell>
          <cell r="D6">
            <v>9356471.9000000004</v>
          </cell>
          <cell r="E6">
            <v>8749219.9000000004</v>
          </cell>
          <cell r="F6">
            <v>18105691.800000001</v>
          </cell>
          <cell r="G6">
            <v>9718643.5</v>
          </cell>
          <cell r="H6">
            <v>27824335.300000001</v>
          </cell>
          <cell r="I6">
            <v>9933181.1999999993</v>
          </cell>
          <cell r="J6">
            <v>37757516.5</v>
          </cell>
          <cell r="K6">
            <v>11745807.300000001</v>
          </cell>
          <cell r="L6">
            <v>49503323.799999997</v>
          </cell>
          <cell r="M6">
            <v>13208439.199999999</v>
          </cell>
          <cell r="N6">
            <v>34887427.700000003</v>
          </cell>
          <cell r="O6">
            <v>62711763</v>
          </cell>
          <cell r="P6">
            <v>11523657</v>
          </cell>
          <cell r="Q6">
            <v>74235420</v>
          </cell>
          <cell r="R6">
            <v>9382967</v>
          </cell>
          <cell r="S6">
            <v>83618387</v>
          </cell>
          <cell r="T6">
            <v>11122922</v>
          </cell>
          <cell r="U6">
            <v>32029546</v>
          </cell>
          <cell r="V6">
            <v>94741309</v>
          </cell>
          <cell r="W6">
            <v>8619701</v>
          </cell>
          <cell r="X6">
            <v>103361010</v>
          </cell>
          <cell r="Y6">
            <v>7727727</v>
          </cell>
          <cell r="Z6">
            <v>111088737</v>
          </cell>
          <cell r="AA6">
            <v>12212906</v>
          </cell>
          <cell r="AB6">
            <v>28560334</v>
          </cell>
          <cell r="AC6">
            <v>60589880</v>
          </cell>
          <cell r="AD6">
            <v>123301643</v>
          </cell>
        </row>
        <row r="7">
          <cell r="B7">
            <v>4</v>
          </cell>
          <cell r="C7" t="str">
            <v>Единый там. платеж с физ.лиц</v>
          </cell>
          <cell r="D7">
            <v>691858.7</v>
          </cell>
          <cell r="E7">
            <v>723831.7</v>
          </cell>
          <cell r="F7">
            <v>1415690.4</v>
          </cell>
          <cell r="G7">
            <v>914492.6</v>
          </cell>
          <cell r="H7">
            <v>2330183</v>
          </cell>
          <cell r="I7">
            <v>926298.7</v>
          </cell>
          <cell r="J7">
            <v>3256481.7</v>
          </cell>
          <cell r="K7">
            <v>981430.5</v>
          </cell>
          <cell r="L7">
            <v>4237912.2</v>
          </cell>
          <cell r="M7">
            <v>904890.8</v>
          </cell>
          <cell r="N7">
            <v>2812620</v>
          </cell>
          <cell r="O7">
            <v>5142803</v>
          </cell>
          <cell r="P7">
            <v>1370260</v>
          </cell>
          <cell r="Q7">
            <v>6513063</v>
          </cell>
          <cell r="R7">
            <v>619474</v>
          </cell>
          <cell r="S7">
            <v>7132537</v>
          </cell>
          <cell r="T7">
            <v>1686622</v>
          </cell>
          <cell r="U7">
            <v>3676356</v>
          </cell>
          <cell r="V7">
            <v>8819159</v>
          </cell>
          <cell r="W7">
            <v>4199975</v>
          </cell>
          <cell r="X7">
            <v>13019134</v>
          </cell>
          <cell r="Y7">
            <v>5211333</v>
          </cell>
          <cell r="Z7">
            <v>18230467</v>
          </cell>
          <cell r="AA7">
            <v>5998058</v>
          </cell>
          <cell r="AB7">
            <v>15409366</v>
          </cell>
          <cell r="AC7">
            <v>19085722</v>
          </cell>
          <cell r="AD7">
            <v>24228525</v>
          </cell>
        </row>
        <row r="8">
          <cell r="B8">
            <v>5</v>
          </cell>
          <cell r="C8" t="str">
            <v>Прочие</v>
          </cell>
          <cell r="D8">
            <v>113579</v>
          </cell>
          <cell r="E8">
            <v>119122.9</v>
          </cell>
          <cell r="F8">
            <v>232701.9</v>
          </cell>
          <cell r="G8">
            <v>128757.4</v>
          </cell>
          <cell r="H8">
            <v>361459.3</v>
          </cell>
          <cell r="I8">
            <v>101167.7</v>
          </cell>
          <cell r="J8">
            <v>462627</v>
          </cell>
          <cell r="K8">
            <v>336451.6</v>
          </cell>
          <cell r="L8">
            <v>799078.6</v>
          </cell>
          <cell r="M8">
            <v>185064.1</v>
          </cell>
          <cell r="N8">
            <v>622683.4</v>
          </cell>
          <cell r="O8">
            <v>984142.7</v>
          </cell>
          <cell r="P8">
            <v>98974</v>
          </cell>
          <cell r="Q8">
            <v>1083116.7</v>
          </cell>
          <cell r="R8">
            <v>231810.1</v>
          </cell>
          <cell r="S8">
            <v>1314926.8</v>
          </cell>
          <cell r="T8">
            <v>188487.5</v>
          </cell>
          <cell r="U8">
            <v>519271.6</v>
          </cell>
          <cell r="V8">
            <v>1503414.2999999998</v>
          </cell>
          <cell r="W8">
            <v>306889.2</v>
          </cell>
          <cell r="X8">
            <v>1810303.4999999998</v>
          </cell>
          <cell r="Y8">
            <v>162698</v>
          </cell>
          <cell r="Z8">
            <v>1973001.4999999998</v>
          </cell>
          <cell r="AA8">
            <v>295174.5</v>
          </cell>
          <cell r="AB8">
            <v>764761.7</v>
          </cell>
          <cell r="AC8">
            <v>1284033.2999999998</v>
          </cell>
          <cell r="AD8">
            <v>2268176</v>
          </cell>
        </row>
        <row r="9">
          <cell r="C9" t="str">
            <v>МИНФИН - ВСЕГО</v>
          </cell>
          <cell r="D9">
            <v>13751265.800000001</v>
          </cell>
          <cell r="E9">
            <v>11849295.699999999</v>
          </cell>
          <cell r="F9">
            <v>25600561.5</v>
          </cell>
          <cell r="G9">
            <v>16366026.4</v>
          </cell>
          <cell r="H9">
            <v>41966587.899999999</v>
          </cell>
          <cell r="I9">
            <v>29343464.599999998</v>
          </cell>
          <cell r="J9">
            <v>71310052.5</v>
          </cell>
          <cell r="K9">
            <v>30774972.099999998</v>
          </cell>
          <cell r="L9">
            <v>102085024.59999999</v>
          </cell>
          <cell r="M9">
            <v>35849538.399999999</v>
          </cell>
          <cell r="N9">
            <v>95967975.099999994</v>
          </cell>
          <cell r="O9">
            <v>137934563</v>
          </cell>
          <cell r="P9">
            <v>26767561.800000001</v>
          </cell>
          <cell r="Q9">
            <v>164702124.80000001</v>
          </cell>
          <cell r="R9">
            <v>32964813.199999999</v>
          </cell>
          <cell r="S9">
            <v>197666938</v>
          </cell>
          <cell r="T9">
            <v>32202739.899999999</v>
          </cell>
          <cell r="U9">
            <v>91935114.900000006</v>
          </cell>
          <cell r="V9">
            <v>229869677.89999998</v>
          </cell>
          <cell r="W9">
            <v>54030017.100000001</v>
          </cell>
          <cell r="X9">
            <v>283899695</v>
          </cell>
          <cell r="Y9">
            <v>43188085</v>
          </cell>
          <cell r="Z9">
            <v>327087780</v>
          </cell>
          <cell r="AA9">
            <v>44461137.70000001</v>
          </cell>
          <cell r="AB9">
            <v>141679239.80000001</v>
          </cell>
          <cell r="AC9">
            <v>233614354.70000002</v>
          </cell>
          <cell r="AD9">
            <v>371548917.70000005</v>
          </cell>
        </row>
        <row r="10">
          <cell r="B10">
            <v>6</v>
          </cell>
          <cell r="C10" t="str">
            <v>Комдрагмет</v>
          </cell>
          <cell r="D10">
            <v>8800000</v>
          </cell>
          <cell r="E10">
            <v>9000000</v>
          </cell>
          <cell r="F10">
            <v>17800000</v>
          </cell>
          <cell r="G10">
            <v>11876100</v>
          </cell>
          <cell r="H10">
            <v>29676100</v>
          </cell>
          <cell r="I10">
            <v>28502900</v>
          </cell>
          <cell r="J10">
            <v>58179000</v>
          </cell>
          <cell r="K10">
            <v>17725900</v>
          </cell>
          <cell r="L10">
            <v>75904900</v>
          </cell>
          <cell r="M10">
            <v>31649300</v>
          </cell>
          <cell r="N10">
            <v>77878100</v>
          </cell>
          <cell r="O10">
            <v>107554200</v>
          </cell>
          <cell r="P10">
            <v>19170000</v>
          </cell>
          <cell r="Q10">
            <v>126724200</v>
          </cell>
          <cell r="R10">
            <v>18742300</v>
          </cell>
          <cell r="S10">
            <v>145466500</v>
          </cell>
          <cell r="T10">
            <v>15000000</v>
          </cell>
          <cell r="U10">
            <v>52912300</v>
          </cell>
          <cell r="V10">
            <v>160466500</v>
          </cell>
          <cell r="W10">
            <v>32900000</v>
          </cell>
          <cell r="X10">
            <v>193366500</v>
          </cell>
          <cell r="Y10">
            <v>17296000</v>
          </cell>
          <cell r="Z10">
            <v>210662500</v>
          </cell>
          <cell r="AA10">
            <v>35488700</v>
          </cell>
          <cell r="AB10">
            <v>85684700</v>
          </cell>
          <cell r="AC10">
            <v>138597000</v>
          </cell>
          <cell r="AD10">
            <v>246151200</v>
          </cell>
        </row>
        <row r="11">
          <cell r="B11">
            <v>7</v>
          </cell>
          <cell r="C11" t="str">
            <v>Дивиденды</v>
          </cell>
          <cell r="D11">
            <v>178700</v>
          </cell>
          <cell r="E11">
            <v>105700</v>
          </cell>
          <cell r="F11">
            <v>284400</v>
          </cell>
          <cell r="G11">
            <v>162300</v>
          </cell>
          <cell r="H11">
            <v>446700</v>
          </cell>
          <cell r="I11">
            <v>171800</v>
          </cell>
          <cell r="J11">
            <v>618500</v>
          </cell>
          <cell r="K11">
            <v>730400</v>
          </cell>
          <cell r="L11">
            <v>1348900</v>
          </cell>
          <cell r="M11">
            <v>448800</v>
          </cell>
          <cell r="N11">
            <v>1351000</v>
          </cell>
          <cell r="O11">
            <v>1797700</v>
          </cell>
          <cell r="P11">
            <v>746600</v>
          </cell>
          <cell r="Q11">
            <v>2544300</v>
          </cell>
          <cell r="R11">
            <v>483631</v>
          </cell>
          <cell r="S11">
            <v>3027931</v>
          </cell>
          <cell r="T11">
            <v>294902</v>
          </cell>
          <cell r="U11">
            <v>1525133</v>
          </cell>
          <cell r="V11">
            <v>3322833</v>
          </cell>
          <cell r="W11">
            <v>127167</v>
          </cell>
          <cell r="X11">
            <v>3450000</v>
          </cell>
          <cell r="Y11">
            <v>150000</v>
          </cell>
          <cell r="Z11">
            <v>3600000</v>
          </cell>
          <cell r="AA11">
            <v>604978</v>
          </cell>
          <cell r="AB11">
            <v>882145</v>
          </cell>
          <cell r="AC11">
            <v>2407278</v>
          </cell>
          <cell r="AD11">
            <v>4204978</v>
          </cell>
        </row>
        <row r="12">
          <cell r="B12">
            <v>8</v>
          </cell>
          <cell r="C12" t="str">
            <v>Прочие</v>
          </cell>
          <cell r="D12">
            <v>4772565.8</v>
          </cell>
          <cell r="E12">
            <v>2743595.7</v>
          </cell>
          <cell r="F12">
            <v>7516161.5</v>
          </cell>
          <cell r="G12">
            <v>4327626.4000000004</v>
          </cell>
          <cell r="H12">
            <v>11843787.9</v>
          </cell>
          <cell r="I12">
            <v>668764.59999999776</v>
          </cell>
          <cell r="J12">
            <v>12512552.499999998</v>
          </cell>
          <cell r="K12">
            <v>12318672.099999998</v>
          </cell>
          <cell r="L12">
            <v>24831224.599999994</v>
          </cell>
          <cell r="M12">
            <v>3751438.4</v>
          </cell>
          <cell r="N12">
            <v>16738875.099999996</v>
          </cell>
          <cell r="O12">
            <v>28582662.999999996</v>
          </cell>
          <cell r="P12">
            <v>6850961.8000000007</v>
          </cell>
          <cell r="Q12">
            <v>35433624.799999997</v>
          </cell>
          <cell r="R12">
            <v>13738882.199999999</v>
          </cell>
          <cell r="S12">
            <v>49172507</v>
          </cell>
          <cell r="T12">
            <v>16907837.899999999</v>
          </cell>
          <cell r="U12">
            <v>37497681.899999999</v>
          </cell>
          <cell r="V12">
            <v>66080344.899999991</v>
          </cell>
          <cell r="W12">
            <v>21002850.100000001</v>
          </cell>
          <cell r="X12">
            <v>87083195</v>
          </cell>
          <cell r="Y12">
            <v>25742085</v>
          </cell>
          <cell r="Z12">
            <v>112825280</v>
          </cell>
          <cell r="AA12">
            <v>8367459.7000000104</v>
          </cell>
          <cell r="AB12">
            <v>55112394.800000012</v>
          </cell>
          <cell r="AC12">
            <v>92610076.700000018</v>
          </cell>
          <cell r="AD12">
            <v>121192739.70000002</v>
          </cell>
        </row>
        <row r="13">
          <cell r="B13">
            <v>9</v>
          </cell>
          <cell r="C13" t="str">
            <v>из них: 15% средств от разгосударствления и приват.</v>
          </cell>
        </row>
        <row r="16">
          <cell r="C16" t="str">
            <v>2003 ГОД</v>
          </cell>
          <cell r="D16" t="str">
            <v>январь</v>
          </cell>
          <cell r="E16" t="str">
            <v>февраль</v>
          </cell>
          <cell r="F16" t="str">
            <v>январь-февраль</v>
          </cell>
          <cell r="G16" t="str">
            <v>март</v>
          </cell>
          <cell r="H16" t="str">
            <v>1 квартал</v>
          </cell>
          <cell r="I16" t="str">
            <v>апрель</v>
          </cell>
          <cell r="J16" t="str">
            <v>январь-апрель</v>
          </cell>
          <cell r="K16" t="str">
            <v>май</v>
          </cell>
          <cell r="L16" t="str">
            <v>январь-май</v>
          </cell>
          <cell r="M16" t="str">
            <v>июнь</v>
          </cell>
          <cell r="N16" t="str">
            <v>2 квартал</v>
          </cell>
          <cell r="O16" t="str">
            <v>1 полугодие</v>
          </cell>
          <cell r="P16" t="str">
            <v>июль</v>
          </cell>
          <cell r="Q16" t="str">
            <v>январь-июль</v>
          </cell>
          <cell r="R16" t="str">
            <v>август</v>
          </cell>
          <cell r="S16" t="str">
            <v>январь-август</v>
          </cell>
          <cell r="T16" t="str">
            <v>сентябрь</v>
          </cell>
          <cell r="U16" t="str">
            <v>3 квартал</v>
          </cell>
          <cell r="V16" t="str">
            <v>9 месяцев</v>
          </cell>
          <cell r="W16" t="str">
            <v>октябрь</v>
          </cell>
          <cell r="X16" t="str">
            <v>январь-октябрь</v>
          </cell>
          <cell r="Y16" t="str">
            <v>ноябрь</v>
          </cell>
          <cell r="Z16" t="str">
            <v>январь-ноябрь</v>
          </cell>
          <cell r="AA16" t="str">
            <v>декабрь</v>
          </cell>
          <cell r="AB16" t="str">
            <v>4 квартал</v>
          </cell>
          <cell r="AC16" t="str">
            <v>2 полугодие</v>
          </cell>
          <cell r="AD16" t="str">
            <v>год</v>
          </cell>
        </row>
        <row r="17">
          <cell r="C17" t="str">
            <v>ГТК - ВСЕГО</v>
          </cell>
          <cell r="D17">
            <v>19848132</v>
          </cell>
          <cell r="E17">
            <v>20474649</v>
          </cell>
          <cell r="F17">
            <v>40322781</v>
          </cell>
          <cell r="G17">
            <v>23076223</v>
          </cell>
          <cell r="H17">
            <v>63399004</v>
          </cell>
          <cell r="I17">
            <v>25454963</v>
          </cell>
          <cell r="J17">
            <v>88853967</v>
          </cell>
          <cell r="K17">
            <v>24735386</v>
          </cell>
          <cell r="L17">
            <v>113589353</v>
          </cell>
          <cell r="M17">
            <v>26232202</v>
          </cell>
          <cell r="N17">
            <v>76422551</v>
          </cell>
          <cell r="O17">
            <v>139821555</v>
          </cell>
          <cell r="P17">
            <v>24300728</v>
          </cell>
          <cell r="Q17">
            <v>164122283</v>
          </cell>
          <cell r="R17">
            <v>23880690</v>
          </cell>
          <cell r="S17">
            <v>188002973</v>
          </cell>
          <cell r="T17">
            <v>25864462</v>
          </cell>
          <cell r="U17">
            <v>74045880</v>
          </cell>
          <cell r="V17">
            <v>213867435</v>
          </cell>
          <cell r="W17">
            <v>25874137</v>
          </cell>
          <cell r="X17">
            <v>239741572</v>
          </cell>
          <cell r="Y17">
            <v>25580380</v>
          </cell>
          <cell r="Z17">
            <v>265321952</v>
          </cell>
          <cell r="AA17">
            <v>26632284</v>
          </cell>
          <cell r="AB17">
            <v>78086801</v>
          </cell>
          <cell r="AC17">
            <v>152132681</v>
          </cell>
          <cell r="AD17">
            <v>291954236</v>
          </cell>
        </row>
        <row r="18">
          <cell r="B18">
            <v>1</v>
          </cell>
          <cell r="C18" t="str">
            <v>Таможенная пошлина</v>
          </cell>
          <cell r="D18">
            <v>2908894</v>
          </cell>
          <cell r="E18">
            <v>2217297</v>
          </cell>
          <cell r="F18">
            <v>5126191</v>
          </cell>
          <cell r="G18">
            <v>3525642</v>
          </cell>
          <cell r="H18">
            <v>8651833</v>
          </cell>
          <cell r="I18">
            <v>4022640</v>
          </cell>
          <cell r="J18">
            <v>12674473</v>
          </cell>
          <cell r="K18">
            <v>3055855</v>
          </cell>
          <cell r="L18">
            <v>15730328</v>
          </cell>
          <cell r="M18">
            <v>4370885</v>
          </cell>
          <cell r="N18">
            <v>11449380</v>
          </cell>
          <cell r="O18">
            <v>20101213</v>
          </cell>
          <cell r="P18">
            <v>3867795</v>
          </cell>
          <cell r="Q18">
            <v>23969008</v>
          </cell>
          <cell r="R18">
            <v>3041764</v>
          </cell>
          <cell r="S18">
            <v>27010772</v>
          </cell>
          <cell r="T18">
            <v>3279765</v>
          </cell>
          <cell r="U18">
            <v>10189324</v>
          </cell>
          <cell r="V18">
            <v>30290537</v>
          </cell>
          <cell r="W18">
            <v>3994560</v>
          </cell>
          <cell r="X18">
            <v>34285097</v>
          </cell>
          <cell r="Y18">
            <v>3250066</v>
          </cell>
          <cell r="Z18">
            <v>37535163</v>
          </cell>
          <cell r="AA18">
            <v>3428413</v>
          </cell>
          <cell r="AB18">
            <v>10673039</v>
          </cell>
          <cell r="AC18">
            <v>20862363</v>
          </cell>
          <cell r="AD18">
            <v>40963576</v>
          </cell>
        </row>
        <row r="19">
          <cell r="B19">
            <v>2</v>
          </cell>
          <cell r="C19" t="str">
            <v>Акцизный налог</v>
          </cell>
          <cell r="D19">
            <v>1927626</v>
          </cell>
          <cell r="E19">
            <v>2193206</v>
          </cell>
          <cell r="F19">
            <v>4120832</v>
          </cell>
          <cell r="G19">
            <v>1563307</v>
          </cell>
          <cell r="H19">
            <v>5684139</v>
          </cell>
          <cell r="I19">
            <v>1539745</v>
          </cell>
          <cell r="J19">
            <v>7223884</v>
          </cell>
          <cell r="K19">
            <v>2128616</v>
          </cell>
          <cell r="L19">
            <v>9352500</v>
          </cell>
          <cell r="M19">
            <v>1970878</v>
          </cell>
          <cell r="N19">
            <v>5639239</v>
          </cell>
          <cell r="O19">
            <v>11323378</v>
          </cell>
          <cell r="P19">
            <v>2419204</v>
          </cell>
          <cell r="Q19">
            <v>13742582</v>
          </cell>
          <cell r="R19">
            <v>2783668</v>
          </cell>
          <cell r="S19">
            <v>16526250</v>
          </cell>
          <cell r="T19">
            <v>2766832</v>
          </cell>
          <cell r="U19">
            <v>7969704</v>
          </cell>
          <cell r="V19">
            <v>19293082</v>
          </cell>
          <cell r="W19">
            <v>2328882</v>
          </cell>
          <cell r="X19">
            <v>21621964</v>
          </cell>
          <cell r="Y19">
            <v>2650192</v>
          </cell>
          <cell r="Z19">
            <v>24272156</v>
          </cell>
          <cell r="AA19">
            <v>3153939</v>
          </cell>
          <cell r="AB19">
            <v>8133013</v>
          </cell>
          <cell r="AC19">
            <v>16102717</v>
          </cell>
          <cell r="AD19">
            <v>27426095</v>
          </cell>
        </row>
        <row r="20">
          <cell r="B20">
            <v>3</v>
          </cell>
          <cell r="C20" t="str">
            <v>НДС</v>
          </cell>
          <cell r="D20">
            <v>11242636</v>
          </cell>
          <cell r="E20">
            <v>12302368</v>
          </cell>
          <cell r="F20">
            <v>23545004</v>
          </cell>
          <cell r="G20">
            <v>13218410</v>
          </cell>
          <cell r="H20">
            <v>36763414</v>
          </cell>
          <cell r="I20">
            <v>15869353</v>
          </cell>
          <cell r="J20">
            <v>52632767</v>
          </cell>
          <cell r="K20">
            <v>14946407</v>
          </cell>
          <cell r="L20">
            <v>67579174</v>
          </cell>
          <cell r="M20">
            <v>16438939</v>
          </cell>
          <cell r="N20">
            <v>47254699</v>
          </cell>
          <cell r="O20">
            <v>84018113</v>
          </cell>
          <cell r="P20">
            <v>14207721</v>
          </cell>
          <cell r="Q20">
            <v>98225834</v>
          </cell>
          <cell r="R20">
            <v>15200174</v>
          </cell>
          <cell r="S20">
            <v>113426008</v>
          </cell>
          <cell r="T20">
            <v>15496390</v>
          </cell>
          <cell r="U20">
            <v>44904285</v>
          </cell>
          <cell r="V20">
            <v>128922398</v>
          </cell>
          <cell r="W20">
            <v>15824633</v>
          </cell>
          <cell r="X20">
            <v>144747031</v>
          </cell>
          <cell r="Y20">
            <v>14845820</v>
          </cell>
          <cell r="Z20">
            <v>159592851</v>
          </cell>
          <cell r="AA20">
            <v>15066601</v>
          </cell>
          <cell r="AB20">
            <v>45737054</v>
          </cell>
          <cell r="AC20">
            <v>90641339</v>
          </cell>
          <cell r="AD20">
            <v>174659452</v>
          </cell>
        </row>
        <row r="21">
          <cell r="B21">
            <v>4</v>
          </cell>
          <cell r="C21" t="str">
            <v>Единый там. платеж с физ.лиц</v>
          </cell>
          <cell r="D21">
            <v>2953533</v>
          </cell>
          <cell r="E21">
            <v>3285527</v>
          </cell>
          <cell r="F21">
            <v>6239060</v>
          </cell>
          <cell r="G21">
            <v>4639215</v>
          </cell>
          <cell r="H21">
            <v>10878275</v>
          </cell>
          <cell r="I21">
            <v>3902141</v>
          </cell>
          <cell r="J21">
            <v>14780416</v>
          </cell>
          <cell r="K21">
            <v>4326420</v>
          </cell>
          <cell r="L21">
            <v>19106836</v>
          </cell>
          <cell r="M21">
            <v>3212403</v>
          </cell>
          <cell r="N21">
            <v>11440964</v>
          </cell>
          <cell r="O21">
            <v>22319239</v>
          </cell>
          <cell r="P21">
            <v>3539840</v>
          </cell>
          <cell r="Q21">
            <v>25859079</v>
          </cell>
          <cell r="R21">
            <v>2612227</v>
          </cell>
          <cell r="S21">
            <v>28471306</v>
          </cell>
          <cell r="T21">
            <v>4052529</v>
          </cell>
          <cell r="U21">
            <v>10204596</v>
          </cell>
          <cell r="V21">
            <v>32523835</v>
          </cell>
          <cell r="W21">
            <v>3488243</v>
          </cell>
          <cell r="X21">
            <v>36012078</v>
          </cell>
          <cell r="Y21">
            <v>4487686</v>
          </cell>
          <cell r="Z21">
            <v>40499764</v>
          </cell>
          <cell r="AA21">
            <v>4649096</v>
          </cell>
          <cell r="AB21">
            <v>12625025</v>
          </cell>
          <cell r="AC21">
            <v>22829621</v>
          </cell>
          <cell r="AD21">
            <v>45148860</v>
          </cell>
        </row>
        <row r="22">
          <cell r="B22">
            <v>5</v>
          </cell>
          <cell r="C22" t="str">
            <v>Прочие</v>
          </cell>
          <cell r="D22">
            <v>815443</v>
          </cell>
          <cell r="E22">
            <v>476251</v>
          </cell>
          <cell r="F22">
            <v>1291694</v>
          </cell>
          <cell r="G22">
            <v>129649</v>
          </cell>
          <cell r="H22">
            <v>1421343</v>
          </cell>
          <cell r="I22">
            <v>121084</v>
          </cell>
          <cell r="J22">
            <v>1542427</v>
          </cell>
          <cell r="K22">
            <v>278088</v>
          </cell>
          <cell r="L22">
            <v>1820515</v>
          </cell>
          <cell r="M22">
            <v>239097</v>
          </cell>
          <cell r="N22">
            <v>638269</v>
          </cell>
          <cell r="O22">
            <v>2059612</v>
          </cell>
          <cell r="P22">
            <v>266168</v>
          </cell>
          <cell r="Q22">
            <v>2325780</v>
          </cell>
          <cell r="R22">
            <v>242857</v>
          </cell>
          <cell r="S22">
            <v>2568637</v>
          </cell>
          <cell r="T22">
            <v>268946</v>
          </cell>
          <cell r="U22">
            <v>777971</v>
          </cell>
          <cell r="V22">
            <v>2837583</v>
          </cell>
          <cell r="W22">
            <v>237819</v>
          </cell>
          <cell r="X22">
            <v>3075402</v>
          </cell>
          <cell r="Y22">
            <v>346616</v>
          </cell>
          <cell r="Z22">
            <v>3422018</v>
          </cell>
          <cell r="AA22">
            <v>334235</v>
          </cell>
          <cell r="AB22">
            <v>918670</v>
          </cell>
          <cell r="AC22">
            <v>1696641</v>
          </cell>
          <cell r="AD22">
            <v>3756253</v>
          </cell>
        </row>
        <row r="23">
          <cell r="C23" t="str">
            <v>МИНФИН - ВСЕГО</v>
          </cell>
          <cell r="D23">
            <v>12672531</v>
          </cell>
          <cell r="E23">
            <v>23907822.300000001</v>
          </cell>
          <cell r="F23">
            <v>36580353.299999997</v>
          </cell>
          <cell r="G23">
            <v>10727150.300000001</v>
          </cell>
          <cell r="H23">
            <v>47307503.600000001</v>
          </cell>
          <cell r="I23">
            <v>34285828.600000001</v>
          </cell>
          <cell r="J23">
            <v>81593332.200000003</v>
          </cell>
          <cell r="K23">
            <v>38169888.299999997</v>
          </cell>
          <cell r="L23">
            <v>119763220.5</v>
          </cell>
          <cell r="M23">
            <v>80618468.200000003</v>
          </cell>
          <cell r="N23">
            <v>153074185.09999999</v>
          </cell>
          <cell r="O23">
            <v>200381688.69999999</v>
          </cell>
          <cell r="P23">
            <v>35501505.799999997</v>
          </cell>
          <cell r="Q23">
            <v>235883194.5</v>
          </cell>
          <cell r="R23">
            <v>34415508.200000003</v>
          </cell>
          <cell r="S23">
            <v>270298702.69999999</v>
          </cell>
          <cell r="T23">
            <v>37669746.5</v>
          </cell>
          <cell r="U23">
            <v>107586760.5</v>
          </cell>
          <cell r="V23">
            <v>307968449.19999999</v>
          </cell>
          <cell r="W23">
            <v>35863115.899999999</v>
          </cell>
          <cell r="X23">
            <v>343831565.10000002</v>
          </cell>
          <cell r="Y23">
            <v>40899160.199999958</v>
          </cell>
          <cell r="Z23">
            <v>384730725.29999995</v>
          </cell>
          <cell r="AA23">
            <v>25695467.700000044</v>
          </cell>
          <cell r="AB23">
            <v>102457743.8</v>
          </cell>
          <cell r="AC23">
            <v>210044504.30000001</v>
          </cell>
          <cell r="AD23">
            <v>410426193</v>
          </cell>
        </row>
        <row r="24">
          <cell r="B24">
            <v>6</v>
          </cell>
          <cell r="C24" t="str">
            <v>Комдрагмет</v>
          </cell>
          <cell r="D24">
            <v>10559284</v>
          </cell>
          <cell r="E24">
            <v>23280724</v>
          </cell>
          <cell r="F24">
            <v>33840008</v>
          </cell>
          <cell r="G24">
            <v>10200000</v>
          </cell>
          <cell r="H24">
            <v>44040008</v>
          </cell>
          <cell r="I24">
            <v>33104191</v>
          </cell>
          <cell r="J24">
            <v>77144199</v>
          </cell>
          <cell r="K24">
            <v>28000320</v>
          </cell>
          <cell r="L24">
            <v>105144519</v>
          </cell>
          <cell r="M24">
            <v>60623000</v>
          </cell>
          <cell r="N24">
            <v>121727511</v>
          </cell>
          <cell r="O24">
            <v>165767519</v>
          </cell>
          <cell r="P24">
            <v>32900000</v>
          </cell>
          <cell r="Q24">
            <v>198667519</v>
          </cell>
          <cell r="R24">
            <v>33596600</v>
          </cell>
          <cell r="S24">
            <v>232264119</v>
          </cell>
          <cell r="T24">
            <v>34849700</v>
          </cell>
          <cell r="U24">
            <v>101346300</v>
          </cell>
          <cell r="V24">
            <v>267113819</v>
          </cell>
          <cell r="W24">
            <v>32204300</v>
          </cell>
          <cell r="X24">
            <v>299318119</v>
          </cell>
          <cell r="Y24">
            <v>40110321</v>
          </cell>
          <cell r="Z24">
            <v>339428440</v>
          </cell>
          <cell r="AA24">
            <v>23023886</v>
          </cell>
          <cell r="AB24">
            <v>95338507</v>
          </cell>
          <cell r="AC24">
            <v>196684807</v>
          </cell>
          <cell r="AD24">
            <v>362452326</v>
          </cell>
        </row>
        <row r="25">
          <cell r="B25">
            <v>7</v>
          </cell>
          <cell r="C25" t="str">
            <v>Дивиденды</v>
          </cell>
          <cell r="D25">
            <v>1719894</v>
          </cell>
          <cell r="E25">
            <v>180570</v>
          </cell>
          <cell r="F25">
            <v>1900464</v>
          </cell>
          <cell r="G25">
            <v>164383</v>
          </cell>
          <cell r="H25">
            <v>2064847</v>
          </cell>
          <cell r="I25">
            <v>511643</v>
          </cell>
          <cell r="J25">
            <v>2576490</v>
          </cell>
          <cell r="K25">
            <v>2196027</v>
          </cell>
          <cell r="L25">
            <v>4772517</v>
          </cell>
          <cell r="M25">
            <v>488871</v>
          </cell>
          <cell r="N25">
            <v>3196541</v>
          </cell>
          <cell r="O25">
            <v>5261388</v>
          </cell>
          <cell r="P25">
            <v>2010000</v>
          </cell>
          <cell r="Q25">
            <v>7271388</v>
          </cell>
          <cell r="R25">
            <v>374902</v>
          </cell>
          <cell r="S25">
            <v>7646290</v>
          </cell>
          <cell r="T25">
            <v>519278</v>
          </cell>
          <cell r="U25">
            <v>2904180</v>
          </cell>
          <cell r="V25">
            <v>8165568</v>
          </cell>
          <cell r="W25">
            <v>680524</v>
          </cell>
          <cell r="X25">
            <v>8846092</v>
          </cell>
          <cell r="Y25">
            <v>365666</v>
          </cell>
          <cell r="Z25">
            <v>9211758</v>
          </cell>
          <cell r="AA25">
            <v>886366</v>
          </cell>
          <cell r="AB25">
            <v>1932556</v>
          </cell>
          <cell r="AC25">
            <v>4836736</v>
          </cell>
          <cell r="AD25">
            <v>10098124</v>
          </cell>
        </row>
        <row r="26">
          <cell r="B26">
            <v>8</v>
          </cell>
          <cell r="C26" t="str">
            <v>Прочие</v>
          </cell>
          <cell r="D26">
            <v>393353</v>
          </cell>
          <cell r="E26">
            <v>446528.3</v>
          </cell>
          <cell r="F26">
            <v>839881.3</v>
          </cell>
          <cell r="G26">
            <v>362767.3</v>
          </cell>
          <cell r="H26">
            <v>1202648.6000000001</v>
          </cell>
          <cell r="I26">
            <v>669994.6</v>
          </cell>
          <cell r="J26">
            <v>1872643.2000000002</v>
          </cell>
          <cell r="K26">
            <v>7973541.2999999998</v>
          </cell>
          <cell r="L26">
            <v>9846184.5</v>
          </cell>
          <cell r="M26">
            <v>19506597.199999999</v>
          </cell>
          <cell r="N26">
            <v>28150133.100000001</v>
          </cell>
          <cell r="O26">
            <v>29352781.700000003</v>
          </cell>
          <cell r="P26">
            <v>591505.80000000005</v>
          </cell>
          <cell r="Q26">
            <v>29944287.500000004</v>
          </cell>
          <cell r="R26">
            <v>444006.2</v>
          </cell>
          <cell r="S26">
            <v>30388293.700000003</v>
          </cell>
          <cell r="T26">
            <v>2300768.5</v>
          </cell>
          <cell r="U26">
            <v>3336280.5</v>
          </cell>
          <cell r="V26">
            <v>32689062.200000003</v>
          </cell>
          <cell r="W26">
            <v>2978291.9</v>
          </cell>
          <cell r="X26">
            <v>35667354.100000001</v>
          </cell>
          <cell r="Y26">
            <v>423173.19999995828</v>
          </cell>
          <cell r="Z26">
            <v>36090527.29999996</v>
          </cell>
          <cell r="AA26">
            <v>1785215.700000044</v>
          </cell>
          <cell r="AB26">
            <v>5186680.8000000026</v>
          </cell>
          <cell r="AC26">
            <v>8522961.3000000026</v>
          </cell>
          <cell r="AD26">
            <v>37875743.000000007</v>
          </cell>
        </row>
        <row r="27">
          <cell r="B27">
            <v>9</v>
          </cell>
          <cell r="C27" t="str">
            <v>из них: 15% средств от разгосударствления и приват.</v>
          </cell>
        </row>
        <row r="30">
          <cell r="C30" t="str">
            <v>2004 ГОД</v>
          </cell>
          <cell r="D30" t="str">
            <v>январь</v>
          </cell>
          <cell r="E30" t="str">
            <v>февраль</v>
          </cell>
          <cell r="F30" t="str">
            <v>январь-февраль</v>
          </cell>
          <cell r="G30" t="str">
            <v>март</v>
          </cell>
          <cell r="H30" t="str">
            <v>1 квартал</v>
          </cell>
          <cell r="I30" t="str">
            <v>апрель</v>
          </cell>
          <cell r="J30" t="str">
            <v>январь-апрель</v>
          </cell>
          <cell r="K30" t="str">
            <v>май</v>
          </cell>
          <cell r="L30" t="str">
            <v>январь-май</v>
          </cell>
          <cell r="M30" t="str">
            <v>июнь</v>
          </cell>
          <cell r="N30" t="str">
            <v>2 квартал</v>
          </cell>
          <cell r="O30" t="str">
            <v>1 полугодие</v>
          </cell>
          <cell r="P30" t="str">
            <v>июль</v>
          </cell>
          <cell r="Q30" t="str">
            <v>январь-июль</v>
          </cell>
          <cell r="R30" t="str">
            <v>август</v>
          </cell>
          <cell r="S30" t="str">
            <v>январь-август</v>
          </cell>
          <cell r="T30" t="str">
            <v>сентябрь</v>
          </cell>
          <cell r="U30" t="str">
            <v>3 квартал</v>
          </cell>
          <cell r="V30" t="str">
            <v>9 месяцев</v>
          </cell>
          <cell r="W30" t="str">
            <v>октябрь</v>
          </cell>
          <cell r="X30" t="str">
            <v>январь-октябрь</v>
          </cell>
          <cell r="Y30" t="str">
            <v>ноябрь</v>
          </cell>
          <cell r="Z30" t="str">
            <v>январь-ноябрь</v>
          </cell>
          <cell r="AA30" t="str">
            <v>декабрь</v>
          </cell>
          <cell r="AB30" t="str">
            <v>4 квартал</v>
          </cell>
          <cell r="AC30" t="str">
            <v>2 полугодие</v>
          </cell>
          <cell r="AD30" t="str">
            <v>год</v>
          </cell>
        </row>
        <row r="31">
          <cell r="C31" t="str">
            <v>ГТК - ВСЕГО</v>
          </cell>
          <cell r="D31">
            <v>29711539</v>
          </cell>
          <cell r="E31">
            <v>27232823</v>
          </cell>
          <cell r="F31">
            <v>56944362</v>
          </cell>
          <cell r="G31">
            <v>27671696</v>
          </cell>
          <cell r="H31">
            <v>84616058</v>
          </cell>
          <cell r="I31">
            <v>32509281</v>
          </cell>
          <cell r="J31">
            <v>117125339</v>
          </cell>
          <cell r="K31">
            <v>31198436</v>
          </cell>
          <cell r="L31">
            <v>148323775</v>
          </cell>
          <cell r="M31">
            <v>32393955</v>
          </cell>
          <cell r="N31">
            <v>96101672</v>
          </cell>
          <cell r="O31">
            <v>180717730</v>
          </cell>
          <cell r="P31">
            <v>30079085</v>
          </cell>
          <cell r="Q31">
            <v>210796815</v>
          </cell>
          <cell r="R31">
            <v>32144353</v>
          </cell>
          <cell r="S31">
            <v>242941168</v>
          </cell>
          <cell r="T31">
            <v>30899780</v>
          </cell>
          <cell r="U31">
            <v>93123218</v>
          </cell>
          <cell r="V31">
            <v>273840948</v>
          </cell>
          <cell r="W31">
            <v>32379097</v>
          </cell>
          <cell r="X31">
            <v>306220045</v>
          </cell>
          <cell r="Y31">
            <v>32780644</v>
          </cell>
          <cell r="Z31">
            <v>339000689</v>
          </cell>
          <cell r="AA31">
            <v>32068182</v>
          </cell>
          <cell r="AB31">
            <v>97227923</v>
          </cell>
          <cell r="AC31">
            <v>190351141</v>
          </cell>
          <cell r="AD31">
            <v>371068871</v>
          </cell>
        </row>
        <row r="32">
          <cell r="B32">
            <v>1</v>
          </cell>
          <cell r="C32" t="str">
            <v>Таможенная пошлина</v>
          </cell>
          <cell r="D32">
            <v>4900377</v>
          </cell>
          <cell r="E32">
            <v>3939905</v>
          </cell>
          <cell r="F32">
            <v>8840282</v>
          </cell>
          <cell r="G32">
            <v>4467366</v>
          </cell>
          <cell r="H32">
            <v>13307648</v>
          </cell>
          <cell r="I32">
            <v>4067754</v>
          </cell>
          <cell r="J32">
            <v>17375402</v>
          </cell>
          <cell r="K32">
            <v>4439195</v>
          </cell>
          <cell r="L32">
            <v>21814597</v>
          </cell>
          <cell r="M32">
            <v>4912110</v>
          </cell>
          <cell r="N32">
            <v>13419059</v>
          </cell>
          <cell r="O32">
            <v>26726707</v>
          </cell>
          <cell r="P32">
            <v>4983205</v>
          </cell>
          <cell r="Q32">
            <v>31709912</v>
          </cell>
          <cell r="R32">
            <v>4523274</v>
          </cell>
          <cell r="S32">
            <v>36233186</v>
          </cell>
          <cell r="T32">
            <v>4342436</v>
          </cell>
          <cell r="U32">
            <v>13848915</v>
          </cell>
          <cell r="V32">
            <v>40575622</v>
          </cell>
          <cell r="W32">
            <v>4338293</v>
          </cell>
          <cell r="X32">
            <v>44913915</v>
          </cell>
          <cell r="Y32">
            <v>5271140</v>
          </cell>
          <cell r="Z32">
            <v>50185055</v>
          </cell>
          <cell r="AA32">
            <v>5358223</v>
          </cell>
          <cell r="AB32">
            <v>14967656</v>
          </cell>
          <cell r="AC32">
            <v>28816571</v>
          </cell>
          <cell r="AD32">
            <v>55543278</v>
          </cell>
        </row>
        <row r="33">
          <cell r="B33">
            <v>2</v>
          </cell>
          <cell r="C33" t="str">
            <v>Акцизный налог</v>
          </cell>
          <cell r="D33">
            <v>3393623</v>
          </cell>
          <cell r="E33">
            <v>2483805</v>
          </cell>
          <cell r="F33">
            <v>5877428</v>
          </cell>
          <cell r="G33">
            <v>2453985</v>
          </cell>
          <cell r="H33">
            <v>8331413</v>
          </cell>
          <cell r="I33">
            <v>2757366</v>
          </cell>
          <cell r="J33">
            <v>11088779</v>
          </cell>
          <cell r="K33">
            <v>3111310</v>
          </cell>
          <cell r="L33">
            <v>14200089</v>
          </cell>
          <cell r="M33">
            <v>3941605</v>
          </cell>
          <cell r="N33">
            <v>9810281</v>
          </cell>
          <cell r="O33">
            <v>18141694</v>
          </cell>
          <cell r="P33">
            <v>3657271</v>
          </cell>
          <cell r="Q33">
            <v>21798965</v>
          </cell>
          <cell r="R33">
            <v>3650270</v>
          </cell>
          <cell r="S33">
            <v>25449235</v>
          </cell>
          <cell r="T33">
            <v>2462582</v>
          </cell>
          <cell r="U33">
            <v>9770123</v>
          </cell>
          <cell r="V33">
            <v>27911817</v>
          </cell>
          <cell r="W33">
            <v>2979387</v>
          </cell>
          <cell r="X33">
            <v>30891204</v>
          </cell>
          <cell r="Y33">
            <v>3931445</v>
          </cell>
          <cell r="Z33">
            <v>34822649</v>
          </cell>
          <cell r="AA33">
            <v>3916687</v>
          </cell>
          <cell r="AB33">
            <v>10827519</v>
          </cell>
          <cell r="AC33">
            <v>20597642</v>
          </cell>
          <cell r="AD33">
            <v>38739336</v>
          </cell>
        </row>
        <row r="34">
          <cell r="B34">
            <v>3</v>
          </cell>
          <cell r="C34" t="str">
            <v>НДС</v>
          </cell>
          <cell r="D34">
            <v>17232642</v>
          </cell>
          <cell r="E34">
            <v>17034925</v>
          </cell>
          <cell r="F34">
            <v>34267567</v>
          </cell>
          <cell r="G34">
            <v>15800294</v>
          </cell>
          <cell r="H34">
            <v>50067861</v>
          </cell>
          <cell r="I34">
            <v>20291426</v>
          </cell>
          <cell r="J34">
            <v>70359287</v>
          </cell>
          <cell r="K34">
            <v>18564728</v>
          </cell>
          <cell r="L34">
            <v>88924015</v>
          </cell>
          <cell r="M34">
            <v>19096905</v>
          </cell>
          <cell r="N34">
            <v>57953059</v>
          </cell>
          <cell r="O34">
            <v>108020920</v>
          </cell>
          <cell r="P34">
            <v>17595418</v>
          </cell>
          <cell r="Q34">
            <v>125616338</v>
          </cell>
          <cell r="R34">
            <v>19621439</v>
          </cell>
          <cell r="S34">
            <v>145237777</v>
          </cell>
          <cell r="T34">
            <v>22113928</v>
          </cell>
          <cell r="U34">
            <v>59330785</v>
          </cell>
          <cell r="V34">
            <v>167351705</v>
          </cell>
          <cell r="W34">
            <v>21766711</v>
          </cell>
          <cell r="X34">
            <v>189118416</v>
          </cell>
          <cell r="Y34">
            <v>18867927</v>
          </cell>
          <cell r="Z34">
            <v>207986343</v>
          </cell>
          <cell r="AA34">
            <v>18057746</v>
          </cell>
          <cell r="AB34">
            <v>58692384</v>
          </cell>
          <cell r="AC34">
            <v>118023169</v>
          </cell>
          <cell r="AD34">
            <v>226044089</v>
          </cell>
        </row>
        <row r="35">
          <cell r="B35">
            <v>4</v>
          </cell>
          <cell r="C35" t="str">
            <v>Единый там. платеж с физ.лиц</v>
          </cell>
          <cell r="D35">
            <v>3680520</v>
          </cell>
          <cell r="E35">
            <v>3156851</v>
          </cell>
          <cell r="F35">
            <v>6837371</v>
          </cell>
          <cell r="G35">
            <v>3944419</v>
          </cell>
          <cell r="H35">
            <v>10781790</v>
          </cell>
          <cell r="I35">
            <v>4421538</v>
          </cell>
          <cell r="J35">
            <v>15203328</v>
          </cell>
          <cell r="K35">
            <v>4046310</v>
          </cell>
          <cell r="L35">
            <v>19249638</v>
          </cell>
          <cell r="M35">
            <v>3576737</v>
          </cell>
          <cell r="N35">
            <v>12044585</v>
          </cell>
          <cell r="O35">
            <v>22826375</v>
          </cell>
          <cell r="P35">
            <v>3199013</v>
          </cell>
          <cell r="Q35">
            <v>26025388</v>
          </cell>
          <cell r="R35">
            <v>3345175</v>
          </cell>
          <cell r="S35">
            <v>29370563</v>
          </cell>
          <cell r="T35">
            <v>1442285</v>
          </cell>
          <cell r="U35">
            <v>7986473</v>
          </cell>
          <cell r="V35">
            <v>30812848</v>
          </cell>
          <cell r="W35">
            <v>2440058</v>
          </cell>
          <cell r="X35">
            <v>33252906</v>
          </cell>
          <cell r="Y35">
            <v>2596481</v>
          </cell>
          <cell r="Z35">
            <v>35849387</v>
          </cell>
          <cell r="AA35">
            <v>2696602</v>
          </cell>
          <cell r="AB35">
            <v>7733141</v>
          </cell>
          <cell r="AC35">
            <v>15719614</v>
          </cell>
          <cell r="AD35">
            <v>38545989</v>
          </cell>
        </row>
        <row r="36">
          <cell r="B36">
            <v>5</v>
          </cell>
          <cell r="C36" t="str">
            <v>Прочие</v>
          </cell>
          <cell r="D36">
            <v>504377</v>
          </cell>
          <cell r="E36">
            <v>617337</v>
          </cell>
          <cell r="F36">
            <v>1121714</v>
          </cell>
          <cell r="G36">
            <v>1005632</v>
          </cell>
          <cell r="H36">
            <v>2127346</v>
          </cell>
          <cell r="I36">
            <v>971197</v>
          </cell>
          <cell r="J36">
            <v>3098543</v>
          </cell>
          <cell r="K36">
            <v>1036893</v>
          </cell>
          <cell r="L36">
            <v>4135436</v>
          </cell>
          <cell r="M36">
            <v>866598</v>
          </cell>
          <cell r="N36">
            <v>2874688</v>
          </cell>
          <cell r="O36">
            <v>5002034</v>
          </cell>
          <cell r="P36">
            <v>644178</v>
          </cell>
          <cell r="Q36">
            <v>5646212</v>
          </cell>
          <cell r="R36">
            <v>1004195</v>
          </cell>
          <cell r="S36">
            <v>6650407</v>
          </cell>
          <cell r="T36">
            <v>538549</v>
          </cell>
          <cell r="U36">
            <v>2186922</v>
          </cell>
          <cell r="V36">
            <v>7188956</v>
          </cell>
          <cell r="W36">
            <v>854648</v>
          </cell>
          <cell r="X36">
            <v>8043604</v>
          </cell>
          <cell r="Y36">
            <v>2113651</v>
          </cell>
          <cell r="Z36">
            <v>10157255</v>
          </cell>
          <cell r="AA36">
            <v>2038924</v>
          </cell>
          <cell r="AB36">
            <v>5007223</v>
          </cell>
          <cell r="AC36">
            <v>7194145</v>
          </cell>
          <cell r="AD36">
            <v>12196179</v>
          </cell>
        </row>
        <row r="37">
          <cell r="C37" t="str">
            <v>МИНФИН - ВСЕГО</v>
          </cell>
          <cell r="D37">
            <v>51300957</v>
          </cell>
          <cell r="E37">
            <v>36396234</v>
          </cell>
          <cell r="F37">
            <v>87697191</v>
          </cell>
          <cell r="G37">
            <v>44583383</v>
          </cell>
          <cell r="H37">
            <v>132280574</v>
          </cell>
          <cell r="I37">
            <v>41362354</v>
          </cell>
          <cell r="J37">
            <v>173642928</v>
          </cell>
          <cell r="K37">
            <v>5629887.5999999996</v>
          </cell>
          <cell r="L37">
            <v>179272815.59999999</v>
          </cell>
          <cell r="M37">
            <v>50062843.799999997</v>
          </cell>
          <cell r="N37">
            <v>97055085.399999991</v>
          </cell>
          <cell r="O37">
            <v>229335659.40000001</v>
          </cell>
          <cell r="P37">
            <v>48960181</v>
          </cell>
          <cell r="Q37">
            <v>278295840.40000004</v>
          </cell>
          <cell r="R37">
            <v>45027578</v>
          </cell>
          <cell r="S37">
            <v>323323418.40000004</v>
          </cell>
          <cell r="T37">
            <v>43845734</v>
          </cell>
          <cell r="U37">
            <v>137833493</v>
          </cell>
          <cell r="V37">
            <v>367169152.40000004</v>
          </cell>
          <cell r="W37">
            <v>23660979</v>
          </cell>
          <cell r="X37">
            <v>390830131.40000004</v>
          </cell>
          <cell r="Y37">
            <v>1397655.4</v>
          </cell>
          <cell r="Z37">
            <v>392227786.80000001</v>
          </cell>
          <cell r="AA37">
            <v>15703397.4</v>
          </cell>
          <cell r="AB37">
            <v>40762031.799999997</v>
          </cell>
          <cell r="AC37">
            <v>178595524.80000001</v>
          </cell>
          <cell r="AD37">
            <v>407931184.19999999</v>
          </cell>
        </row>
        <row r="38">
          <cell r="B38">
            <v>6</v>
          </cell>
          <cell r="C38" t="str">
            <v>Комдрагмет</v>
          </cell>
          <cell r="D38">
            <v>50463254</v>
          </cell>
          <cell r="E38">
            <v>31612927</v>
          </cell>
          <cell r="F38">
            <v>82076181</v>
          </cell>
          <cell r="G38">
            <v>42701952</v>
          </cell>
          <cell r="H38">
            <v>124778133</v>
          </cell>
          <cell r="I38">
            <v>39432763</v>
          </cell>
          <cell r="J38">
            <v>164210896</v>
          </cell>
          <cell r="K38">
            <v>5681</v>
          </cell>
          <cell r="L38">
            <v>164216577</v>
          </cell>
          <cell r="M38">
            <v>45000000</v>
          </cell>
          <cell r="N38">
            <v>84438444</v>
          </cell>
          <cell r="O38">
            <v>209216577</v>
          </cell>
          <cell r="P38">
            <v>41664837</v>
          </cell>
          <cell r="Q38">
            <v>250881414</v>
          </cell>
          <cell r="R38">
            <v>40330827</v>
          </cell>
          <cell r="S38">
            <v>291212241</v>
          </cell>
          <cell r="T38">
            <v>40518736</v>
          </cell>
          <cell r="U38">
            <v>122514400</v>
          </cell>
          <cell r="V38">
            <v>331730977</v>
          </cell>
          <cell r="W38">
            <v>19725126</v>
          </cell>
          <cell r="X38">
            <v>351456103</v>
          </cell>
          <cell r="Y38">
            <v>103026</v>
          </cell>
          <cell r="Z38">
            <v>351559129</v>
          </cell>
          <cell r="AA38">
            <v>12065818</v>
          </cell>
          <cell r="AB38">
            <v>31893970</v>
          </cell>
          <cell r="AC38">
            <v>154408370</v>
          </cell>
          <cell r="AD38">
            <v>363624947</v>
          </cell>
        </row>
        <row r="39">
          <cell r="B39">
            <v>7</v>
          </cell>
          <cell r="C39" t="str">
            <v>Дивиденды</v>
          </cell>
          <cell r="D39">
            <v>261251</v>
          </cell>
          <cell r="E39">
            <v>248751</v>
          </cell>
          <cell r="F39">
            <v>510002</v>
          </cell>
          <cell r="G39">
            <v>371608</v>
          </cell>
          <cell r="H39">
            <v>881610</v>
          </cell>
          <cell r="I39">
            <v>426158</v>
          </cell>
          <cell r="J39">
            <v>1307768</v>
          </cell>
          <cell r="K39">
            <v>1741928</v>
          </cell>
          <cell r="L39">
            <v>3049696</v>
          </cell>
          <cell r="M39">
            <v>1224572.8</v>
          </cell>
          <cell r="N39">
            <v>3392658.8</v>
          </cell>
          <cell r="O39">
            <v>4274268.8</v>
          </cell>
          <cell r="P39">
            <v>83959</v>
          </cell>
          <cell r="Q39">
            <v>4358227.8</v>
          </cell>
          <cell r="R39">
            <v>4915064</v>
          </cell>
          <cell r="S39">
            <v>9273291.8000000007</v>
          </cell>
          <cell r="T39">
            <v>630472</v>
          </cell>
          <cell r="U39">
            <v>5629495</v>
          </cell>
          <cell r="V39">
            <v>9903763.8000000007</v>
          </cell>
          <cell r="W39">
            <v>245073</v>
          </cell>
          <cell r="X39">
            <v>10148836.800000001</v>
          </cell>
          <cell r="Y39">
            <v>204205</v>
          </cell>
          <cell r="Z39">
            <v>10353041.800000001</v>
          </cell>
          <cell r="AA39">
            <v>442925</v>
          </cell>
          <cell r="AB39">
            <v>892203</v>
          </cell>
          <cell r="AC39">
            <v>6521698</v>
          </cell>
          <cell r="AD39">
            <v>10795966.800000001</v>
          </cell>
        </row>
        <row r="40">
          <cell r="B40">
            <v>8</v>
          </cell>
          <cell r="C40" t="str">
            <v>Прочие</v>
          </cell>
          <cell r="D40">
            <v>576452</v>
          </cell>
          <cell r="E40">
            <v>4534556</v>
          </cell>
          <cell r="F40">
            <v>5111008</v>
          </cell>
          <cell r="G40">
            <v>1509823</v>
          </cell>
          <cell r="H40">
            <v>6620831</v>
          </cell>
          <cell r="I40">
            <v>1503433</v>
          </cell>
          <cell r="J40">
            <v>8124264</v>
          </cell>
          <cell r="K40">
            <v>3882278.6</v>
          </cell>
          <cell r="L40">
            <v>12006542.6</v>
          </cell>
          <cell r="M40">
            <v>3838271</v>
          </cell>
          <cell r="N40">
            <v>9223982.5999999996</v>
          </cell>
          <cell r="O40">
            <v>15844813.6</v>
          </cell>
          <cell r="P40">
            <v>7211385</v>
          </cell>
          <cell r="Q40">
            <v>23056198.600000001</v>
          </cell>
          <cell r="R40">
            <v>-218313</v>
          </cell>
          <cell r="S40">
            <v>22837885.600000001</v>
          </cell>
          <cell r="T40">
            <v>2696526</v>
          </cell>
          <cell r="U40">
            <v>9689598</v>
          </cell>
          <cell r="V40">
            <v>25534411.600000001</v>
          </cell>
          <cell r="W40">
            <v>3690780</v>
          </cell>
          <cell r="X40">
            <v>29225191.600000001</v>
          </cell>
          <cell r="Y40">
            <v>1090424.3999999999</v>
          </cell>
          <cell r="Z40">
            <v>30315616</v>
          </cell>
          <cell r="AA40">
            <v>3194654.4</v>
          </cell>
          <cell r="AB40">
            <v>7975858.8000000007</v>
          </cell>
          <cell r="AC40">
            <v>17665456.800000001</v>
          </cell>
          <cell r="AD40">
            <v>33510270.399999999</v>
          </cell>
        </row>
        <row r="41">
          <cell r="B41">
            <v>9</v>
          </cell>
          <cell r="C41" t="str">
            <v>из них: 15% средств от разгосударствления и приват.</v>
          </cell>
          <cell r="D41">
            <v>0</v>
          </cell>
          <cell r="E41">
            <v>0</v>
          </cell>
          <cell r="F41">
            <v>0</v>
          </cell>
          <cell r="G41">
            <v>497069</v>
          </cell>
          <cell r="H41">
            <v>497069</v>
          </cell>
          <cell r="I41">
            <v>1050727</v>
          </cell>
          <cell r="J41">
            <v>1547796</v>
          </cell>
          <cell r="K41">
            <v>934500</v>
          </cell>
          <cell r="L41">
            <v>2482296</v>
          </cell>
          <cell r="M41">
            <v>948317</v>
          </cell>
          <cell r="N41">
            <v>2933544</v>
          </cell>
          <cell r="O41">
            <v>3430613</v>
          </cell>
          <cell r="P41">
            <v>1455701</v>
          </cell>
          <cell r="Q41">
            <v>4886314</v>
          </cell>
          <cell r="R41">
            <v>692035</v>
          </cell>
          <cell r="S41">
            <v>5578349</v>
          </cell>
          <cell r="T41">
            <v>457453</v>
          </cell>
          <cell r="U41">
            <v>2605189</v>
          </cell>
          <cell r="V41">
            <v>6035802</v>
          </cell>
          <cell r="W41">
            <v>612154</v>
          </cell>
          <cell r="X41">
            <v>6647956</v>
          </cell>
          <cell r="Y41">
            <v>432505</v>
          </cell>
          <cell r="Z41">
            <v>7080461</v>
          </cell>
          <cell r="AA41">
            <v>201655</v>
          </cell>
          <cell r="AB41">
            <v>1246314</v>
          </cell>
          <cell r="AC41">
            <v>3851503</v>
          </cell>
          <cell r="AD41">
            <v>7282116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квартал-УТОЧ"/>
      <sheetName val="2 квартал-уточ"/>
      <sheetName val="3 квартал-уточ"/>
      <sheetName val="9 месяцев-уточ"/>
      <sheetName val="год-утв"/>
      <sheetName val="ГТК 9 месяцев-уточн"/>
      <sheetName val="Ер Ресурс"/>
      <sheetName val="ГТК_Минфин_факт"/>
      <sheetName val="Прогноз"/>
      <sheetName val="мар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урс"/>
      <sheetName val="ИСХОД. ДАННЫЕ"/>
      <sheetName val="Свод затрат"/>
      <sheetName val="Свод "/>
      <sheetName val="мест тол "/>
      <sheetName val="Импорт тол"/>
      <sheetName val="Собст сорт"/>
      <sheetName val="Сорт 1"/>
      <sheetName val="Шары"/>
      <sheetName val="Катан"/>
      <sheetName val=" Расх. эл."/>
      <sheetName val=" Расх. газ"/>
      <sheetName val="Бенз.Диз.Матер."/>
      <sheetName val="Фот"/>
      <sheetName val="Амортизация (2)"/>
      <sheetName val="на тонну_2010"/>
      <sheetName val="поток_послед"/>
      <sheetName val="План себст"/>
      <sheetName val="Реал.тов"/>
      <sheetName val="доход расход"/>
      <sheetName val="Осн.пок "/>
      <sheetName val="расх. пер (по труду)"/>
      <sheetName val="реализация"/>
      <sheetName val="Металлолом"/>
      <sheetName val="дивиденды"/>
      <sheetName val="Себ толлинг"/>
      <sheetName val="БАЛАНС"/>
      <sheetName val="кол-во"/>
      <sheetName val="комбинации"/>
      <sheetName val="Объемы"/>
      <sheetName val="СПЦ2.коэфф."/>
      <sheetName val="спц 2"/>
      <sheetName val="сорт"/>
      <sheetName val="Сорт Местный"/>
      <sheetName val="Сорт Импорт"/>
      <sheetName val="Собств"/>
      <sheetName val="перекат"/>
      <sheetName val="по стану"/>
      <sheetName val="тек.рем."/>
      <sheetName val="смен.об."/>
      <sheetName val="трансп."/>
      <sheetName val="круг12б"/>
      <sheetName val="пар от СИО"/>
      <sheetName val="катанка"/>
      <sheetName val="катанка текущ"/>
      <sheetName val="спц1 сорт"/>
      <sheetName val="кальк"/>
      <sheetName val=" по стану"/>
      <sheetName val="тек рем"/>
      <sheetName val="прочие рас"/>
      <sheetName val="транс"/>
      <sheetName val="всего спц1"/>
      <sheetName val="Шары_всего"/>
      <sheetName val="спц1 шары"/>
      <sheetName val="калькул"/>
      <sheetName val="по стану 68-100"/>
      <sheetName val="тек ремонт"/>
      <sheetName val="прочие"/>
      <sheetName val="транспорт"/>
      <sheetName val="спц1 шар 120"/>
      <sheetName val="кальку "/>
      <sheetName val=" по  стану-120"/>
      <sheetName val="тек рем."/>
      <sheetName val="почие расх"/>
      <sheetName val=" транспорт"/>
      <sheetName val="спц1 шар 40"/>
      <sheetName val=" калькул"/>
      <sheetName val=" по стану -40"/>
      <sheetName val=" тек рем"/>
      <sheetName val="почие, расх"/>
      <sheetName val="  транспорт"/>
      <sheetName val="Э.титул"/>
      <sheetName val="Э.кальк"/>
      <sheetName val="Э.Мест"/>
      <sheetName val="Э.Импорт"/>
      <sheetName val="Э.Собств"/>
      <sheetName val="Э.передел"/>
      <sheetName val="Э.огнеуп"/>
      <sheetName val="Э.текущ"/>
      <sheetName val="Э.известь"/>
      <sheetName val="М.титул"/>
      <sheetName val="М.калькул"/>
      <sheetName val="М.передел"/>
      <sheetName val="М.текущ"/>
      <sheetName val="К.титул"/>
      <sheetName val="К.смета"/>
      <sheetName val="К.мест"/>
      <sheetName val="К.Импорт"/>
      <sheetName val="К.Собст"/>
      <sheetName val="К.текущ"/>
      <sheetName val="ALL"/>
      <sheetName val="атц"/>
      <sheetName val="ждц"/>
      <sheetName val="энергетический"/>
      <sheetName val="свод_энергич."/>
      <sheetName val="ккц"/>
      <sheetName val="цсип"/>
      <sheetName val="всего"/>
      <sheetName val="з упр"/>
      <sheetName val="омтс"/>
      <sheetName val="вво"/>
      <sheetName val="цлм"/>
      <sheetName val="вц"/>
      <sheetName val="цлк"/>
      <sheetName val="ппа"/>
      <sheetName val="связь"/>
      <sheetName val="прочее"/>
      <sheetName val="ЭнРЦ"/>
      <sheetName val="ЭлРЦ"/>
      <sheetName val="Э Т Л "/>
      <sheetName val="КИПиА"/>
      <sheetName val="ЦЛАМ"/>
      <sheetName val="РМЦ 1"/>
      <sheetName val="РМЦ 2"/>
      <sheetName val="ЦРМП"/>
      <sheetName val="ЦРМО"/>
      <sheetName val="прочие материалы"/>
      <sheetName val="СМТ"/>
      <sheetName val="ПТНП"/>
      <sheetName val="химчистка"/>
      <sheetName val="проверка приборов"/>
      <sheetName val="спецмолоко"/>
      <sheetName val="зарплата ОТК"/>
      <sheetName val="зарплата"/>
      <sheetName val="амортизация"/>
      <sheetName val="Техносаклам"/>
      <sheetName val="Надомный труд"/>
      <sheetName val="материалы"/>
      <sheetName val="Запчасти"/>
      <sheetName val=" Сторон_по цехам"/>
    </sheetNames>
    <sheetDataSet>
      <sheetData sheetId="0" refreshError="1"/>
      <sheetData sheetId="1" refreshError="1">
        <row r="2">
          <cell r="J2" t="str">
            <v>Январь - Декабрь</v>
          </cell>
        </row>
        <row r="4">
          <cell r="I4">
            <v>40664</v>
          </cell>
        </row>
        <row r="6">
          <cell r="I6">
            <v>0.25</v>
          </cell>
        </row>
        <row r="16">
          <cell r="I16">
            <v>640</v>
          </cell>
        </row>
        <row r="23">
          <cell r="I23">
            <v>650</v>
          </cell>
        </row>
        <row r="26">
          <cell r="I26">
            <v>238.00224202185842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2">
          <cell r="B2" t="str">
            <v>МЕСЯЦ</v>
          </cell>
          <cell r="C2" t="str">
            <v>ЭКСПОРТ</v>
          </cell>
          <cell r="F2" t="str">
            <v>ИМПОРТНЫЙ ТОЛЛИНГ</v>
          </cell>
          <cell r="I2" t="str">
            <v>Биржа и среднебиржевойпрокат</v>
          </cell>
          <cell r="L2" t="str">
            <v>Фондовый прокат</v>
          </cell>
          <cell r="O2" t="str">
            <v>Биржа и среднебиржевойкатанка</v>
          </cell>
          <cell r="R2" t="str">
            <v>Фондовый катанка</v>
          </cell>
          <cell r="U2" t="str">
            <v>Местный толлинг</v>
          </cell>
          <cell r="X2" t="str">
            <v>ШАРЫ 40</v>
          </cell>
          <cell r="AA2" t="str">
            <v>ШАРЫ 67</v>
          </cell>
          <cell r="AD2" t="str">
            <v>ШАРЫ 100</v>
          </cell>
          <cell r="AG2" t="str">
            <v>ШАРЫ 120</v>
          </cell>
        </row>
        <row r="3">
          <cell r="C3" t="str">
            <v>кол-во</v>
          </cell>
          <cell r="D3" t="str">
            <v>цена</v>
          </cell>
          <cell r="E3" t="str">
            <v>тыс. сум</v>
          </cell>
          <cell r="F3" t="str">
            <v>кол-во</v>
          </cell>
          <cell r="G3" t="str">
            <v>цена</v>
          </cell>
          <cell r="H3" t="str">
            <v>тыс. сум</v>
          </cell>
          <cell r="I3" t="str">
            <v>кол-во</v>
          </cell>
          <cell r="J3" t="str">
            <v>цена</v>
          </cell>
          <cell r="K3" t="str">
            <v>тыс. сум</v>
          </cell>
          <cell r="L3" t="str">
            <v>кол-во</v>
          </cell>
          <cell r="M3" t="str">
            <v>цена</v>
          </cell>
          <cell r="N3" t="str">
            <v>тыс. сум</v>
          </cell>
          <cell r="O3" t="str">
            <v>кол-во</v>
          </cell>
          <cell r="P3" t="str">
            <v>цена</v>
          </cell>
          <cell r="Q3" t="str">
            <v>тыс. сум</v>
          </cell>
          <cell r="R3" t="str">
            <v>кол-во</v>
          </cell>
          <cell r="S3" t="str">
            <v>цена</v>
          </cell>
          <cell r="T3" t="str">
            <v>тыс. сум</v>
          </cell>
          <cell r="U3" t="str">
            <v>кол-во</v>
          </cell>
          <cell r="V3" t="str">
            <v>цена</v>
          </cell>
          <cell r="W3" t="str">
            <v>тыс. сум</v>
          </cell>
          <cell r="X3" t="str">
            <v>кол-во</v>
          </cell>
          <cell r="Y3" t="str">
            <v>цена</v>
          </cell>
          <cell r="Z3" t="str">
            <v>тыс. сум</v>
          </cell>
          <cell r="AA3" t="str">
            <v>кол-во</v>
          </cell>
          <cell r="AB3" t="str">
            <v>цена</v>
          </cell>
          <cell r="AC3" t="str">
            <v>тыс. сум</v>
          </cell>
          <cell r="AD3" t="str">
            <v>кол-во</v>
          </cell>
          <cell r="AE3" t="str">
            <v>цена</v>
          </cell>
          <cell r="AF3" t="str">
            <v>тыс. сум</v>
          </cell>
          <cell r="AG3" t="str">
            <v>кол-во</v>
          </cell>
          <cell r="AH3" t="str">
            <v>цена</v>
          </cell>
          <cell r="AI3" t="str">
            <v>тыс. сум</v>
          </cell>
        </row>
        <row r="4">
          <cell r="B4" t="str">
            <v>Январь</v>
          </cell>
          <cell r="C4">
            <v>20333.333333333332</v>
          </cell>
          <cell r="D4">
            <v>1116800</v>
          </cell>
          <cell r="E4">
            <v>22708266.666666664</v>
          </cell>
          <cell r="F4">
            <v>10000</v>
          </cell>
          <cell r="G4">
            <v>415313.91232814296</v>
          </cell>
          <cell r="H4">
            <v>4153139.12328143</v>
          </cell>
          <cell r="I4">
            <v>3460</v>
          </cell>
          <cell r="J4">
            <v>1250000</v>
          </cell>
          <cell r="K4">
            <v>4325000</v>
          </cell>
          <cell r="L4">
            <v>9389.5833333333285</v>
          </cell>
          <cell r="M4">
            <v>757944.00000000012</v>
          </cell>
          <cell r="N4">
            <v>7116778.3499999968</v>
          </cell>
          <cell r="O4">
            <v>140</v>
          </cell>
          <cell r="P4">
            <v>1700000</v>
          </cell>
          <cell r="Q4">
            <v>238000</v>
          </cell>
          <cell r="R4">
            <v>560</v>
          </cell>
          <cell r="S4">
            <v>1250000</v>
          </cell>
          <cell r="T4">
            <v>700000</v>
          </cell>
          <cell r="V4">
            <v>614669.26333691552</v>
          </cell>
          <cell r="W4">
            <v>0</v>
          </cell>
          <cell r="X4">
            <v>600</v>
          </cell>
          <cell r="Y4">
            <v>963100</v>
          </cell>
          <cell r="Z4">
            <v>577860</v>
          </cell>
          <cell r="AA4">
            <v>6500</v>
          </cell>
          <cell r="AB4">
            <v>920400</v>
          </cell>
          <cell r="AC4">
            <v>5982600</v>
          </cell>
          <cell r="AD4">
            <v>4200</v>
          </cell>
          <cell r="AE4">
            <v>893500</v>
          </cell>
          <cell r="AF4">
            <v>3752700</v>
          </cell>
          <cell r="AG4">
            <v>3700</v>
          </cell>
          <cell r="AH4">
            <v>877800</v>
          </cell>
          <cell r="AI4">
            <v>3247860</v>
          </cell>
        </row>
        <row r="5">
          <cell r="B5" t="str">
            <v>Февраль</v>
          </cell>
          <cell r="C5">
            <v>20333.333333333332</v>
          </cell>
          <cell r="D5">
            <v>1116800</v>
          </cell>
          <cell r="E5">
            <v>22708266.666666664</v>
          </cell>
          <cell r="F5">
            <v>10000</v>
          </cell>
          <cell r="G5">
            <v>415313.91232814296</v>
          </cell>
          <cell r="H5">
            <v>4153139.12328143</v>
          </cell>
          <cell r="I5">
            <v>3460</v>
          </cell>
          <cell r="J5">
            <v>1250000</v>
          </cell>
          <cell r="K5">
            <v>4325000</v>
          </cell>
          <cell r="L5">
            <v>9389.5833333333285</v>
          </cell>
          <cell r="M5">
            <v>757944.00000000012</v>
          </cell>
          <cell r="N5">
            <v>7116778.3499999968</v>
          </cell>
          <cell r="O5">
            <v>140</v>
          </cell>
          <cell r="P5">
            <v>1700000</v>
          </cell>
          <cell r="Q5">
            <v>238000</v>
          </cell>
          <cell r="R5">
            <v>560</v>
          </cell>
          <cell r="S5">
            <v>1250000</v>
          </cell>
          <cell r="T5">
            <v>700000</v>
          </cell>
          <cell r="V5">
            <v>614669.26333691552</v>
          </cell>
          <cell r="W5">
            <v>0</v>
          </cell>
          <cell r="X5">
            <v>600</v>
          </cell>
          <cell r="Y5">
            <v>963100</v>
          </cell>
          <cell r="Z5">
            <v>577860</v>
          </cell>
          <cell r="AA5">
            <v>6500</v>
          </cell>
          <cell r="AB5">
            <v>920400</v>
          </cell>
          <cell r="AC5">
            <v>5982600</v>
          </cell>
          <cell r="AD5">
            <v>4200</v>
          </cell>
          <cell r="AE5">
            <v>893500</v>
          </cell>
          <cell r="AF5">
            <v>3752700</v>
          </cell>
          <cell r="AG5">
            <v>3700</v>
          </cell>
          <cell r="AH5">
            <v>877800</v>
          </cell>
          <cell r="AI5">
            <v>3247860</v>
          </cell>
        </row>
        <row r="6">
          <cell r="B6" t="str">
            <v>Март</v>
          </cell>
          <cell r="C6">
            <v>20333.333333333332</v>
          </cell>
          <cell r="D6">
            <v>1116800</v>
          </cell>
          <cell r="E6">
            <v>22708266.666666664</v>
          </cell>
          <cell r="F6">
            <v>11000</v>
          </cell>
          <cell r="G6">
            <v>415313.91232814296</v>
          </cell>
          <cell r="H6">
            <v>4568453.0356095722</v>
          </cell>
          <cell r="I6">
            <v>4270</v>
          </cell>
          <cell r="J6">
            <v>1250000</v>
          </cell>
          <cell r="K6">
            <v>5337500</v>
          </cell>
          <cell r="L6">
            <v>8029.5833333333285</v>
          </cell>
          <cell r="M6">
            <v>757944.00000000012</v>
          </cell>
          <cell r="N6">
            <v>6085974.509999997</v>
          </cell>
          <cell r="O6">
            <v>130</v>
          </cell>
          <cell r="P6">
            <v>1700000</v>
          </cell>
          <cell r="Q6">
            <v>221000</v>
          </cell>
          <cell r="R6">
            <v>520</v>
          </cell>
          <cell r="S6">
            <v>1250000</v>
          </cell>
          <cell r="T6">
            <v>650000</v>
          </cell>
          <cell r="V6">
            <v>614669.26333691552</v>
          </cell>
          <cell r="W6">
            <v>0</v>
          </cell>
          <cell r="X6">
            <v>600</v>
          </cell>
          <cell r="Y6">
            <v>963100</v>
          </cell>
          <cell r="Z6">
            <v>577860</v>
          </cell>
          <cell r="AA6">
            <v>6300</v>
          </cell>
          <cell r="AB6">
            <v>920400</v>
          </cell>
          <cell r="AC6">
            <v>5798520</v>
          </cell>
          <cell r="AD6">
            <v>4100</v>
          </cell>
          <cell r="AE6">
            <v>893500</v>
          </cell>
          <cell r="AF6">
            <v>3663350</v>
          </cell>
          <cell r="AG6">
            <v>3600</v>
          </cell>
          <cell r="AH6">
            <v>877800</v>
          </cell>
          <cell r="AI6">
            <v>3160080</v>
          </cell>
        </row>
        <row r="7">
          <cell r="B7" t="str">
            <v>Апрель</v>
          </cell>
          <cell r="C7">
            <v>20333.333333333332</v>
          </cell>
          <cell r="D7">
            <v>1116800</v>
          </cell>
          <cell r="E7">
            <v>22708266.666666664</v>
          </cell>
          <cell r="F7">
            <v>12000</v>
          </cell>
          <cell r="G7">
            <v>415313.91232814296</v>
          </cell>
          <cell r="H7">
            <v>4983766.9479377158</v>
          </cell>
          <cell r="I7">
            <v>4160</v>
          </cell>
          <cell r="J7">
            <v>1250000</v>
          </cell>
          <cell r="K7">
            <v>5200000</v>
          </cell>
          <cell r="L7">
            <v>6689.5833333333285</v>
          </cell>
          <cell r="M7">
            <v>757944.00000000012</v>
          </cell>
          <cell r="N7">
            <v>5070329.549999997</v>
          </cell>
          <cell r="O7">
            <v>140</v>
          </cell>
          <cell r="P7">
            <v>1700000</v>
          </cell>
          <cell r="Q7">
            <v>238000</v>
          </cell>
          <cell r="R7">
            <v>560</v>
          </cell>
          <cell r="S7">
            <v>1250000</v>
          </cell>
          <cell r="T7">
            <v>700000</v>
          </cell>
          <cell r="V7">
            <v>614669.26333691552</v>
          </cell>
          <cell r="W7">
            <v>0</v>
          </cell>
          <cell r="X7">
            <v>500</v>
          </cell>
          <cell r="Y7">
            <v>963100</v>
          </cell>
          <cell r="Z7">
            <v>481550</v>
          </cell>
          <cell r="AA7">
            <v>6700</v>
          </cell>
          <cell r="AB7">
            <v>920400</v>
          </cell>
          <cell r="AC7">
            <v>6166680</v>
          </cell>
          <cell r="AD7">
            <v>4100</v>
          </cell>
          <cell r="AE7">
            <v>893500</v>
          </cell>
          <cell r="AF7">
            <v>3663350</v>
          </cell>
          <cell r="AG7">
            <v>3700</v>
          </cell>
          <cell r="AH7">
            <v>877800</v>
          </cell>
          <cell r="AI7">
            <v>3247860</v>
          </cell>
        </row>
        <row r="8">
          <cell r="B8" t="str">
            <v>Май</v>
          </cell>
          <cell r="C8">
            <v>20333.333333333332</v>
          </cell>
          <cell r="D8">
            <v>1116800</v>
          </cell>
          <cell r="E8">
            <v>22708266.666666664</v>
          </cell>
          <cell r="F8">
            <v>11000</v>
          </cell>
          <cell r="G8">
            <v>415313.91232814296</v>
          </cell>
          <cell r="H8">
            <v>4568453.0356095722</v>
          </cell>
          <cell r="I8">
            <v>4270</v>
          </cell>
          <cell r="J8">
            <v>1250000</v>
          </cell>
          <cell r="K8">
            <v>5337500</v>
          </cell>
          <cell r="L8">
            <v>8029.5833333333285</v>
          </cell>
          <cell r="M8">
            <v>757944.00000000012</v>
          </cell>
          <cell r="N8">
            <v>6085974.509999997</v>
          </cell>
          <cell r="O8">
            <v>130</v>
          </cell>
          <cell r="P8">
            <v>1700000</v>
          </cell>
          <cell r="Q8">
            <v>221000</v>
          </cell>
          <cell r="R8">
            <v>520</v>
          </cell>
          <cell r="S8">
            <v>1250000</v>
          </cell>
          <cell r="T8">
            <v>650000</v>
          </cell>
          <cell r="V8">
            <v>614669.26333691552</v>
          </cell>
          <cell r="W8">
            <v>0</v>
          </cell>
          <cell r="X8">
            <v>0</v>
          </cell>
          <cell r="Y8">
            <v>963100</v>
          </cell>
          <cell r="Z8">
            <v>0</v>
          </cell>
          <cell r="AA8">
            <v>6800</v>
          </cell>
          <cell r="AB8">
            <v>920400</v>
          </cell>
          <cell r="AC8">
            <v>6258720</v>
          </cell>
          <cell r="AD8">
            <v>4100</v>
          </cell>
          <cell r="AE8">
            <v>893500</v>
          </cell>
          <cell r="AF8">
            <v>3663350</v>
          </cell>
          <cell r="AG8">
            <v>3700</v>
          </cell>
          <cell r="AH8">
            <v>877800</v>
          </cell>
          <cell r="AI8">
            <v>3247860</v>
          </cell>
        </row>
        <row r="9">
          <cell r="B9" t="str">
            <v>Июнь</v>
          </cell>
          <cell r="C9">
            <v>20333.333333333332</v>
          </cell>
          <cell r="D9">
            <v>1116800</v>
          </cell>
          <cell r="E9">
            <v>22708266.666666664</v>
          </cell>
          <cell r="F9">
            <v>11000</v>
          </cell>
          <cell r="G9">
            <v>415313.91232814296</v>
          </cell>
          <cell r="H9">
            <v>4568453.0356095722</v>
          </cell>
          <cell r="I9">
            <v>4260</v>
          </cell>
          <cell r="J9">
            <v>1250000</v>
          </cell>
          <cell r="K9">
            <v>5325000</v>
          </cell>
          <cell r="L9">
            <v>7589.5833333333285</v>
          </cell>
          <cell r="M9">
            <v>757944.00000000012</v>
          </cell>
          <cell r="N9">
            <v>5752479.1499999976</v>
          </cell>
          <cell r="O9">
            <v>140</v>
          </cell>
          <cell r="P9">
            <v>1700000</v>
          </cell>
          <cell r="Q9">
            <v>238000</v>
          </cell>
          <cell r="R9">
            <v>560</v>
          </cell>
          <cell r="S9">
            <v>1250000</v>
          </cell>
          <cell r="T9">
            <v>700000</v>
          </cell>
          <cell r="V9">
            <v>614669.26333691552</v>
          </cell>
          <cell r="W9">
            <v>0</v>
          </cell>
          <cell r="X9">
            <v>0</v>
          </cell>
          <cell r="Y9">
            <v>963100</v>
          </cell>
          <cell r="Z9">
            <v>0</v>
          </cell>
          <cell r="AA9">
            <v>6900</v>
          </cell>
          <cell r="AB9">
            <v>920400</v>
          </cell>
          <cell r="AC9">
            <v>6350760</v>
          </cell>
          <cell r="AD9">
            <v>4300</v>
          </cell>
          <cell r="AE9">
            <v>893500</v>
          </cell>
          <cell r="AF9">
            <v>3842050</v>
          </cell>
          <cell r="AG9">
            <v>3800</v>
          </cell>
          <cell r="AH9">
            <v>877800</v>
          </cell>
          <cell r="AI9">
            <v>3335640</v>
          </cell>
        </row>
        <row r="10">
          <cell r="B10" t="str">
            <v>Июль</v>
          </cell>
          <cell r="C10">
            <v>20333.333333333332</v>
          </cell>
          <cell r="D10">
            <v>1116800</v>
          </cell>
          <cell r="E10">
            <v>22708266.666666664</v>
          </cell>
          <cell r="F10">
            <v>11000</v>
          </cell>
          <cell r="G10">
            <v>415313.91232814296</v>
          </cell>
          <cell r="H10">
            <v>4568453.0356095722</v>
          </cell>
          <cell r="I10">
            <v>4267.2</v>
          </cell>
          <cell r="J10">
            <v>1250000</v>
          </cell>
          <cell r="K10">
            <v>5334000</v>
          </cell>
          <cell r="L10">
            <v>7585.1333333333287</v>
          </cell>
          <cell r="M10">
            <v>757944.00000000012</v>
          </cell>
          <cell r="N10">
            <v>5749106.2991999965</v>
          </cell>
          <cell r="O10">
            <v>132.80000000000001</v>
          </cell>
          <cell r="P10">
            <v>1700000</v>
          </cell>
          <cell r="Q10">
            <v>225760.00000000003</v>
          </cell>
          <cell r="R10">
            <v>531.20000000000005</v>
          </cell>
          <cell r="S10">
            <v>1250000</v>
          </cell>
          <cell r="T10">
            <v>664000</v>
          </cell>
          <cell r="V10">
            <v>614669.26333691552</v>
          </cell>
          <cell r="W10">
            <v>0</v>
          </cell>
          <cell r="X10">
            <v>0</v>
          </cell>
          <cell r="Y10">
            <v>963100</v>
          </cell>
          <cell r="Z10">
            <v>0</v>
          </cell>
          <cell r="AA10">
            <v>6447.19</v>
          </cell>
          <cell r="AB10">
            <v>920400</v>
          </cell>
          <cell r="AC10">
            <v>5933993.676</v>
          </cell>
          <cell r="AD10">
            <v>4717.7800000000007</v>
          </cell>
          <cell r="AE10">
            <v>893500</v>
          </cell>
          <cell r="AF10">
            <v>4215336.4300000006</v>
          </cell>
          <cell r="AG10">
            <v>3868.2799999999997</v>
          </cell>
          <cell r="AH10">
            <v>877800</v>
          </cell>
          <cell r="AI10">
            <v>3395576.1839999999</v>
          </cell>
        </row>
        <row r="11">
          <cell r="B11" t="str">
            <v>Август</v>
          </cell>
          <cell r="C11">
            <v>20333.333333333332</v>
          </cell>
          <cell r="D11">
            <v>1116800</v>
          </cell>
          <cell r="E11">
            <v>22708266.666666664</v>
          </cell>
          <cell r="F11">
            <v>11000</v>
          </cell>
          <cell r="G11">
            <v>415313.91232814296</v>
          </cell>
          <cell r="H11">
            <v>4568453.0356095722</v>
          </cell>
          <cell r="I11">
            <v>4277</v>
          </cell>
          <cell r="J11">
            <v>1250000</v>
          </cell>
          <cell r="K11">
            <v>5346250</v>
          </cell>
          <cell r="L11">
            <v>9666.7404333333325</v>
          </cell>
          <cell r="M11">
            <v>757944.00000000012</v>
          </cell>
          <cell r="N11">
            <v>7326847.9110024003</v>
          </cell>
          <cell r="O11">
            <v>123</v>
          </cell>
          <cell r="P11">
            <v>1700000</v>
          </cell>
          <cell r="Q11">
            <v>209100</v>
          </cell>
          <cell r="R11">
            <v>492</v>
          </cell>
          <cell r="S11">
            <v>1250000</v>
          </cell>
          <cell r="T11">
            <v>615000</v>
          </cell>
          <cell r="V11">
            <v>614669.26333691552</v>
          </cell>
          <cell r="W11">
            <v>0</v>
          </cell>
          <cell r="X11">
            <v>0</v>
          </cell>
          <cell r="Y11">
            <v>963100</v>
          </cell>
          <cell r="Z11">
            <v>0</v>
          </cell>
          <cell r="AA11">
            <v>5558.74</v>
          </cell>
          <cell r="AB11">
            <v>920400</v>
          </cell>
          <cell r="AC11">
            <v>5116264.2960000001</v>
          </cell>
          <cell r="AD11">
            <v>3918.3</v>
          </cell>
          <cell r="AE11">
            <v>893500</v>
          </cell>
          <cell r="AF11">
            <v>3501001.05</v>
          </cell>
          <cell r="AG11">
            <v>3513.8028999999997</v>
          </cell>
          <cell r="AH11">
            <v>877800</v>
          </cell>
          <cell r="AI11">
            <v>3084416.1856199997</v>
          </cell>
        </row>
        <row r="12">
          <cell r="B12" t="str">
            <v>Сентябрь</v>
          </cell>
          <cell r="C12">
            <v>20333.333333333332</v>
          </cell>
          <cell r="D12">
            <v>1116800</v>
          </cell>
          <cell r="E12">
            <v>22708266.666666664</v>
          </cell>
          <cell r="F12">
            <v>10000</v>
          </cell>
          <cell r="G12">
            <v>415313.91232814296</v>
          </cell>
          <cell r="H12">
            <v>4153139.12328143</v>
          </cell>
          <cell r="I12">
            <v>4126.3999999999996</v>
          </cell>
          <cell r="J12">
            <v>1250000</v>
          </cell>
          <cell r="K12">
            <v>5158000</v>
          </cell>
          <cell r="L12">
            <v>9787.0513333333274</v>
          </cell>
          <cell r="M12">
            <v>757944.00000000012</v>
          </cell>
          <cell r="N12">
            <v>7418036.8357919967</v>
          </cell>
          <cell r="O12">
            <v>173.60000000000002</v>
          </cell>
          <cell r="P12">
            <v>1700000</v>
          </cell>
          <cell r="Q12">
            <v>295120.00000000006</v>
          </cell>
          <cell r="R12">
            <v>694.40000000000009</v>
          </cell>
          <cell r="S12">
            <v>1250000</v>
          </cell>
          <cell r="T12">
            <v>868000.00000000012</v>
          </cell>
          <cell r="V12">
            <v>614669.26333691552</v>
          </cell>
          <cell r="W12">
            <v>0</v>
          </cell>
          <cell r="X12">
            <v>0</v>
          </cell>
          <cell r="Y12">
            <v>963100</v>
          </cell>
          <cell r="Z12">
            <v>0</v>
          </cell>
          <cell r="AA12">
            <v>5803.4839999999995</v>
          </cell>
          <cell r="AB12">
            <v>920400</v>
          </cell>
          <cell r="AC12">
            <v>5341526.6735999994</v>
          </cell>
          <cell r="AD12">
            <v>3996.4980000000005</v>
          </cell>
          <cell r="AE12">
            <v>893500</v>
          </cell>
          <cell r="AF12">
            <v>3570870.9630000005</v>
          </cell>
          <cell r="AG12">
            <v>3968.15</v>
          </cell>
          <cell r="AH12">
            <v>877800</v>
          </cell>
          <cell r="AI12">
            <v>3483242.07</v>
          </cell>
        </row>
        <row r="13">
          <cell r="B13" t="str">
            <v>Октябрь</v>
          </cell>
          <cell r="C13">
            <v>20333.333333333332</v>
          </cell>
          <cell r="D13">
            <v>1116800</v>
          </cell>
          <cell r="E13">
            <v>22708266.666666664</v>
          </cell>
          <cell r="F13">
            <v>10000</v>
          </cell>
          <cell r="G13">
            <v>415313.91232814296</v>
          </cell>
          <cell r="H13">
            <v>4153139.12328143</v>
          </cell>
          <cell r="I13">
            <v>2895</v>
          </cell>
          <cell r="J13">
            <v>1250000</v>
          </cell>
          <cell r="K13">
            <v>3618750</v>
          </cell>
          <cell r="L13">
            <v>11347.909333333329</v>
          </cell>
          <cell r="M13">
            <v>757944.00000000012</v>
          </cell>
          <cell r="N13">
            <v>8601079.7917439975</v>
          </cell>
          <cell r="O13">
            <v>205</v>
          </cell>
          <cell r="P13">
            <v>1700000</v>
          </cell>
          <cell r="Q13">
            <v>348500</v>
          </cell>
          <cell r="R13">
            <v>820</v>
          </cell>
          <cell r="S13">
            <v>1250000</v>
          </cell>
          <cell r="T13">
            <v>1025000</v>
          </cell>
          <cell r="V13">
            <v>614669.26333691552</v>
          </cell>
          <cell r="W13">
            <v>0</v>
          </cell>
          <cell r="X13">
            <v>0</v>
          </cell>
          <cell r="Y13">
            <v>963100</v>
          </cell>
          <cell r="Z13">
            <v>0</v>
          </cell>
          <cell r="AA13">
            <v>6349.9790000000003</v>
          </cell>
          <cell r="AB13">
            <v>920400</v>
          </cell>
          <cell r="AC13">
            <v>5844520.6716</v>
          </cell>
          <cell r="AD13">
            <v>3189.62</v>
          </cell>
          <cell r="AE13">
            <v>893500</v>
          </cell>
          <cell r="AF13">
            <v>2849925.47</v>
          </cell>
          <cell r="AG13">
            <v>3742.0749999999998</v>
          </cell>
          <cell r="AH13">
            <v>877800</v>
          </cell>
          <cell r="AI13">
            <v>3284793.4350000001</v>
          </cell>
        </row>
        <row r="14">
          <cell r="B14" t="str">
            <v>Ноябрь</v>
          </cell>
          <cell r="C14">
            <v>20333.333333333332</v>
          </cell>
          <cell r="D14">
            <v>1116800</v>
          </cell>
          <cell r="E14">
            <v>22708266.666666664</v>
          </cell>
          <cell r="F14">
            <v>10000</v>
          </cell>
          <cell r="G14">
            <v>415313.91232814296</v>
          </cell>
          <cell r="H14">
            <v>4153139.12328143</v>
          </cell>
          <cell r="I14">
            <v>2494</v>
          </cell>
          <cell r="J14">
            <v>1250000</v>
          </cell>
          <cell r="K14">
            <v>3117500</v>
          </cell>
          <cell r="L14">
            <v>10975.114333333328</v>
          </cell>
          <cell r="M14">
            <v>757944.00000000012</v>
          </cell>
          <cell r="N14">
            <v>8318522.0582639966</v>
          </cell>
          <cell r="O14">
            <v>206</v>
          </cell>
          <cell r="P14">
            <v>1700000</v>
          </cell>
          <cell r="Q14">
            <v>350200</v>
          </cell>
          <cell r="R14">
            <v>824</v>
          </cell>
          <cell r="S14">
            <v>1250000</v>
          </cell>
          <cell r="T14">
            <v>1030000</v>
          </cell>
          <cell r="V14">
            <v>614669.26333691552</v>
          </cell>
          <cell r="W14">
            <v>0</v>
          </cell>
          <cell r="X14">
            <v>545.16899999999998</v>
          </cell>
          <cell r="Y14">
            <v>963100</v>
          </cell>
          <cell r="Z14">
            <v>525052.26390000002</v>
          </cell>
          <cell r="AA14">
            <v>6176.5099999999993</v>
          </cell>
          <cell r="AB14">
            <v>920400</v>
          </cell>
          <cell r="AC14">
            <v>5684859.8039999986</v>
          </cell>
          <cell r="AD14">
            <v>3571.0199999999995</v>
          </cell>
          <cell r="AE14">
            <v>893500</v>
          </cell>
          <cell r="AF14">
            <v>3190706.3699999996</v>
          </cell>
          <cell r="AG14">
            <v>3757.77</v>
          </cell>
          <cell r="AH14">
            <v>877800</v>
          </cell>
          <cell r="AI14">
            <v>3298570.5060000001</v>
          </cell>
        </row>
        <row r="15">
          <cell r="B15" t="str">
            <v>Декабрь</v>
          </cell>
          <cell r="C15">
            <v>20333.333333333332</v>
          </cell>
          <cell r="D15">
            <v>1116800</v>
          </cell>
          <cell r="E15">
            <v>22708266.666666664</v>
          </cell>
          <cell r="F15">
            <v>8300</v>
          </cell>
          <cell r="G15">
            <v>415313.91232814296</v>
          </cell>
          <cell r="H15">
            <v>3447105.4723235862</v>
          </cell>
          <cell r="I15">
            <v>2555.8000000000002</v>
          </cell>
          <cell r="J15">
            <v>1250000</v>
          </cell>
          <cell r="K15">
            <v>3194750</v>
          </cell>
          <cell r="L15">
            <v>14127.494333333329</v>
          </cell>
          <cell r="M15">
            <v>757944.00000000012</v>
          </cell>
          <cell r="N15">
            <v>10707849.564983997</v>
          </cell>
          <cell r="O15">
            <v>144.20000000000002</v>
          </cell>
          <cell r="P15">
            <v>1700000</v>
          </cell>
          <cell r="Q15">
            <v>245140.00000000003</v>
          </cell>
          <cell r="R15">
            <v>576.80000000000007</v>
          </cell>
          <cell r="S15">
            <v>1250000</v>
          </cell>
          <cell r="T15">
            <v>721000.00000000012</v>
          </cell>
          <cell r="V15">
            <v>614669.26333691552</v>
          </cell>
          <cell r="W15">
            <v>0</v>
          </cell>
          <cell r="X15">
            <v>0</v>
          </cell>
          <cell r="Y15">
            <v>963100</v>
          </cell>
          <cell r="Z15">
            <v>0</v>
          </cell>
          <cell r="AA15">
            <v>5475.1679999999997</v>
          </cell>
          <cell r="AB15">
            <v>920400</v>
          </cell>
          <cell r="AC15">
            <v>5039344.6272</v>
          </cell>
          <cell r="AD15">
            <v>2918.556</v>
          </cell>
          <cell r="AE15">
            <v>893500</v>
          </cell>
          <cell r="AF15">
            <v>2607729.7859999998</v>
          </cell>
          <cell r="AG15">
            <v>4451.5649999999996</v>
          </cell>
          <cell r="AH15">
            <v>877800</v>
          </cell>
          <cell r="AI15">
            <v>3907583.7569999998</v>
          </cell>
        </row>
        <row r="16">
          <cell r="B16" t="str">
            <v>Январь - Февраль</v>
          </cell>
          <cell r="C16">
            <v>40666.666666666664</v>
          </cell>
          <cell r="D16">
            <v>1116800</v>
          </cell>
          <cell r="E16">
            <v>45416533.333333328</v>
          </cell>
          <cell r="F16">
            <v>20000</v>
          </cell>
          <cell r="G16">
            <v>415313.91232814296</v>
          </cell>
          <cell r="H16">
            <v>8306278.24656286</v>
          </cell>
          <cell r="I16">
            <v>6920</v>
          </cell>
          <cell r="K16">
            <v>8650000</v>
          </cell>
          <cell r="L16">
            <v>18779.166666666657</v>
          </cell>
          <cell r="N16">
            <v>14233556.699999994</v>
          </cell>
          <cell r="O16">
            <v>280</v>
          </cell>
          <cell r="Q16">
            <v>476000</v>
          </cell>
          <cell r="R16">
            <v>1120</v>
          </cell>
          <cell r="T16">
            <v>1400000</v>
          </cell>
          <cell r="U16">
            <v>0</v>
          </cell>
          <cell r="W16">
            <v>0</v>
          </cell>
          <cell r="X16">
            <v>1200</v>
          </cell>
          <cell r="Z16">
            <v>1155720</v>
          </cell>
          <cell r="AA16">
            <v>13000</v>
          </cell>
          <cell r="AC16">
            <v>11965200</v>
          </cell>
          <cell r="AD16">
            <v>8400</v>
          </cell>
          <cell r="AF16">
            <v>7505400</v>
          </cell>
          <cell r="AG16">
            <v>7400</v>
          </cell>
          <cell r="AI16">
            <v>6495720</v>
          </cell>
        </row>
        <row r="17">
          <cell r="B17" t="str">
            <v>Январь - Март</v>
          </cell>
          <cell r="C17">
            <v>61000</v>
          </cell>
          <cell r="D17">
            <v>1116800</v>
          </cell>
          <cell r="E17">
            <v>68124800</v>
          </cell>
          <cell r="F17">
            <v>31000</v>
          </cell>
          <cell r="G17">
            <v>415313.91232814296</v>
          </cell>
          <cell r="H17">
            <v>12874731.282172432</v>
          </cell>
          <cell r="I17">
            <v>11190</v>
          </cell>
          <cell r="K17">
            <v>13987500</v>
          </cell>
          <cell r="L17">
            <v>26808.749999999985</v>
          </cell>
          <cell r="N17">
            <v>20319531.20999999</v>
          </cell>
          <cell r="O17">
            <v>410</v>
          </cell>
          <cell r="Q17">
            <v>697000</v>
          </cell>
          <cell r="R17">
            <v>1640</v>
          </cell>
          <cell r="T17">
            <v>2050000</v>
          </cell>
          <cell r="U17">
            <v>0</v>
          </cell>
          <cell r="W17">
            <v>0</v>
          </cell>
          <cell r="X17">
            <v>1800</v>
          </cell>
          <cell r="Z17">
            <v>1733580</v>
          </cell>
          <cell r="AA17">
            <v>19300</v>
          </cell>
          <cell r="AC17">
            <v>17763720</v>
          </cell>
          <cell r="AD17">
            <v>12500</v>
          </cell>
          <cell r="AF17">
            <v>11168750</v>
          </cell>
          <cell r="AG17">
            <v>11000</v>
          </cell>
          <cell r="AI17">
            <v>9655800</v>
          </cell>
        </row>
        <row r="18">
          <cell r="B18" t="str">
            <v>Январь - Апрель</v>
          </cell>
          <cell r="C18">
            <v>81333.333333333328</v>
          </cell>
          <cell r="D18">
            <v>1116800</v>
          </cell>
          <cell r="E18">
            <v>90833066.666666657</v>
          </cell>
          <cell r="F18">
            <v>43000</v>
          </cell>
          <cell r="G18">
            <v>415313.91232814291</v>
          </cell>
          <cell r="H18">
            <v>17858498.230110146</v>
          </cell>
          <cell r="I18">
            <v>15350</v>
          </cell>
          <cell r="K18">
            <v>19187500</v>
          </cell>
          <cell r="L18">
            <v>33498.333333333314</v>
          </cell>
          <cell r="N18">
            <v>25389860.759999987</v>
          </cell>
          <cell r="O18">
            <v>550</v>
          </cell>
          <cell r="Q18">
            <v>935000</v>
          </cell>
          <cell r="R18">
            <v>2200</v>
          </cell>
          <cell r="T18">
            <v>2750000</v>
          </cell>
          <cell r="U18">
            <v>0</v>
          </cell>
          <cell r="W18">
            <v>0</v>
          </cell>
          <cell r="X18">
            <v>2300</v>
          </cell>
          <cell r="Z18">
            <v>2215130</v>
          </cell>
          <cell r="AA18">
            <v>26000</v>
          </cell>
          <cell r="AC18">
            <v>23930400</v>
          </cell>
          <cell r="AD18">
            <v>16600</v>
          </cell>
          <cell r="AF18">
            <v>14832100</v>
          </cell>
          <cell r="AG18">
            <v>14700</v>
          </cell>
          <cell r="AI18">
            <v>12903660</v>
          </cell>
        </row>
        <row r="19">
          <cell r="B19" t="str">
            <v>Январь - Май</v>
          </cell>
          <cell r="C19">
            <v>101666.66666666666</v>
          </cell>
          <cell r="D19">
            <v>1116800</v>
          </cell>
          <cell r="E19">
            <v>113541333.33333331</v>
          </cell>
          <cell r="F19">
            <v>54000</v>
          </cell>
          <cell r="G19">
            <v>415313.91232814296</v>
          </cell>
          <cell r="H19">
            <v>22426951.265719719</v>
          </cell>
          <cell r="I19">
            <v>19620</v>
          </cell>
          <cell r="K19">
            <v>24525000</v>
          </cell>
          <cell r="L19">
            <v>41527.916666666642</v>
          </cell>
          <cell r="N19">
            <v>31475835.269999985</v>
          </cell>
          <cell r="O19">
            <v>680</v>
          </cell>
          <cell r="Q19">
            <v>1156000</v>
          </cell>
          <cell r="R19">
            <v>2720</v>
          </cell>
          <cell r="T19">
            <v>3400000</v>
          </cell>
          <cell r="U19">
            <v>0</v>
          </cell>
          <cell r="W19">
            <v>0</v>
          </cell>
          <cell r="X19">
            <v>2300</v>
          </cell>
          <cell r="Z19">
            <v>2215130</v>
          </cell>
          <cell r="AA19">
            <v>32800</v>
          </cell>
          <cell r="AC19">
            <v>30189120</v>
          </cell>
          <cell r="AD19">
            <v>20700</v>
          </cell>
          <cell r="AF19">
            <v>18495450</v>
          </cell>
          <cell r="AG19">
            <v>18400</v>
          </cell>
          <cell r="AI19">
            <v>16151520</v>
          </cell>
        </row>
        <row r="20">
          <cell r="B20" t="str">
            <v>Январь - Июнь</v>
          </cell>
          <cell r="C20">
            <v>121999.99999999999</v>
          </cell>
          <cell r="D20">
            <v>1116800</v>
          </cell>
          <cell r="E20">
            <v>136249599.99999997</v>
          </cell>
          <cell r="F20">
            <v>65000</v>
          </cell>
          <cell r="G20">
            <v>415313.91232814296</v>
          </cell>
          <cell r="H20">
            <v>26995404.301329292</v>
          </cell>
          <cell r="I20">
            <v>23880</v>
          </cell>
          <cell r="K20">
            <v>29850000</v>
          </cell>
          <cell r="L20">
            <v>49117.499999999971</v>
          </cell>
          <cell r="N20">
            <v>37228314.419999979</v>
          </cell>
          <cell r="O20">
            <v>820</v>
          </cell>
          <cell r="Q20">
            <v>1394000</v>
          </cell>
          <cell r="R20">
            <v>3280</v>
          </cell>
          <cell r="T20">
            <v>4100000</v>
          </cell>
          <cell r="U20">
            <v>0</v>
          </cell>
          <cell r="W20">
            <v>0</v>
          </cell>
          <cell r="X20">
            <v>2300</v>
          </cell>
          <cell r="Z20">
            <v>2215130</v>
          </cell>
          <cell r="AA20">
            <v>39700</v>
          </cell>
          <cell r="AC20">
            <v>36539880</v>
          </cell>
          <cell r="AD20">
            <v>25000</v>
          </cell>
          <cell r="AF20">
            <v>22337500</v>
          </cell>
          <cell r="AG20">
            <v>22200</v>
          </cell>
          <cell r="AI20">
            <v>19487160</v>
          </cell>
        </row>
        <row r="21">
          <cell r="B21" t="str">
            <v>Январь - Июль</v>
          </cell>
          <cell r="C21">
            <v>142333.33333333331</v>
          </cell>
          <cell r="D21">
            <v>1116800</v>
          </cell>
          <cell r="E21">
            <v>158957866.66666663</v>
          </cell>
          <cell r="F21">
            <v>76000</v>
          </cell>
          <cell r="G21">
            <v>415313.91232814296</v>
          </cell>
          <cell r="H21">
            <v>31563857.336938865</v>
          </cell>
          <cell r="I21">
            <v>28147.200000000001</v>
          </cell>
          <cell r="K21">
            <v>35184000</v>
          </cell>
          <cell r="L21">
            <v>56702.633333333302</v>
          </cell>
          <cell r="N21">
            <v>42977420.719199978</v>
          </cell>
          <cell r="O21">
            <v>952.8</v>
          </cell>
          <cell r="Q21">
            <v>1619760</v>
          </cell>
          <cell r="R21">
            <v>3811.2</v>
          </cell>
          <cell r="T21">
            <v>4764000</v>
          </cell>
          <cell r="U21">
            <v>0</v>
          </cell>
          <cell r="W21">
            <v>0</v>
          </cell>
          <cell r="X21">
            <v>2300</v>
          </cell>
          <cell r="Z21">
            <v>2215130</v>
          </cell>
          <cell r="AA21">
            <v>46147.19</v>
          </cell>
          <cell r="AC21">
            <v>42473873.675999999</v>
          </cell>
          <cell r="AD21">
            <v>29717.78</v>
          </cell>
          <cell r="AF21">
            <v>26552836.43</v>
          </cell>
          <cell r="AG21">
            <v>26068.28</v>
          </cell>
          <cell r="AI21">
            <v>22882736.184</v>
          </cell>
        </row>
        <row r="22">
          <cell r="B22" t="str">
            <v>Январь - Август</v>
          </cell>
          <cell r="C22">
            <v>162666.66666666666</v>
          </cell>
          <cell r="D22">
            <v>1116799.9999999998</v>
          </cell>
          <cell r="E22">
            <v>181666133.33333328</v>
          </cell>
          <cell r="F22">
            <v>87000</v>
          </cell>
          <cell r="G22">
            <v>415313.91232814296</v>
          </cell>
          <cell r="H22">
            <v>36132310.372548439</v>
          </cell>
          <cell r="I22">
            <v>32424.2</v>
          </cell>
          <cell r="K22">
            <v>40530250</v>
          </cell>
          <cell r="L22">
            <v>66369.373766666627</v>
          </cell>
          <cell r="N22">
            <v>50304268.630202375</v>
          </cell>
          <cell r="O22">
            <v>1075.8</v>
          </cell>
          <cell r="Q22">
            <v>1828860</v>
          </cell>
          <cell r="R22">
            <v>4303.2</v>
          </cell>
          <cell r="T22">
            <v>5379000</v>
          </cell>
          <cell r="U22">
            <v>0</v>
          </cell>
          <cell r="W22">
            <v>0</v>
          </cell>
          <cell r="X22">
            <v>2300</v>
          </cell>
          <cell r="Z22">
            <v>2215130</v>
          </cell>
          <cell r="AA22">
            <v>51705.93</v>
          </cell>
          <cell r="AC22">
            <v>47590137.972000003</v>
          </cell>
          <cell r="AD22">
            <v>33636.080000000002</v>
          </cell>
          <cell r="AF22">
            <v>30053837.48</v>
          </cell>
          <cell r="AG22">
            <v>29582.082899999998</v>
          </cell>
          <cell r="AI22">
            <v>25967152.369619999</v>
          </cell>
        </row>
        <row r="23">
          <cell r="B23" t="str">
            <v>Январь - Сентябрь</v>
          </cell>
          <cell r="C23">
            <v>183000</v>
          </cell>
          <cell r="D23">
            <v>1116799.9999999998</v>
          </cell>
          <cell r="E23">
            <v>204374399.99999994</v>
          </cell>
          <cell r="F23">
            <v>97000</v>
          </cell>
          <cell r="G23">
            <v>415313.91232814291</v>
          </cell>
          <cell r="H23">
            <v>40285449.495829865</v>
          </cell>
          <cell r="I23">
            <v>36550.6</v>
          </cell>
          <cell r="K23">
            <v>45688250</v>
          </cell>
          <cell r="L23">
            <v>76156.425099999949</v>
          </cell>
          <cell r="N23">
            <v>57722305.465994373</v>
          </cell>
          <cell r="O23">
            <v>1249.4000000000001</v>
          </cell>
          <cell r="Q23">
            <v>2123980</v>
          </cell>
          <cell r="R23">
            <v>4997.6000000000004</v>
          </cell>
          <cell r="T23">
            <v>6247000</v>
          </cell>
          <cell r="U23">
            <v>0</v>
          </cell>
          <cell r="W23">
            <v>0</v>
          </cell>
          <cell r="X23">
            <v>2300</v>
          </cell>
          <cell r="Z23">
            <v>2215130</v>
          </cell>
          <cell r="AA23">
            <v>57509.413999999997</v>
          </cell>
          <cell r="AC23">
            <v>52931664.645600006</v>
          </cell>
          <cell r="AD23">
            <v>37632.578000000001</v>
          </cell>
          <cell r="AF23">
            <v>33624708.443000004</v>
          </cell>
          <cell r="AG23">
            <v>33550.232899999995</v>
          </cell>
          <cell r="AI23">
            <v>29450394.439619999</v>
          </cell>
        </row>
        <row r="24">
          <cell r="B24" t="str">
            <v>Январь - Октябрь</v>
          </cell>
          <cell r="C24">
            <v>203333.33333333334</v>
          </cell>
          <cell r="D24">
            <v>1116799.9999999995</v>
          </cell>
          <cell r="E24">
            <v>227082666.6666666</v>
          </cell>
          <cell r="F24">
            <v>107000</v>
          </cell>
          <cell r="G24">
            <v>415313.91232814291</v>
          </cell>
          <cell r="H24">
            <v>44438588.619111292</v>
          </cell>
          <cell r="I24">
            <v>39445.599999999999</v>
          </cell>
          <cell r="K24">
            <v>49307000</v>
          </cell>
          <cell r="L24">
            <v>87504.334433333279</v>
          </cell>
          <cell r="N24">
            <v>66323385.257738367</v>
          </cell>
          <cell r="O24">
            <v>1454.4</v>
          </cell>
          <cell r="Q24">
            <v>2472480</v>
          </cell>
          <cell r="R24">
            <v>5817.6</v>
          </cell>
          <cell r="T24">
            <v>7272000</v>
          </cell>
          <cell r="U24">
            <v>0</v>
          </cell>
          <cell r="W24">
            <v>0</v>
          </cell>
          <cell r="X24">
            <v>2300</v>
          </cell>
          <cell r="Z24">
            <v>2215130</v>
          </cell>
          <cell r="AA24">
            <v>63859.392999999996</v>
          </cell>
          <cell r="AC24">
            <v>58776185.317200005</v>
          </cell>
          <cell r="AD24">
            <v>40822.198000000004</v>
          </cell>
          <cell r="AF24">
            <v>36474633.913000003</v>
          </cell>
          <cell r="AG24">
            <v>37292.307899999993</v>
          </cell>
          <cell r="AI24">
            <v>32735187.874619998</v>
          </cell>
        </row>
        <row r="25">
          <cell r="B25" t="str">
            <v>Январь - Ноябрь</v>
          </cell>
          <cell r="C25">
            <v>223666.66666666669</v>
          </cell>
          <cell r="D25">
            <v>1116799.9999999995</v>
          </cell>
          <cell r="E25">
            <v>249790933.33333325</v>
          </cell>
          <cell r="F25">
            <v>117000</v>
          </cell>
          <cell r="G25">
            <v>415313.91232814291</v>
          </cell>
          <cell r="H25">
            <v>48591727.742392719</v>
          </cell>
          <cell r="I25">
            <v>41939.599999999999</v>
          </cell>
          <cell r="K25">
            <v>52424500</v>
          </cell>
          <cell r="L25">
            <v>98479.44876666661</v>
          </cell>
          <cell r="N25">
            <v>74641907.316002369</v>
          </cell>
          <cell r="O25">
            <v>1660.4</v>
          </cell>
          <cell r="Q25">
            <v>2822680</v>
          </cell>
          <cell r="R25">
            <v>6641.6</v>
          </cell>
          <cell r="T25">
            <v>8302000</v>
          </cell>
          <cell r="U25">
            <v>0</v>
          </cell>
          <cell r="W25">
            <v>0</v>
          </cell>
          <cell r="X25">
            <v>2845.1689999999999</v>
          </cell>
          <cell r="Z25">
            <v>2740182.2639000001</v>
          </cell>
          <cell r="AA25">
            <v>70035.902999999991</v>
          </cell>
          <cell r="AC25">
            <v>64461045.121200003</v>
          </cell>
          <cell r="AD25">
            <v>44393.218000000001</v>
          </cell>
          <cell r="AF25">
            <v>39665340.283</v>
          </cell>
          <cell r="AG25">
            <v>41050.077899999989</v>
          </cell>
          <cell r="AI25">
            <v>36033758.380619995</v>
          </cell>
        </row>
        <row r="26">
          <cell r="B26" t="str">
            <v>Январь - Декабрь</v>
          </cell>
          <cell r="C26">
            <v>244000.00000000003</v>
          </cell>
          <cell r="D26">
            <v>1116799.9999999998</v>
          </cell>
          <cell r="E26">
            <v>272499199.99999994</v>
          </cell>
          <cell r="F26">
            <v>125300</v>
          </cell>
          <cell r="G26">
            <v>415313.91232814291</v>
          </cell>
          <cell r="H26">
            <v>52038833.214716308</v>
          </cell>
          <cell r="I26">
            <v>44495.4</v>
          </cell>
          <cell r="K26">
            <v>55619250</v>
          </cell>
          <cell r="L26">
            <v>112606.94309999995</v>
          </cell>
          <cell r="N26">
            <v>85349756.880986363</v>
          </cell>
          <cell r="O26">
            <v>1804.6000000000001</v>
          </cell>
          <cell r="Q26">
            <v>3067820</v>
          </cell>
          <cell r="R26">
            <v>7218.4000000000005</v>
          </cell>
          <cell r="T26">
            <v>9023000</v>
          </cell>
          <cell r="U26">
            <v>0</v>
          </cell>
          <cell r="W26">
            <v>0</v>
          </cell>
          <cell r="X26">
            <v>2845.1689999999999</v>
          </cell>
          <cell r="Z26">
            <v>2740182.2639000001</v>
          </cell>
          <cell r="AA26">
            <v>75511.070999999996</v>
          </cell>
          <cell r="AC26">
            <v>69500389.748400003</v>
          </cell>
          <cell r="AD26">
            <v>47311.773999999998</v>
          </cell>
          <cell r="AF26">
            <v>42273070.068999998</v>
          </cell>
          <cell r="AG26">
            <v>45501.642899999992</v>
          </cell>
          <cell r="AI26">
            <v>39941342.137619995</v>
          </cell>
        </row>
        <row r="27">
          <cell r="B27" t="str">
            <v>Февраль - Март</v>
          </cell>
          <cell r="C27">
            <v>40666.666666666664</v>
          </cell>
          <cell r="E27">
            <v>45416533.333333328</v>
          </cell>
          <cell r="F27">
            <v>21000</v>
          </cell>
          <cell r="H27">
            <v>8721592.1588910017</v>
          </cell>
          <cell r="I27">
            <v>7730</v>
          </cell>
          <cell r="K27">
            <v>9662500</v>
          </cell>
          <cell r="L27">
            <v>17419.166666666657</v>
          </cell>
          <cell r="N27">
            <v>13202752.859999994</v>
          </cell>
          <cell r="O27">
            <v>270</v>
          </cell>
          <cell r="Q27">
            <v>459000</v>
          </cell>
          <cell r="R27">
            <v>1080</v>
          </cell>
          <cell r="T27">
            <v>1350000</v>
          </cell>
          <cell r="U27">
            <v>0</v>
          </cell>
          <cell r="W27">
            <v>0</v>
          </cell>
          <cell r="X27">
            <v>1200</v>
          </cell>
          <cell r="Z27">
            <v>1155720</v>
          </cell>
          <cell r="AA27">
            <v>12800</v>
          </cell>
          <cell r="AC27">
            <v>11781120</v>
          </cell>
          <cell r="AD27">
            <v>8300</v>
          </cell>
          <cell r="AF27">
            <v>7416050</v>
          </cell>
          <cell r="AG27">
            <v>7300</v>
          </cell>
          <cell r="AI27">
            <v>6407940</v>
          </cell>
        </row>
        <row r="28">
          <cell r="B28" t="str">
            <v>Февраль - Апрель</v>
          </cell>
          <cell r="C28">
            <v>61000</v>
          </cell>
          <cell r="E28">
            <v>68124800</v>
          </cell>
          <cell r="F28">
            <v>33000</v>
          </cell>
          <cell r="H28">
            <v>13705359.106828718</v>
          </cell>
          <cell r="I28">
            <v>11890</v>
          </cell>
          <cell r="K28">
            <v>14862500</v>
          </cell>
          <cell r="L28">
            <v>24108.749999999985</v>
          </cell>
          <cell r="N28">
            <v>18273082.409999989</v>
          </cell>
          <cell r="O28">
            <v>410</v>
          </cell>
          <cell r="Q28">
            <v>697000</v>
          </cell>
          <cell r="R28">
            <v>1640</v>
          </cell>
          <cell r="T28">
            <v>2050000</v>
          </cell>
          <cell r="U28">
            <v>0</v>
          </cell>
          <cell r="W28">
            <v>0</v>
          </cell>
          <cell r="X28">
            <v>1700</v>
          </cell>
          <cell r="Z28">
            <v>1637270</v>
          </cell>
          <cell r="AA28">
            <v>19500</v>
          </cell>
          <cell r="AC28">
            <v>17947800</v>
          </cell>
          <cell r="AD28">
            <v>12400</v>
          </cell>
          <cell r="AF28">
            <v>11079400</v>
          </cell>
          <cell r="AG28">
            <v>11000</v>
          </cell>
          <cell r="AI28">
            <v>9655800</v>
          </cell>
        </row>
        <row r="29">
          <cell r="B29" t="str">
            <v>Февраль - Май</v>
          </cell>
          <cell r="C29">
            <v>81333.333333333328</v>
          </cell>
          <cell r="E29">
            <v>90833066.666666657</v>
          </cell>
          <cell r="F29">
            <v>44000</v>
          </cell>
          <cell r="H29">
            <v>18273812.142438289</v>
          </cell>
          <cell r="I29">
            <v>16160</v>
          </cell>
          <cell r="K29">
            <v>20200000</v>
          </cell>
          <cell r="L29">
            <v>32138.333333333314</v>
          </cell>
          <cell r="N29">
            <v>24359056.919999987</v>
          </cell>
          <cell r="O29">
            <v>540</v>
          </cell>
          <cell r="Q29">
            <v>918000</v>
          </cell>
          <cell r="R29">
            <v>2160</v>
          </cell>
          <cell r="T29">
            <v>2700000</v>
          </cell>
          <cell r="U29">
            <v>0</v>
          </cell>
          <cell r="W29">
            <v>0</v>
          </cell>
          <cell r="X29">
            <v>1700</v>
          </cell>
          <cell r="Z29">
            <v>1637270</v>
          </cell>
          <cell r="AA29">
            <v>26300</v>
          </cell>
          <cell r="AC29">
            <v>24206520</v>
          </cell>
          <cell r="AD29">
            <v>16500</v>
          </cell>
          <cell r="AF29">
            <v>14742750</v>
          </cell>
          <cell r="AG29">
            <v>14700</v>
          </cell>
          <cell r="AI29">
            <v>12903660</v>
          </cell>
        </row>
        <row r="30">
          <cell r="B30" t="str">
            <v>Февраль - Июнь</v>
          </cell>
          <cell r="C30">
            <v>101666.66666666666</v>
          </cell>
          <cell r="E30">
            <v>113541333.33333331</v>
          </cell>
          <cell r="F30">
            <v>55000</v>
          </cell>
          <cell r="H30">
            <v>22842265.178047862</v>
          </cell>
          <cell r="I30">
            <v>20420</v>
          </cell>
          <cell r="K30">
            <v>25525000</v>
          </cell>
          <cell r="L30">
            <v>39727.916666666642</v>
          </cell>
          <cell r="N30">
            <v>30111536.069999985</v>
          </cell>
          <cell r="O30">
            <v>680</v>
          </cell>
          <cell r="Q30">
            <v>1156000</v>
          </cell>
          <cell r="R30">
            <v>2720</v>
          </cell>
          <cell r="T30">
            <v>3400000</v>
          </cell>
          <cell r="U30">
            <v>0</v>
          </cell>
          <cell r="W30">
            <v>0</v>
          </cell>
          <cell r="X30">
            <v>1700</v>
          </cell>
          <cell r="Z30">
            <v>1637270</v>
          </cell>
          <cell r="AA30">
            <v>33200</v>
          </cell>
          <cell r="AC30">
            <v>30557280</v>
          </cell>
          <cell r="AD30">
            <v>20800</v>
          </cell>
          <cell r="AF30">
            <v>18584800</v>
          </cell>
          <cell r="AG30">
            <v>18500</v>
          </cell>
          <cell r="AI30">
            <v>16239300</v>
          </cell>
        </row>
        <row r="31">
          <cell r="B31" t="str">
            <v>Февраль - Июль</v>
          </cell>
          <cell r="C31">
            <v>121999.99999999999</v>
          </cell>
          <cell r="E31">
            <v>136249599.99999997</v>
          </cell>
          <cell r="F31">
            <v>66000</v>
          </cell>
          <cell r="H31">
            <v>27410718.213657435</v>
          </cell>
          <cell r="I31">
            <v>24687.200000000001</v>
          </cell>
          <cell r="K31">
            <v>30859000</v>
          </cell>
          <cell r="L31">
            <v>47313.049999999974</v>
          </cell>
          <cell r="N31">
            <v>35860642.369199984</v>
          </cell>
          <cell r="O31">
            <v>812.8</v>
          </cell>
          <cell r="Q31">
            <v>1381760</v>
          </cell>
          <cell r="R31">
            <v>3251.2</v>
          </cell>
          <cell r="T31">
            <v>4064000</v>
          </cell>
          <cell r="U31">
            <v>0</v>
          </cell>
          <cell r="W31">
            <v>0</v>
          </cell>
          <cell r="X31">
            <v>1700</v>
          </cell>
          <cell r="Z31">
            <v>1637270</v>
          </cell>
          <cell r="AA31">
            <v>39647.19</v>
          </cell>
          <cell r="AC31">
            <v>36491273.675999999</v>
          </cell>
          <cell r="AD31">
            <v>25517.78</v>
          </cell>
          <cell r="AF31">
            <v>22800136.43</v>
          </cell>
          <cell r="AG31">
            <v>22368.28</v>
          </cell>
          <cell r="AI31">
            <v>19634876.184</v>
          </cell>
        </row>
        <row r="32">
          <cell r="B32" t="str">
            <v>Февраль - Август</v>
          </cell>
          <cell r="C32">
            <v>142333.33333333331</v>
          </cell>
          <cell r="E32">
            <v>158957866.66666663</v>
          </cell>
          <cell r="F32">
            <v>77000</v>
          </cell>
          <cell r="H32">
            <v>31979171.249267008</v>
          </cell>
          <cell r="I32">
            <v>28964.2</v>
          </cell>
          <cell r="K32">
            <v>36205250</v>
          </cell>
          <cell r="L32">
            <v>56979.790433333306</v>
          </cell>
          <cell r="N32">
            <v>43187490.280202381</v>
          </cell>
          <cell r="O32">
            <v>935.8</v>
          </cell>
          <cell r="Q32">
            <v>1590860</v>
          </cell>
          <cell r="R32">
            <v>3743.2</v>
          </cell>
          <cell r="T32">
            <v>4679000</v>
          </cell>
          <cell r="U32">
            <v>0</v>
          </cell>
          <cell r="W32">
            <v>0</v>
          </cell>
          <cell r="X32">
            <v>1700</v>
          </cell>
          <cell r="Z32">
            <v>1637270</v>
          </cell>
          <cell r="AA32">
            <v>45205.93</v>
          </cell>
          <cell r="AC32">
            <v>41607537.972000003</v>
          </cell>
          <cell r="AD32">
            <v>29436.079999999998</v>
          </cell>
          <cell r="AF32">
            <v>26301137.48</v>
          </cell>
          <cell r="AG32">
            <v>25882.082899999998</v>
          </cell>
          <cell r="AI32">
            <v>22719292.369619999</v>
          </cell>
        </row>
        <row r="33">
          <cell r="B33" t="str">
            <v>Февраль - Сентябрь</v>
          </cell>
          <cell r="C33">
            <v>162666.66666666666</v>
          </cell>
          <cell r="E33">
            <v>181666133.33333328</v>
          </cell>
          <cell r="F33">
            <v>87000</v>
          </cell>
          <cell r="H33">
            <v>36132310.372548439</v>
          </cell>
          <cell r="I33">
            <v>33090.6</v>
          </cell>
          <cell r="K33">
            <v>41363250</v>
          </cell>
          <cell r="L33">
            <v>66766.841766666636</v>
          </cell>
          <cell r="N33">
            <v>50605527.115994379</v>
          </cell>
          <cell r="O33">
            <v>1109.4000000000001</v>
          </cell>
          <cell r="Q33">
            <v>1885980</v>
          </cell>
          <cell r="R33">
            <v>4437.6000000000004</v>
          </cell>
          <cell r="T33">
            <v>5547000</v>
          </cell>
          <cell r="U33">
            <v>0</v>
          </cell>
          <cell r="W33">
            <v>0</v>
          </cell>
          <cell r="X33">
            <v>1700</v>
          </cell>
          <cell r="Z33">
            <v>1637270</v>
          </cell>
          <cell r="AA33">
            <v>51009.413999999997</v>
          </cell>
          <cell r="AC33">
            <v>46949064.645600006</v>
          </cell>
          <cell r="AD33">
            <v>33432.578000000001</v>
          </cell>
          <cell r="AF33">
            <v>29872008.443</v>
          </cell>
          <cell r="AG33">
            <v>29850.232899999999</v>
          </cell>
          <cell r="AI33">
            <v>26202534.439619999</v>
          </cell>
        </row>
        <row r="34">
          <cell r="B34" t="str">
            <v>Февраль - Октябрь</v>
          </cell>
          <cell r="C34">
            <v>183000</v>
          </cell>
          <cell r="E34">
            <v>204374399.99999994</v>
          </cell>
          <cell r="F34">
            <v>97000</v>
          </cell>
          <cell r="H34">
            <v>40285449.495829865</v>
          </cell>
          <cell r="I34">
            <v>35985.599999999999</v>
          </cell>
          <cell r="K34">
            <v>44982000</v>
          </cell>
          <cell r="L34">
            <v>78114.751099999965</v>
          </cell>
          <cell r="N34">
            <v>59206606.907738373</v>
          </cell>
          <cell r="O34">
            <v>1314.4</v>
          </cell>
          <cell r="Q34">
            <v>2234480</v>
          </cell>
          <cell r="R34">
            <v>5257.6</v>
          </cell>
          <cell r="T34">
            <v>6572000</v>
          </cell>
          <cell r="U34">
            <v>0</v>
          </cell>
          <cell r="W34">
            <v>0</v>
          </cell>
          <cell r="X34">
            <v>1700</v>
          </cell>
          <cell r="Z34">
            <v>1637270</v>
          </cell>
          <cell r="AA34">
            <v>57359.392999999996</v>
          </cell>
          <cell r="AC34">
            <v>52793585.317200005</v>
          </cell>
          <cell r="AD34">
            <v>36622.198000000004</v>
          </cell>
          <cell r="AF34">
            <v>32721933.912999999</v>
          </cell>
          <cell r="AG34">
            <v>33592.3079</v>
          </cell>
          <cell r="AI34">
            <v>29487327.874619998</v>
          </cell>
        </row>
        <row r="35">
          <cell r="B35" t="str">
            <v>Февраль - Ноябрь</v>
          </cell>
          <cell r="C35">
            <v>203333.33333333334</v>
          </cell>
          <cell r="E35">
            <v>227082666.6666666</v>
          </cell>
          <cell r="F35">
            <v>107000</v>
          </cell>
          <cell r="H35">
            <v>44438588.619111292</v>
          </cell>
          <cell r="I35">
            <v>38479.599999999999</v>
          </cell>
          <cell r="K35">
            <v>48099500</v>
          </cell>
          <cell r="L35">
            <v>89089.865433333296</v>
          </cell>
          <cell r="N35">
            <v>67525128.966002375</v>
          </cell>
          <cell r="O35">
            <v>1520.4</v>
          </cell>
          <cell r="Q35">
            <v>2584680</v>
          </cell>
          <cell r="R35">
            <v>6081.6</v>
          </cell>
          <cell r="T35">
            <v>7602000</v>
          </cell>
          <cell r="U35">
            <v>0</v>
          </cell>
          <cell r="W35">
            <v>0</v>
          </cell>
          <cell r="X35">
            <v>2245.1689999999999</v>
          </cell>
          <cell r="Z35">
            <v>2162322.2639000001</v>
          </cell>
          <cell r="AA35">
            <v>63535.902999999998</v>
          </cell>
          <cell r="AC35">
            <v>58478445.121200003</v>
          </cell>
          <cell r="AD35">
            <v>40193.218000000001</v>
          </cell>
          <cell r="AF35">
            <v>35912640.283</v>
          </cell>
          <cell r="AG35">
            <v>37350.077899999997</v>
          </cell>
          <cell r="AI35">
            <v>32785898.380619999</v>
          </cell>
        </row>
        <row r="36">
          <cell r="B36" t="str">
            <v>Февраль - Декабрь</v>
          </cell>
          <cell r="C36">
            <v>223666.66666666669</v>
          </cell>
          <cell r="E36">
            <v>249790933.33333325</v>
          </cell>
          <cell r="F36">
            <v>115300</v>
          </cell>
          <cell r="H36">
            <v>47885694.091434881</v>
          </cell>
          <cell r="I36">
            <v>41035.4</v>
          </cell>
          <cell r="K36">
            <v>51294250</v>
          </cell>
          <cell r="L36">
            <v>103217.35976666663</v>
          </cell>
          <cell r="N36">
            <v>78232978.530986369</v>
          </cell>
          <cell r="O36">
            <v>1664.6000000000001</v>
          </cell>
          <cell r="Q36">
            <v>2829820</v>
          </cell>
          <cell r="R36">
            <v>6658.4000000000005</v>
          </cell>
          <cell r="T36">
            <v>8323000</v>
          </cell>
          <cell r="U36">
            <v>0</v>
          </cell>
          <cell r="W36">
            <v>0</v>
          </cell>
          <cell r="X36">
            <v>2245.1689999999999</v>
          </cell>
          <cell r="Z36">
            <v>2162322.2639000001</v>
          </cell>
          <cell r="AA36">
            <v>69011.070999999996</v>
          </cell>
          <cell r="AC36">
            <v>63517789.748400003</v>
          </cell>
          <cell r="AD36">
            <v>43111.773999999998</v>
          </cell>
          <cell r="AF36">
            <v>38520370.068999998</v>
          </cell>
          <cell r="AG36">
            <v>41801.642899999999</v>
          </cell>
          <cell r="AI36">
            <v>36693482.137620002</v>
          </cell>
        </row>
        <row r="37">
          <cell r="B37" t="str">
            <v>Март - Апрель</v>
          </cell>
          <cell r="C37">
            <v>40666.666666666664</v>
          </cell>
          <cell r="E37">
            <v>45416533.333333328</v>
          </cell>
          <cell r="F37">
            <v>23000</v>
          </cell>
          <cell r="H37">
            <v>9552219.9835472889</v>
          </cell>
          <cell r="I37">
            <v>8430</v>
          </cell>
          <cell r="K37">
            <v>10537500</v>
          </cell>
          <cell r="L37">
            <v>14719.166666666657</v>
          </cell>
          <cell r="N37">
            <v>11156304.059999995</v>
          </cell>
          <cell r="O37">
            <v>270</v>
          </cell>
          <cell r="Q37">
            <v>459000</v>
          </cell>
          <cell r="R37">
            <v>1080</v>
          </cell>
          <cell r="T37">
            <v>1350000</v>
          </cell>
          <cell r="U37">
            <v>0</v>
          </cell>
          <cell r="W37">
            <v>0</v>
          </cell>
          <cell r="X37">
            <v>1100</v>
          </cell>
          <cell r="Z37">
            <v>1059410</v>
          </cell>
          <cell r="AA37">
            <v>13000</v>
          </cell>
          <cell r="AC37">
            <v>11965200</v>
          </cell>
          <cell r="AD37">
            <v>8200</v>
          </cell>
          <cell r="AF37">
            <v>7326700</v>
          </cell>
          <cell r="AG37">
            <v>7300</v>
          </cell>
          <cell r="AI37">
            <v>6407940</v>
          </cell>
        </row>
        <row r="38">
          <cell r="B38" t="str">
            <v>Март - Май</v>
          </cell>
          <cell r="C38">
            <v>61000</v>
          </cell>
          <cell r="E38">
            <v>68124800</v>
          </cell>
          <cell r="F38">
            <v>34000</v>
          </cell>
          <cell r="H38">
            <v>14120673.019156862</v>
          </cell>
          <cell r="I38">
            <v>12700</v>
          </cell>
          <cell r="K38">
            <v>15875000</v>
          </cell>
          <cell r="L38">
            <v>22748.749999999985</v>
          </cell>
          <cell r="N38">
            <v>17242278.569999993</v>
          </cell>
          <cell r="O38">
            <v>400</v>
          </cell>
          <cell r="Q38">
            <v>680000</v>
          </cell>
          <cell r="R38">
            <v>1600</v>
          </cell>
          <cell r="T38">
            <v>2000000</v>
          </cell>
          <cell r="U38">
            <v>0</v>
          </cell>
          <cell r="W38">
            <v>0</v>
          </cell>
          <cell r="X38">
            <v>1100</v>
          </cell>
          <cell r="Z38">
            <v>1059410</v>
          </cell>
          <cell r="AA38">
            <v>19800</v>
          </cell>
          <cell r="AC38">
            <v>18223920</v>
          </cell>
          <cell r="AD38">
            <v>12300</v>
          </cell>
          <cell r="AF38">
            <v>10990050</v>
          </cell>
          <cell r="AG38">
            <v>11000</v>
          </cell>
          <cell r="AI38">
            <v>9655800</v>
          </cell>
        </row>
        <row r="39">
          <cell r="B39" t="str">
            <v>Март - Июнь</v>
          </cell>
          <cell r="C39">
            <v>81333.333333333328</v>
          </cell>
          <cell r="E39">
            <v>90833066.666666657</v>
          </cell>
          <cell r="F39">
            <v>45000</v>
          </cell>
          <cell r="H39">
            <v>18689126.054766435</v>
          </cell>
          <cell r="I39">
            <v>16960</v>
          </cell>
          <cell r="K39">
            <v>21200000</v>
          </cell>
          <cell r="L39">
            <v>30338.333333333314</v>
          </cell>
          <cell r="N39">
            <v>22994757.719999991</v>
          </cell>
          <cell r="O39">
            <v>540</v>
          </cell>
          <cell r="Q39">
            <v>918000</v>
          </cell>
          <cell r="R39">
            <v>2160</v>
          </cell>
          <cell r="T39">
            <v>2700000</v>
          </cell>
          <cell r="U39">
            <v>0</v>
          </cell>
          <cell r="W39">
            <v>0</v>
          </cell>
          <cell r="X39">
            <v>1100</v>
          </cell>
          <cell r="Z39">
            <v>1059410</v>
          </cell>
          <cell r="AA39">
            <v>26700</v>
          </cell>
          <cell r="AC39">
            <v>24574680</v>
          </cell>
          <cell r="AD39">
            <v>16600</v>
          </cell>
          <cell r="AF39">
            <v>14832100</v>
          </cell>
          <cell r="AG39">
            <v>14800</v>
          </cell>
          <cell r="AI39">
            <v>12991440</v>
          </cell>
        </row>
        <row r="40">
          <cell r="B40" t="str">
            <v>Март - Июль</v>
          </cell>
          <cell r="C40">
            <v>101666.66666666666</v>
          </cell>
          <cell r="E40">
            <v>113541333.33333331</v>
          </cell>
          <cell r="F40">
            <v>56000</v>
          </cell>
          <cell r="H40">
            <v>23257579.090376008</v>
          </cell>
          <cell r="I40">
            <v>21227.200000000001</v>
          </cell>
          <cell r="K40">
            <v>26534000</v>
          </cell>
          <cell r="L40">
            <v>37923.466666666645</v>
          </cell>
          <cell r="N40">
            <v>28743864.01919999</v>
          </cell>
          <cell r="O40">
            <v>672.8</v>
          </cell>
          <cell r="Q40">
            <v>1143760</v>
          </cell>
          <cell r="R40">
            <v>2691.2</v>
          </cell>
          <cell r="T40">
            <v>3364000</v>
          </cell>
          <cell r="U40">
            <v>0</v>
          </cell>
          <cell r="W40">
            <v>0</v>
          </cell>
          <cell r="X40">
            <v>1100</v>
          </cell>
          <cell r="Z40">
            <v>1059410</v>
          </cell>
          <cell r="AA40">
            <v>33147.19</v>
          </cell>
          <cell r="AC40">
            <v>30508673.675999999</v>
          </cell>
          <cell r="AD40">
            <v>21317.78</v>
          </cell>
          <cell r="AF40">
            <v>19047436.43</v>
          </cell>
          <cell r="AG40">
            <v>18668.28</v>
          </cell>
          <cell r="AI40">
            <v>16387016.184</v>
          </cell>
        </row>
        <row r="41">
          <cell r="B41" t="str">
            <v>Март - Август</v>
          </cell>
          <cell r="C41">
            <v>121999.99999999999</v>
          </cell>
          <cell r="E41">
            <v>136249599.99999997</v>
          </cell>
          <cell r="F41">
            <v>67000</v>
          </cell>
          <cell r="H41">
            <v>27826032.125985581</v>
          </cell>
          <cell r="I41">
            <v>25504.2</v>
          </cell>
          <cell r="K41">
            <v>31880250</v>
          </cell>
          <cell r="L41">
            <v>47590.207099999978</v>
          </cell>
          <cell r="N41">
            <v>36070711.930202387</v>
          </cell>
          <cell r="O41">
            <v>795.8</v>
          </cell>
          <cell r="Q41">
            <v>1352860</v>
          </cell>
          <cell r="R41">
            <v>3183.2</v>
          </cell>
          <cell r="T41">
            <v>3979000</v>
          </cell>
          <cell r="U41">
            <v>0</v>
          </cell>
          <cell r="W41">
            <v>0</v>
          </cell>
          <cell r="X41">
            <v>1100</v>
          </cell>
          <cell r="Z41">
            <v>1059410</v>
          </cell>
          <cell r="AA41">
            <v>38705.93</v>
          </cell>
          <cell r="AC41">
            <v>35624937.972000003</v>
          </cell>
          <cell r="AD41">
            <v>25236.079999999998</v>
          </cell>
          <cell r="AF41">
            <v>22548437.48</v>
          </cell>
          <cell r="AG41">
            <v>22182.082899999998</v>
          </cell>
          <cell r="AI41">
            <v>19471432.369619999</v>
          </cell>
        </row>
        <row r="42">
          <cell r="B42" t="str">
            <v>Март - Сентябрь</v>
          </cell>
          <cell r="C42">
            <v>142333.33333333331</v>
          </cell>
          <cell r="E42">
            <v>158957866.66666663</v>
          </cell>
          <cell r="F42">
            <v>77000</v>
          </cell>
          <cell r="H42">
            <v>31979171.249267012</v>
          </cell>
          <cell r="I42">
            <v>29630.6</v>
          </cell>
          <cell r="K42">
            <v>37038250</v>
          </cell>
          <cell r="L42">
            <v>57377.258433333307</v>
          </cell>
          <cell r="N42">
            <v>43488748.765994385</v>
          </cell>
          <cell r="O42">
            <v>969.4</v>
          </cell>
          <cell r="Q42">
            <v>1647980</v>
          </cell>
          <cell r="R42">
            <v>3877.6</v>
          </cell>
          <cell r="T42">
            <v>4847000</v>
          </cell>
          <cell r="U42">
            <v>0</v>
          </cell>
          <cell r="W42">
            <v>0</v>
          </cell>
          <cell r="X42">
            <v>1100</v>
          </cell>
          <cell r="Z42">
            <v>1059410</v>
          </cell>
          <cell r="AA42">
            <v>44509.413999999997</v>
          </cell>
          <cell r="AC42">
            <v>40966464.645600006</v>
          </cell>
          <cell r="AD42">
            <v>29232.577999999998</v>
          </cell>
          <cell r="AF42">
            <v>26119308.443</v>
          </cell>
          <cell r="AG42">
            <v>26150.232899999999</v>
          </cell>
          <cell r="AI42">
            <v>22954674.439619999</v>
          </cell>
        </row>
        <row r="43">
          <cell r="B43" t="str">
            <v>Март - Октябрь</v>
          </cell>
          <cell r="C43">
            <v>162666.66666666666</v>
          </cell>
          <cell r="E43">
            <v>181666133.33333328</v>
          </cell>
          <cell r="F43">
            <v>87000</v>
          </cell>
          <cell r="H43">
            <v>36132310.372548439</v>
          </cell>
          <cell r="I43">
            <v>32525.599999999999</v>
          </cell>
          <cell r="K43">
            <v>40657000</v>
          </cell>
          <cell r="L43">
            <v>68725.167766666636</v>
          </cell>
          <cell r="N43">
            <v>52089828.557738379</v>
          </cell>
          <cell r="O43">
            <v>1174.4000000000001</v>
          </cell>
          <cell r="Q43">
            <v>1996480</v>
          </cell>
          <cell r="R43">
            <v>4697.6000000000004</v>
          </cell>
          <cell r="T43">
            <v>5872000</v>
          </cell>
          <cell r="U43">
            <v>0</v>
          </cell>
          <cell r="W43">
            <v>0</v>
          </cell>
          <cell r="X43">
            <v>1100</v>
          </cell>
          <cell r="Z43">
            <v>1059410</v>
          </cell>
          <cell r="AA43">
            <v>50859.392999999996</v>
          </cell>
          <cell r="AC43">
            <v>46810985.317200005</v>
          </cell>
          <cell r="AD43">
            <v>32422.197999999997</v>
          </cell>
          <cell r="AF43">
            <v>28969233.912999999</v>
          </cell>
          <cell r="AG43">
            <v>29892.3079</v>
          </cell>
          <cell r="AI43">
            <v>26239467.874619998</v>
          </cell>
        </row>
        <row r="44">
          <cell r="B44" t="str">
            <v>Март - Ноябрь</v>
          </cell>
          <cell r="C44">
            <v>183000</v>
          </cell>
          <cell r="E44">
            <v>204374399.99999994</v>
          </cell>
          <cell r="F44">
            <v>97000</v>
          </cell>
          <cell r="H44">
            <v>40285449.495829865</v>
          </cell>
          <cell r="I44">
            <v>35019.599999999999</v>
          </cell>
          <cell r="K44">
            <v>43774500</v>
          </cell>
          <cell r="L44">
            <v>79700.282099999968</v>
          </cell>
          <cell r="N44">
            <v>60408350.616002373</v>
          </cell>
          <cell r="O44">
            <v>1380.4</v>
          </cell>
          <cell r="Q44">
            <v>2346680</v>
          </cell>
          <cell r="R44">
            <v>5521.6</v>
          </cell>
          <cell r="T44">
            <v>6902000</v>
          </cell>
          <cell r="U44">
            <v>0</v>
          </cell>
          <cell r="W44">
            <v>0</v>
          </cell>
          <cell r="X44">
            <v>1645.1689999999999</v>
          </cell>
          <cell r="Z44">
            <v>1584462.2639000001</v>
          </cell>
          <cell r="AA44">
            <v>57035.902999999998</v>
          </cell>
          <cell r="AC44">
            <v>52495845.121200003</v>
          </cell>
          <cell r="AD44">
            <v>35993.217999999993</v>
          </cell>
          <cell r="AF44">
            <v>32159940.283</v>
          </cell>
          <cell r="AG44">
            <v>33650.077899999997</v>
          </cell>
          <cell r="AI44">
            <v>29538038.380619999</v>
          </cell>
        </row>
        <row r="45">
          <cell r="B45" t="str">
            <v>Март - Декабрь</v>
          </cell>
          <cell r="C45">
            <v>203333.33333333334</v>
          </cell>
          <cell r="E45">
            <v>227082666.6666666</v>
          </cell>
          <cell r="F45">
            <v>105300</v>
          </cell>
          <cell r="H45">
            <v>43732554.968153454</v>
          </cell>
          <cell r="I45">
            <v>37575.4</v>
          </cell>
          <cell r="K45">
            <v>46969250</v>
          </cell>
          <cell r="L45">
            <v>93827.776433333289</v>
          </cell>
          <cell r="N45">
            <v>71116200.180986375</v>
          </cell>
          <cell r="O45">
            <v>1524.6000000000001</v>
          </cell>
          <cell r="Q45">
            <v>2591820</v>
          </cell>
          <cell r="R45">
            <v>6098.4000000000005</v>
          </cell>
          <cell r="T45">
            <v>7623000</v>
          </cell>
          <cell r="U45">
            <v>0</v>
          </cell>
          <cell r="W45">
            <v>0</v>
          </cell>
          <cell r="X45">
            <v>1645.1689999999999</v>
          </cell>
          <cell r="Z45">
            <v>1584462.2639000001</v>
          </cell>
          <cell r="AA45">
            <v>62511.070999999996</v>
          </cell>
          <cell r="AC45">
            <v>57535189.748400003</v>
          </cell>
          <cell r="AD45">
            <v>38911.77399999999</v>
          </cell>
          <cell r="AF45">
            <v>34767670.068999998</v>
          </cell>
          <cell r="AG45">
            <v>38101.642899999999</v>
          </cell>
          <cell r="AI45">
            <v>33445622.137619998</v>
          </cell>
        </row>
        <row r="46">
          <cell r="B46" t="str">
            <v>Апрель - Май</v>
          </cell>
          <cell r="C46">
            <v>40666.666666666664</v>
          </cell>
          <cell r="E46">
            <v>45416533.333333328</v>
          </cell>
          <cell r="F46">
            <v>23000</v>
          </cell>
          <cell r="H46">
            <v>9552219.9835472889</v>
          </cell>
          <cell r="I46">
            <v>8430</v>
          </cell>
          <cell r="K46">
            <v>10537500</v>
          </cell>
          <cell r="L46">
            <v>14719.166666666657</v>
          </cell>
          <cell r="N46">
            <v>11156304.059999995</v>
          </cell>
          <cell r="O46">
            <v>270</v>
          </cell>
          <cell r="Q46">
            <v>459000</v>
          </cell>
          <cell r="R46">
            <v>1080</v>
          </cell>
          <cell r="T46">
            <v>1350000</v>
          </cell>
          <cell r="U46">
            <v>0</v>
          </cell>
          <cell r="W46">
            <v>0</v>
          </cell>
          <cell r="X46">
            <v>500</v>
          </cell>
          <cell r="Z46">
            <v>481550</v>
          </cell>
          <cell r="AA46">
            <v>13500</v>
          </cell>
          <cell r="AC46">
            <v>12425400</v>
          </cell>
          <cell r="AD46">
            <v>8200</v>
          </cell>
          <cell r="AF46">
            <v>7326700</v>
          </cell>
          <cell r="AG46">
            <v>7400</v>
          </cell>
          <cell r="AI46">
            <v>6495720</v>
          </cell>
        </row>
        <row r="47">
          <cell r="B47" t="str">
            <v>Апрель - Июнь</v>
          </cell>
          <cell r="C47">
            <v>61000</v>
          </cell>
          <cell r="E47">
            <v>68124800</v>
          </cell>
          <cell r="F47">
            <v>34000</v>
          </cell>
          <cell r="H47">
            <v>14120673.019156862</v>
          </cell>
          <cell r="I47">
            <v>12690</v>
          </cell>
          <cell r="K47">
            <v>15862500</v>
          </cell>
          <cell r="L47">
            <v>22308.749999999985</v>
          </cell>
          <cell r="N47">
            <v>16908783.209999993</v>
          </cell>
          <cell r="O47">
            <v>410</v>
          </cell>
          <cell r="Q47">
            <v>697000</v>
          </cell>
          <cell r="R47">
            <v>1640</v>
          </cell>
          <cell r="T47">
            <v>2050000</v>
          </cell>
          <cell r="U47">
            <v>0</v>
          </cell>
          <cell r="W47">
            <v>0</v>
          </cell>
          <cell r="X47">
            <v>500</v>
          </cell>
          <cell r="Z47">
            <v>481550</v>
          </cell>
          <cell r="AA47">
            <v>20400</v>
          </cell>
          <cell r="AC47">
            <v>18776160</v>
          </cell>
          <cell r="AD47">
            <v>12500</v>
          </cell>
          <cell r="AF47">
            <v>11168750</v>
          </cell>
          <cell r="AG47">
            <v>11200</v>
          </cell>
          <cell r="AI47">
            <v>9831360</v>
          </cell>
        </row>
        <row r="48">
          <cell r="B48" t="str">
            <v>Апрель - Июль</v>
          </cell>
          <cell r="C48">
            <v>81333.333333333328</v>
          </cell>
          <cell r="E48">
            <v>90833066.666666657</v>
          </cell>
          <cell r="F48">
            <v>45000</v>
          </cell>
          <cell r="H48">
            <v>18689126.054766435</v>
          </cell>
          <cell r="I48">
            <v>16957.2</v>
          </cell>
          <cell r="K48">
            <v>21196500</v>
          </cell>
          <cell r="L48">
            <v>29893.883333333313</v>
          </cell>
          <cell r="N48">
            <v>22657889.509199992</v>
          </cell>
          <cell r="O48">
            <v>542.79999999999995</v>
          </cell>
          <cell r="Q48">
            <v>922760</v>
          </cell>
          <cell r="R48">
            <v>2171.1999999999998</v>
          </cell>
          <cell r="T48">
            <v>2714000</v>
          </cell>
          <cell r="U48">
            <v>0</v>
          </cell>
          <cell r="W48">
            <v>0</v>
          </cell>
          <cell r="X48">
            <v>500</v>
          </cell>
          <cell r="Z48">
            <v>481550</v>
          </cell>
          <cell r="AA48">
            <v>26847.19</v>
          </cell>
          <cell r="AC48">
            <v>24710153.675999999</v>
          </cell>
          <cell r="AD48">
            <v>17217.78</v>
          </cell>
          <cell r="AF48">
            <v>15384086.43</v>
          </cell>
          <cell r="AG48">
            <v>15068.279999999999</v>
          </cell>
          <cell r="AI48">
            <v>13226936.184</v>
          </cell>
        </row>
        <row r="49">
          <cell r="B49" t="str">
            <v>Апрель - Август</v>
          </cell>
          <cell r="C49">
            <v>101666.66666666666</v>
          </cell>
          <cell r="E49">
            <v>113541333.33333331</v>
          </cell>
          <cell r="F49">
            <v>56000</v>
          </cell>
          <cell r="H49">
            <v>23257579.090376008</v>
          </cell>
          <cell r="I49">
            <v>21234.2</v>
          </cell>
          <cell r="K49">
            <v>26542750</v>
          </cell>
          <cell r="L49">
            <v>39560.623766666642</v>
          </cell>
          <cell r="N49">
            <v>29984737.420202393</v>
          </cell>
          <cell r="O49">
            <v>665.8</v>
          </cell>
          <cell r="Q49">
            <v>1131860</v>
          </cell>
          <cell r="R49">
            <v>2663.2</v>
          </cell>
          <cell r="T49">
            <v>3329000</v>
          </cell>
          <cell r="U49">
            <v>0</v>
          </cell>
          <cell r="W49">
            <v>0</v>
          </cell>
          <cell r="X49">
            <v>500</v>
          </cell>
          <cell r="Z49">
            <v>481550</v>
          </cell>
          <cell r="AA49">
            <v>32405.93</v>
          </cell>
          <cell r="AC49">
            <v>29826417.971999999</v>
          </cell>
          <cell r="AD49">
            <v>21136.079999999998</v>
          </cell>
          <cell r="AF49">
            <v>18885087.48</v>
          </cell>
          <cell r="AG49">
            <v>18582.082899999998</v>
          </cell>
          <cell r="AI49">
            <v>16311352.369619999</v>
          </cell>
        </row>
        <row r="50">
          <cell r="B50" t="str">
            <v>Апрель - Сентябрь</v>
          </cell>
          <cell r="C50">
            <v>121999.99999999999</v>
          </cell>
          <cell r="E50">
            <v>136249599.99999997</v>
          </cell>
          <cell r="F50">
            <v>66000</v>
          </cell>
          <cell r="H50">
            <v>27410718.213657439</v>
          </cell>
          <cell r="I50">
            <v>25360.6</v>
          </cell>
          <cell r="K50">
            <v>31700750</v>
          </cell>
          <cell r="L50">
            <v>49347.675099999971</v>
          </cell>
          <cell r="N50">
            <v>37402774.255994387</v>
          </cell>
          <cell r="O50">
            <v>839.4</v>
          </cell>
          <cell r="Q50">
            <v>1426980</v>
          </cell>
          <cell r="R50">
            <v>3357.6</v>
          </cell>
          <cell r="T50">
            <v>4197000</v>
          </cell>
          <cell r="U50">
            <v>0</v>
          </cell>
          <cell r="W50">
            <v>0</v>
          </cell>
          <cell r="X50">
            <v>500</v>
          </cell>
          <cell r="Z50">
            <v>481550</v>
          </cell>
          <cell r="AA50">
            <v>38209.413999999997</v>
          </cell>
          <cell r="AC50">
            <v>35167944.645599999</v>
          </cell>
          <cell r="AD50">
            <v>25132.577999999998</v>
          </cell>
          <cell r="AF50">
            <v>22455958.443</v>
          </cell>
          <cell r="AG50">
            <v>22550.232899999999</v>
          </cell>
          <cell r="AI50">
            <v>19794594.439619999</v>
          </cell>
        </row>
        <row r="51">
          <cell r="B51" t="str">
            <v>Апрель - Октябрь</v>
          </cell>
          <cell r="C51">
            <v>142333.33333333331</v>
          </cell>
          <cell r="E51">
            <v>158957866.66666663</v>
          </cell>
          <cell r="F51">
            <v>76000</v>
          </cell>
          <cell r="H51">
            <v>31563857.336938869</v>
          </cell>
          <cell r="I51">
            <v>28255.599999999999</v>
          </cell>
          <cell r="K51">
            <v>35319500</v>
          </cell>
          <cell r="L51">
            <v>60695.584433333301</v>
          </cell>
          <cell r="N51">
            <v>46003854.047738388</v>
          </cell>
          <cell r="O51">
            <v>1044.4000000000001</v>
          </cell>
          <cell r="Q51">
            <v>1775480</v>
          </cell>
          <cell r="R51">
            <v>4177.6000000000004</v>
          </cell>
          <cell r="T51">
            <v>5222000</v>
          </cell>
          <cell r="U51">
            <v>0</v>
          </cell>
          <cell r="W51">
            <v>0</v>
          </cell>
          <cell r="X51">
            <v>500</v>
          </cell>
          <cell r="Z51">
            <v>481550</v>
          </cell>
          <cell r="AA51">
            <v>44559.392999999996</v>
          </cell>
          <cell r="AC51">
            <v>41012465.317199998</v>
          </cell>
          <cell r="AD51">
            <v>28322.197999999997</v>
          </cell>
          <cell r="AF51">
            <v>25305883.912999999</v>
          </cell>
          <cell r="AG51">
            <v>26292.3079</v>
          </cell>
          <cell r="AI51">
            <v>23079387.874619998</v>
          </cell>
        </row>
        <row r="52">
          <cell r="B52" t="str">
            <v>Апрель - Ноябрь</v>
          </cell>
          <cell r="C52">
            <v>162666.66666666666</v>
          </cell>
          <cell r="E52">
            <v>181666133.33333328</v>
          </cell>
          <cell r="F52">
            <v>86000</v>
          </cell>
          <cell r="H52">
            <v>35716996.4602203</v>
          </cell>
          <cell r="I52">
            <v>30749.599999999999</v>
          </cell>
          <cell r="K52">
            <v>38437000</v>
          </cell>
          <cell r="L52">
            <v>71670.698766666625</v>
          </cell>
          <cell r="N52">
            <v>54322376.106002383</v>
          </cell>
          <cell r="O52">
            <v>1250.4000000000001</v>
          </cell>
          <cell r="Q52">
            <v>2125680</v>
          </cell>
          <cell r="R52">
            <v>5001.6000000000004</v>
          </cell>
          <cell r="T52">
            <v>6252000</v>
          </cell>
          <cell r="U52">
            <v>0</v>
          </cell>
          <cell r="W52">
            <v>0</v>
          </cell>
          <cell r="X52">
            <v>1045.1689999999999</v>
          </cell>
          <cell r="Z52">
            <v>1006602.2639</v>
          </cell>
          <cell r="AA52">
            <v>50735.902999999998</v>
          </cell>
          <cell r="AC52">
            <v>46697325.121199995</v>
          </cell>
          <cell r="AD52">
            <v>31893.217999999997</v>
          </cell>
          <cell r="AF52">
            <v>28496590.283</v>
          </cell>
          <cell r="AG52">
            <v>30050.0779</v>
          </cell>
          <cell r="AI52">
            <v>26377958.380619999</v>
          </cell>
        </row>
        <row r="53">
          <cell r="B53" t="str">
            <v>Апрель - Декабрь</v>
          </cell>
          <cell r="C53">
            <v>183000</v>
          </cell>
          <cell r="E53">
            <v>204374399.99999994</v>
          </cell>
          <cell r="F53">
            <v>94300</v>
          </cell>
          <cell r="H53">
            <v>39164101.932543889</v>
          </cell>
          <cell r="I53">
            <v>33305.4</v>
          </cell>
          <cell r="K53">
            <v>41631750</v>
          </cell>
          <cell r="L53">
            <v>85798.193099999946</v>
          </cell>
          <cell r="N53">
            <v>65030225.670986384</v>
          </cell>
          <cell r="O53">
            <v>1394.6000000000001</v>
          </cell>
          <cell r="Q53">
            <v>2370820</v>
          </cell>
          <cell r="R53">
            <v>5578.4000000000005</v>
          </cell>
          <cell r="T53">
            <v>6973000</v>
          </cell>
          <cell r="U53">
            <v>0</v>
          </cell>
          <cell r="W53">
            <v>0</v>
          </cell>
          <cell r="X53">
            <v>1045.1689999999999</v>
          </cell>
          <cell r="Z53">
            <v>1006602.2639</v>
          </cell>
          <cell r="AA53">
            <v>56211.070999999996</v>
          </cell>
          <cell r="AC53">
            <v>51736669.748399995</v>
          </cell>
          <cell r="AD53">
            <v>34811.773999999998</v>
          </cell>
          <cell r="AF53">
            <v>31104320.068999998</v>
          </cell>
          <cell r="AG53">
            <v>34501.642899999999</v>
          </cell>
          <cell r="AI53">
            <v>30285542.137619998</v>
          </cell>
        </row>
        <row r="54">
          <cell r="B54" t="str">
            <v>Май - Июнь</v>
          </cell>
          <cell r="C54">
            <v>40666.666666666664</v>
          </cell>
          <cell r="E54">
            <v>45416533.333333328</v>
          </cell>
          <cell r="F54">
            <v>22000</v>
          </cell>
          <cell r="H54">
            <v>9136906.0712191444</v>
          </cell>
          <cell r="I54">
            <v>8530</v>
          </cell>
          <cell r="K54">
            <v>10662500</v>
          </cell>
          <cell r="L54">
            <v>15619.166666666657</v>
          </cell>
          <cell r="N54">
            <v>11838453.659999995</v>
          </cell>
          <cell r="O54">
            <v>270</v>
          </cell>
          <cell r="Q54">
            <v>459000</v>
          </cell>
          <cell r="R54">
            <v>1080</v>
          </cell>
          <cell r="T54">
            <v>1350000</v>
          </cell>
          <cell r="U54">
            <v>0</v>
          </cell>
          <cell r="W54">
            <v>0</v>
          </cell>
          <cell r="X54">
            <v>0</v>
          </cell>
          <cell r="Z54">
            <v>0</v>
          </cell>
          <cell r="AA54">
            <v>13700</v>
          </cell>
          <cell r="AC54">
            <v>12609480</v>
          </cell>
          <cell r="AD54">
            <v>8400</v>
          </cell>
          <cell r="AF54">
            <v>7505400</v>
          </cell>
          <cell r="AG54">
            <v>7500</v>
          </cell>
          <cell r="AI54">
            <v>6583500</v>
          </cell>
        </row>
        <row r="55">
          <cell r="B55" t="str">
            <v>Май - Июль</v>
          </cell>
          <cell r="C55">
            <v>61000</v>
          </cell>
          <cell r="E55">
            <v>68124800</v>
          </cell>
          <cell r="F55">
            <v>33000</v>
          </cell>
          <cell r="H55">
            <v>13705359.106828716</v>
          </cell>
          <cell r="I55">
            <v>12797.2</v>
          </cell>
          <cell r="K55">
            <v>15996500</v>
          </cell>
          <cell r="L55">
            <v>23204.299999999985</v>
          </cell>
          <cell r="N55">
            <v>17587559.959199991</v>
          </cell>
          <cell r="O55">
            <v>402.8</v>
          </cell>
          <cell r="Q55">
            <v>684760</v>
          </cell>
          <cell r="R55">
            <v>1611.2</v>
          </cell>
          <cell r="T55">
            <v>2014000</v>
          </cell>
          <cell r="U55">
            <v>0</v>
          </cell>
          <cell r="W55">
            <v>0</v>
          </cell>
          <cell r="X55">
            <v>0</v>
          </cell>
          <cell r="Z55">
            <v>0</v>
          </cell>
          <cell r="AA55">
            <v>20147.189999999999</v>
          </cell>
          <cell r="AC55">
            <v>18543473.675999999</v>
          </cell>
          <cell r="AD55">
            <v>13117.78</v>
          </cell>
          <cell r="AF55">
            <v>11720736.43</v>
          </cell>
          <cell r="AG55">
            <v>11368.279999999999</v>
          </cell>
          <cell r="AI55">
            <v>9979076.1840000004</v>
          </cell>
        </row>
        <row r="56">
          <cell r="B56" t="str">
            <v>Май - Август</v>
          </cell>
          <cell r="C56">
            <v>81333.333333333328</v>
          </cell>
          <cell r="E56">
            <v>90833066.666666657</v>
          </cell>
          <cell r="F56">
            <v>44000</v>
          </cell>
          <cell r="H56">
            <v>18273812.142438289</v>
          </cell>
          <cell r="I56">
            <v>17074.2</v>
          </cell>
          <cell r="K56">
            <v>21342750</v>
          </cell>
          <cell r="L56">
            <v>32871.040433333314</v>
          </cell>
          <cell r="N56">
            <v>24914407.870202392</v>
          </cell>
          <cell r="O56">
            <v>525.79999999999995</v>
          </cell>
          <cell r="Q56">
            <v>893860</v>
          </cell>
          <cell r="R56">
            <v>2103.1999999999998</v>
          </cell>
          <cell r="T56">
            <v>2629000</v>
          </cell>
          <cell r="U56">
            <v>0</v>
          </cell>
          <cell r="W56">
            <v>0</v>
          </cell>
          <cell r="X56">
            <v>0</v>
          </cell>
          <cell r="Z56">
            <v>0</v>
          </cell>
          <cell r="AA56">
            <v>25705.93</v>
          </cell>
          <cell r="AC56">
            <v>23659737.971999999</v>
          </cell>
          <cell r="AD56">
            <v>17036.080000000002</v>
          </cell>
          <cell r="AF56">
            <v>15221737.48</v>
          </cell>
          <cell r="AG56">
            <v>14882.082899999998</v>
          </cell>
          <cell r="AI56">
            <v>13063492.369619999</v>
          </cell>
        </row>
        <row r="57">
          <cell r="B57" t="str">
            <v>Май - Сентябрь</v>
          </cell>
          <cell r="C57">
            <v>101666.66666666666</v>
          </cell>
          <cell r="E57">
            <v>113541333.33333331</v>
          </cell>
          <cell r="F57">
            <v>54000</v>
          </cell>
          <cell r="H57">
            <v>22426951.265719719</v>
          </cell>
          <cell r="I57">
            <v>21200.6</v>
          </cell>
          <cell r="K57">
            <v>26500750</v>
          </cell>
          <cell r="L57">
            <v>42658.091766666643</v>
          </cell>
          <cell r="N57">
            <v>32332444.70599439</v>
          </cell>
          <cell r="O57">
            <v>699.4</v>
          </cell>
          <cell r="Q57">
            <v>1188980</v>
          </cell>
          <cell r="R57">
            <v>2797.6</v>
          </cell>
          <cell r="T57">
            <v>3497000</v>
          </cell>
          <cell r="U57">
            <v>0</v>
          </cell>
          <cell r="W57">
            <v>0</v>
          </cell>
          <cell r="X57">
            <v>0</v>
          </cell>
          <cell r="Z57">
            <v>0</v>
          </cell>
          <cell r="AA57">
            <v>31509.414000000001</v>
          </cell>
          <cell r="AC57">
            <v>29001264.645599999</v>
          </cell>
          <cell r="AD57">
            <v>21032.578000000001</v>
          </cell>
          <cell r="AF57">
            <v>18792608.443</v>
          </cell>
          <cell r="AG57">
            <v>18850.232899999999</v>
          </cell>
          <cell r="AI57">
            <v>16546734.439619999</v>
          </cell>
        </row>
        <row r="58">
          <cell r="B58" t="str">
            <v>Май - Октябрь</v>
          </cell>
          <cell r="C58">
            <v>121999.99999999999</v>
          </cell>
          <cell r="E58">
            <v>136249599.99999997</v>
          </cell>
          <cell r="F58">
            <v>64000</v>
          </cell>
          <cell r="H58">
            <v>26580090.38900115</v>
          </cell>
          <cell r="I58">
            <v>24095.599999999999</v>
          </cell>
          <cell r="K58">
            <v>30119500</v>
          </cell>
          <cell r="L58">
            <v>54006.001099999972</v>
          </cell>
          <cell r="N58">
            <v>40933524.497738391</v>
          </cell>
          <cell r="O58">
            <v>904.4</v>
          </cell>
          <cell r="Q58">
            <v>1537480</v>
          </cell>
          <cell r="R58">
            <v>3617.6</v>
          </cell>
          <cell r="T58">
            <v>4522000</v>
          </cell>
          <cell r="U58">
            <v>0</v>
          </cell>
          <cell r="W58">
            <v>0</v>
          </cell>
          <cell r="X58">
            <v>0</v>
          </cell>
          <cell r="Z58">
            <v>0</v>
          </cell>
          <cell r="AA58">
            <v>37859.393000000004</v>
          </cell>
          <cell r="AC58">
            <v>34845785.317199998</v>
          </cell>
          <cell r="AD58">
            <v>24222.198</v>
          </cell>
          <cell r="AF58">
            <v>21642533.912999999</v>
          </cell>
          <cell r="AG58">
            <v>22592.3079</v>
          </cell>
          <cell r="AI58">
            <v>19831527.874619998</v>
          </cell>
        </row>
        <row r="59">
          <cell r="B59" t="str">
            <v>Май - Ноябрь</v>
          </cell>
          <cell r="C59">
            <v>142333.33333333331</v>
          </cell>
          <cell r="E59">
            <v>158957866.66666663</v>
          </cell>
          <cell r="F59">
            <v>74000</v>
          </cell>
          <cell r="H59">
            <v>30733229.51228258</v>
          </cell>
          <cell r="I59">
            <v>26589.599999999999</v>
          </cell>
          <cell r="K59">
            <v>33237000</v>
          </cell>
          <cell r="L59">
            <v>64981.115433333296</v>
          </cell>
          <cell r="N59">
            <v>49252046.556002386</v>
          </cell>
          <cell r="O59">
            <v>1110.4000000000001</v>
          </cell>
          <cell r="Q59">
            <v>1887680</v>
          </cell>
          <cell r="R59">
            <v>4441.6000000000004</v>
          </cell>
          <cell r="T59">
            <v>5552000</v>
          </cell>
          <cell r="U59">
            <v>0</v>
          </cell>
          <cell r="W59">
            <v>0</v>
          </cell>
          <cell r="X59">
            <v>545.16899999999998</v>
          </cell>
          <cell r="Z59">
            <v>525052.26390000002</v>
          </cell>
          <cell r="AA59">
            <v>44035.903000000006</v>
          </cell>
          <cell r="AC59">
            <v>40530645.121199995</v>
          </cell>
          <cell r="AD59">
            <v>27793.218000000001</v>
          </cell>
          <cell r="AF59">
            <v>24833240.283</v>
          </cell>
          <cell r="AG59">
            <v>26350.0779</v>
          </cell>
          <cell r="AI59">
            <v>23130098.380619999</v>
          </cell>
        </row>
        <row r="60">
          <cell r="B60" t="str">
            <v>Май - Декабрь</v>
          </cell>
          <cell r="C60">
            <v>162666.66666666666</v>
          </cell>
          <cell r="E60">
            <v>181666133.33333328</v>
          </cell>
          <cell r="F60">
            <v>82300</v>
          </cell>
          <cell r="H60">
            <v>34180334.984606169</v>
          </cell>
          <cell r="I60">
            <v>29145.399999999998</v>
          </cell>
          <cell r="K60">
            <v>36431750</v>
          </cell>
          <cell r="L60">
            <v>79108.609766666632</v>
          </cell>
          <cell r="N60">
            <v>59959896.120986387</v>
          </cell>
          <cell r="O60">
            <v>1254.6000000000001</v>
          </cell>
          <cell r="Q60">
            <v>2132820</v>
          </cell>
          <cell r="R60">
            <v>5018.4000000000005</v>
          </cell>
          <cell r="T60">
            <v>6273000</v>
          </cell>
          <cell r="U60">
            <v>0</v>
          </cell>
          <cell r="W60">
            <v>0</v>
          </cell>
          <cell r="X60">
            <v>545.16899999999998</v>
          </cell>
          <cell r="Z60">
            <v>525052.26390000002</v>
          </cell>
          <cell r="AA60">
            <v>49511.071000000004</v>
          </cell>
          <cell r="AC60">
            <v>45569989.748399995</v>
          </cell>
          <cell r="AD60">
            <v>30711.774000000001</v>
          </cell>
          <cell r="AF60">
            <v>27440970.068999998</v>
          </cell>
          <cell r="AG60">
            <v>30801.642899999999</v>
          </cell>
          <cell r="AI60">
            <v>27037682.137619998</v>
          </cell>
        </row>
        <row r="61">
          <cell r="B61" t="str">
            <v>Июнь - Июль</v>
          </cell>
          <cell r="C61">
            <v>40666.666666666664</v>
          </cell>
          <cell r="E61">
            <v>45416533.333333328</v>
          </cell>
          <cell r="F61">
            <v>22000</v>
          </cell>
          <cell r="H61">
            <v>9136906.0712191444</v>
          </cell>
          <cell r="I61">
            <v>8527.2000000000007</v>
          </cell>
          <cell r="K61">
            <v>10659000</v>
          </cell>
          <cell r="L61">
            <v>15174.716666666656</v>
          </cell>
          <cell r="N61">
            <v>11501585.449199993</v>
          </cell>
          <cell r="O61">
            <v>272.8</v>
          </cell>
          <cell r="Q61">
            <v>463760</v>
          </cell>
          <cell r="R61">
            <v>1091.2</v>
          </cell>
          <cell r="T61">
            <v>1364000</v>
          </cell>
          <cell r="U61">
            <v>0</v>
          </cell>
          <cell r="W61">
            <v>0</v>
          </cell>
          <cell r="X61">
            <v>0</v>
          </cell>
          <cell r="Z61">
            <v>0</v>
          </cell>
          <cell r="AA61">
            <v>13347.189999999999</v>
          </cell>
          <cell r="AC61">
            <v>12284753.675999999</v>
          </cell>
          <cell r="AD61">
            <v>9017.7800000000007</v>
          </cell>
          <cell r="AF61">
            <v>8057386.4300000006</v>
          </cell>
          <cell r="AG61">
            <v>7668.28</v>
          </cell>
          <cell r="AI61">
            <v>6731216.1840000004</v>
          </cell>
        </row>
        <row r="62">
          <cell r="B62" t="str">
            <v>Июнь - Август</v>
          </cell>
          <cell r="C62">
            <v>61000</v>
          </cell>
          <cell r="E62">
            <v>68124800</v>
          </cell>
          <cell r="F62">
            <v>33000</v>
          </cell>
          <cell r="H62">
            <v>13705359.106828716</v>
          </cell>
          <cell r="I62">
            <v>12804.2</v>
          </cell>
          <cell r="K62">
            <v>16005250</v>
          </cell>
          <cell r="L62">
            <v>24841.457099999989</v>
          </cell>
          <cell r="N62">
            <v>18828433.360202394</v>
          </cell>
          <cell r="O62">
            <v>395.8</v>
          </cell>
          <cell r="Q62">
            <v>672860</v>
          </cell>
          <cell r="R62">
            <v>1583.2</v>
          </cell>
          <cell r="T62">
            <v>1979000</v>
          </cell>
          <cell r="U62">
            <v>0</v>
          </cell>
          <cell r="W62">
            <v>0</v>
          </cell>
          <cell r="X62">
            <v>0</v>
          </cell>
          <cell r="Z62">
            <v>0</v>
          </cell>
          <cell r="AA62">
            <v>18905.93</v>
          </cell>
          <cell r="AC62">
            <v>17401017.971999999</v>
          </cell>
          <cell r="AD62">
            <v>12936.080000000002</v>
          </cell>
          <cell r="AF62">
            <v>11558387.48</v>
          </cell>
          <cell r="AG62">
            <v>11182.082899999999</v>
          </cell>
          <cell r="AI62">
            <v>9815632.3696199991</v>
          </cell>
        </row>
        <row r="63">
          <cell r="B63" t="str">
            <v>Июнь - Сентябрь</v>
          </cell>
          <cell r="C63">
            <v>81333.333333333328</v>
          </cell>
          <cell r="E63">
            <v>90833066.666666657</v>
          </cell>
          <cell r="F63">
            <v>43000</v>
          </cell>
          <cell r="H63">
            <v>17858498.230110146</v>
          </cell>
          <cell r="I63">
            <v>16930.599999999999</v>
          </cell>
          <cell r="K63">
            <v>21163250</v>
          </cell>
          <cell r="L63">
            <v>34628.508433333314</v>
          </cell>
          <cell r="N63">
            <v>26246470.195994392</v>
          </cell>
          <cell r="O63">
            <v>569.40000000000009</v>
          </cell>
          <cell r="Q63">
            <v>967980</v>
          </cell>
          <cell r="R63">
            <v>2277.6000000000004</v>
          </cell>
          <cell r="T63">
            <v>2847000</v>
          </cell>
          <cell r="U63">
            <v>0</v>
          </cell>
          <cell r="W63">
            <v>0</v>
          </cell>
          <cell r="X63">
            <v>0</v>
          </cell>
          <cell r="Z63">
            <v>0</v>
          </cell>
          <cell r="AA63">
            <v>24709.414000000001</v>
          </cell>
          <cell r="AC63">
            <v>22742544.645599999</v>
          </cell>
          <cell r="AD63">
            <v>16932.578000000001</v>
          </cell>
          <cell r="AF63">
            <v>15129258.443</v>
          </cell>
          <cell r="AG63">
            <v>15150.232899999999</v>
          </cell>
          <cell r="AI63">
            <v>13298874.439619999</v>
          </cell>
        </row>
        <row r="64">
          <cell r="B64" t="str">
            <v>Июнь - Октябрь</v>
          </cell>
          <cell r="C64">
            <v>101666.66666666666</v>
          </cell>
          <cell r="E64">
            <v>113541333.33333331</v>
          </cell>
          <cell r="F64">
            <v>53000</v>
          </cell>
          <cell r="H64">
            <v>22011637.353391577</v>
          </cell>
          <cell r="I64">
            <v>19825.599999999999</v>
          </cell>
          <cell r="K64">
            <v>24782000</v>
          </cell>
          <cell r="L64">
            <v>45976.417766666644</v>
          </cell>
          <cell r="N64">
            <v>34847549.987738386</v>
          </cell>
          <cell r="O64">
            <v>774.40000000000009</v>
          </cell>
          <cell r="Q64">
            <v>1316480</v>
          </cell>
          <cell r="R64">
            <v>3097.6000000000004</v>
          </cell>
          <cell r="T64">
            <v>3872000</v>
          </cell>
          <cell r="U64">
            <v>0</v>
          </cell>
          <cell r="W64">
            <v>0</v>
          </cell>
          <cell r="X64">
            <v>0</v>
          </cell>
          <cell r="Z64">
            <v>0</v>
          </cell>
          <cell r="AA64">
            <v>31059.393</v>
          </cell>
          <cell r="AC64">
            <v>28587065.317199998</v>
          </cell>
          <cell r="AD64">
            <v>20122.198</v>
          </cell>
          <cell r="AF64">
            <v>17979183.912999999</v>
          </cell>
          <cell r="AG64">
            <v>18892.3079</v>
          </cell>
          <cell r="AI64">
            <v>16583667.87462</v>
          </cell>
        </row>
        <row r="65">
          <cell r="B65" t="str">
            <v>Июнь - Ноябрь</v>
          </cell>
          <cell r="C65">
            <v>121999.99999999999</v>
          </cell>
          <cell r="E65">
            <v>136249599.99999997</v>
          </cell>
          <cell r="F65">
            <v>63000</v>
          </cell>
          <cell r="H65">
            <v>26164776.476673007</v>
          </cell>
          <cell r="I65">
            <v>22319.599999999999</v>
          </cell>
          <cell r="K65">
            <v>27899500</v>
          </cell>
          <cell r="L65">
            <v>56951.532099999968</v>
          </cell>
          <cell r="N65">
            <v>43166072.046002381</v>
          </cell>
          <cell r="O65">
            <v>980.40000000000009</v>
          </cell>
          <cell r="Q65">
            <v>1666680</v>
          </cell>
          <cell r="R65">
            <v>3921.6000000000004</v>
          </cell>
          <cell r="T65">
            <v>4902000</v>
          </cell>
          <cell r="U65">
            <v>0</v>
          </cell>
          <cell r="W65">
            <v>0</v>
          </cell>
          <cell r="X65">
            <v>545.16899999999998</v>
          </cell>
          <cell r="Z65">
            <v>525052.26390000002</v>
          </cell>
          <cell r="AA65">
            <v>37235.902999999998</v>
          </cell>
          <cell r="AC65">
            <v>34271925.121199995</v>
          </cell>
          <cell r="AD65">
            <v>23693.218000000001</v>
          </cell>
          <cell r="AF65">
            <v>21169890.283</v>
          </cell>
          <cell r="AG65">
            <v>22650.0779</v>
          </cell>
          <cell r="AI65">
            <v>19882238.380619999</v>
          </cell>
        </row>
        <row r="66">
          <cell r="B66" t="str">
            <v>Июнь - Декабрь</v>
          </cell>
          <cell r="C66">
            <v>142333.33333333331</v>
          </cell>
          <cell r="E66">
            <v>158957866.66666663</v>
          </cell>
          <cell r="F66">
            <v>71300</v>
          </cell>
          <cell r="H66">
            <v>29611881.948996592</v>
          </cell>
          <cell r="I66">
            <v>24875.399999999998</v>
          </cell>
          <cell r="K66">
            <v>31094250</v>
          </cell>
          <cell r="L66">
            <v>71079.026433333289</v>
          </cell>
          <cell r="N66">
            <v>53873921.610986382</v>
          </cell>
          <cell r="O66">
            <v>1124.6000000000001</v>
          </cell>
          <cell r="Q66">
            <v>1911820</v>
          </cell>
          <cell r="R66">
            <v>4498.4000000000005</v>
          </cell>
          <cell r="T66">
            <v>5623000</v>
          </cell>
          <cell r="U66">
            <v>0</v>
          </cell>
          <cell r="W66">
            <v>0</v>
          </cell>
          <cell r="X66">
            <v>545.16899999999998</v>
          </cell>
          <cell r="Z66">
            <v>525052.26390000002</v>
          </cell>
          <cell r="AA66">
            <v>42711.070999999996</v>
          </cell>
          <cell r="AC66">
            <v>39311269.748399995</v>
          </cell>
          <cell r="AD66">
            <v>26611.774000000001</v>
          </cell>
          <cell r="AF66">
            <v>23777620.068999998</v>
          </cell>
          <cell r="AG66">
            <v>27101.642899999999</v>
          </cell>
          <cell r="AI66">
            <v>23789822.137619998</v>
          </cell>
        </row>
        <row r="67">
          <cell r="B67" t="str">
            <v>Июль - Август</v>
          </cell>
          <cell r="C67">
            <v>40666.666666666664</v>
          </cell>
          <cell r="E67">
            <v>45416533.333333328</v>
          </cell>
          <cell r="F67">
            <v>22000</v>
          </cell>
          <cell r="H67">
            <v>9136906.0712191444</v>
          </cell>
          <cell r="I67">
            <v>8544.2000000000007</v>
          </cell>
          <cell r="K67">
            <v>10680250</v>
          </cell>
          <cell r="L67">
            <v>17251.87376666666</v>
          </cell>
          <cell r="N67">
            <v>13075954.210202396</v>
          </cell>
          <cell r="O67">
            <v>255.8</v>
          </cell>
          <cell r="Q67">
            <v>434860</v>
          </cell>
          <cell r="R67">
            <v>1023.2</v>
          </cell>
          <cell r="T67">
            <v>1279000</v>
          </cell>
          <cell r="U67">
            <v>0</v>
          </cell>
          <cell r="W67">
            <v>0</v>
          </cell>
          <cell r="X67">
            <v>0</v>
          </cell>
          <cell r="Z67">
            <v>0</v>
          </cell>
          <cell r="AA67">
            <v>12005.93</v>
          </cell>
          <cell r="AC67">
            <v>11050257.971999999</v>
          </cell>
          <cell r="AD67">
            <v>8636.0800000000017</v>
          </cell>
          <cell r="AF67">
            <v>7716337.4800000004</v>
          </cell>
          <cell r="AG67">
            <v>7382.0828999999994</v>
          </cell>
          <cell r="AI67">
            <v>6479992.3696199991</v>
          </cell>
        </row>
        <row r="68">
          <cell r="B68" t="str">
            <v>Июль - Сентябрь</v>
          </cell>
          <cell r="C68">
            <v>61000</v>
          </cell>
          <cell r="E68">
            <v>68124800</v>
          </cell>
          <cell r="F68">
            <v>32000</v>
          </cell>
          <cell r="H68">
            <v>13290045.194500575</v>
          </cell>
          <cell r="I68">
            <v>12670.6</v>
          </cell>
          <cell r="K68">
            <v>15838250</v>
          </cell>
          <cell r="L68">
            <v>27038.925099999986</v>
          </cell>
          <cell r="N68">
            <v>20493991.045994394</v>
          </cell>
          <cell r="O68">
            <v>429.40000000000003</v>
          </cell>
          <cell r="Q68">
            <v>729980</v>
          </cell>
          <cell r="R68">
            <v>1717.6000000000001</v>
          </cell>
          <cell r="T68">
            <v>2147000</v>
          </cell>
          <cell r="U68">
            <v>0</v>
          </cell>
          <cell r="W68">
            <v>0</v>
          </cell>
          <cell r="X68">
            <v>0</v>
          </cell>
          <cell r="Z68">
            <v>0</v>
          </cell>
          <cell r="AA68">
            <v>17809.414000000001</v>
          </cell>
          <cell r="AC68">
            <v>16391784.645599999</v>
          </cell>
          <cell r="AD68">
            <v>12632.578000000001</v>
          </cell>
          <cell r="AF68">
            <v>11287208.443</v>
          </cell>
          <cell r="AG68">
            <v>11350.232899999999</v>
          </cell>
          <cell r="AI68">
            <v>9963234.4396199994</v>
          </cell>
        </row>
        <row r="69">
          <cell r="B69" t="str">
            <v>Июль - Октябрь</v>
          </cell>
          <cell r="C69">
            <v>81333.333333333328</v>
          </cell>
          <cell r="E69">
            <v>90833066.666666657</v>
          </cell>
          <cell r="F69">
            <v>42000</v>
          </cell>
          <cell r="H69">
            <v>17443184.317782003</v>
          </cell>
          <cell r="I69">
            <v>15565.6</v>
          </cell>
          <cell r="K69">
            <v>19457000</v>
          </cell>
          <cell r="L69">
            <v>38386.834433333315</v>
          </cell>
          <cell r="N69">
            <v>29095070.837738391</v>
          </cell>
          <cell r="O69">
            <v>634.40000000000009</v>
          </cell>
          <cell r="Q69">
            <v>1078480</v>
          </cell>
          <cell r="R69">
            <v>2537.6000000000004</v>
          </cell>
          <cell r="T69">
            <v>3172000</v>
          </cell>
          <cell r="U69">
            <v>0</v>
          </cell>
          <cell r="W69">
            <v>0</v>
          </cell>
          <cell r="X69">
            <v>0</v>
          </cell>
          <cell r="Z69">
            <v>0</v>
          </cell>
          <cell r="AA69">
            <v>24159.393</v>
          </cell>
          <cell r="AC69">
            <v>22236305.317199998</v>
          </cell>
          <cell r="AD69">
            <v>15822.198</v>
          </cell>
          <cell r="AF69">
            <v>14137133.913000001</v>
          </cell>
          <cell r="AG69">
            <v>15092.3079</v>
          </cell>
          <cell r="AI69">
            <v>13248027.87462</v>
          </cell>
        </row>
        <row r="70">
          <cell r="B70" t="str">
            <v>Июль - Ноябрь</v>
          </cell>
          <cell r="C70">
            <v>101666.66666666666</v>
          </cell>
          <cell r="E70">
            <v>113541333.33333331</v>
          </cell>
          <cell r="F70">
            <v>52000</v>
          </cell>
          <cell r="H70">
            <v>21596323.441063434</v>
          </cell>
          <cell r="I70">
            <v>18059.599999999999</v>
          </cell>
          <cell r="K70">
            <v>22574500</v>
          </cell>
          <cell r="L70">
            <v>49361.948766666639</v>
          </cell>
          <cell r="N70">
            <v>37413592.896002389</v>
          </cell>
          <cell r="O70">
            <v>840.40000000000009</v>
          </cell>
          <cell r="Q70">
            <v>1428680</v>
          </cell>
          <cell r="R70">
            <v>3361.6000000000004</v>
          </cell>
          <cell r="T70">
            <v>4202000</v>
          </cell>
          <cell r="U70">
            <v>0</v>
          </cell>
          <cell r="W70">
            <v>0</v>
          </cell>
          <cell r="X70">
            <v>545.16899999999998</v>
          </cell>
          <cell r="Z70">
            <v>525052.26390000002</v>
          </cell>
          <cell r="AA70">
            <v>30335.902999999998</v>
          </cell>
          <cell r="AC70">
            <v>27921165.121199995</v>
          </cell>
          <cell r="AD70">
            <v>19393.218000000001</v>
          </cell>
          <cell r="AF70">
            <v>17327840.283</v>
          </cell>
          <cell r="AG70">
            <v>18850.0779</v>
          </cell>
          <cell r="AI70">
            <v>16546598.380619999</v>
          </cell>
        </row>
        <row r="71">
          <cell r="B71" t="str">
            <v>Июль - Декабрь</v>
          </cell>
          <cell r="C71">
            <v>121999.99999999999</v>
          </cell>
          <cell r="E71">
            <v>136249599.99999997</v>
          </cell>
          <cell r="F71">
            <v>60300</v>
          </cell>
          <cell r="H71">
            <v>25043428.913387019</v>
          </cell>
          <cell r="I71">
            <v>20615.399999999998</v>
          </cell>
          <cell r="K71">
            <v>25769250</v>
          </cell>
          <cell r="L71">
            <v>63489.443099999968</v>
          </cell>
          <cell r="N71">
            <v>48121442.460986391</v>
          </cell>
          <cell r="O71">
            <v>984.60000000000014</v>
          </cell>
          <cell r="Q71">
            <v>1673820</v>
          </cell>
          <cell r="R71">
            <v>3938.4000000000005</v>
          </cell>
          <cell r="T71">
            <v>4923000</v>
          </cell>
          <cell r="U71">
            <v>0</v>
          </cell>
          <cell r="W71">
            <v>0</v>
          </cell>
          <cell r="X71">
            <v>545.16899999999998</v>
          </cell>
          <cell r="Z71">
            <v>525052.26390000002</v>
          </cell>
          <cell r="AA71">
            <v>35811.070999999996</v>
          </cell>
          <cell r="AC71">
            <v>32960509.748399995</v>
          </cell>
          <cell r="AD71">
            <v>22311.774000000001</v>
          </cell>
          <cell r="AF71">
            <v>19935570.068999998</v>
          </cell>
          <cell r="AG71">
            <v>23301.642899999999</v>
          </cell>
          <cell r="AI71">
            <v>20454182.137619998</v>
          </cell>
        </row>
        <row r="72">
          <cell r="B72" t="str">
            <v>Август - Сентябрь</v>
          </cell>
          <cell r="C72">
            <v>40666.666666666664</v>
          </cell>
          <cell r="E72">
            <v>45416533.333333328</v>
          </cell>
          <cell r="F72">
            <v>21000</v>
          </cell>
          <cell r="H72">
            <v>8721592.1588910017</v>
          </cell>
          <cell r="I72">
            <v>8403.4</v>
          </cell>
          <cell r="K72">
            <v>10504250</v>
          </cell>
          <cell r="L72">
            <v>19453.791766666662</v>
          </cell>
          <cell r="N72">
            <v>14744884.746794397</v>
          </cell>
          <cell r="O72">
            <v>296.60000000000002</v>
          </cell>
          <cell r="Q72">
            <v>504220.00000000006</v>
          </cell>
          <cell r="R72">
            <v>1186.4000000000001</v>
          </cell>
          <cell r="T72">
            <v>1483000</v>
          </cell>
          <cell r="U72">
            <v>0</v>
          </cell>
          <cell r="W72">
            <v>0</v>
          </cell>
          <cell r="X72">
            <v>0</v>
          </cell>
          <cell r="Z72">
            <v>0</v>
          </cell>
          <cell r="AA72">
            <v>11362.223999999998</v>
          </cell>
          <cell r="AC72">
            <v>10457790.969599999</v>
          </cell>
          <cell r="AD72">
            <v>7914.7980000000007</v>
          </cell>
          <cell r="AF72">
            <v>7071872.0130000003</v>
          </cell>
          <cell r="AG72">
            <v>7481.9529000000002</v>
          </cell>
          <cell r="AI72">
            <v>6567658.255619999</v>
          </cell>
        </row>
        <row r="73">
          <cell r="B73" t="str">
            <v>Август - Октябрь</v>
          </cell>
          <cell r="C73">
            <v>61000</v>
          </cell>
          <cell r="E73">
            <v>68124800</v>
          </cell>
          <cell r="F73">
            <v>31000</v>
          </cell>
          <cell r="H73">
            <v>12874731.282172432</v>
          </cell>
          <cell r="I73">
            <v>11298.4</v>
          </cell>
          <cell r="K73">
            <v>14123000</v>
          </cell>
          <cell r="L73">
            <v>30801.701099999991</v>
          </cell>
          <cell r="N73">
            <v>23345964.538538396</v>
          </cell>
          <cell r="O73">
            <v>501.6</v>
          </cell>
          <cell r="Q73">
            <v>852720</v>
          </cell>
          <cell r="R73">
            <v>2006.4</v>
          </cell>
          <cell r="T73">
            <v>2508000</v>
          </cell>
          <cell r="U73">
            <v>0</v>
          </cell>
          <cell r="W73">
            <v>0</v>
          </cell>
          <cell r="X73">
            <v>0</v>
          </cell>
          <cell r="Z73">
            <v>0</v>
          </cell>
          <cell r="AA73">
            <v>17712.202999999998</v>
          </cell>
          <cell r="AC73">
            <v>16302311.641199999</v>
          </cell>
          <cell r="AD73">
            <v>11104.418000000001</v>
          </cell>
          <cell r="AF73">
            <v>9921797.4830000009</v>
          </cell>
          <cell r="AG73">
            <v>11224.027900000001</v>
          </cell>
          <cell r="AI73">
            <v>9852451.6906199995</v>
          </cell>
        </row>
        <row r="74">
          <cell r="B74" t="str">
            <v>Август - Ноябрь</v>
          </cell>
          <cell r="C74">
            <v>81333.333333333328</v>
          </cell>
          <cell r="E74">
            <v>90833066.666666657</v>
          </cell>
          <cell r="F74">
            <v>41000</v>
          </cell>
          <cell r="H74">
            <v>17027870.405453861</v>
          </cell>
          <cell r="I74">
            <v>13792.4</v>
          </cell>
          <cell r="K74">
            <v>17240500</v>
          </cell>
          <cell r="L74">
            <v>41776.815433333322</v>
          </cell>
          <cell r="N74">
            <v>31664486.596802391</v>
          </cell>
          <cell r="O74">
            <v>707.6</v>
          </cell>
          <cell r="Q74">
            <v>1202920</v>
          </cell>
          <cell r="R74">
            <v>2830.4</v>
          </cell>
          <cell r="T74">
            <v>3538000</v>
          </cell>
          <cell r="U74">
            <v>0</v>
          </cell>
          <cell r="W74">
            <v>0</v>
          </cell>
          <cell r="X74">
            <v>545.16899999999998</v>
          </cell>
          <cell r="Z74">
            <v>525052.26390000002</v>
          </cell>
          <cell r="AA74">
            <v>23888.712999999996</v>
          </cell>
          <cell r="AC74">
            <v>21987171.445199996</v>
          </cell>
          <cell r="AD74">
            <v>14675.438000000002</v>
          </cell>
          <cell r="AF74">
            <v>13112503.853</v>
          </cell>
          <cell r="AG74">
            <v>14981.797900000001</v>
          </cell>
          <cell r="AI74">
            <v>13151022.196619999</v>
          </cell>
        </row>
        <row r="75">
          <cell r="B75" t="str">
            <v>Август - Декабрь</v>
          </cell>
          <cell r="C75">
            <v>101666.66666666666</v>
          </cell>
          <cell r="E75">
            <v>113541333.33333331</v>
          </cell>
          <cell r="F75">
            <v>49300</v>
          </cell>
          <cell r="H75">
            <v>20474975.877777446</v>
          </cell>
          <cell r="I75">
            <v>16348.2</v>
          </cell>
          <cell r="K75">
            <v>20435250</v>
          </cell>
          <cell r="L75">
            <v>55904.309766666651</v>
          </cell>
          <cell r="N75">
            <v>42372336.161786392</v>
          </cell>
          <cell r="O75">
            <v>851.80000000000007</v>
          </cell>
          <cell r="Q75">
            <v>1448060</v>
          </cell>
          <cell r="R75">
            <v>3407.2000000000003</v>
          </cell>
          <cell r="T75">
            <v>4259000</v>
          </cell>
          <cell r="U75">
            <v>0</v>
          </cell>
          <cell r="W75">
            <v>0</v>
          </cell>
          <cell r="X75">
            <v>545.16899999999998</v>
          </cell>
          <cell r="Z75">
            <v>525052.26390000002</v>
          </cell>
          <cell r="AA75">
            <v>29363.880999999994</v>
          </cell>
          <cell r="AC75">
            <v>27026516.072399996</v>
          </cell>
          <cell r="AD75">
            <v>17593.994000000002</v>
          </cell>
          <cell r="AF75">
            <v>15720233.639</v>
          </cell>
          <cell r="AG75">
            <v>19433.3629</v>
          </cell>
          <cell r="AI75">
            <v>17058605.953619998</v>
          </cell>
        </row>
        <row r="76">
          <cell r="B76" t="str">
            <v>Сентябрь - Октябрь</v>
          </cell>
          <cell r="C76">
            <v>40666.666666666664</v>
          </cell>
          <cell r="E76">
            <v>45416533.333333328</v>
          </cell>
          <cell r="F76">
            <v>20000</v>
          </cell>
          <cell r="H76">
            <v>8306278.24656286</v>
          </cell>
          <cell r="I76">
            <v>7021.4</v>
          </cell>
          <cell r="K76">
            <v>8776750</v>
          </cell>
          <cell r="L76">
            <v>21134.960666666659</v>
          </cell>
          <cell r="N76">
            <v>16019116.627535995</v>
          </cell>
          <cell r="O76">
            <v>378.6</v>
          </cell>
          <cell r="Q76">
            <v>643620</v>
          </cell>
          <cell r="R76">
            <v>1514.4</v>
          </cell>
          <cell r="T76">
            <v>1893000</v>
          </cell>
          <cell r="U76">
            <v>0</v>
          </cell>
          <cell r="W76">
            <v>0</v>
          </cell>
          <cell r="X76">
            <v>0</v>
          </cell>
          <cell r="Z76">
            <v>0</v>
          </cell>
          <cell r="AA76">
            <v>12153.463</v>
          </cell>
          <cell r="AC76">
            <v>11186047.345199998</v>
          </cell>
          <cell r="AD76">
            <v>7186.1180000000004</v>
          </cell>
          <cell r="AF76">
            <v>6420796.4330000002</v>
          </cell>
          <cell r="AG76">
            <v>7710.2250000000004</v>
          </cell>
          <cell r="AI76">
            <v>6768035.5049999999</v>
          </cell>
        </row>
        <row r="77">
          <cell r="B77" t="str">
            <v>Сентябрь - Ноябрь</v>
          </cell>
          <cell r="C77">
            <v>61000</v>
          </cell>
          <cell r="E77">
            <v>68124800</v>
          </cell>
          <cell r="F77">
            <v>30000</v>
          </cell>
          <cell r="H77">
            <v>12459417.369844289</v>
          </cell>
          <cell r="I77">
            <v>9515.4</v>
          </cell>
          <cell r="K77">
            <v>11894250</v>
          </cell>
          <cell r="L77">
            <v>32110.074999999986</v>
          </cell>
          <cell r="N77">
            <v>24337638.685799994</v>
          </cell>
          <cell r="O77">
            <v>584.6</v>
          </cell>
          <cell r="Q77">
            <v>993820</v>
          </cell>
          <cell r="R77">
            <v>2338.4</v>
          </cell>
          <cell r="T77">
            <v>2923000</v>
          </cell>
          <cell r="U77">
            <v>0</v>
          </cell>
          <cell r="W77">
            <v>0</v>
          </cell>
          <cell r="X77">
            <v>545.16899999999998</v>
          </cell>
          <cell r="Z77">
            <v>525052.26390000002</v>
          </cell>
          <cell r="AA77">
            <v>18329.972999999998</v>
          </cell>
          <cell r="AC77">
            <v>16870907.149199996</v>
          </cell>
          <cell r="AD77">
            <v>10757.137999999999</v>
          </cell>
          <cell r="AF77">
            <v>9611502.8029999994</v>
          </cell>
          <cell r="AG77">
            <v>11467.995000000001</v>
          </cell>
          <cell r="AI77">
            <v>10066606.011</v>
          </cell>
        </row>
        <row r="78">
          <cell r="B78" t="str">
            <v>Сентябрь - Декабрь</v>
          </cell>
          <cell r="C78">
            <v>81333.333333333328</v>
          </cell>
          <cell r="E78">
            <v>90833066.666666657</v>
          </cell>
          <cell r="F78">
            <v>38300</v>
          </cell>
          <cell r="H78">
            <v>15906522.842167877</v>
          </cell>
          <cell r="I78">
            <v>12071.2</v>
          </cell>
          <cell r="K78">
            <v>15089000</v>
          </cell>
          <cell r="L78">
            <v>46237.569333333318</v>
          </cell>
          <cell r="N78">
            <v>35045488.250783995</v>
          </cell>
          <cell r="O78">
            <v>728.80000000000007</v>
          </cell>
          <cell r="Q78">
            <v>1238960</v>
          </cell>
          <cell r="R78">
            <v>2915.2000000000003</v>
          </cell>
          <cell r="T78">
            <v>3644000</v>
          </cell>
          <cell r="U78">
            <v>0</v>
          </cell>
          <cell r="W78">
            <v>0</v>
          </cell>
          <cell r="X78">
            <v>545.16899999999998</v>
          </cell>
          <cell r="Z78">
            <v>525052.26390000002</v>
          </cell>
          <cell r="AA78">
            <v>23805.140999999996</v>
          </cell>
          <cell r="AC78">
            <v>21910251.776399996</v>
          </cell>
          <cell r="AD78">
            <v>13675.694</v>
          </cell>
          <cell r="AF78">
            <v>12219232.589</v>
          </cell>
          <cell r="AG78">
            <v>15919.560000000001</v>
          </cell>
          <cell r="AI78">
            <v>13974189.767999999</v>
          </cell>
        </row>
        <row r="79">
          <cell r="B79" t="str">
            <v>Октябрь - Ноябрь</v>
          </cell>
          <cell r="C79">
            <v>40666.666666666664</v>
          </cell>
          <cell r="E79">
            <v>45416533.333333328</v>
          </cell>
          <cell r="F79">
            <v>20000</v>
          </cell>
          <cell r="H79">
            <v>8306278.24656286</v>
          </cell>
          <cell r="I79">
            <v>5389</v>
          </cell>
          <cell r="K79">
            <v>6736250</v>
          </cell>
          <cell r="L79">
            <v>22323.023666666657</v>
          </cell>
          <cell r="N79">
            <v>16919601.850007996</v>
          </cell>
          <cell r="O79">
            <v>411</v>
          </cell>
          <cell r="Q79">
            <v>698700</v>
          </cell>
          <cell r="R79">
            <v>1644</v>
          </cell>
          <cell r="T79">
            <v>2055000</v>
          </cell>
          <cell r="U79">
            <v>0</v>
          </cell>
          <cell r="W79">
            <v>0</v>
          </cell>
          <cell r="X79">
            <v>545.16899999999998</v>
          </cell>
          <cell r="Z79">
            <v>525052.26390000002</v>
          </cell>
          <cell r="AA79">
            <v>12526.489</v>
          </cell>
          <cell r="AC79">
            <v>11529380.475599999</v>
          </cell>
          <cell r="AD79">
            <v>6760.6399999999994</v>
          </cell>
          <cell r="AF79">
            <v>6040631.8399999999</v>
          </cell>
          <cell r="AG79">
            <v>7499.8449999999993</v>
          </cell>
          <cell r="AI79">
            <v>6583363.9409999996</v>
          </cell>
        </row>
        <row r="80">
          <cell r="B80" t="str">
            <v>Октябрь - Декабрь</v>
          </cell>
          <cell r="C80">
            <v>61000</v>
          </cell>
          <cell r="D80">
            <v>1116800</v>
          </cell>
          <cell r="E80">
            <v>68124800</v>
          </cell>
          <cell r="F80">
            <v>28300</v>
          </cell>
          <cell r="H80">
            <v>11753383.718886446</v>
          </cell>
          <cell r="I80">
            <v>7944.8</v>
          </cell>
          <cell r="K80">
            <v>9931000</v>
          </cell>
          <cell r="L80">
            <v>36450.517999999982</v>
          </cell>
          <cell r="N80">
            <v>27627451.414991993</v>
          </cell>
          <cell r="O80">
            <v>555.20000000000005</v>
          </cell>
          <cell r="Q80">
            <v>943840</v>
          </cell>
          <cell r="R80">
            <v>2220.8000000000002</v>
          </cell>
          <cell r="T80">
            <v>2776000</v>
          </cell>
          <cell r="U80">
            <v>0</v>
          </cell>
          <cell r="W80">
            <v>0</v>
          </cell>
          <cell r="X80">
            <v>545.16899999999998</v>
          </cell>
          <cell r="Z80">
            <v>525052.26390000002</v>
          </cell>
          <cell r="AA80">
            <v>18001.656999999999</v>
          </cell>
          <cell r="AC80">
            <v>16568725.102799999</v>
          </cell>
          <cell r="AD80">
            <v>9679.1959999999999</v>
          </cell>
          <cell r="AF80">
            <v>8648361.6260000002</v>
          </cell>
          <cell r="AG80">
            <v>11951.41</v>
          </cell>
          <cell r="AI80">
            <v>10490947.697999999</v>
          </cell>
        </row>
        <row r="81">
          <cell r="B81" t="str">
            <v>Ноябрь - Декабрь</v>
          </cell>
          <cell r="C81">
            <v>40666.666666666664</v>
          </cell>
          <cell r="D81">
            <v>1116800</v>
          </cell>
          <cell r="E81">
            <v>45416533.333333328</v>
          </cell>
          <cell r="F81">
            <v>18300</v>
          </cell>
          <cell r="H81">
            <v>7600244.5956050158</v>
          </cell>
          <cell r="I81">
            <v>5049.8</v>
          </cell>
          <cell r="K81">
            <v>6312250</v>
          </cell>
          <cell r="L81">
            <v>25102.608666666656</v>
          </cell>
          <cell r="N81">
            <v>19026371.623247996</v>
          </cell>
          <cell r="O81">
            <v>350.20000000000005</v>
          </cell>
          <cell r="Q81">
            <v>595340</v>
          </cell>
          <cell r="R81">
            <v>1400.8000000000002</v>
          </cell>
          <cell r="T81">
            <v>1751000</v>
          </cell>
          <cell r="U81">
            <v>0</v>
          </cell>
          <cell r="W81">
            <v>0</v>
          </cell>
          <cell r="X81">
            <v>545.16899999999998</v>
          </cell>
          <cell r="Z81">
            <v>525052.26390000002</v>
          </cell>
          <cell r="AA81">
            <v>11651.678</v>
          </cell>
          <cell r="AC81">
            <v>10724204.431199998</v>
          </cell>
          <cell r="AD81">
            <v>6489.5759999999991</v>
          </cell>
          <cell r="AF81">
            <v>5798436.1559999995</v>
          </cell>
          <cell r="AG81">
            <v>8209.3349999999991</v>
          </cell>
          <cell r="AI81">
            <v>7206154.2630000003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C2" t="str">
            <v>Сорт СПЦ-1</v>
          </cell>
          <cell r="D2" t="str">
            <v>ШАРЫ 40</v>
          </cell>
          <cell r="E2" t="str">
            <v>ШАРЫ 67</v>
          </cell>
          <cell r="F2" t="str">
            <v>ШАРЫ 100</v>
          </cell>
          <cell r="G2" t="str">
            <v>ШАРЫ 120</v>
          </cell>
          <cell r="H2" t="str">
            <v>Сорт СПЦ 2</v>
          </cell>
          <cell r="I2" t="str">
            <v>Катанка</v>
          </cell>
          <cell r="J2" t="str">
            <v>Мартен</v>
          </cell>
          <cell r="K2" t="str">
            <v>ЭСПЦ</v>
          </cell>
          <cell r="L2" t="str">
            <v>Перекат</v>
          </cell>
          <cell r="M2" t="str">
            <v>Круг 12</v>
          </cell>
          <cell r="N2" t="str">
            <v>Копровый</v>
          </cell>
        </row>
        <row r="3">
          <cell r="B3" t="str">
            <v>Январь</v>
          </cell>
          <cell r="C3">
            <v>500</v>
          </cell>
          <cell r="D3">
            <v>600</v>
          </cell>
          <cell r="E3">
            <v>6500</v>
          </cell>
          <cell r="F3">
            <v>4200</v>
          </cell>
          <cell r="G3">
            <v>3700</v>
          </cell>
          <cell r="H3">
            <v>46800</v>
          </cell>
          <cell r="I3">
            <v>700</v>
          </cell>
          <cell r="J3">
            <v>7250</v>
          </cell>
          <cell r="K3">
            <v>58271.961738010381</v>
          </cell>
          <cell r="L3">
            <v>9172.5</v>
          </cell>
          <cell r="M3">
            <v>728</v>
          </cell>
          <cell r="N3">
            <v>30588.242164298787</v>
          </cell>
        </row>
        <row r="4">
          <cell r="B4" t="str">
            <v>Февраль</v>
          </cell>
          <cell r="C4">
            <v>500</v>
          </cell>
          <cell r="D4">
            <v>600</v>
          </cell>
          <cell r="E4">
            <v>6500</v>
          </cell>
          <cell r="F4">
            <v>4200</v>
          </cell>
          <cell r="G4">
            <v>3700</v>
          </cell>
          <cell r="H4">
            <v>45800</v>
          </cell>
          <cell r="I4">
            <v>700</v>
          </cell>
          <cell r="J4">
            <v>7250</v>
          </cell>
          <cell r="K4">
            <v>57242.383412397052</v>
          </cell>
          <cell r="L4">
            <v>9172.5</v>
          </cell>
          <cell r="M4">
            <v>728</v>
          </cell>
          <cell r="N4">
            <v>30588.242164298787</v>
          </cell>
        </row>
        <row r="5">
          <cell r="B5" t="str">
            <v>Март</v>
          </cell>
          <cell r="C5">
            <v>500</v>
          </cell>
          <cell r="D5">
            <v>600</v>
          </cell>
          <cell r="E5">
            <v>6300</v>
          </cell>
          <cell r="F5">
            <v>4100</v>
          </cell>
          <cell r="G5">
            <v>3600</v>
          </cell>
          <cell r="H5">
            <v>46250</v>
          </cell>
          <cell r="I5">
            <v>650</v>
          </cell>
          <cell r="J5">
            <v>7250</v>
          </cell>
          <cell r="K5">
            <v>57221.452796780039</v>
          </cell>
          <cell r="L5">
            <v>8749.5</v>
          </cell>
          <cell r="M5">
            <v>676</v>
          </cell>
          <cell r="N5">
            <v>30588.242164298787</v>
          </cell>
        </row>
        <row r="6">
          <cell r="B6" t="str">
            <v>Апрель</v>
          </cell>
          <cell r="C6">
            <v>500</v>
          </cell>
          <cell r="D6">
            <v>500</v>
          </cell>
          <cell r="E6">
            <v>6700</v>
          </cell>
          <cell r="F6">
            <v>4100</v>
          </cell>
          <cell r="G6">
            <v>3700</v>
          </cell>
          <cell r="H6">
            <v>34800</v>
          </cell>
          <cell r="I6">
            <v>700</v>
          </cell>
          <cell r="J6">
            <v>7250</v>
          </cell>
          <cell r="K6">
            <v>45914.172020688289</v>
          </cell>
          <cell r="L6">
            <v>9169.7000000000007</v>
          </cell>
          <cell r="M6">
            <v>728</v>
          </cell>
          <cell r="N6">
            <v>30588.242164298787</v>
          </cell>
        </row>
        <row r="7">
          <cell r="B7" t="str">
            <v>Май</v>
          </cell>
          <cell r="C7">
            <v>500</v>
          </cell>
          <cell r="D7">
            <v>0</v>
          </cell>
          <cell r="E7">
            <v>6800</v>
          </cell>
          <cell r="F7">
            <v>4100</v>
          </cell>
          <cell r="G7">
            <v>3700</v>
          </cell>
          <cell r="H7">
            <v>35250</v>
          </cell>
          <cell r="I7">
            <v>650</v>
          </cell>
          <cell r="J7">
            <v>7250</v>
          </cell>
          <cell r="K7">
            <v>45881.536828440912</v>
          </cell>
          <cell r="L7">
            <v>8735.2000000000007</v>
          </cell>
          <cell r="M7">
            <v>676</v>
          </cell>
          <cell r="N7">
            <v>30588.242164298787</v>
          </cell>
        </row>
        <row r="8">
          <cell r="B8" t="str">
            <v>Июнь</v>
          </cell>
          <cell r="C8">
            <v>500</v>
          </cell>
          <cell r="D8">
            <v>0</v>
          </cell>
          <cell r="E8">
            <v>6900</v>
          </cell>
          <cell r="F8">
            <v>4300</v>
          </cell>
          <cell r="G8">
            <v>3800</v>
          </cell>
          <cell r="H8">
            <v>34500</v>
          </cell>
          <cell r="I8">
            <v>700</v>
          </cell>
          <cell r="J8">
            <v>7250</v>
          </cell>
          <cell r="K8">
            <v>45593.899283155588</v>
          </cell>
          <cell r="L8">
            <v>9158.5</v>
          </cell>
          <cell r="M8">
            <v>728</v>
          </cell>
          <cell r="N8">
            <v>30588.242164298787</v>
          </cell>
        </row>
        <row r="9">
          <cell r="B9" t="str">
            <v>Июль</v>
          </cell>
          <cell r="C9">
            <v>997.74609999999996</v>
          </cell>
          <cell r="D9">
            <v>0</v>
          </cell>
          <cell r="E9">
            <v>6447.19</v>
          </cell>
          <cell r="F9">
            <v>4717.7800000000007</v>
          </cell>
          <cell r="G9">
            <v>3868.2799999999997</v>
          </cell>
          <cell r="H9">
            <v>42007.549999999996</v>
          </cell>
          <cell r="I9">
            <v>664</v>
          </cell>
          <cell r="J9">
            <v>7250</v>
          </cell>
          <cell r="K9">
            <v>53873.480892871368</v>
          </cell>
          <cell r="L9">
            <v>9736.8578068000024</v>
          </cell>
          <cell r="M9">
            <v>690.56000000000006</v>
          </cell>
          <cell r="N9">
            <v>30588.242164298787</v>
          </cell>
        </row>
        <row r="10">
          <cell r="B10" t="str">
            <v>Август</v>
          </cell>
          <cell r="C10">
            <v>442.39</v>
          </cell>
          <cell r="D10">
            <v>0</v>
          </cell>
          <cell r="E10">
            <v>5558.74</v>
          </cell>
          <cell r="F10">
            <v>3918.3</v>
          </cell>
          <cell r="G10">
            <v>3513.8028999999997</v>
          </cell>
          <cell r="H10">
            <v>40734.402000000002</v>
          </cell>
          <cell r="I10">
            <v>615</v>
          </cell>
          <cell r="J10">
            <v>7250</v>
          </cell>
          <cell r="K10">
            <v>49697.020098367779</v>
          </cell>
          <cell r="L10">
            <v>6973.0110998</v>
          </cell>
          <cell r="M10">
            <v>639.6</v>
          </cell>
          <cell r="N10">
            <v>30588.242164298787</v>
          </cell>
        </row>
        <row r="11">
          <cell r="B11" t="str">
            <v>Сентябрь</v>
          </cell>
          <cell r="C11">
            <v>765.55999999999983</v>
          </cell>
          <cell r="D11">
            <v>0</v>
          </cell>
          <cell r="E11">
            <v>5803.4839999999995</v>
          </cell>
          <cell r="F11">
            <v>3996.4980000000005</v>
          </cell>
          <cell r="G11">
            <v>3968.15</v>
          </cell>
          <cell r="H11">
            <v>44790.6</v>
          </cell>
          <cell r="I11">
            <v>868</v>
          </cell>
          <cell r="J11">
            <v>7250</v>
          </cell>
          <cell r="K11">
            <v>55340.96412083794</v>
          </cell>
          <cell r="L11">
            <v>8148.0750839999992</v>
          </cell>
          <cell r="M11">
            <v>902.72</v>
          </cell>
          <cell r="N11">
            <v>30588.242164298787</v>
          </cell>
        </row>
        <row r="12">
          <cell r="B12" t="str">
            <v>Октябрь</v>
          </cell>
          <cell r="C12">
            <v>565.81699999999989</v>
          </cell>
          <cell r="D12">
            <v>0</v>
          </cell>
          <cell r="E12">
            <v>6349.9790000000003</v>
          </cell>
          <cell r="F12">
            <v>3189.62</v>
          </cell>
          <cell r="G12">
            <v>3742.0749999999998</v>
          </cell>
          <cell r="H12">
            <v>48777.53</v>
          </cell>
          <cell r="I12">
            <v>1025</v>
          </cell>
          <cell r="J12">
            <v>7250</v>
          </cell>
          <cell r="K12">
            <v>58866.885467687061</v>
          </cell>
          <cell r="L12">
            <v>7413.5383510000001</v>
          </cell>
          <cell r="M12">
            <v>1066</v>
          </cell>
          <cell r="N12">
            <v>30588.242164298787</v>
          </cell>
        </row>
        <row r="13">
          <cell r="B13" t="str">
            <v>Ноябрь</v>
          </cell>
          <cell r="C13">
            <v>961.09</v>
          </cell>
          <cell r="D13">
            <v>545.16899999999998</v>
          </cell>
          <cell r="E13">
            <v>6176.5099999999993</v>
          </cell>
          <cell r="F13">
            <v>3571.0199999999995</v>
          </cell>
          <cell r="G13">
            <v>3757.77</v>
          </cell>
          <cell r="H13">
            <v>49724.68</v>
          </cell>
          <cell r="I13">
            <v>1030</v>
          </cell>
          <cell r="J13">
            <v>7250</v>
          </cell>
          <cell r="K13">
            <v>61125.784882372027</v>
          </cell>
          <cell r="L13">
            <v>8669.5573899999981</v>
          </cell>
          <cell r="M13">
            <v>1071.2</v>
          </cell>
          <cell r="N13">
            <v>30588.242164298787</v>
          </cell>
        </row>
        <row r="14">
          <cell r="B14" t="str">
            <v>Декабрь</v>
          </cell>
          <cell r="C14">
            <v>1103.51</v>
          </cell>
          <cell r="D14">
            <v>0</v>
          </cell>
          <cell r="E14">
            <v>5475.1679999999997</v>
          </cell>
          <cell r="F14">
            <v>2918.556</v>
          </cell>
          <cell r="G14">
            <v>4451.5649999999996</v>
          </cell>
          <cell r="H14">
            <v>49131.56</v>
          </cell>
          <cell r="I14">
            <v>721</v>
          </cell>
          <cell r="J14">
            <v>7250</v>
          </cell>
          <cell r="K14">
            <v>59035.861699246874</v>
          </cell>
          <cell r="L14">
            <v>7542.3153979999997</v>
          </cell>
          <cell r="M14">
            <v>749.84</v>
          </cell>
          <cell r="N14">
            <v>30588.242164298787</v>
          </cell>
        </row>
        <row r="15">
          <cell r="B15" t="str">
            <v>Январь - Февраль</v>
          </cell>
          <cell r="C15">
            <v>1000</v>
          </cell>
          <cell r="D15">
            <v>1200</v>
          </cell>
          <cell r="E15">
            <v>13000</v>
          </cell>
          <cell r="F15">
            <v>8400</v>
          </cell>
          <cell r="G15">
            <v>7400</v>
          </cell>
          <cell r="H15">
            <v>92600</v>
          </cell>
          <cell r="I15">
            <v>1400</v>
          </cell>
          <cell r="J15">
            <v>14500</v>
          </cell>
          <cell r="K15">
            <v>115514.34515040743</v>
          </cell>
          <cell r="L15">
            <v>18345</v>
          </cell>
          <cell r="M15">
            <v>1456</v>
          </cell>
          <cell r="N15">
            <v>61176.484328597573</v>
          </cell>
        </row>
        <row r="16">
          <cell r="B16" t="str">
            <v>Январь - Март</v>
          </cell>
          <cell r="C16">
            <v>1500</v>
          </cell>
          <cell r="D16">
            <v>1800</v>
          </cell>
          <cell r="E16">
            <v>19300</v>
          </cell>
          <cell r="F16">
            <v>12500</v>
          </cell>
          <cell r="G16">
            <v>11000</v>
          </cell>
          <cell r="H16">
            <v>138850</v>
          </cell>
          <cell r="I16">
            <v>2050</v>
          </cell>
          <cell r="J16">
            <v>21750</v>
          </cell>
          <cell r="K16">
            <v>172735.79794718747</v>
          </cell>
          <cell r="L16">
            <v>27094.5</v>
          </cell>
          <cell r="M16">
            <v>2132</v>
          </cell>
          <cell r="N16">
            <v>91764.726492896356</v>
          </cell>
        </row>
        <row r="17">
          <cell r="B17" t="str">
            <v>Январь - Апрель</v>
          </cell>
          <cell r="C17">
            <v>2000</v>
          </cell>
          <cell r="D17">
            <v>2300</v>
          </cell>
          <cell r="E17">
            <v>26000</v>
          </cell>
          <cell r="F17">
            <v>16600</v>
          </cell>
          <cell r="G17">
            <v>14700</v>
          </cell>
          <cell r="H17">
            <v>173650</v>
          </cell>
          <cell r="I17">
            <v>2750</v>
          </cell>
          <cell r="J17">
            <v>29000</v>
          </cell>
          <cell r="K17">
            <v>218649.96996787575</v>
          </cell>
          <cell r="L17">
            <v>36264.199999999997</v>
          </cell>
          <cell r="M17">
            <v>2860</v>
          </cell>
          <cell r="N17">
            <v>122352.96865719515</v>
          </cell>
        </row>
        <row r="18">
          <cell r="B18" t="str">
            <v>Январь - Май</v>
          </cell>
          <cell r="C18">
            <v>2500</v>
          </cell>
          <cell r="D18">
            <v>2300</v>
          </cell>
          <cell r="E18">
            <v>32800</v>
          </cell>
          <cell r="F18">
            <v>20700</v>
          </cell>
          <cell r="G18">
            <v>18400</v>
          </cell>
          <cell r="H18">
            <v>208900</v>
          </cell>
          <cell r="I18">
            <v>3400</v>
          </cell>
          <cell r="J18">
            <v>36250</v>
          </cell>
          <cell r="K18">
            <v>264531.50679631665</v>
          </cell>
          <cell r="L18">
            <v>44999.399999999994</v>
          </cell>
          <cell r="M18">
            <v>3536</v>
          </cell>
          <cell r="N18">
            <v>152941.21082149394</v>
          </cell>
        </row>
        <row r="19">
          <cell r="B19" t="str">
            <v>Январь - Июнь</v>
          </cell>
          <cell r="C19">
            <v>3000</v>
          </cell>
          <cell r="D19">
            <v>2300</v>
          </cell>
          <cell r="E19">
            <v>39700</v>
          </cell>
          <cell r="F19">
            <v>25000</v>
          </cell>
          <cell r="G19">
            <v>22200</v>
          </cell>
          <cell r="H19">
            <v>243400</v>
          </cell>
          <cell r="I19">
            <v>4100</v>
          </cell>
          <cell r="J19">
            <v>43500</v>
          </cell>
          <cell r="K19">
            <v>310125.40607947222</v>
          </cell>
          <cell r="L19">
            <v>54157.899999999994</v>
          </cell>
          <cell r="M19">
            <v>4264</v>
          </cell>
          <cell r="N19">
            <v>183529.45298579271</v>
          </cell>
        </row>
        <row r="20">
          <cell r="B20" t="str">
            <v>Январь - Июль</v>
          </cell>
          <cell r="C20">
            <v>3997.7460999999998</v>
          </cell>
          <cell r="D20">
            <v>2300</v>
          </cell>
          <cell r="E20">
            <v>46147.19</v>
          </cell>
          <cell r="F20">
            <v>29717.78</v>
          </cell>
          <cell r="G20">
            <v>26068.28</v>
          </cell>
          <cell r="H20">
            <v>285407.55</v>
          </cell>
          <cell r="I20">
            <v>4764</v>
          </cell>
          <cell r="J20">
            <v>50750</v>
          </cell>
          <cell r="K20">
            <v>363998.88697234361</v>
          </cell>
          <cell r="L20">
            <v>63894.7578068</v>
          </cell>
          <cell r="M20">
            <v>4954.5600000000004</v>
          </cell>
          <cell r="N20">
            <v>214117.69515009149</v>
          </cell>
        </row>
        <row r="21">
          <cell r="B21" t="str">
            <v>Январь - Август</v>
          </cell>
          <cell r="C21">
            <v>4440.1360999999997</v>
          </cell>
          <cell r="D21">
            <v>2300</v>
          </cell>
          <cell r="E21">
            <v>51705.93</v>
          </cell>
          <cell r="F21">
            <v>33636.080000000002</v>
          </cell>
          <cell r="G21">
            <v>29582.082899999998</v>
          </cell>
          <cell r="H21">
            <v>326141.95199999999</v>
          </cell>
          <cell r="I21">
            <v>5379</v>
          </cell>
          <cell r="J21">
            <v>58000</v>
          </cell>
          <cell r="K21">
            <v>413695.90707071137</v>
          </cell>
          <cell r="L21">
            <v>70867.768906600002</v>
          </cell>
          <cell r="M21">
            <v>5594.1600000000008</v>
          </cell>
          <cell r="N21">
            <v>244705.93731439026</v>
          </cell>
        </row>
        <row r="22">
          <cell r="B22" t="str">
            <v>Январь - Сентябрь</v>
          </cell>
          <cell r="C22">
            <v>5205.6960999999992</v>
          </cell>
          <cell r="D22">
            <v>2300</v>
          </cell>
          <cell r="E22">
            <v>57509.413999999997</v>
          </cell>
          <cell r="F22">
            <v>37632.578000000001</v>
          </cell>
          <cell r="G22">
            <v>33550.232899999995</v>
          </cell>
          <cell r="H22">
            <v>370932.55199999997</v>
          </cell>
          <cell r="I22">
            <v>6247</v>
          </cell>
          <cell r="J22">
            <v>65250</v>
          </cell>
          <cell r="K22">
            <v>469036.87119154929</v>
          </cell>
          <cell r="L22">
            <v>79015.843990599999</v>
          </cell>
          <cell r="M22">
            <v>6496.880000000001</v>
          </cell>
          <cell r="N22">
            <v>275294.17947868904</v>
          </cell>
        </row>
        <row r="23">
          <cell r="B23" t="str">
            <v>Январь - Октябрь</v>
          </cell>
          <cell r="C23">
            <v>5771.5130999999992</v>
          </cell>
          <cell r="D23">
            <v>2300</v>
          </cell>
          <cell r="E23">
            <v>63859.392999999996</v>
          </cell>
          <cell r="F23">
            <v>40822.198000000004</v>
          </cell>
          <cell r="G23">
            <v>37292.307899999993</v>
          </cell>
          <cell r="H23">
            <v>419710.08199999994</v>
          </cell>
          <cell r="I23">
            <v>7272</v>
          </cell>
          <cell r="J23">
            <v>72500</v>
          </cell>
          <cell r="K23">
            <v>527903.75665923639</v>
          </cell>
          <cell r="L23">
            <v>86429.382341599994</v>
          </cell>
          <cell r="M23">
            <v>7562.880000000001</v>
          </cell>
          <cell r="N23">
            <v>305882.42164298781</v>
          </cell>
        </row>
        <row r="24">
          <cell r="B24" t="str">
            <v>Январь - Ноябрь</v>
          </cell>
          <cell r="C24">
            <v>6732.6030999999994</v>
          </cell>
          <cell r="D24">
            <v>2845.1689999999999</v>
          </cell>
          <cell r="E24">
            <v>70035.902999999991</v>
          </cell>
          <cell r="F24">
            <v>44393.218000000001</v>
          </cell>
          <cell r="G24">
            <v>41050.077899999989</v>
          </cell>
          <cell r="H24">
            <v>469434.76199999993</v>
          </cell>
          <cell r="I24">
            <v>8302</v>
          </cell>
          <cell r="J24">
            <v>79750</v>
          </cell>
          <cell r="K24">
            <v>589029.5415416084</v>
          </cell>
          <cell r="L24">
            <v>95098.939731599996</v>
          </cell>
          <cell r="M24">
            <v>8634.0800000000017</v>
          </cell>
          <cell r="N24">
            <v>336470.66380728659</v>
          </cell>
        </row>
        <row r="25">
          <cell r="B25" t="str">
            <v>Январь - Декабрь</v>
          </cell>
          <cell r="C25">
            <v>7836.1130999999996</v>
          </cell>
          <cell r="D25">
            <v>2845.1689999999999</v>
          </cell>
          <cell r="E25">
            <v>75511.070999999996</v>
          </cell>
          <cell r="F25">
            <v>47311.773999999998</v>
          </cell>
          <cell r="G25">
            <v>45501.642899999992</v>
          </cell>
          <cell r="H25">
            <v>518566.32199999993</v>
          </cell>
          <cell r="I25">
            <v>9023</v>
          </cell>
          <cell r="J25">
            <v>87000</v>
          </cell>
          <cell r="K25">
            <v>648065.40324085532</v>
          </cell>
          <cell r="L25">
            <v>102641.2551296</v>
          </cell>
          <cell r="M25">
            <v>9383.9200000000019</v>
          </cell>
          <cell r="N25">
            <v>367058.90597158537</v>
          </cell>
        </row>
        <row r="26">
          <cell r="B26" t="str">
            <v>Февраль - Март</v>
          </cell>
          <cell r="C26">
            <v>1000</v>
          </cell>
          <cell r="D26">
            <v>1200</v>
          </cell>
          <cell r="E26">
            <v>12800</v>
          </cell>
          <cell r="F26">
            <v>8300</v>
          </cell>
          <cell r="G26">
            <v>7300</v>
          </cell>
          <cell r="H26">
            <v>92050</v>
          </cell>
          <cell r="I26">
            <v>1350</v>
          </cell>
          <cell r="J26">
            <v>14500</v>
          </cell>
          <cell r="K26">
            <v>114463.8362091771</v>
          </cell>
          <cell r="L26">
            <v>17922</v>
          </cell>
          <cell r="M26">
            <v>1404</v>
          </cell>
          <cell r="N26">
            <v>61176.484328597573</v>
          </cell>
        </row>
        <row r="27">
          <cell r="B27" t="str">
            <v>Февраль - Апрель</v>
          </cell>
          <cell r="C27">
            <v>1500</v>
          </cell>
          <cell r="D27">
            <v>1700</v>
          </cell>
          <cell r="E27">
            <v>19500</v>
          </cell>
          <cell r="F27">
            <v>12400</v>
          </cell>
          <cell r="G27">
            <v>11000</v>
          </cell>
          <cell r="H27">
            <v>126850</v>
          </cell>
          <cell r="I27">
            <v>2050</v>
          </cell>
          <cell r="J27">
            <v>21750</v>
          </cell>
          <cell r="K27">
            <v>160378.0082298654</v>
          </cell>
          <cell r="L27">
            <v>27091.7</v>
          </cell>
          <cell r="M27">
            <v>2132</v>
          </cell>
          <cell r="N27">
            <v>91764.726492896356</v>
          </cell>
        </row>
        <row r="28">
          <cell r="B28" t="str">
            <v>Февраль - Май</v>
          </cell>
          <cell r="C28">
            <v>2000</v>
          </cell>
          <cell r="D28">
            <v>1700</v>
          </cell>
          <cell r="E28">
            <v>26300</v>
          </cell>
          <cell r="F28">
            <v>16500</v>
          </cell>
          <cell r="G28">
            <v>14700</v>
          </cell>
          <cell r="H28">
            <v>162100</v>
          </cell>
          <cell r="I28">
            <v>2700</v>
          </cell>
          <cell r="J28">
            <v>29000</v>
          </cell>
          <cell r="K28">
            <v>206259.54505830631</v>
          </cell>
          <cell r="L28">
            <v>35826.9</v>
          </cell>
          <cell r="M28">
            <v>2808</v>
          </cell>
          <cell r="N28">
            <v>122352.96865719515</v>
          </cell>
        </row>
        <row r="29">
          <cell r="B29" t="str">
            <v>Февраль - Июнь</v>
          </cell>
          <cell r="C29">
            <v>2500</v>
          </cell>
          <cell r="D29">
            <v>1700</v>
          </cell>
          <cell r="E29">
            <v>33200</v>
          </cell>
          <cell r="F29">
            <v>20800</v>
          </cell>
          <cell r="G29">
            <v>18500</v>
          </cell>
          <cell r="H29">
            <v>196600</v>
          </cell>
          <cell r="I29">
            <v>3400</v>
          </cell>
          <cell r="J29">
            <v>36250</v>
          </cell>
          <cell r="K29">
            <v>251853.4443414619</v>
          </cell>
          <cell r="L29">
            <v>44985.4</v>
          </cell>
          <cell r="M29">
            <v>3536</v>
          </cell>
          <cell r="N29">
            <v>152941.21082149394</v>
          </cell>
        </row>
        <row r="30">
          <cell r="B30" t="str">
            <v>Февраль - Июль</v>
          </cell>
          <cell r="C30">
            <v>3497.7460999999998</v>
          </cell>
          <cell r="D30">
            <v>1700</v>
          </cell>
          <cell r="E30">
            <v>39647.19</v>
          </cell>
          <cell r="F30">
            <v>25517.78</v>
          </cell>
          <cell r="G30">
            <v>22368.28</v>
          </cell>
          <cell r="H30">
            <v>238607.55</v>
          </cell>
          <cell r="I30">
            <v>4064</v>
          </cell>
          <cell r="J30">
            <v>43500</v>
          </cell>
          <cell r="K30">
            <v>305726.92523433326</v>
          </cell>
          <cell r="L30">
            <v>54722.2578068</v>
          </cell>
          <cell r="M30">
            <v>4226.5600000000004</v>
          </cell>
          <cell r="N30">
            <v>183529.45298579271</v>
          </cell>
        </row>
        <row r="31">
          <cell r="B31" t="str">
            <v>Февраль - Август</v>
          </cell>
          <cell r="C31">
            <v>3940.1360999999997</v>
          </cell>
          <cell r="D31">
            <v>1700</v>
          </cell>
          <cell r="E31">
            <v>45205.93</v>
          </cell>
          <cell r="F31">
            <v>29436.079999999998</v>
          </cell>
          <cell r="G31">
            <v>25882.082899999998</v>
          </cell>
          <cell r="H31">
            <v>279341.95199999999</v>
          </cell>
          <cell r="I31">
            <v>4679</v>
          </cell>
          <cell r="J31">
            <v>50750</v>
          </cell>
          <cell r="K31">
            <v>355423.94533270103</v>
          </cell>
          <cell r="L31">
            <v>61695.268906600002</v>
          </cell>
          <cell r="M31">
            <v>4866.1600000000008</v>
          </cell>
          <cell r="N31">
            <v>214117.69515009149</v>
          </cell>
        </row>
        <row r="32">
          <cell r="B32" t="str">
            <v>Февраль - Сентябрь</v>
          </cell>
          <cell r="C32">
            <v>4705.6960999999992</v>
          </cell>
          <cell r="D32">
            <v>1700</v>
          </cell>
          <cell r="E32">
            <v>51009.413999999997</v>
          </cell>
          <cell r="F32">
            <v>33432.578000000001</v>
          </cell>
          <cell r="G32">
            <v>29850.232899999999</v>
          </cell>
          <cell r="H32">
            <v>324132.55199999997</v>
          </cell>
          <cell r="I32">
            <v>5547</v>
          </cell>
          <cell r="J32">
            <v>58000</v>
          </cell>
          <cell r="K32">
            <v>410764.90945353894</v>
          </cell>
          <cell r="L32">
            <v>69843.343990599999</v>
          </cell>
          <cell r="M32">
            <v>5768.880000000001</v>
          </cell>
          <cell r="N32">
            <v>244705.93731439026</v>
          </cell>
        </row>
        <row r="33">
          <cell r="B33" t="str">
            <v>Февраль - Октябрь</v>
          </cell>
          <cell r="C33">
            <v>5271.5130999999992</v>
          </cell>
          <cell r="D33">
            <v>1700</v>
          </cell>
          <cell r="E33">
            <v>57359.392999999996</v>
          </cell>
          <cell r="F33">
            <v>36622.198000000004</v>
          </cell>
          <cell r="G33">
            <v>33592.3079</v>
          </cell>
          <cell r="H33">
            <v>372910.08199999994</v>
          </cell>
          <cell r="I33">
            <v>6572</v>
          </cell>
          <cell r="J33">
            <v>65250</v>
          </cell>
          <cell r="K33">
            <v>469631.79492122598</v>
          </cell>
          <cell r="L33">
            <v>77256.882341599994</v>
          </cell>
          <cell r="M33">
            <v>6834.880000000001</v>
          </cell>
          <cell r="N33">
            <v>275294.17947868904</v>
          </cell>
        </row>
        <row r="34">
          <cell r="B34" t="str">
            <v>Февраль - Ноябрь</v>
          </cell>
          <cell r="C34">
            <v>6232.6030999999994</v>
          </cell>
          <cell r="D34">
            <v>2245.1689999999999</v>
          </cell>
          <cell r="E34">
            <v>63535.902999999998</v>
          </cell>
          <cell r="F34">
            <v>40193.218000000001</v>
          </cell>
          <cell r="G34">
            <v>37350.077899999997</v>
          </cell>
          <cell r="H34">
            <v>422634.76199999993</v>
          </cell>
          <cell r="I34">
            <v>7602</v>
          </cell>
          <cell r="J34">
            <v>72500</v>
          </cell>
          <cell r="K34">
            <v>530757.579803598</v>
          </cell>
          <cell r="L34">
            <v>85926.439731599996</v>
          </cell>
          <cell r="M34">
            <v>7906.0800000000008</v>
          </cell>
          <cell r="N34">
            <v>305882.42164298781</v>
          </cell>
        </row>
        <row r="35">
          <cell r="B35" t="str">
            <v>Февраль - Декабрь</v>
          </cell>
          <cell r="C35">
            <v>7336.1130999999996</v>
          </cell>
          <cell r="D35">
            <v>2245.1689999999999</v>
          </cell>
          <cell r="E35">
            <v>69011.070999999996</v>
          </cell>
          <cell r="F35">
            <v>43111.773999999998</v>
          </cell>
          <cell r="G35">
            <v>41801.642899999999</v>
          </cell>
          <cell r="H35">
            <v>471766.32199999993</v>
          </cell>
          <cell r="I35">
            <v>8323</v>
          </cell>
          <cell r="J35">
            <v>79750</v>
          </cell>
          <cell r="K35">
            <v>589793.44150284491</v>
          </cell>
          <cell r="L35">
            <v>93468.755129600002</v>
          </cell>
          <cell r="M35">
            <v>8655.92</v>
          </cell>
          <cell r="N35">
            <v>336470.66380728659</v>
          </cell>
        </row>
        <row r="36">
          <cell r="B36" t="str">
            <v>Март - Апрель</v>
          </cell>
          <cell r="C36">
            <v>1000</v>
          </cell>
          <cell r="D36">
            <v>1100</v>
          </cell>
          <cell r="E36">
            <v>13000</v>
          </cell>
          <cell r="F36">
            <v>8200</v>
          </cell>
          <cell r="G36">
            <v>7300</v>
          </cell>
          <cell r="H36">
            <v>81050</v>
          </cell>
          <cell r="I36">
            <v>1350</v>
          </cell>
          <cell r="J36">
            <v>14500</v>
          </cell>
          <cell r="K36">
            <v>103135.62481746833</v>
          </cell>
          <cell r="L36">
            <v>17919.2</v>
          </cell>
          <cell r="M36">
            <v>1404</v>
          </cell>
          <cell r="N36">
            <v>61176.484328597573</v>
          </cell>
        </row>
        <row r="37">
          <cell r="B37" t="str">
            <v>Март - Май</v>
          </cell>
          <cell r="C37">
            <v>1500</v>
          </cell>
          <cell r="D37">
            <v>1100</v>
          </cell>
          <cell r="E37">
            <v>19800</v>
          </cell>
          <cell r="F37">
            <v>12300</v>
          </cell>
          <cell r="G37">
            <v>11000</v>
          </cell>
          <cell r="H37">
            <v>116300</v>
          </cell>
          <cell r="I37">
            <v>2000</v>
          </cell>
          <cell r="J37">
            <v>21750</v>
          </cell>
          <cell r="K37">
            <v>149017.16164590925</v>
          </cell>
          <cell r="L37">
            <v>26654.400000000001</v>
          </cell>
          <cell r="M37">
            <v>2080</v>
          </cell>
          <cell r="N37">
            <v>91764.726492896356</v>
          </cell>
        </row>
        <row r="38">
          <cell r="B38" t="str">
            <v>Март - Июнь</v>
          </cell>
          <cell r="C38">
            <v>2000</v>
          </cell>
          <cell r="D38">
            <v>1100</v>
          </cell>
          <cell r="E38">
            <v>26700</v>
          </cell>
          <cell r="F38">
            <v>16600</v>
          </cell>
          <cell r="G38">
            <v>14800</v>
          </cell>
          <cell r="H38">
            <v>150800</v>
          </cell>
          <cell r="I38">
            <v>2700</v>
          </cell>
          <cell r="J38">
            <v>29000</v>
          </cell>
          <cell r="K38">
            <v>194611.06092906484</v>
          </cell>
          <cell r="L38">
            <v>35812.9</v>
          </cell>
          <cell r="M38">
            <v>2808</v>
          </cell>
          <cell r="N38">
            <v>122352.96865719515</v>
          </cell>
        </row>
        <row r="39">
          <cell r="B39" t="str">
            <v>Март - Июль</v>
          </cell>
          <cell r="C39">
            <v>2997.7460999999998</v>
          </cell>
          <cell r="D39">
            <v>1100</v>
          </cell>
          <cell r="E39">
            <v>33147.19</v>
          </cell>
          <cell r="F39">
            <v>21317.78</v>
          </cell>
          <cell r="G39">
            <v>18668.28</v>
          </cell>
          <cell r="H39">
            <v>192807.55</v>
          </cell>
          <cell r="I39">
            <v>3364</v>
          </cell>
          <cell r="J39">
            <v>36250</v>
          </cell>
          <cell r="K39">
            <v>248484.5418219362</v>
          </cell>
          <cell r="L39">
            <v>45549.7578068</v>
          </cell>
          <cell r="M39">
            <v>3498.56</v>
          </cell>
          <cell r="N39">
            <v>152941.21082149394</v>
          </cell>
        </row>
        <row r="40">
          <cell r="B40" t="str">
            <v>Март - Август</v>
          </cell>
          <cell r="C40">
            <v>3440.1360999999997</v>
          </cell>
          <cell r="D40">
            <v>1100</v>
          </cell>
          <cell r="E40">
            <v>38705.93</v>
          </cell>
          <cell r="F40">
            <v>25236.079999999998</v>
          </cell>
          <cell r="G40">
            <v>22182.082899999998</v>
          </cell>
          <cell r="H40">
            <v>233541.95199999999</v>
          </cell>
          <cell r="I40">
            <v>3979</v>
          </cell>
          <cell r="J40">
            <v>43500</v>
          </cell>
          <cell r="K40">
            <v>298181.56192030397</v>
          </cell>
          <cell r="L40">
            <v>52522.768906600002</v>
          </cell>
          <cell r="M40">
            <v>4138.16</v>
          </cell>
          <cell r="N40">
            <v>183529.45298579271</v>
          </cell>
        </row>
        <row r="41">
          <cell r="B41" t="str">
            <v>Март - Сентябрь</v>
          </cell>
          <cell r="C41">
            <v>4205.6960999999992</v>
          </cell>
          <cell r="D41">
            <v>1100</v>
          </cell>
          <cell r="E41">
            <v>44509.413999999997</v>
          </cell>
          <cell r="F41">
            <v>29232.577999999998</v>
          </cell>
          <cell r="G41">
            <v>26150.232899999999</v>
          </cell>
          <cell r="H41">
            <v>278332.55199999997</v>
          </cell>
          <cell r="I41">
            <v>4847</v>
          </cell>
          <cell r="J41">
            <v>50750</v>
          </cell>
          <cell r="K41">
            <v>353522.52604114189</v>
          </cell>
          <cell r="L41">
            <v>60670.843990599999</v>
          </cell>
          <cell r="M41">
            <v>5040.88</v>
          </cell>
          <cell r="N41">
            <v>214117.69515009149</v>
          </cell>
        </row>
        <row r="42">
          <cell r="B42" t="str">
            <v>Март - Октябрь</v>
          </cell>
          <cell r="C42">
            <v>4771.5130999999992</v>
          </cell>
          <cell r="D42">
            <v>1100</v>
          </cell>
          <cell r="E42">
            <v>50859.392999999996</v>
          </cell>
          <cell r="F42">
            <v>32422.197999999997</v>
          </cell>
          <cell r="G42">
            <v>29892.3079</v>
          </cell>
          <cell r="H42">
            <v>327110.08199999994</v>
          </cell>
          <cell r="I42">
            <v>5872</v>
          </cell>
          <cell r="J42">
            <v>58000</v>
          </cell>
          <cell r="K42">
            <v>412389.41150882893</v>
          </cell>
          <cell r="L42">
            <v>68084.382341599994</v>
          </cell>
          <cell r="M42">
            <v>6106.88</v>
          </cell>
          <cell r="N42">
            <v>244705.93731439026</v>
          </cell>
        </row>
        <row r="43">
          <cell r="B43" t="str">
            <v>Март - Ноябрь</v>
          </cell>
          <cell r="C43">
            <v>5732.6030999999994</v>
          </cell>
          <cell r="D43">
            <v>1645.1689999999999</v>
          </cell>
          <cell r="E43">
            <v>57035.902999999998</v>
          </cell>
          <cell r="F43">
            <v>35993.217999999993</v>
          </cell>
          <cell r="G43">
            <v>33650.077899999997</v>
          </cell>
          <cell r="H43">
            <v>376834.76199999993</v>
          </cell>
          <cell r="I43">
            <v>6902</v>
          </cell>
          <cell r="J43">
            <v>65250</v>
          </cell>
          <cell r="K43">
            <v>473515.19639120094</v>
          </cell>
          <cell r="L43">
            <v>76753.939731599996</v>
          </cell>
          <cell r="M43">
            <v>7178.08</v>
          </cell>
          <cell r="N43">
            <v>275294.17947868904</v>
          </cell>
        </row>
        <row r="44">
          <cell r="B44" t="str">
            <v>Март - Декабрь</v>
          </cell>
          <cell r="C44">
            <v>6836.1130999999996</v>
          </cell>
          <cell r="D44">
            <v>1645.1689999999999</v>
          </cell>
          <cell r="E44">
            <v>62511.070999999996</v>
          </cell>
          <cell r="F44">
            <v>38911.77399999999</v>
          </cell>
          <cell r="G44">
            <v>38101.642899999999</v>
          </cell>
          <cell r="H44">
            <v>425966.32199999993</v>
          </cell>
          <cell r="I44">
            <v>7623</v>
          </cell>
          <cell r="J44">
            <v>72500</v>
          </cell>
          <cell r="K44">
            <v>532551.0580904478</v>
          </cell>
          <cell r="L44">
            <v>84296.255129600002</v>
          </cell>
          <cell r="M44">
            <v>7927.92</v>
          </cell>
          <cell r="N44">
            <v>305882.42164298781</v>
          </cell>
        </row>
        <row r="45">
          <cell r="B45" t="str">
            <v>Апрель - Май</v>
          </cell>
          <cell r="C45">
            <v>1000</v>
          </cell>
          <cell r="D45">
            <v>500</v>
          </cell>
          <cell r="E45">
            <v>13500</v>
          </cell>
          <cell r="F45">
            <v>8200</v>
          </cell>
          <cell r="G45">
            <v>7400</v>
          </cell>
          <cell r="H45">
            <v>70050</v>
          </cell>
          <cell r="I45">
            <v>1350</v>
          </cell>
          <cell r="J45">
            <v>14500</v>
          </cell>
          <cell r="K45">
            <v>91795.708849129209</v>
          </cell>
          <cell r="L45">
            <v>17904.900000000001</v>
          </cell>
          <cell r="M45">
            <v>1404</v>
          </cell>
          <cell r="N45">
            <v>61176.484328597573</v>
          </cell>
        </row>
        <row r="46">
          <cell r="B46" t="str">
            <v>Апрель - Июнь</v>
          </cell>
          <cell r="C46">
            <v>1500</v>
          </cell>
          <cell r="D46">
            <v>500</v>
          </cell>
          <cell r="E46">
            <v>20400</v>
          </cell>
          <cell r="F46">
            <v>12500</v>
          </cell>
          <cell r="G46">
            <v>11200</v>
          </cell>
          <cell r="H46">
            <v>104550</v>
          </cell>
          <cell r="I46">
            <v>2050</v>
          </cell>
          <cell r="J46">
            <v>21750</v>
          </cell>
          <cell r="K46">
            <v>137389.6081322848</v>
          </cell>
          <cell r="L46">
            <v>27063.4</v>
          </cell>
          <cell r="M46">
            <v>2132</v>
          </cell>
          <cell r="N46">
            <v>91764.726492896356</v>
          </cell>
        </row>
        <row r="47">
          <cell r="B47" t="str">
            <v>Апрель - Июль</v>
          </cell>
          <cell r="C47">
            <v>2497.7460999999998</v>
          </cell>
          <cell r="D47">
            <v>500</v>
          </cell>
          <cell r="E47">
            <v>26847.19</v>
          </cell>
          <cell r="F47">
            <v>17217.78</v>
          </cell>
          <cell r="G47">
            <v>15068.279999999999</v>
          </cell>
          <cell r="H47">
            <v>146557.54999999999</v>
          </cell>
          <cell r="I47">
            <v>2714</v>
          </cell>
          <cell r="J47">
            <v>29000</v>
          </cell>
          <cell r="K47">
            <v>191263.08902515617</v>
          </cell>
          <cell r="L47">
            <v>36800.2578068</v>
          </cell>
          <cell r="M47">
            <v>2822.56</v>
          </cell>
          <cell r="N47">
            <v>122352.96865719515</v>
          </cell>
        </row>
        <row r="48">
          <cell r="B48" t="str">
            <v>Апрель - Август</v>
          </cell>
          <cell r="C48">
            <v>2940.1360999999997</v>
          </cell>
          <cell r="D48">
            <v>500</v>
          </cell>
          <cell r="E48">
            <v>32405.93</v>
          </cell>
          <cell r="F48">
            <v>21136.079999999998</v>
          </cell>
          <cell r="G48">
            <v>18582.082899999998</v>
          </cell>
          <cell r="H48">
            <v>187291.95199999999</v>
          </cell>
          <cell r="I48">
            <v>3329</v>
          </cell>
          <cell r="J48">
            <v>36250</v>
          </cell>
          <cell r="K48">
            <v>240960.10912352393</v>
          </cell>
          <cell r="L48">
            <v>43773.268906600002</v>
          </cell>
          <cell r="M48">
            <v>3462.16</v>
          </cell>
          <cell r="N48">
            <v>152941.21082149394</v>
          </cell>
        </row>
        <row r="49">
          <cell r="B49" t="str">
            <v>Апрель - Сентябрь</v>
          </cell>
          <cell r="C49">
            <v>3705.6960999999997</v>
          </cell>
          <cell r="D49">
            <v>500</v>
          </cell>
          <cell r="E49">
            <v>38209.413999999997</v>
          </cell>
          <cell r="F49">
            <v>25132.577999999998</v>
          </cell>
          <cell r="G49">
            <v>22550.232899999999</v>
          </cell>
          <cell r="H49">
            <v>232082.552</v>
          </cell>
          <cell r="I49">
            <v>4197</v>
          </cell>
          <cell r="J49">
            <v>43500</v>
          </cell>
          <cell r="K49">
            <v>296301.07324436185</v>
          </cell>
          <cell r="L49">
            <v>51921.343990599999</v>
          </cell>
          <cell r="M49">
            <v>4364.88</v>
          </cell>
          <cell r="N49">
            <v>183529.45298579271</v>
          </cell>
        </row>
        <row r="50">
          <cell r="B50" t="str">
            <v>Апрель - Октябрь</v>
          </cell>
          <cell r="C50">
            <v>4271.5130999999992</v>
          </cell>
          <cell r="D50">
            <v>500</v>
          </cell>
          <cell r="E50">
            <v>44559.392999999996</v>
          </cell>
          <cell r="F50">
            <v>28322.197999999997</v>
          </cell>
          <cell r="G50">
            <v>26292.3079</v>
          </cell>
          <cell r="H50">
            <v>280860.08199999999</v>
          </cell>
          <cell r="I50">
            <v>5222</v>
          </cell>
          <cell r="J50">
            <v>50750</v>
          </cell>
          <cell r="K50">
            <v>355167.95871204889</v>
          </cell>
          <cell r="L50">
            <v>59334.882341600001</v>
          </cell>
          <cell r="M50">
            <v>5430.88</v>
          </cell>
          <cell r="N50">
            <v>214117.69515009149</v>
          </cell>
        </row>
        <row r="51">
          <cell r="B51" t="str">
            <v>Апрель - Ноябрь</v>
          </cell>
          <cell r="C51">
            <v>5232.6030999999994</v>
          </cell>
          <cell r="D51">
            <v>1045.1689999999999</v>
          </cell>
          <cell r="E51">
            <v>50735.902999999998</v>
          </cell>
          <cell r="F51">
            <v>31893.217999999997</v>
          </cell>
          <cell r="G51">
            <v>30050.0779</v>
          </cell>
          <cell r="H51">
            <v>330584.76199999999</v>
          </cell>
          <cell r="I51">
            <v>6252</v>
          </cell>
          <cell r="J51">
            <v>58000</v>
          </cell>
          <cell r="K51">
            <v>416293.7435944209</v>
          </cell>
          <cell r="L51">
            <v>68004.439731599996</v>
          </cell>
          <cell r="M51">
            <v>6502.08</v>
          </cell>
          <cell r="N51">
            <v>244705.93731439026</v>
          </cell>
        </row>
        <row r="52">
          <cell r="B52" t="str">
            <v>Апрель - Декабрь</v>
          </cell>
          <cell r="C52">
            <v>6336.1130999999996</v>
          </cell>
          <cell r="D52">
            <v>1045.1689999999999</v>
          </cell>
          <cell r="E52">
            <v>56211.070999999996</v>
          </cell>
          <cell r="F52">
            <v>34811.773999999998</v>
          </cell>
          <cell r="G52">
            <v>34501.642899999999</v>
          </cell>
          <cell r="H52">
            <v>379716.32199999999</v>
          </cell>
          <cell r="I52">
            <v>6973</v>
          </cell>
          <cell r="J52">
            <v>65250</v>
          </cell>
          <cell r="K52">
            <v>475329.60529366776</v>
          </cell>
          <cell r="L52">
            <v>75546.755129600002</v>
          </cell>
          <cell r="M52">
            <v>7251.92</v>
          </cell>
          <cell r="N52">
            <v>275294.17947868904</v>
          </cell>
        </row>
        <row r="53">
          <cell r="B53" t="str">
            <v>Май - Июнь</v>
          </cell>
          <cell r="C53">
            <v>1000</v>
          </cell>
          <cell r="D53">
            <v>0</v>
          </cell>
          <cell r="E53">
            <v>13700</v>
          </cell>
          <cell r="F53">
            <v>8400</v>
          </cell>
          <cell r="G53">
            <v>7500</v>
          </cell>
          <cell r="H53">
            <v>69750</v>
          </cell>
          <cell r="I53">
            <v>1350</v>
          </cell>
          <cell r="J53">
            <v>14500</v>
          </cell>
          <cell r="K53">
            <v>91475.4361115965</v>
          </cell>
          <cell r="L53">
            <v>17893.7</v>
          </cell>
          <cell r="M53">
            <v>1404</v>
          </cell>
          <cell r="N53">
            <v>61176.484328597573</v>
          </cell>
        </row>
        <row r="54">
          <cell r="B54" t="str">
            <v>Май - Июль</v>
          </cell>
          <cell r="C54">
            <v>1997.7460999999998</v>
          </cell>
          <cell r="D54">
            <v>0</v>
          </cell>
          <cell r="E54">
            <v>20147.189999999999</v>
          </cell>
          <cell r="F54">
            <v>13117.78</v>
          </cell>
          <cell r="G54">
            <v>11368.279999999999</v>
          </cell>
          <cell r="H54">
            <v>111757.54999999999</v>
          </cell>
          <cell r="I54">
            <v>2014</v>
          </cell>
          <cell r="J54">
            <v>21750</v>
          </cell>
          <cell r="K54">
            <v>145348.91700446786</v>
          </cell>
          <cell r="L54">
            <v>27630.557806800003</v>
          </cell>
          <cell r="M54">
            <v>2094.56</v>
          </cell>
          <cell r="N54">
            <v>91764.726492896356</v>
          </cell>
        </row>
        <row r="55">
          <cell r="B55" t="str">
            <v>Май - Август</v>
          </cell>
          <cell r="C55">
            <v>2440.1360999999997</v>
          </cell>
          <cell r="D55">
            <v>0</v>
          </cell>
          <cell r="E55">
            <v>25705.93</v>
          </cell>
          <cell r="F55">
            <v>17036.080000000002</v>
          </cell>
          <cell r="G55">
            <v>14882.082899999998</v>
          </cell>
          <cell r="H55">
            <v>152491.95199999999</v>
          </cell>
          <cell r="I55">
            <v>2629</v>
          </cell>
          <cell r="J55">
            <v>29000</v>
          </cell>
          <cell r="K55">
            <v>195045.93710283563</v>
          </cell>
          <cell r="L55">
            <v>34603.568906600005</v>
          </cell>
          <cell r="M55">
            <v>2734.16</v>
          </cell>
          <cell r="N55">
            <v>122352.96865719515</v>
          </cell>
        </row>
        <row r="56">
          <cell r="B56" t="str">
            <v>Май - Сентябрь</v>
          </cell>
          <cell r="C56">
            <v>3205.6960999999997</v>
          </cell>
          <cell r="D56">
            <v>0</v>
          </cell>
          <cell r="E56">
            <v>31509.414000000001</v>
          </cell>
          <cell r="F56">
            <v>21032.578000000001</v>
          </cell>
          <cell r="G56">
            <v>18850.232899999999</v>
          </cell>
          <cell r="H56">
            <v>197282.552</v>
          </cell>
          <cell r="I56">
            <v>3497</v>
          </cell>
          <cell r="J56">
            <v>36250</v>
          </cell>
          <cell r="K56">
            <v>250386.90122367357</v>
          </cell>
          <cell r="L56">
            <v>42751.643990600001</v>
          </cell>
          <cell r="M56">
            <v>3636.88</v>
          </cell>
          <cell r="N56">
            <v>152941.21082149394</v>
          </cell>
        </row>
        <row r="57">
          <cell r="B57" t="str">
            <v>Май - Октябрь</v>
          </cell>
          <cell r="C57">
            <v>3771.5130999999997</v>
          </cell>
          <cell r="D57">
            <v>0</v>
          </cell>
          <cell r="E57">
            <v>37859.393000000004</v>
          </cell>
          <cell r="F57">
            <v>24222.198</v>
          </cell>
          <cell r="G57">
            <v>22592.3079</v>
          </cell>
          <cell r="H57">
            <v>246060.08199999999</v>
          </cell>
          <cell r="I57">
            <v>4522</v>
          </cell>
          <cell r="J57">
            <v>43500</v>
          </cell>
          <cell r="K57">
            <v>309253.78669136064</v>
          </cell>
          <cell r="L57">
            <v>50165.182341600004</v>
          </cell>
          <cell r="M57">
            <v>4702.88</v>
          </cell>
          <cell r="N57">
            <v>183529.45298579271</v>
          </cell>
        </row>
        <row r="58">
          <cell r="B58" t="str">
            <v>Май - Ноябрь</v>
          </cell>
          <cell r="C58">
            <v>4732.6030999999994</v>
          </cell>
          <cell r="D58">
            <v>545.16899999999998</v>
          </cell>
          <cell r="E58">
            <v>44035.903000000006</v>
          </cell>
          <cell r="F58">
            <v>27793.218000000001</v>
          </cell>
          <cell r="G58">
            <v>26350.0779</v>
          </cell>
          <cell r="H58">
            <v>295784.76199999999</v>
          </cell>
          <cell r="I58">
            <v>5552</v>
          </cell>
          <cell r="J58">
            <v>50750</v>
          </cell>
          <cell r="K58">
            <v>370379.57157373265</v>
          </cell>
          <cell r="L58">
            <v>58834.739731599999</v>
          </cell>
          <cell r="M58">
            <v>5774.08</v>
          </cell>
          <cell r="N58">
            <v>214117.69515009149</v>
          </cell>
        </row>
        <row r="59">
          <cell r="B59" t="str">
            <v>Май - Декабрь</v>
          </cell>
          <cell r="C59">
            <v>5836.1130999999996</v>
          </cell>
          <cell r="D59">
            <v>545.16899999999998</v>
          </cell>
          <cell r="E59">
            <v>49511.071000000004</v>
          </cell>
          <cell r="F59">
            <v>30711.774000000001</v>
          </cell>
          <cell r="G59">
            <v>30801.642899999999</v>
          </cell>
          <cell r="H59">
            <v>344916.32199999999</v>
          </cell>
          <cell r="I59">
            <v>6273</v>
          </cell>
          <cell r="J59">
            <v>58000</v>
          </cell>
          <cell r="K59">
            <v>429415.43327297951</v>
          </cell>
          <cell r="L59">
            <v>66377.055129600005</v>
          </cell>
          <cell r="M59">
            <v>6523.92</v>
          </cell>
          <cell r="N59">
            <v>244705.93731439026</v>
          </cell>
        </row>
        <row r="60">
          <cell r="B60" t="str">
            <v>Июнь - Июль</v>
          </cell>
          <cell r="C60">
            <v>1497.7460999999998</v>
          </cell>
          <cell r="D60">
            <v>0</v>
          </cell>
          <cell r="E60">
            <v>13347.189999999999</v>
          </cell>
          <cell r="F60">
            <v>9017.7800000000007</v>
          </cell>
          <cell r="G60">
            <v>7668.28</v>
          </cell>
          <cell r="H60">
            <v>76507.549999999988</v>
          </cell>
          <cell r="I60">
            <v>1364</v>
          </cell>
          <cell r="J60">
            <v>14500</v>
          </cell>
          <cell r="K60">
            <v>99467.380176026956</v>
          </cell>
          <cell r="L60">
            <v>18895.357806800002</v>
          </cell>
          <cell r="M60">
            <v>1418.56</v>
          </cell>
          <cell r="N60">
            <v>61176.484328597573</v>
          </cell>
        </row>
        <row r="61">
          <cell r="B61" t="str">
            <v>Июнь - Август</v>
          </cell>
          <cell r="C61">
            <v>1940.1360999999997</v>
          </cell>
          <cell r="D61">
            <v>0</v>
          </cell>
          <cell r="E61">
            <v>18905.93</v>
          </cell>
          <cell r="F61">
            <v>12936.080000000002</v>
          </cell>
          <cell r="G61">
            <v>11182.082899999999</v>
          </cell>
          <cell r="H61">
            <v>117241.95199999999</v>
          </cell>
          <cell r="I61">
            <v>1979</v>
          </cell>
          <cell r="J61">
            <v>21750</v>
          </cell>
          <cell r="K61">
            <v>149164.40027439472</v>
          </cell>
          <cell r="L61">
            <v>25868.368906600001</v>
          </cell>
          <cell r="M61">
            <v>2058.16</v>
          </cell>
          <cell r="N61">
            <v>91764.726492896356</v>
          </cell>
        </row>
        <row r="62">
          <cell r="B62" t="str">
            <v>Июнь - Сентябрь</v>
          </cell>
          <cell r="C62">
            <v>2705.6960999999997</v>
          </cell>
          <cell r="D62">
            <v>0</v>
          </cell>
          <cell r="E62">
            <v>24709.414000000001</v>
          </cell>
          <cell r="F62">
            <v>16932.578000000001</v>
          </cell>
          <cell r="G62">
            <v>15150.232899999999</v>
          </cell>
          <cell r="H62">
            <v>162032.552</v>
          </cell>
          <cell r="I62">
            <v>2847</v>
          </cell>
          <cell r="J62">
            <v>29000</v>
          </cell>
          <cell r="K62">
            <v>204505.36439523267</v>
          </cell>
          <cell r="L62">
            <v>34016.443990599997</v>
          </cell>
          <cell r="M62">
            <v>2960.88</v>
          </cell>
          <cell r="N62">
            <v>122352.96865719515</v>
          </cell>
        </row>
        <row r="63">
          <cell r="B63" t="str">
            <v>Июнь - Октябрь</v>
          </cell>
          <cell r="C63">
            <v>3271.5130999999997</v>
          </cell>
          <cell r="D63">
            <v>0</v>
          </cell>
          <cell r="E63">
            <v>31059.393</v>
          </cell>
          <cell r="F63">
            <v>20122.198</v>
          </cell>
          <cell r="G63">
            <v>18892.3079</v>
          </cell>
          <cell r="H63">
            <v>210810.08199999999</v>
          </cell>
          <cell r="I63">
            <v>3872</v>
          </cell>
          <cell r="J63">
            <v>36250</v>
          </cell>
          <cell r="K63">
            <v>263372.24986291974</v>
          </cell>
          <cell r="L63">
            <v>41429.9823416</v>
          </cell>
          <cell r="M63">
            <v>4026.88</v>
          </cell>
          <cell r="N63">
            <v>152941.21082149394</v>
          </cell>
        </row>
        <row r="64">
          <cell r="B64" t="str">
            <v>Июнь - Ноябрь</v>
          </cell>
          <cell r="C64">
            <v>4232.6030999999994</v>
          </cell>
          <cell r="D64">
            <v>545.16899999999998</v>
          </cell>
          <cell r="E64">
            <v>37235.902999999998</v>
          </cell>
          <cell r="F64">
            <v>23693.218000000001</v>
          </cell>
          <cell r="G64">
            <v>22650.0779</v>
          </cell>
          <cell r="H64">
            <v>260534.76199999999</v>
          </cell>
          <cell r="I64">
            <v>4902</v>
          </cell>
          <cell r="J64">
            <v>43500</v>
          </cell>
          <cell r="K64">
            <v>324498.03474529175</v>
          </cell>
          <cell r="L64">
            <v>50099.539731600002</v>
          </cell>
          <cell r="M64">
            <v>5098.08</v>
          </cell>
          <cell r="N64">
            <v>183529.45298579271</v>
          </cell>
        </row>
        <row r="65">
          <cell r="B65" t="str">
            <v>Июнь - Декабрь</v>
          </cell>
          <cell r="C65">
            <v>5336.1130999999996</v>
          </cell>
          <cell r="D65">
            <v>545.16899999999998</v>
          </cell>
          <cell r="E65">
            <v>42711.070999999996</v>
          </cell>
          <cell r="F65">
            <v>26611.774000000001</v>
          </cell>
          <cell r="G65">
            <v>27101.642899999999</v>
          </cell>
          <cell r="H65">
            <v>309666.32199999999</v>
          </cell>
          <cell r="I65">
            <v>5623</v>
          </cell>
          <cell r="J65">
            <v>50750</v>
          </cell>
          <cell r="K65">
            <v>383533.89644453861</v>
          </cell>
          <cell r="L65">
            <v>57641.855129600001</v>
          </cell>
          <cell r="M65">
            <v>5847.92</v>
          </cell>
          <cell r="N65">
            <v>214117.69515009149</v>
          </cell>
        </row>
        <row r="66">
          <cell r="B66" t="str">
            <v>Июль - Август</v>
          </cell>
          <cell r="C66">
            <v>1440.1360999999999</v>
          </cell>
          <cell r="D66">
            <v>0</v>
          </cell>
          <cell r="E66">
            <v>12005.93</v>
          </cell>
          <cell r="F66">
            <v>8636.0800000000017</v>
          </cell>
          <cell r="G66">
            <v>7382.0828999999994</v>
          </cell>
          <cell r="H66">
            <v>82741.95199999999</v>
          </cell>
          <cell r="I66">
            <v>1279</v>
          </cell>
          <cell r="J66">
            <v>14500</v>
          </cell>
          <cell r="K66">
            <v>103570.50099123915</v>
          </cell>
          <cell r="L66">
            <v>16709.868906600001</v>
          </cell>
          <cell r="M66">
            <v>1330.16</v>
          </cell>
          <cell r="N66">
            <v>61176.484328597573</v>
          </cell>
        </row>
        <row r="67">
          <cell r="B67" t="str">
            <v>Июль - Сентябрь</v>
          </cell>
          <cell r="C67">
            <v>2205.6960999999997</v>
          </cell>
          <cell r="D67">
            <v>0</v>
          </cell>
          <cell r="E67">
            <v>17809.414000000001</v>
          </cell>
          <cell r="F67">
            <v>12632.578000000001</v>
          </cell>
          <cell r="G67">
            <v>11350.232899999999</v>
          </cell>
          <cell r="H67">
            <v>127532.552</v>
          </cell>
          <cell r="I67">
            <v>2147</v>
          </cell>
          <cell r="J67">
            <v>21750</v>
          </cell>
          <cell r="K67">
            <v>158911.4651120771</v>
          </cell>
          <cell r="L67">
            <v>24857.943990600001</v>
          </cell>
          <cell r="M67">
            <v>2232.88</v>
          </cell>
          <cell r="N67">
            <v>91764.726492896356</v>
          </cell>
        </row>
        <row r="68">
          <cell r="B68" t="str">
            <v>Июль - Октябрь</v>
          </cell>
          <cell r="C68">
            <v>2771.5130999999997</v>
          </cell>
          <cell r="D68">
            <v>0</v>
          </cell>
          <cell r="E68">
            <v>24159.393</v>
          </cell>
          <cell r="F68">
            <v>15822.198</v>
          </cell>
          <cell r="G68">
            <v>15092.3079</v>
          </cell>
          <cell r="H68">
            <v>176310.08199999999</v>
          </cell>
          <cell r="I68">
            <v>3172</v>
          </cell>
          <cell r="J68">
            <v>29000</v>
          </cell>
          <cell r="K68">
            <v>217778.35057976417</v>
          </cell>
          <cell r="L68">
            <v>32271.4823416</v>
          </cell>
          <cell r="M68">
            <v>3298.88</v>
          </cell>
          <cell r="N68">
            <v>122352.96865719515</v>
          </cell>
        </row>
        <row r="69">
          <cell r="B69" t="str">
            <v>Июль - Ноябрь</v>
          </cell>
          <cell r="C69">
            <v>3732.6030999999998</v>
          </cell>
          <cell r="D69">
            <v>545.16899999999998</v>
          </cell>
          <cell r="E69">
            <v>30335.902999999998</v>
          </cell>
          <cell r="F69">
            <v>19393.218000000001</v>
          </cell>
          <cell r="G69">
            <v>18850.0779</v>
          </cell>
          <cell r="H69">
            <v>226034.76199999999</v>
          </cell>
          <cell r="I69">
            <v>4202</v>
          </cell>
          <cell r="J69">
            <v>36250</v>
          </cell>
          <cell r="K69">
            <v>278904.13546213618</v>
          </cell>
          <cell r="L69">
            <v>40941.039731600002</v>
          </cell>
          <cell r="M69">
            <v>4370.08</v>
          </cell>
          <cell r="N69">
            <v>152941.21082149394</v>
          </cell>
        </row>
        <row r="70">
          <cell r="B70" t="str">
            <v>Июль - Декабрь</v>
          </cell>
          <cell r="C70">
            <v>4836.1130999999996</v>
          </cell>
          <cell r="D70">
            <v>545.16899999999998</v>
          </cell>
          <cell r="E70">
            <v>35811.070999999996</v>
          </cell>
          <cell r="F70">
            <v>22311.774000000001</v>
          </cell>
          <cell r="G70">
            <v>23301.642899999999</v>
          </cell>
          <cell r="H70">
            <v>275166.32199999999</v>
          </cell>
          <cell r="I70">
            <v>4923</v>
          </cell>
          <cell r="J70">
            <v>43500</v>
          </cell>
          <cell r="K70">
            <v>337939.99716138304</v>
          </cell>
          <cell r="L70">
            <v>48483.355129600001</v>
          </cell>
          <cell r="M70">
            <v>5119.92</v>
          </cell>
          <cell r="N70">
            <v>183529.45298579271</v>
          </cell>
        </row>
        <row r="71">
          <cell r="B71" t="str">
            <v>Август - Сентябрь</v>
          </cell>
          <cell r="C71">
            <v>1207.9499999999998</v>
          </cell>
          <cell r="D71">
            <v>0</v>
          </cell>
          <cell r="E71">
            <v>11362.223999999998</v>
          </cell>
          <cell r="F71">
            <v>7914.7980000000007</v>
          </cell>
          <cell r="G71">
            <v>7481.9529000000002</v>
          </cell>
          <cell r="H71">
            <v>85525.002000000008</v>
          </cell>
          <cell r="I71">
            <v>1483</v>
          </cell>
          <cell r="J71">
            <v>14500</v>
          </cell>
          <cell r="K71">
            <v>105037.98421920571</v>
          </cell>
          <cell r="L71">
            <v>15121.086183799998</v>
          </cell>
          <cell r="M71">
            <v>1542.3200000000002</v>
          </cell>
          <cell r="N71">
            <v>61176.484328597573</v>
          </cell>
        </row>
        <row r="72">
          <cell r="B72" t="str">
            <v>Август - Октябрь</v>
          </cell>
          <cell r="C72">
            <v>1773.7669999999998</v>
          </cell>
          <cell r="D72">
            <v>0</v>
          </cell>
          <cell r="E72">
            <v>17712.202999999998</v>
          </cell>
          <cell r="F72">
            <v>11104.418000000001</v>
          </cell>
          <cell r="G72">
            <v>11224.027900000001</v>
          </cell>
          <cell r="H72">
            <v>134302.53200000001</v>
          </cell>
          <cell r="I72">
            <v>2508</v>
          </cell>
          <cell r="J72">
            <v>21750</v>
          </cell>
          <cell r="K72">
            <v>163904.86968689278</v>
          </cell>
          <cell r="L72">
            <v>22534.624534799997</v>
          </cell>
          <cell r="M72">
            <v>2608.3200000000002</v>
          </cell>
          <cell r="N72">
            <v>91764.726492896356</v>
          </cell>
        </row>
        <row r="73">
          <cell r="B73" t="str">
            <v>Август - Ноябрь</v>
          </cell>
          <cell r="C73">
            <v>2734.857</v>
          </cell>
          <cell r="D73">
            <v>545.16899999999998</v>
          </cell>
          <cell r="E73">
            <v>23888.712999999996</v>
          </cell>
          <cell r="F73">
            <v>14675.438000000002</v>
          </cell>
          <cell r="G73">
            <v>14981.797900000001</v>
          </cell>
          <cell r="H73">
            <v>184027.212</v>
          </cell>
          <cell r="I73">
            <v>3538</v>
          </cell>
          <cell r="J73">
            <v>29000</v>
          </cell>
          <cell r="K73">
            <v>225030.65456926479</v>
          </cell>
          <cell r="L73">
            <v>31204.181924799996</v>
          </cell>
          <cell r="M73">
            <v>3679.5200000000004</v>
          </cell>
          <cell r="N73">
            <v>122352.96865719515</v>
          </cell>
        </row>
        <row r="74">
          <cell r="B74" t="str">
            <v>Август - Декабрь</v>
          </cell>
          <cell r="C74">
            <v>3838.3670000000002</v>
          </cell>
          <cell r="D74">
            <v>545.16899999999998</v>
          </cell>
          <cell r="E74">
            <v>29363.880999999994</v>
          </cell>
          <cell r="F74">
            <v>17593.994000000002</v>
          </cell>
          <cell r="G74">
            <v>19433.3629</v>
          </cell>
          <cell r="H74">
            <v>233158.772</v>
          </cell>
          <cell r="I74">
            <v>4259</v>
          </cell>
          <cell r="J74">
            <v>36250</v>
          </cell>
          <cell r="K74">
            <v>284066.51626851165</v>
          </cell>
          <cell r="L74">
            <v>38746.497322799994</v>
          </cell>
          <cell r="M74">
            <v>4429.3600000000006</v>
          </cell>
          <cell r="N74">
            <v>152941.21082149394</v>
          </cell>
        </row>
        <row r="75">
          <cell r="B75" t="str">
            <v>Сентябрь - Октябрь</v>
          </cell>
          <cell r="C75">
            <v>1331.3769999999997</v>
          </cell>
          <cell r="D75">
            <v>0</v>
          </cell>
          <cell r="E75">
            <v>12153.463</v>
          </cell>
          <cell r="F75">
            <v>7186.1180000000004</v>
          </cell>
          <cell r="G75">
            <v>7710.2250000000004</v>
          </cell>
          <cell r="H75">
            <v>93568.13</v>
          </cell>
          <cell r="I75">
            <v>1893</v>
          </cell>
          <cell r="J75">
            <v>14500</v>
          </cell>
          <cell r="K75">
            <v>114207.849588525</v>
          </cell>
          <cell r="L75">
            <v>15561.613434999999</v>
          </cell>
          <cell r="M75">
            <v>1968.72</v>
          </cell>
          <cell r="N75">
            <v>61176.484328597573</v>
          </cell>
        </row>
        <row r="76">
          <cell r="B76" t="str">
            <v>Сентябрь - Ноябрь</v>
          </cell>
          <cell r="C76">
            <v>2292.4669999999996</v>
          </cell>
          <cell r="D76">
            <v>545.16899999999998</v>
          </cell>
          <cell r="E76">
            <v>18329.972999999998</v>
          </cell>
          <cell r="F76">
            <v>10757.137999999999</v>
          </cell>
          <cell r="G76">
            <v>11467.995000000001</v>
          </cell>
          <cell r="H76">
            <v>143292.81</v>
          </cell>
          <cell r="I76">
            <v>2923</v>
          </cell>
          <cell r="J76">
            <v>21750</v>
          </cell>
          <cell r="K76">
            <v>175333.63447089703</v>
          </cell>
          <cell r="L76">
            <v>24231.170824999997</v>
          </cell>
          <cell r="M76">
            <v>3039.92</v>
          </cell>
          <cell r="N76">
            <v>91764.726492896356</v>
          </cell>
        </row>
        <row r="77">
          <cell r="B77" t="str">
            <v>Сентябрь - Декабрь</v>
          </cell>
          <cell r="C77">
            <v>3395.9769999999999</v>
          </cell>
          <cell r="D77">
            <v>545.16899999999998</v>
          </cell>
          <cell r="E77">
            <v>23805.140999999996</v>
          </cell>
          <cell r="F77">
            <v>13675.694</v>
          </cell>
          <cell r="G77">
            <v>15919.560000000001</v>
          </cell>
          <cell r="H77">
            <v>192424.37</v>
          </cell>
          <cell r="I77">
            <v>3644</v>
          </cell>
          <cell r="J77">
            <v>29000</v>
          </cell>
          <cell r="K77">
            <v>234369.49617014389</v>
          </cell>
          <cell r="L77">
            <v>31773.486222999996</v>
          </cell>
          <cell r="M77">
            <v>3789.76</v>
          </cell>
          <cell r="N77">
            <v>122352.96865719515</v>
          </cell>
        </row>
        <row r="78">
          <cell r="B78" t="str">
            <v>Октябрь - Ноябрь</v>
          </cell>
          <cell r="C78">
            <v>1526.9069999999999</v>
          </cell>
          <cell r="D78">
            <v>545.16899999999998</v>
          </cell>
          <cell r="E78">
            <v>12526.489</v>
          </cell>
          <cell r="F78">
            <v>6760.6399999999994</v>
          </cell>
          <cell r="G78">
            <v>7499.8449999999993</v>
          </cell>
          <cell r="H78">
            <v>98502.209999999992</v>
          </cell>
          <cell r="I78">
            <v>2055</v>
          </cell>
          <cell r="J78">
            <v>14500</v>
          </cell>
          <cell r="K78">
            <v>119992.67035005908</v>
          </cell>
          <cell r="L78">
            <v>16083.095740999997</v>
          </cell>
          <cell r="M78">
            <v>2137.1999999999998</v>
          </cell>
          <cell r="N78">
            <v>61176.484328597573</v>
          </cell>
        </row>
        <row r="79">
          <cell r="B79" t="str">
            <v>Октябрь - Декабрь</v>
          </cell>
          <cell r="C79">
            <v>2630.4169999999999</v>
          </cell>
          <cell r="D79">
            <v>545.16899999999998</v>
          </cell>
          <cell r="E79">
            <v>18001.656999999999</v>
          </cell>
          <cell r="F79">
            <v>9679.1959999999999</v>
          </cell>
          <cell r="G79">
            <v>11951.41</v>
          </cell>
          <cell r="H79">
            <v>147633.76999999999</v>
          </cell>
          <cell r="I79">
            <v>2776</v>
          </cell>
          <cell r="J79">
            <v>21750</v>
          </cell>
          <cell r="K79">
            <v>179028.53204930597</v>
          </cell>
          <cell r="L79">
            <v>23625.411138999996</v>
          </cell>
          <cell r="M79">
            <v>2887.04</v>
          </cell>
          <cell r="N79">
            <v>91764.726492896356</v>
          </cell>
        </row>
        <row r="80">
          <cell r="B80" t="str">
            <v>Ноябрь - Декабрь</v>
          </cell>
          <cell r="C80">
            <v>2064.6</v>
          </cell>
          <cell r="D80">
            <v>545.16899999999998</v>
          </cell>
          <cell r="E80">
            <v>11651.678</v>
          </cell>
          <cell r="F80">
            <v>6489.5759999999991</v>
          </cell>
          <cell r="G80">
            <v>8209.3349999999991</v>
          </cell>
          <cell r="H80">
            <v>98856.239999999991</v>
          </cell>
          <cell r="I80">
            <v>1751</v>
          </cell>
          <cell r="J80">
            <v>14500</v>
          </cell>
          <cell r="K80">
            <v>120161.6465816189</v>
          </cell>
          <cell r="L80">
            <v>16211.872787999997</v>
          </cell>
          <cell r="M80">
            <v>1821.04</v>
          </cell>
          <cell r="N80">
            <v>61176.484328597573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>
        <row r="88">
          <cell r="H88" t="str">
            <v>Январь</v>
          </cell>
          <cell r="I88">
            <v>3863237.8692852445</v>
          </cell>
          <cell r="J88">
            <v>55000</v>
          </cell>
          <cell r="K88">
            <v>10427.083333333334</v>
          </cell>
          <cell r="L88">
            <v>573489.58333333337</v>
          </cell>
          <cell r="M88">
            <v>54146.615212358141</v>
          </cell>
          <cell r="N88">
            <v>59225</v>
          </cell>
          <cell r="O88">
            <v>3206833.285951911</v>
          </cell>
          <cell r="P88">
            <v>28000</v>
          </cell>
          <cell r="Q88">
            <v>2961.25</v>
          </cell>
          <cell r="R88">
            <v>82915</v>
          </cell>
          <cell r="S88">
            <v>10181.513369838178</v>
          </cell>
          <cell r="T88">
            <v>90000</v>
          </cell>
          <cell r="U88">
            <v>916336.20328543603</v>
          </cell>
        </row>
        <row r="89">
          <cell r="H89" t="str">
            <v>Февраль</v>
          </cell>
          <cell r="I89">
            <v>3764399.3747042804</v>
          </cell>
          <cell r="J89">
            <v>55000</v>
          </cell>
          <cell r="K89">
            <v>10427.083333333334</v>
          </cell>
          <cell r="L89">
            <v>573489.58333333337</v>
          </cell>
          <cell r="M89">
            <v>52477.750804068331</v>
          </cell>
          <cell r="N89">
            <v>59225</v>
          </cell>
          <cell r="O89">
            <v>3107994.7913709469</v>
          </cell>
          <cell r="P89">
            <v>28000</v>
          </cell>
          <cell r="Q89">
            <v>2961.25</v>
          </cell>
          <cell r="R89">
            <v>82915</v>
          </cell>
          <cell r="S89">
            <v>9890.9232375375996</v>
          </cell>
          <cell r="T89">
            <v>90000.000000000015</v>
          </cell>
          <cell r="U89">
            <v>890183.09137838404</v>
          </cell>
        </row>
        <row r="90">
          <cell r="H90" t="str">
            <v>Март</v>
          </cell>
          <cell r="I90">
            <v>3785550.4216244938</v>
          </cell>
          <cell r="J90">
            <v>55000</v>
          </cell>
          <cell r="K90">
            <v>10427.083333333334</v>
          </cell>
          <cell r="L90">
            <v>573489.58333333337</v>
          </cell>
          <cell r="M90">
            <v>52834.881186849474</v>
          </cell>
          <cell r="N90">
            <v>59225</v>
          </cell>
          <cell r="O90">
            <v>3129145.8382911603</v>
          </cell>
          <cell r="P90">
            <v>28000</v>
          </cell>
          <cell r="Q90">
            <v>2961.25</v>
          </cell>
          <cell r="R90">
            <v>82915</v>
          </cell>
          <cell r="S90">
            <v>9191.9189139902228</v>
          </cell>
          <cell r="T90">
            <v>90000</v>
          </cell>
          <cell r="U90">
            <v>827272.70225912007</v>
          </cell>
        </row>
        <row r="91">
          <cell r="H91" t="str">
            <v>Апрель</v>
          </cell>
          <cell r="I91">
            <v>3429129.1455383548</v>
          </cell>
          <cell r="J91">
            <v>55000</v>
          </cell>
          <cell r="K91">
            <v>10427.083333333334</v>
          </cell>
          <cell r="L91">
            <v>573489.58333333337</v>
          </cell>
          <cell r="M91">
            <v>46816.79294563143</v>
          </cell>
          <cell r="N91">
            <v>59224.999999999993</v>
          </cell>
          <cell r="O91">
            <v>2772724.5622050213</v>
          </cell>
          <cell r="P91">
            <v>28000</v>
          </cell>
          <cell r="Q91">
            <v>2961.25</v>
          </cell>
          <cell r="R91">
            <v>82915</v>
          </cell>
          <cell r="S91">
            <v>7725.2288084494458</v>
          </cell>
          <cell r="T91">
            <v>90000</v>
          </cell>
          <cell r="U91">
            <v>695270.59276045009</v>
          </cell>
        </row>
        <row r="92">
          <cell r="H92" t="str">
            <v>Май</v>
          </cell>
          <cell r="I92">
            <v>3407396.8512991169</v>
          </cell>
          <cell r="J92">
            <v>55000</v>
          </cell>
          <cell r="K92">
            <v>10427.083333333334</v>
          </cell>
          <cell r="L92">
            <v>573489.58333333337</v>
          </cell>
          <cell r="M92">
            <v>46449.848340494449</v>
          </cell>
          <cell r="N92">
            <v>59224.999999999993</v>
          </cell>
          <cell r="O92">
            <v>2750992.2679657834</v>
          </cell>
          <cell r="P92">
            <v>28000</v>
          </cell>
          <cell r="Q92">
            <v>2961.25</v>
          </cell>
          <cell r="R92">
            <v>82915</v>
          </cell>
          <cell r="S92">
            <v>7593.1742792545492</v>
          </cell>
          <cell r="T92">
            <v>90000</v>
          </cell>
          <cell r="U92">
            <v>683385.68513290945</v>
          </cell>
        </row>
        <row r="93">
          <cell r="H93" t="str">
            <v>Июнь</v>
          </cell>
          <cell r="I93">
            <v>3384224.3000771264</v>
          </cell>
          <cell r="J93">
            <v>55000</v>
          </cell>
          <cell r="K93">
            <v>10427.083333333334</v>
          </cell>
          <cell r="L93">
            <v>573489.58333333337</v>
          </cell>
          <cell r="M93">
            <v>46058.585339701021</v>
          </cell>
          <cell r="N93">
            <v>59224.999999999993</v>
          </cell>
          <cell r="O93">
            <v>2727819.7167437929</v>
          </cell>
          <cell r="P93">
            <v>28000</v>
          </cell>
          <cell r="Q93">
            <v>2961.25</v>
          </cell>
          <cell r="R93">
            <v>82915</v>
          </cell>
          <cell r="S93">
            <v>7552.1931485266814</v>
          </cell>
          <cell r="T93">
            <v>90000</v>
          </cell>
          <cell r="U93">
            <v>679697.38336740131</v>
          </cell>
        </row>
        <row r="94">
          <cell r="H94" t="str">
            <v>Июль</v>
          </cell>
          <cell r="I94">
            <v>3763607.2381408522</v>
          </cell>
          <cell r="J94">
            <v>55000</v>
          </cell>
          <cell r="K94">
            <v>10427.083333333334</v>
          </cell>
          <cell r="L94">
            <v>573489.58333333337</v>
          </cell>
          <cell r="M94">
            <v>52464.375767117243</v>
          </cell>
          <cell r="N94">
            <v>59225</v>
          </cell>
          <cell r="O94">
            <v>3107202.6548075187</v>
          </cell>
          <cell r="P94">
            <v>28000</v>
          </cell>
          <cell r="Q94">
            <v>2961.25</v>
          </cell>
          <cell r="R94">
            <v>82915</v>
          </cell>
          <cell r="S94">
            <v>8483.8079545183828</v>
          </cell>
          <cell r="T94">
            <v>90000</v>
          </cell>
          <cell r="U94">
            <v>763542.71590665448</v>
          </cell>
        </row>
        <row r="95">
          <cell r="H95" t="str">
            <v>Август</v>
          </cell>
          <cell r="I95">
            <v>3603960.282576438</v>
          </cell>
          <cell r="J95">
            <v>55000</v>
          </cell>
          <cell r="K95">
            <v>10427.083333333334</v>
          </cell>
          <cell r="L95">
            <v>573489.58333333337</v>
          </cell>
          <cell r="M95">
            <v>49768.774997772976</v>
          </cell>
          <cell r="N95">
            <v>59225</v>
          </cell>
          <cell r="O95">
            <v>2947555.6992431046</v>
          </cell>
          <cell r="P95">
            <v>28000</v>
          </cell>
          <cell r="Q95">
            <v>2961.25</v>
          </cell>
          <cell r="R95">
            <v>82915</v>
          </cell>
          <cell r="S95">
            <v>7851.5882374945104</v>
          </cell>
          <cell r="T95">
            <v>89999.999999999985</v>
          </cell>
          <cell r="U95">
            <v>706642.94137450587</v>
          </cell>
        </row>
        <row r="96">
          <cell r="H96" t="str">
            <v>Сентябрь</v>
          </cell>
          <cell r="I96">
            <v>3796509.1258981964</v>
          </cell>
          <cell r="J96">
            <v>55000</v>
          </cell>
          <cell r="K96">
            <v>10427.083333333334</v>
          </cell>
          <cell r="L96">
            <v>573489.58333333337</v>
          </cell>
          <cell r="M96">
            <v>53019.916294890041</v>
          </cell>
          <cell r="N96">
            <v>59225</v>
          </cell>
          <cell r="O96">
            <v>3140104.5425648629</v>
          </cell>
          <cell r="P96">
            <v>28000</v>
          </cell>
          <cell r="Q96">
            <v>2961.25</v>
          </cell>
          <cell r="R96">
            <v>82915</v>
          </cell>
          <cell r="S96">
            <v>8579.2750988044518</v>
          </cell>
          <cell r="T96">
            <v>90000</v>
          </cell>
          <cell r="U96">
            <v>772134.75889240066</v>
          </cell>
        </row>
        <row r="97">
          <cell r="H97" t="str">
            <v>Октябрь</v>
          </cell>
          <cell r="I97">
            <v>3945865.1140752835</v>
          </cell>
          <cell r="J97">
            <v>55000</v>
          </cell>
          <cell r="K97">
            <v>10427.083333333334</v>
          </cell>
          <cell r="L97">
            <v>573489.58333333337</v>
          </cell>
          <cell r="M97">
            <v>55541.75653426678</v>
          </cell>
          <cell r="N97">
            <v>59225</v>
          </cell>
          <cell r="O97">
            <v>3289460.53074195</v>
          </cell>
          <cell r="P97">
            <v>28000</v>
          </cell>
          <cell r="Q97">
            <v>2961.25</v>
          </cell>
          <cell r="R97">
            <v>82915</v>
          </cell>
          <cell r="S97">
            <v>8972.8180968208308</v>
          </cell>
          <cell r="T97">
            <v>90000.000000000015</v>
          </cell>
          <cell r="U97">
            <v>807553.62871387484</v>
          </cell>
        </row>
        <row r="98">
          <cell r="H98" t="str">
            <v>Ноябрь</v>
          </cell>
          <cell r="I98">
            <v>4013081.6149974489</v>
          </cell>
          <cell r="J98">
            <v>55000</v>
          </cell>
          <cell r="K98">
            <v>10427.083333333334</v>
          </cell>
          <cell r="L98">
            <v>573489.58333333337</v>
          </cell>
          <cell r="M98">
            <v>56676.691121386502</v>
          </cell>
          <cell r="N98">
            <v>59224.999999999993</v>
          </cell>
          <cell r="O98">
            <v>3356677.0316641154</v>
          </cell>
          <cell r="P98">
            <v>28000</v>
          </cell>
          <cell r="Q98">
            <v>2961.25</v>
          </cell>
          <cell r="R98">
            <v>82915</v>
          </cell>
          <cell r="S98">
            <v>10374.764146077869</v>
          </cell>
          <cell r="T98">
            <v>90000</v>
          </cell>
          <cell r="U98">
            <v>933728.77314700815</v>
          </cell>
        </row>
        <row r="99">
          <cell r="H99" t="str">
            <v>Декабрь</v>
          </cell>
          <cell r="I99">
            <v>3943730.1566658961</v>
          </cell>
          <cell r="J99">
            <v>55000</v>
          </cell>
          <cell r="K99">
            <v>10427.083333333334</v>
          </cell>
          <cell r="L99">
            <v>573489.58333333337</v>
          </cell>
          <cell r="M99">
            <v>55505.708287590758</v>
          </cell>
          <cell r="N99">
            <v>59225</v>
          </cell>
          <cell r="O99">
            <v>3287325.5733325626</v>
          </cell>
          <cell r="P99">
            <v>28000</v>
          </cell>
          <cell r="Q99">
            <v>2961.25</v>
          </cell>
          <cell r="R99">
            <v>82915</v>
          </cell>
          <cell r="S99">
            <v>10205.522323142442</v>
          </cell>
          <cell r="T99">
            <v>90000</v>
          </cell>
          <cell r="U99">
            <v>918497.0090828198</v>
          </cell>
        </row>
        <row r="100">
          <cell r="H100" t="str">
            <v>Январь - Февраль</v>
          </cell>
          <cell r="I100">
            <v>7627637.2439895244</v>
          </cell>
          <cell r="J100">
            <v>110000</v>
          </cell>
          <cell r="K100">
            <v>10427.083333333334</v>
          </cell>
          <cell r="L100">
            <v>1146979.1666666667</v>
          </cell>
          <cell r="M100">
            <v>106624.36601642647</v>
          </cell>
          <cell r="N100">
            <v>59224.999999999993</v>
          </cell>
          <cell r="O100">
            <v>6314828.0773228575</v>
          </cell>
          <cell r="P100">
            <v>56000</v>
          </cell>
          <cell r="Q100">
            <v>2961.25</v>
          </cell>
          <cell r="R100">
            <v>165830</v>
          </cell>
          <cell r="S100">
            <v>20072.436607375777</v>
          </cell>
          <cell r="T100">
            <v>90000</v>
          </cell>
          <cell r="U100">
            <v>1806519.29466382</v>
          </cell>
        </row>
        <row r="101">
          <cell r="H101" t="str">
            <v>Январь - Март</v>
          </cell>
          <cell r="I101">
            <v>11413187.665614018</v>
          </cell>
          <cell r="J101">
            <v>165000</v>
          </cell>
          <cell r="K101">
            <v>10427.083333333334</v>
          </cell>
          <cell r="L101">
            <v>1720468.75</v>
          </cell>
          <cell r="M101">
            <v>159459.24720327594</v>
          </cell>
          <cell r="N101">
            <v>59225</v>
          </cell>
          <cell r="O101">
            <v>9443973.9156140182</v>
          </cell>
          <cell r="P101">
            <v>84000</v>
          </cell>
          <cell r="Q101">
            <v>2961.25</v>
          </cell>
          <cell r="R101">
            <v>248745</v>
          </cell>
          <cell r="S101">
            <v>29264.355521366</v>
          </cell>
          <cell r="T101">
            <v>90000</v>
          </cell>
          <cell r="U101">
            <v>2633791.99692294</v>
          </cell>
        </row>
        <row r="102">
          <cell r="H102" t="str">
            <v>Январь - Апрель</v>
          </cell>
          <cell r="I102">
            <v>14842316.811152374</v>
          </cell>
          <cell r="J102">
            <v>220000</v>
          </cell>
          <cell r="K102">
            <v>10427.083333333334</v>
          </cell>
          <cell r="L102">
            <v>2293958.3333333335</v>
          </cell>
          <cell r="M102">
            <v>206276.04014890737</v>
          </cell>
          <cell r="N102">
            <v>59225.000000000007</v>
          </cell>
          <cell r="O102">
            <v>12216698.47781904</v>
          </cell>
          <cell r="P102">
            <v>112000</v>
          </cell>
          <cell r="Q102">
            <v>2961.25</v>
          </cell>
          <cell r="R102">
            <v>331660</v>
          </cell>
          <cell r="S102">
            <v>36989.584329815443</v>
          </cell>
          <cell r="T102">
            <v>90000.000000000015</v>
          </cell>
          <cell r="U102">
            <v>3329062.5896833902</v>
          </cell>
        </row>
        <row r="103">
          <cell r="H103" t="str">
            <v>Январь - Май</v>
          </cell>
          <cell r="I103">
            <v>18249713.662451491</v>
          </cell>
          <cell r="J103">
            <v>275000</v>
          </cell>
          <cell r="K103">
            <v>10427.083333333334</v>
          </cell>
          <cell r="L103">
            <v>2867447.916666667</v>
          </cell>
          <cell r="M103">
            <v>252725.88848940181</v>
          </cell>
          <cell r="N103">
            <v>59225</v>
          </cell>
          <cell r="O103">
            <v>14967690.745784823</v>
          </cell>
          <cell r="P103">
            <v>140000</v>
          </cell>
          <cell r="Q103">
            <v>2961.25</v>
          </cell>
          <cell r="R103">
            <v>414575</v>
          </cell>
          <cell r="S103">
            <v>44582.758609069992</v>
          </cell>
          <cell r="T103">
            <v>90000.000000000015</v>
          </cell>
          <cell r="U103">
            <v>4012448.2748162998</v>
          </cell>
        </row>
        <row r="104">
          <cell r="H104" t="str">
            <v>Январь - Июнь</v>
          </cell>
          <cell r="I104">
            <v>21633937.962528616</v>
          </cell>
          <cell r="J104">
            <v>330000</v>
          </cell>
          <cell r="K104">
            <v>10427.083333333334</v>
          </cell>
          <cell r="L104">
            <v>3440937.5000000005</v>
          </cell>
          <cell r="M104">
            <v>298784.47382910282</v>
          </cell>
          <cell r="N104">
            <v>59225.000000000007</v>
          </cell>
          <cell r="O104">
            <v>17695510.462528616</v>
          </cell>
          <cell r="P104">
            <v>168000</v>
          </cell>
          <cell r="Q104">
            <v>2961.25</v>
          </cell>
          <cell r="R104">
            <v>497490</v>
          </cell>
          <cell r="S104">
            <v>52134.951757596675</v>
          </cell>
          <cell r="T104">
            <v>90000.000000000015</v>
          </cell>
          <cell r="U104">
            <v>4692145.6581837013</v>
          </cell>
        </row>
        <row r="105">
          <cell r="H105" t="str">
            <v>Январь - Июль</v>
          </cell>
          <cell r="I105">
            <v>25397545.200669467</v>
          </cell>
          <cell r="J105">
            <v>385000</v>
          </cell>
          <cell r="K105">
            <v>10427.083333333336</v>
          </cell>
          <cell r="L105">
            <v>4014427.083333334</v>
          </cell>
          <cell r="M105">
            <v>351248.84959622007</v>
          </cell>
          <cell r="N105">
            <v>59225.000000000007</v>
          </cell>
          <cell r="O105">
            <v>20802713.117336135</v>
          </cell>
          <cell r="P105">
            <v>196000</v>
          </cell>
          <cell r="Q105">
            <v>2961.25</v>
          </cell>
          <cell r="R105">
            <v>580405</v>
          </cell>
          <cell r="S105">
            <v>60618.759712115061</v>
          </cell>
          <cell r="T105">
            <v>90000</v>
          </cell>
          <cell r="U105">
            <v>5455688.3740903558</v>
          </cell>
        </row>
        <row r="106">
          <cell r="H106" t="str">
            <v>Январь - Август</v>
          </cell>
          <cell r="I106">
            <v>29001505.483245909</v>
          </cell>
          <cell r="J106">
            <v>440000</v>
          </cell>
          <cell r="K106">
            <v>10427.083333333334</v>
          </cell>
          <cell r="L106">
            <v>4587916.666666667</v>
          </cell>
          <cell r="M106">
            <v>401017.62459399307</v>
          </cell>
          <cell r="N106">
            <v>59225</v>
          </cell>
          <cell r="O106">
            <v>23750268.816579241</v>
          </cell>
          <cell r="P106">
            <v>224000</v>
          </cell>
          <cell r="Q106">
            <v>2961.25</v>
          </cell>
          <cell r="R106">
            <v>663320</v>
          </cell>
          <cell r="S106">
            <v>68470.347949609568</v>
          </cell>
          <cell r="T106">
            <v>90000.000000000015</v>
          </cell>
          <cell r="U106">
            <v>6162331.3154648617</v>
          </cell>
        </row>
        <row r="107">
          <cell r="H107" t="str">
            <v>Январь - Сентябрь</v>
          </cell>
          <cell r="I107">
            <v>32798014.609144103</v>
          </cell>
          <cell r="J107">
            <v>495000</v>
          </cell>
          <cell r="K107">
            <v>10427.083333333334</v>
          </cell>
          <cell r="L107">
            <v>5161406.25</v>
          </cell>
          <cell r="M107">
            <v>454037.54088888312</v>
          </cell>
          <cell r="N107">
            <v>59225</v>
          </cell>
          <cell r="O107">
            <v>26890373.359144103</v>
          </cell>
          <cell r="P107">
            <v>252000</v>
          </cell>
          <cell r="Q107">
            <v>2961.25</v>
          </cell>
          <cell r="R107">
            <v>746235</v>
          </cell>
          <cell r="S107">
            <v>77049.623048414025</v>
          </cell>
          <cell r="T107">
            <v>90000</v>
          </cell>
          <cell r="U107">
            <v>6934466.0743572619</v>
          </cell>
        </row>
        <row r="108">
          <cell r="H108" t="str">
            <v>Январь - Октябрь</v>
          </cell>
          <cell r="I108">
            <v>36743879.723219387</v>
          </cell>
          <cell r="J108">
            <v>550000</v>
          </cell>
          <cell r="K108">
            <v>10427.083333333332</v>
          </cell>
          <cell r="L108">
            <v>5734895.833333333</v>
          </cell>
          <cell r="M108">
            <v>509579.29742314992</v>
          </cell>
          <cell r="N108">
            <v>59224.999999999993</v>
          </cell>
          <cell r="O108">
            <v>30179833.889886051</v>
          </cell>
          <cell r="P108">
            <v>280000</v>
          </cell>
          <cell r="Q108">
            <v>2961.25</v>
          </cell>
          <cell r="R108">
            <v>829150</v>
          </cell>
          <cell r="S108">
            <v>86022.441145234858</v>
          </cell>
          <cell r="T108">
            <v>90000</v>
          </cell>
          <cell r="U108">
            <v>7742019.703071137</v>
          </cell>
        </row>
        <row r="109">
          <cell r="H109" t="str">
            <v>Январь - Ноябрь</v>
          </cell>
          <cell r="I109">
            <v>40756961.338216834</v>
          </cell>
          <cell r="J109">
            <v>605000</v>
          </cell>
          <cell r="K109">
            <v>10427.083333333332</v>
          </cell>
          <cell r="L109">
            <v>6308385.416666666</v>
          </cell>
          <cell r="M109">
            <v>566255.98854453641</v>
          </cell>
          <cell r="N109">
            <v>59224.999999999993</v>
          </cell>
          <cell r="O109">
            <v>33536510.921550166</v>
          </cell>
          <cell r="P109">
            <v>308000</v>
          </cell>
          <cell r="Q109">
            <v>2961.25</v>
          </cell>
          <cell r="R109">
            <v>912065</v>
          </cell>
          <cell r="S109">
            <v>96397.205291312726</v>
          </cell>
          <cell r="T109">
            <v>90000</v>
          </cell>
          <cell r="U109">
            <v>8675748.4762181453</v>
          </cell>
        </row>
        <row r="110">
          <cell r="H110" t="str">
            <v>Январь - Декабрь</v>
          </cell>
          <cell r="I110">
            <v>44700691.494882725</v>
          </cell>
          <cell r="J110">
            <v>660000</v>
          </cell>
          <cell r="K110">
            <v>10427.083333333332</v>
          </cell>
          <cell r="L110">
            <v>6881874.9999999991</v>
          </cell>
          <cell r="M110">
            <v>621761.69683212717</v>
          </cell>
          <cell r="N110">
            <v>59224.999999999985</v>
          </cell>
          <cell r="O110">
            <v>36823836.494882725</v>
          </cell>
          <cell r="P110">
            <v>336000</v>
          </cell>
          <cell r="Q110">
            <v>2961.25</v>
          </cell>
          <cell r="R110">
            <v>994980</v>
          </cell>
          <cell r="S110">
            <v>106602.72761445517</v>
          </cell>
          <cell r="T110">
            <v>90000</v>
          </cell>
          <cell r="U110">
            <v>9594245.4853009656</v>
          </cell>
        </row>
        <row r="111">
          <cell r="H111" t="str">
            <v>Февраль - Март</v>
          </cell>
          <cell r="I111">
            <v>7549949.7963287747</v>
          </cell>
          <cell r="J111">
            <v>110000</v>
          </cell>
          <cell r="K111">
            <v>10427.083333333334</v>
          </cell>
          <cell r="L111">
            <v>1146979.1666666667</v>
          </cell>
          <cell r="M111">
            <v>105312.63199091781</v>
          </cell>
          <cell r="N111">
            <v>59225</v>
          </cell>
          <cell r="O111">
            <v>6237140.6296621077</v>
          </cell>
          <cell r="P111">
            <v>56000</v>
          </cell>
          <cell r="Q111">
            <v>2961.25</v>
          </cell>
          <cell r="R111">
            <v>165830</v>
          </cell>
          <cell r="S111">
            <v>19082.842151527824</v>
          </cell>
          <cell r="T111">
            <v>90000</v>
          </cell>
          <cell r="U111">
            <v>1717455.7936375041</v>
          </cell>
        </row>
        <row r="112">
          <cell r="H112" t="str">
            <v>Февраль - Апрель</v>
          </cell>
          <cell r="I112">
            <v>10979078.941867128</v>
          </cell>
          <cell r="J112">
            <v>165000</v>
          </cell>
          <cell r="K112">
            <v>10427.083333333334</v>
          </cell>
          <cell r="L112">
            <v>1720468.75</v>
          </cell>
          <cell r="M112">
            <v>152129.42493654924</v>
          </cell>
          <cell r="N112">
            <v>59224.999999999993</v>
          </cell>
          <cell r="O112">
            <v>9009865.191867128</v>
          </cell>
          <cell r="P112">
            <v>84000</v>
          </cell>
          <cell r="Q112">
            <v>2961.25</v>
          </cell>
          <cell r="R112">
            <v>248745</v>
          </cell>
          <cell r="S112">
            <v>26808.070959977271</v>
          </cell>
          <cell r="T112">
            <v>89999.999999999985</v>
          </cell>
          <cell r="U112">
            <v>2412726.3863979541</v>
          </cell>
        </row>
        <row r="113">
          <cell r="H113" t="str">
            <v>Февраль - Май</v>
          </cell>
          <cell r="I113">
            <v>14386475.793166244</v>
          </cell>
          <cell r="J113">
            <v>220000</v>
          </cell>
          <cell r="K113">
            <v>10427.083333333334</v>
          </cell>
          <cell r="L113">
            <v>2293958.3333333335</v>
          </cell>
          <cell r="M113">
            <v>198579.27327704369</v>
          </cell>
          <cell r="N113">
            <v>59224.999999999993</v>
          </cell>
          <cell r="O113">
            <v>11760857.45983291</v>
          </cell>
          <cell r="P113">
            <v>112000</v>
          </cell>
          <cell r="Q113">
            <v>2961.25</v>
          </cell>
          <cell r="R113">
            <v>331660</v>
          </cell>
          <cell r="S113">
            <v>34401.245239231823</v>
          </cell>
          <cell r="T113">
            <v>89999.999999999985</v>
          </cell>
          <cell r="U113">
            <v>3096112.0715308636</v>
          </cell>
        </row>
        <row r="114">
          <cell r="H114" t="str">
            <v>Февраль - Июнь</v>
          </cell>
          <cell r="I114">
            <v>17770700.093243372</v>
          </cell>
          <cell r="J114">
            <v>275000</v>
          </cell>
          <cell r="K114">
            <v>10427.083333333334</v>
          </cell>
          <cell r="L114">
            <v>2867447.916666667</v>
          </cell>
          <cell r="M114">
            <v>244637.85861674469</v>
          </cell>
          <cell r="N114">
            <v>59224.999999999993</v>
          </cell>
          <cell r="O114">
            <v>14488677.176576704</v>
          </cell>
          <cell r="P114">
            <v>140000</v>
          </cell>
          <cell r="Q114">
            <v>2961.25</v>
          </cell>
          <cell r="R114">
            <v>414575</v>
          </cell>
          <cell r="S114">
            <v>41953.438387758506</v>
          </cell>
          <cell r="T114">
            <v>89999.999999999985</v>
          </cell>
          <cell r="U114">
            <v>3775809.4548982652</v>
          </cell>
        </row>
        <row r="115">
          <cell r="H115" t="str">
            <v>Февраль - Июль</v>
          </cell>
          <cell r="I115">
            <v>21534307.331384223</v>
          </cell>
          <cell r="J115">
            <v>330000</v>
          </cell>
          <cell r="K115">
            <v>10427.083333333334</v>
          </cell>
          <cell r="L115">
            <v>3440937.5000000005</v>
          </cell>
          <cell r="M115">
            <v>297102.23438386194</v>
          </cell>
          <cell r="N115">
            <v>59225</v>
          </cell>
          <cell r="O115">
            <v>17595879.831384223</v>
          </cell>
          <cell r="P115">
            <v>168000</v>
          </cell>
          <cell r="Q115">
            <v>2961.25</v>
          </cell>
          <cell r="R115">
            <v>497490</v>
          </cell>
          <cell r="S115">
            <v>50437.246342276892</v>
          </cell>
          <cell r="T115">
            <v>89999.999999999985</v>
          </cell>
          <cell r="U115">
            <v>4539352.1708049197</v>
          </cell>
        </row>
        <row r="116">
          <cell r="H116" t="str">
            <v>Февраль - Август</v>
          </cell>
          <cell r="I116">
            <v>25138267.613960661</v>
          </cell>
          <cell r="J116">
            <v>385000</v>
          </cell>
          <cell r="K116">
            <v>10427.083333333336</v>
          </cell>
          <cell r="L116">
            <v>4014427.083333334</v>
          </cell>
          <cell r="M116">
            <v>346871.00938163494</v>
          </cell>
          <cell r="N116">
            <v>59225</v>
          </cell>
          <cell r="O116">
            <v>20543435.530627329</v>
          </cell>
          <cell r="P116">
            <v>196000</v>
          </cell>
          <cell r="Q116">
            <v>2961.25</v>
          </cell>
          <cell r="R116">
            <v>580405</v>
          </cell>
          <cell r="S116">
            <v>58288.834579771399</v>
          </cell>
          <cell r="T116">
            <v>90000</v>
          </cell>
          <cell r="U116">
            <v>5245995.1121794255</v>
          </cell>
        </row>
        <row r="117">
          <cell r="H117" t="str">
            <v>Февраль - Сентябрь</v>
          </cell>
          <cell r="I117">
            <v>28934776.739858858</v>
          </cell>
          <cell r="J117">
            <v>440000</v>
          </cell>
          <cell r="K117">
            <v>10427.083333333334</v>
          </cell>
          <cell r="L117">
            <v>4587916.666666667</v>
          </cell>
          <cell r="M117">
            <v>399890.92567652499</v>
          </cell>
          <cell r="N117">
            <v>59224.999999999993</v>
          </cell>
          <cell r="O117">
            <v>23683540.07319219</v>
          </cell>
          <cell r="P117">
            <v>224000</v>
          </cell>
          <cell r="Q117">
            <v>2961.25</v>
          </cell>
          <cell r="R117">
            <v>663320</v>
          </cell>
          <cell r="S117">
            <v>66868.109678575856</v>
          </cell>
          <cell r="T117">
            <v>90000</v>
          </cell>
          <cell r="U117">
            <v>6018129.8710718267</v>
          </cell>
        </row>
        <row r="118">
          <cell r="H118" t="str">
            <v>Февраль - Октябрь</v>
          </cell>
          <cell r="I118">
            <v>32880641.853934139</v>
          </cell>
          <cell r="J118">
            <v>495000</v>
          </cell>
          <cell r="K118">
            <v>10427.083333333334</v>
          </cell>
          <cell r="L118">
            <v>5161406.25</v>
          </cell>
          <cell r="M118">
            <v>455432.68221079174</v>
          </cell>
          <cell r="N118">
            <v>59224.999999999993</v>
          </cell>
          <cell r="O118">
            <v>26973000.603934139</v>
          </cell>
          <cell r="P118">
            <v>252000</v>
          </cell>
          <cell r="Q118">
            <v>2961.25</v>
          </cell>
          <cell r="R118">
            <v>746235</v>
          </cell>
          <cell r="S118">
            <v>75840.927775396689</v>
          </cell>
          <cell r="T118">
            <v>90000</v>
          </cell>
          <cell r="U118">
            <v>6825683.4997857017</v>
          </cell>
        </row>
        <row r="119">
          <cell r="H119" t="str">
            <v>Февраль - Ноябрь</v>
          </cell>
          <cell r="I119">
            <v>36893723.468931586</v>
          </cell>
          <cell r="J119">
            <v>550000</v>
          </cell>
          <cell r="K119">
            <v>10427.083333333332</v>
          </cell>
          <cell r="L119">
            <v>5734895.833333333</v>
          </cell>
          <cell r="M119">
            <v>512109.37333217822</v>
          </cell>
          <cell r="N119">
            <v>59224.999999999993</v>
          </cell>
          <cell r="O119">
            <v>30329677.635598253</v>
          </cell>
          <cell r="P119">
            <v>280000</v>
          </cell>
          <cell r="Q119">
            <v>2961.25</v>
          </cell>
          <cell r="R119">
            <v>829150</v>
          </cell>
          <cell r="S119">
            <v>86215.691921474558</v>
          </cell>
          <cell r="T119">
            <v>90000</v>
          </cell>
          <cell r="U119">
            <v>7759412.2729327101</v>
          </cell>
        </row>
        <row r="120">
          <cell r="H120" t="str">
            <v>Февраль - Декабрь</v>
          </cell>
          <cell r="I120">
            <v>40837453.625597477</v>
          </cell>
          <cell r="J120">
            <v>605000</v>
          </cell>
          <cell r="K120">
            <v>10427.083333333332</v>
          </cell>
          <cell r="L120">
            <v>6308385.416666666</v>
          </cell>
          <cell r="M120">
            <v>567615.08161976899</v>
          </cell>
          <cell r="N120">
            <v>59224.999999999985</v>
          </cell>
          <cell r="O120">
            <v>33617003.208930813</v>
          </cell>
          <cell r="P120">
            <v>308000</v>
          </cell>
          <cell r="Q120">
            <v>2961.25</v>
          </cell>
          <cell r="R120">
            <v>912065</v>
          </cell>
          <cell r="S120">
            <v>96421.214244617004</v>
          </cell>
          <cell r="T120">
            <v>90000</v>
          </cell>
          <cell r="U120">
            <v>8677909.2820155304</v>
          </cell>
        </row>
        <row r="121">
          <cell r="H121" t="str">
            <v>Март - Апрель</v>
          </cell>
          <cell r="I121">
            <v>7214679.5671628481</v>
          </cell>
          <cell r="J121">
            <v>110000</v>
          </cell>
          <cell r="K121">
            <v>10427.083333333334</v>
          </cell>
          <cell r="L121">
            <v>1146979.1666666667</v>
          </cell>
          <cell r="M121">
            <v>99651.674132480897</v>
          </cell>
          <cell r="N121">
            <v>59225</v>
          </cell>
          <cell r="O121">
            <v>5901870.4004961811</v>
          </cell>
          <cell r="P121">
            <v>56000</v>
          </cell>
          <cell r="Q121">
            <v>2961.25</v>
          </cell>
          <cell r="R121">
            <v>165830</v>
          </cell>
          <cell r="S121">
            <v>16917.147722439669</v>
          </cell>
          <cell r="T121">
            <v>90000</v>
          </cell>
          <cell r="U121">
            <v>1522543.2950195703</v>
          </cell>
        </row>
        <row r="122">
          <cell r="H122" t="str">
            <v>Март - Май</v>
          </cell>
          <cell r="I122">
            <v>10622076.418461964</v>
          </cell>
          <cell r="J122">
            <v>165000</v>
          </cell>
          <cell r="K122">
            <v>10427.083333333334</v>
          </cell>
          <cell r="L122">
            <v>1720468.75</v>
          </cell>
          <cell r="M122">
            <v>146101.52247297534</v>
          </cell>
          <cell r="N122">
            <v>59224.999999999993</v>
          </cell>
          <cell r="O122">
            <v>8652862.6684619635</v>
          </cell>
          <cell r="P122">
            <v>84000</v>
          </cell>
          <cell r="Q122">
            <v>2961.25</v>
          </cell>
          <cell r="R122">
            <v>248745</v>
          </cell>
          <cell r="S122">
            <v>24510.322001694218</v>
          </cell>
          <cell r="T122">
            <v>90000.000000000015</v>
          </cell>
          <cell r="U122">
            <v>2205928.9801524798</v>
          </cell>
        </row>
        <row r="123">
          <cell r="H123" t="str">
            <v>Март - Июнь</v>
          </cell>
          <cell r="I123">
            <v>14006300.718539091</v>
          </cell>
          <cell r="J123">
            <v>220000</v>
          </cell>
          <cell r="K123">
            <v>10427.083333333334</v>
          </cell>
          <cell r="L123">
            <v>2293958.3333333335</v>
          </cell>
          <cell r="M123">
            <v>192160.10781267635</v>
          </cell>
          <cell r="N123">
            <v>59225</v>
          </cell>
          <cell r="O123">
            <v>11380682.385205757</v>
          </cell>
          <cell r="P123">
            <v>112000</v>
          </cell>
          <cell r="Q123">
            <v>2961.25</v>
          </cell>
          <cell r="R123">
            <v>331660</v>
          </cell>
          <cell r="S123">
            <v>32062.515150220897</v>
          </cell>
          <cell r="T123">
            <v>90000</v>
          </cell>
          <cell r="U123">
            <v>2885626.3635198809</v>
          </cell>
        </row>
        <row r="124">
          <cell r="H124" t="str">
            <v>Март - Июль</v>
          </cell>
          <cell r="I124">
            <v>17769907.956679944</v>
          </cell>
          <cell r="J124">
            <v>275000</v>
          </cell>
          <cell r="K124">
            <v>10427.083333333334</v>
          </cell>
          <cell r="L124">
            <v>2867447.916666667</v>
          </cell>
          <cell r="M124">
            <v>244624.4835797936</v>
          </cell>
          <cell r="N124">
            <v>59225</v>
          </cell>
          <cell r="O124">
            <v>14487885.040013276</v>
          </cell>
          <cell r="P124">
            <v>140000</v>
          </cell>
          <cell r="Q124">
            <v>2961.25</v>
          </cell>
          <cell r="R124">
            <v>414575</v>
          </cell>
          <cell r="S124">
            <v>40546.323104739276</v>
          </cell>
          <cell r="T124">
            <v>90000.000000000015</v>
          </cell>
          <cell r="U124">
            <v>3649169.0794265354</v>
          </cell>
        </row>
        <row r="125">
          <cell r="H125" t="str">
            <v>Март - Август</v>
          </cell>
          <cell r="I125">
            <v>21373868.239256382</v>
          </cell>
          <cell r="J125">
            <v>330000</v>
          </cell>
          <cell r="K125">
            <v>10427.083333333334</v>
          </cell>
          <cell r="L125">
            <v>3440937.5000000005</v>
          </cell>
          <cell r="M125">
            <v>294393.25857756659</v>
          </cell>
          <cell r="N125">
            <v>59225</v>
          </cell>
          <cell r="O125">
            <v>17435440.739256382</v>
          </cell>
          <cell r="P125">
            <v>168000</v>
          </cell>
          <cell r="Q125">
            <v>2961.25</v>
          </cell>
          <cell r="R125">
            <v>497490</v>
          </cell>
          <cell r="S125">
            <v>48397.911342233783</v>
          </cell>
          <cell r="T125">
            <v>90000.000000000015</v>
          </cell>
          <cell r="U125">
            <v>4355812.0208010413</v>
          </cell>
        </row>
        <row r="126">
          <cell r="H126" t="str">
            <v>Март - Сентябрь</v>
          </cell>
          <cell r="I126">
            <v>25170377.365154579</v>
          </cell>
          <cell r="J126">
            <v>385000</v>
          </cell>
          <cell r="K126">
            <v>10427.083333333336</v>
          </cell>
          <cell r="L126">
            <v>4014427.083333334</v>
          </cell>
          <cell r="M126">
            <v>347413.17487245664</v>
          </cell>
          <cell r="N126">
            <v>59224.999999999993</v>
          </cell>
          <cell r="O126">
            <v>20575545.281821243</v>
          </cell>
          <cell r="P126">
            <v>196000</v>
          </cell>
          <cell r="Q126">
            <v>2961.25</v>
          </cell>
          <cell r="R126">
            <v>580405</v>
          </cell>
          <cell r="S126">
            <v>56977.186441038233</v>
          </cell>
          <cell r="T126">
            <v>90000.000000000015</v>
          </cell>
          <cell r="U126">
            <v>5127946.7796934415</v>
          </cell>
        </row>
        <row r="127">
          <cell r="H127" t="str">
            <v>Март - Октябрь</v>
          </cell>
          <cell r="I127">
            <v>29116242.47922986</v>
          </cell>
          <cell r="J127">
            <v>440000</v>
          </cell>
          <cell r="K127">
            <v>10427.083333333334</v>
          </cell>
          <cell r="L127">
            <v>4587916.666666667</v>
          </cell>
          <cell r="M127">
            <v>402954.93140672345</v>
          </cell>
          <cell r="N127">
            <v>59224.999999999985</v>
          </cell>
          <cell r="O127">
            <v>23865005.812563192</v>
          </cell>
          <cell r="P127">
            <v>224000</v>
          </cell>
          <cell r="Q127">
            <v>2961.25</v>
          </cell>
          <cell r="R127">
            <v>663320</v>
          </cell>
          <cell r="S127">
            <v>65950.004537859058</v>
          </cell>
          <cell r="T127">
            <v>90000.000000000015</v>
          </cell>
          <cell r="U127">
            <v>5935500.4084073165</v>
          </cell>
        </row>
        <row r="128">
          <cell r="H128" t="str">
            <v>Март - Ноябрь</v>
          </cell>
          <cell r="I128">
            <v>33129324.094227307</v>
          </cell>
          <cell r="J128">
            <v>495000</v>
          </cell>
          <cell r="K128">
            <v>10427.083333333334</v>
          </cell>
          <cell r="L128">
            <v>5161406.25</v>
          </cell>
          <cell r="M128">
            <v>459631.62252810993</v>
          </cell>
          <cell r="N128">
            <v>59224.999999999993</v>
          </cell>
          <cell r="O128">
            <v>27221682.844227307</v>
          </cell>
          <cell r="P128">
            <v>252000</v>
          </cell>
          <cell r="Q128">
            <v>2961.25</v>
          </cell>
          <cell r="R128">
            <v>746235</v>
          </cell>
          <cell r="S128">
            <v>76324.768683936927</v>
          </cell>
          <cell r="T128">
            <v>90000.000000000015</v>
          </cell>
          <cell r="U128">
            <v>6869229.1815543249</v>
          </cell>
        </row>
        <row r="129">
          <cell r="H129" t="str">
            <v>Март - Декабрь</v>
          </cell>
          <cell r="I129">
            <v>37073054.250893205</v>
          </cell>
          <cell r="J129">
            <v>550000</v>
          </cell>
          <cell r="K129">
            <v>10427.083333333332</v>
          </cell>
          <cell r="L129">
            <v>5734895.833333333</v>
          </cell>
          <cell r="M129">
            <v>515137.3308157007</v>
          </cell>
          <cell r="N129">
            <v>59224.999999999993</v>
          </cell>
          <cell r="O129">
            <v>30509008.41755987</v>
          </cell>
          <cell r="P129">
            <v>280000</v>
          </cell>
          <cell r="Q129">
            <v>2961.25</v>
          </cell>
          <cell r="R129">
            <v>829150</v>
          </cell>
          <cell r="S129">
            <v>86530.291007079373</v>
          </cell>
          <cell r="T129">
            <v>90000.000000000015</v>
          </cell>
          <cell r="U129">
            <v>7787726.1906371452</v>
          </cell>
        </row>
        <row r="130">
          <cell r="H130" t="str">
            <v>Апрель - Май</v>
          </cell>
          <cell r="I130">
            <v>6836525.9968374716</v>
          </cell>
          <cell r="J130">
            <v>110000</v>
          </cell>
          <cell r="K130">
            <v>10427.083333333334</v>
          </cell>
          <cell r="L130">
            <v>1146979.1666666667</v>
          </cell>
          <cell r="M130">
            <v>93266.641286125872</v>
          </cell>
          <cell r="N130">
            <v>59225</v>
          </cell>
          <cell r="O130">
            <v>5523716.8301708046</v>
          </cell>
          <cell r="P130">
            <v>56000</v>
          </cell>
          <cell r="Q130">
            <v>2961.25</v>
          </cell>
          <cell r="R130">
            <v>165830</v>
          </cell>
          <cell r="S130">
            <v>15318.403087703995</v>
          </cell>
          <cell r="T130">
            <v>90000</v>
          </cell>
          <cell r="U130">
            <v>1378656.2778933595</v>
          </cell>
        </row>
        <row r="131">
          <cell r="H131" t="str">
            <v>Апрель - Июнь</v>
          </cell>
          <cell r="I131">
            <v>10220750.296914598</v>
          </cell>
          <cell r="J131">
            <v>165000</v>
          </cell>
          <cell r="K131">
            <v>10427.083333333334</v>
          </cell>
          <cell r="L131">
            <v>1720468.75</v>
          </cell>
          <cell r="M131">
            <v>139325.22662582691</v>
          </cell>
          <cell r="N131">
            <v>59224.999999999993</v>
          </cell>
          <cell r="O131">
            <v>8251536.546914598</v>
          </cell>
          <cell r="P131">
            <v>84000</v>
          </cell>
          <cell r="Q131">
            <v>2961.25</v>
          </cell>
          <cell r="R131">
            <v>248745</v>
          </cell>
          <cell r="S131">
            <v>22870.596236230675</v>
          </cell>
          <cell r="T131">
            <v>90000</v>
          </cell>
          <cell r="U131">
            <v>2058353.6612607609</v>
          </cell>
        </row>
        <row r="132">
          <cell r="H132" t="str">
            <v>Апрель - Июль</v>
          </cell>
          <cell r="I132">
            <v>13984357.535055451</v>
          </cell>
          <cell r="J132">
            <v>220000</v>
          </cell>
          <cell r="K132">
            <v>10427.083333333334</v>
          </cell>
          <cell r="L132">
            <v>2293958.3333333335</v>
          </cell>
          <cell r="M132">
            <v>191789.60239294416</v>
          </cell>
          <cell r="N132">
            <v>59224.999999999993</v>
          </cell>
          <cell r="O132">
            <v>11358739.201722117</v>
          </cell>
          <cell r="P132">
            <v>112000</v>
          </cell>
          <cell r="Q132">
            <v>2961.25</v>
          </cell>
          <cell r="R132">
            <v>331660</v>
          </cell>
          <cell r="S132">
            <v>31354.404190749057</v>
          </cell>
          <cell r="T132">
            <v>90000</v>
          </cell>
          <cell r="U132">
            <v>2821896.3771674153</v>
          </cell>
        </row>
        <row r="133">
          <cell r="H133" t="str">
            <v>Апрель - Август</v>
          </cell>
          <cell r="I133">
            <v>17588317.817631889</v>
          </cell>
          <cell r="J133">
            <v>275000</v>
          </cell>
          <cell r="K133">
            <v>10427.083333333334</v>
          </cell>
          <cell r="L133">
            <v>2867447.916666667</v>
          </cell>
          <cell r="M133">
            <v>241558.37739071713</v>
          </cell>
          <cell r="N133">
            <v>59224.999999999993</v>
          </cell>
          <cell r="O133">
            <v>14306294.900965221</v>
          </cell>
          <cell r="P133">
            <v>140000</v>
          </cell>
          <cell r="Q133">
            <v>2961.25</v>
          </cell>
          <cell r="R133">
            <v>414575</v>
          </cell>
          <cell r="S133">
            <v>39205.992428243568</v>
          </cell>
          <cell r="T133">
            <v>90000</v>
          </cell>
          <cell r="U133">
            <v>3528539.3185419212</v>
          </cell>
        </row>
        <row r="134">
          <cell r="H134" t="str">
            <v>Апрель - Сентябрь</v>
          </cell>
          <cell r="I134">
            <v>21384826.943530083</v>
          </cell>
          <cell r="J134">
            <v>330000</v>
          </cell>
          <cell r="K134">
            <v>10427.083333333334</v>
          </cell>
          <cell r="L134">
            <v>3440937.5000000005</v>
          </cell>
          <cell r="M134">
            <v>294578.29368560715</v>
          </cell>
          <cell r="N134">
            <v>59225</v>
          </cell>
          <cell r="O134">
            <v>17446399.443530083</v>
          </cell>
          <cell r="P134">
            <v>168000</v>
          </cell>
          <cell r="Q134">
            <v>2961.25</v>
          </cell>
          <cell r="R134">
            <v>497490</v>
          </cell>
          <cell r="S134">
            <v>47785.267527048018</v>
          </cell>
          <cell r="T134">
            <v>90000</v>
          </cell>
          <cell r="U134">
            <v>4300674.0774343219</v>
          </cell>
        </row>
        <row r="135">
          <cell r="H135" t="str">
            <v>Апрель - Октябрь</v>
          </cell>
          <cell r="I135">
            <v>25330692.057605363</v>
          </cell>
          <cell r="J135">
            <v>385000</v>
          </cell>
          <cell r="K135">
            <v>10427.083333333336</v>
          </cell>
          <cell r="L135">
            <v>4014427.083333334</v>
          </cell>
          <cell r="M135">
            <v>350120.0502198739</v>
          </cell>
          <cell r="N135">
            <v>59225</v>
          </cell>
          <cell r="O135">
            <v>20735859.974272031</v>
          </cell>
          <cell r="P135">
            <v>196000</v>
          </cell>
          <cell r="Q135">
            <v>2961.25</v>
          </cell>
          <cell r="R135">
            <v>580405</v>
          </cell>
          <cell r="S135">
            <v>56758.08562386885</v>
          </cell>
          <cell r="T135">
            <v>90000.000000000015</v>
          </cell>
          <cell r="U135">
            <v>5108227.7061481969</v>
          </cell>
        </row>
        <row r="136">
          <cell r="H136" t="str">
            <v>Апрель - Ноябрь</v>
          </cell>
          <cell r="I136">
            <v>29343773.672602814</v>
          </cell>
          <cell r="J136">
            <v>440000</v>
          </cell>
          <cell r="K136">
            <v>10427.083333333334</v>
          </cell>
          <cell r="L136">
            <v>4587916.666666667</v>
          </cell>
          <cell r="M136">
            <v>406796.74134126038</v>
          </cell>
          <cell r="N136">
            <v>59225</v>
          </cell>
          <cell r="O136">
            <v>24092537.005936146</v>
          </cell>
          <cell r="P136">
            <v>224000</v>
          </cell>
          <cell r="Q136">
            <v>2961.25</v>
          </cell>
          <cell r="R136">
            <v>663320</v>
          </cell>
          <cell r="S136">
            <v>67132.849769946712</v>
          </cell>
          <cell r="T136">
            <v>90000.000000000015</v>
          </cell>
          <cell r="U136">
            <v>6041956.4792952053</v>
          </cell>
        </row>
        <row r="137">
          <cell r="H137" t="str">
            <v>Апрель - Декабрь</v>
          </cell>
          <cell r="I137">
            <v>33287503.829268709</v>
          </cell>
          <cell r="J137">
            <v>495000</v>
          </cell>
          <cell r="K137">
            <v>10427.083333333334</v>
          </cell>
          <cell r="L137">
            <v>5161406.25</v>
          </cell>
          <cell r="M137">
            <v>462302.44962885114</v>
          </cell>
          <cell r="N137">
            <v>59225</v>
          </cell>
          <cell r="O137">
            <v>27379862.579268709</v>
          </cell>
          <cell r="P137">
            <v>252000</v>
          </cell>
          <cell r="Q137">
            <v>2961.25</v>
          </cell>
          <cell r="R137">
            <v>746235</v>
          </cell>
          <cell r="S137">
            <v>77338.372093089158</v>
          </cell>
          <cell r="T137">
            <v>90000.000000000015</v>
          </cell>
          <cell r="U137">
            <v>6960453.4883780256</v>
          </cell>
        </row>
        <row r="138">
          <cell r="H138" t="str">
            <v>Май - Июнь</v>
          </cell>
          <cell r="I138">
            <v>6791621.1513762427</v>
          </cell>
          <cell r="J138">
            <v>110000</v>
          </cell>
          <cell r="K138">
            <v>10427.083333333334</v>
          </cell>
          <cell r="L138">
            <v>1146979.1666666667</v>
          </cell>
          <cell r="M138">
            <v>92508.433680195478</v>
          </cell>
          <cell r="N138">
            <v>59224.999999999985</v>
          </cell>
          <cell r="O138">
            <v>5478811.9847095758</v>
          </cell>
          <cell r="P138">
            <v>56000</v>
          </cell>
          <cell r="Q138">
            <v>2961.25</v>
          </cell>
          <cell r="R138">
            <v>165830</v>
          </cell>
          <cell r="S138">
            <v>15145.367427781232</v>
          </cell>
          <cell r="T138">
            <v>89999.999999999985</v>
          </cell>
          <cell r="U138">
            <v>1363083.0685003106</v>
          </cell>
        </row>
        <row r="139">
          <cell r="H139" t="str">
            <v>Май - Июль</v>
          </cell>
          <cell r="I139">
            <v>10555228.389517095</v>
          </cell>
          <cell r="J139">
            <v>165000</v>
          </cell>
          <cell r="K139">
            <v>10427.083333333334</v>
          </cell>
          <cell r="L139">
            <v>1720468.75</v>
          </cell>
          <cell r="M139">
            <v>144972.80944731273</v>
          </cell>
          <cell r="N139">
            <v>59224.999999999985</v>
          </cell>
          <cell r="O139">
            <v>8586014.6395170949</v>
          </cell>
          <cell r="P139">
            <v>84000</v>
          </cell>
          <cell r="Q139">
            <v>2961.25</v>
          </cell>
          <cell r="R139">
            <v>248745</v>
          </cell>
          <cell r="S139">
            <v>23629.175382299614</v>
          </cell>
          <cell r="T139">
            <v>90000</v>
          </cell>
          <cell r="U139">
            <v>2126625.7844069651</v>
          </cell>
        </row>
        <row r="140">
          <cell r="H140" t="str">
            <v>Май - Август</v>
          </cell>
          <cell r="I140">
            <v>14159188.672093533</v>
          </cell>
          <cell r="J140">
            <v>220000</v>
          </cell>
          <cell r="K140">
            <v>10427.083333333334</v>
          </cell>
          <cell r="L140">
            <v>2293958.3333333335</v>
          </cell>
          <cell r="M140">
            <v>194741.5844450857</v>
          </cell>
          <cell r="N140">
            <v>59224.999999999993</v>
          </cell>
          <cell r="O140">
            <v>11533570.338760199</v>
          </cell>
          <cell r="P140">
            <v>112000</v>
          </cell>
          <cell r="Q140">
            <v>2961.25</v>
          </cell>
          <cell r="R140">
            <v>331660</v>
          </cell>
          <cell r="S140">
            <v>31480.763619794125</v>
          </cell>
          <cell r="T140">
            <v>90000</v>
          </cell>
          <cell r="U140">
            <v>2833268.725781471</v>
          </cell>
        </row>
        <row r="141">
          <cell r="H141" t="str">
            <v>Май - Сентябрь</v>
          </cell>
          <cell r="I141">
            <v>17955697.79799173</v>
          </cell>
          <cell r="J141">
            <v>275000</v>
          </cell>
          <cell r="K141">
            <v>10427.083333333334</v>
          </cell>
          <cell r="L141">
            <v>2867447.916666667</v>
          </cell>
          <cell r="M141">
            <v>247761.50073997575</v>
          </cell>
          <cell r="N141">
            <v>59224.999999999993</v>
          </cell>
          <cell r="O141">
            <v>14673674.881325062</v>
          </cell>
          <cell r="P141">
            <v>140000</v>
          </cell>
          <cell r="Q141">
            <v>2961.25</v>
          </cell>
          <cell r="R141">
            <v>414575</v>
          </cell>
          <cell r="S141">
            <v>40060.038718598575</v>
          </cell>
          <cell r="T141">
            <v>90000</v>
          </cell>
          <cell r="U141">
            <v>3605403.4846738717</v>
          </cell>
        </row>
        <row r="142">
          <cell r="H142" t="str">
            <v>Май - Октябрь</v>
          </cell>
          <cell r="I142">
            <v>21901562.912067011</v>
          </cell>
          <cell r="J142">
            <v>330000</v>
          </cell>
          <cell r="K142">
            <v>10427.083333333334</v>
          </cell>
          <cell r="L142">
            <v>3440937.5000000005</v>
          </cell>
          <cell r="M142">
            <v>303303.25727424253</v>
          </cell>
          <cell r="N142">
            <v>59224.999999999993</v>
          </cell>
          <cell r="O142">
            <v>17963135.412067011</v>
          </cell>
          <cell r="P142">
            <v>168000</v>
          </cell>
          <cell r="Q142">
            <v>2961.25</v>
          </cell>
          <cell r="R142">
            <v>497490</v>
          </cell>
          <cell r="S142">
            <v>49032.856815419407</v>
          </cell>
          <cell r="T142">
            <v>90000</v>
          </cell>
          <cell r="U142">
            <v>4412957.1133877467</v>
          </cell>
        </row>
        <row r="143">
          <cell r="H143" t="str">
            <v>Май - Ноябрь</v>
          </cell>
          <cell r="I143">
            <v>25914644.527064458</v>
          </cell>
          <cell r="J143">
            <v>385000</v>
          </cell>
          <cell r="K143">
            <v>10427.083333333336</v>
          </cell>
          <cell r="L143">
            <v>4014427.083333334</v>
          </cell>
          <cell r="M143">
            <v>359979.94839562901</v>
          </cell>
          <cell r="N143">
            <v>59224.999999999993</v>
          </cell>
          <cell r="O143">
            <v>21319812.443731125</v>
          </cell>
          <cell r="P143">
            <v>196000</v>
          </cell>
          <cell r="Q143">
            <v>2961.25</v>
          </cell>
          <cell r="R143">
            <v>580405</v>
          </cell>
          <cell r="S143">
            <v>59407.620961497276</v>
          </cell>
          <cell r="T143">
            <v>90000</v>
          </cell>
          <cell r="U143">
            <v>5346685.8865347551</v>
          </cell>
        </row>
        <row r="144">
          <cell r="H144" t="str">
            <v>Май - Декабрь</v>
          </cell>
          <cell r="I144">
            <v>29858374.683730356</v>
          </cell>
          <cell r="J144">
            <v>440000</v>
          </cell>
          <cell r="K144">
            <v>10427.083333333334</v>
          </cell>
          <cell r="L144">
            <v>4587916.666666667</v>
          </cell>
          <cell r="M144">
            <v>415485.65668321977</v>
          </cell>
          <cell r="N144">
            <v>59224.999999999993</v>
          </cell>
          <cell r="O144">
            <v>24607138.017063688</v>
          </cell>
          <cell r="P144">
            <v>224000</v>
          </cell>
          <cell r="Q144">
            <v>2961.25</v>
          </cell>
          <cell r="R144">
            <v>663320</v>
          </cell>
          <cell r="S144">
            <v>69613.143284639722</v>
          </cell>
          <cell r="T144">
            <v>89999.999999999985</v>
          </cell>
          <cell r="U144">
            <v>6265182.8956175745</v>
          </cell>
        </row>
        <row r="145">
          <cell r="H145" t="str">
            <v>Июнь - Июль</v>
          </cell>
          <cell r="I145">
            <v>7147831.5382179786</v>
          </cell>
          <cell r="J145">
            <v>110000</v>
          </cell>
          <cell r="K145">
            <v>10427.083333333334</v>
          </cell>
          <cell r="L145">
            <v>1146979.1666666667</v>
          </cell>
          <cell r="M145">
            <v>98522.961106818257</v>
          </cell>
          <cell r="N145">
            <v>59225</v>
          </cell>
          <cell r="O145">
            <v>5835022.3715513116</v>
          </cell>
          <cell r="P145">
            <v>56000</v>
          </cell>
          <cell r="Q145">
            <v>2961.25</v>
          </cell>
          <cell r="R145">
            <v>165830</v>
          </cell>
          <cell r="S145">
            <v>16036.001103045064</v>
          </cell>
          <cell r="T145">
            <v>90000</v>
          </cell>
          <cell r="U145">
            <v>1443240.0992740558</v>
          </cell>
        </row>
        <row r="146">
          <cell r="H146" t="str">
            <v>Июнь - Август</v>
          </cell>
          <cell r="I146">
            <v>10751791.820794417</v>
          </cell>
          <cell r="J146">
            <v>165000</v>
          </cell>
          <cell r="K146">
            <v>10427.083333333334</v>
          </cell>
          <cell r="L146">
            <v>1720468.75</v>
          </cell>
          <cell r="M146">
            <v>148291.73610459123</v>
          </cell>
          <cell r="N146">
            <v>59225.000000000007</v>
          </cell>
          <cell r="O146">
            <v>8782578.0707944166</v>
          </cell>
          <cell r="P146">
            <v>84000</v>
          </cell>
          <cell r="Q146">
            <v>2961.25</v>
          </cell>
          <cell r="R146">
            <v>248745</v>
          </cell>
          <cell r="S146">
            <v>23887.589340539576</v>
          </cell>
          <cell r="T146">
            <v>90000</v>
          </cell>
          <cell r="U146">
            <v>2149883.0406485619</v>
          </cell>
        </row>
        <row r="147">
          <cell r="H147" t="str">
            <v>Июнь - Сентябрь</v>
          </cell>
          <cell r="I147">
            <v>14548300.946692614</v>
          </cell>
          <cell r="J147">
            <v>220000</v>
          </cell>
          <cell r="K147">
            <v>10427.083333333334</v>
          </cell>
          <cell r="L147">
            <v>2293958.3333333335</v>
          </cell>
          <cell r="M147">
            <v>201311.65239948127</v>
          </cell>
          <cell r="N147">
            <v>59225.000000000007</v>
          </cell>
          <cell r="O147">
            <v>11922682.61335928</v>
          </cell>
          <cell r="P147">
            <v>112000</v>
          </cell>
          <cell r="Q147">
            <v>2961.25</v>
          </cell>
          <cell r="R147">
            <v>331660</v>
          </cell>
          <cell r="S147">
            <v>32466.864439344026</v>
          </cell>
          <cell r="T147">
            <v>90000</v>
          </cell>
          <cell r="U147">
            <v>2922017.7995409626</v>
          </cell>
        </row>
        <row r="148">
          <cell r="H148" t="str">
            <v>Июнь - Октябрь</v>
          </cell>
          <cell r="I148">
            <v>18494166.060767896</v>
          </cell>
          <cell r="J148">
            <v>275000</v>
          </cell>
          <cell r="K148">
            <v>10427.083333333334</v>
          </cell>
          <cell r="L148">
            <v>2867447.916666667</v>
          </cell>
          <cell r="M148">
            <v>256853.40893374805</v>
          </cell>
          <cell r="N148">
            <v>59225.000000000007</v>
          </cell>
          <cell r="O148">
            <v>15212143.14410123</v>
          </cell>
          <cell r="P148">
            <v>140000</v>
          </cell>
          <cell r="Q148">
            <v>2961.25</v>
          </cell>
          <cell r="R148">
            <v>414575</v>
          </cell>
          <cell r="S148">
            <v>41439.682536164859</v>
          </cell>
          <cell r="T148">
            <v>90000</v>
          </cell>
          <cell r="U148">
            <v>3729571.4282548372</v>
          </cell>
        </row>
        <row r="149">
          <cell r="H149" t="str">
            <v>Июнь - Ноябрь</v>
          </cell>
          <cell r="I149">
            <v>22507247.675765347</v>
          </cell>
          <cell r="J149">
            <v>330000</v>
          </cell>
          <cell r="K149">
            <v>10427.083333333334</v>
          </cell>
          <cell r="L149">
            <v>3440937.5000000005</v>
          </cell>
          <cell r="M149">
            <v>313530.10005513456</v>
          </cell>
          <cell r="N149">
            <v>59225.000000000007</v>
          </cell>
          <cell r="O149">
            <v>18568820.175765347</v>
          </cell>
          <cell r="P149">
            <v>168000</v>
          </cell>
          <cell r="Q149">
            <v>2961.25</v>
          </cell>
          <cell r="R149">
            <v>497490</v>
          </cell>
          <cell r="S149">
            <v>51814.446682242728</v>
          </cell>
          <cell r="T149">
            <v>90000</v>
          </cell>
          <cell r="U149">
            <v>4663300.2014018456</v>
          </cell>
        </row>
        <row r="150">
          <cell r="H150" t="str">
            <v>Июнь - Декабрь</v>
          </cell>
          <cell r="I150">
            <v>26450977.832431242</v>
          </cell>
          <cell r="J150">
            <v>385000</v>
          </cell>
          <cell r="K150">
            <v>10427.083333333336</v>
          </cell>
          <cell r="L150">
            <v>4014427.083333334</v>
          </cell>
          <cell r="M150">
            <v>369035.80834272533</v>
          </cell>
          <cell r="N150">
            <v>59225.000000000007</v>
          </cell>
          <cell r="O150">
            <v>21856145.74909791</v>
          </cell>
          <cell r="P150">
            <v>196000</v>
          </cell>
          <cell r="Q150">
            <v>2961.25</v>
          </cell>
          <cell r="R150">
            <v>580405</v>
          </cell>
          <cell r="S150">
            <v>62019.969005385166</v>
          </cell>
          <cell r="T150">
            <v>90000</v>
          </cell>
          <cell r="U150">
            <v>5581797.2104846649</v>
          </cell>
        </row>
        <row r="151">
          <cell r="H151" t="str">
            <v>Июль - Август</v>
          </cell>
          <cell r="I151">
            <v>7367567.5207172902</v>
          </cell>
          <cell r="J151">
            <v>110000</v>
          </cell>
          <cell r="K151">
            <v>10427.083333333334</v>
          </cell>
          <cell r="L151">
            <v>1146979.1666666667</v>
          </cell>
          <cell r="M151">
            <v>102233.15076489022</v>
          </cell>
          <cell r="N151">
            <v>59225</v>
          </cell>
          <cell r="O151">
            <v>6054758.3540506233</v>
          </cell>
          <cell r="P151">
            <v>56000</v>
          </cell>
          <cell r="Q151">
            <v>2961.25</v>
          </cell>
          <cell r="R151">
            <v>165830</v>
          </cell>
          <cell r="S151">
            <v>16335.396192012893</v>
          </cell>
          <cell r="T151">
            <v>90000</v>
          </cell>
          <cell r="U151">
            <v>1470185.6572811604</v>
          </cell>
        </row>
        <row r="152">
          <cell r="H152" t="str">
            <v>Июль - Сентябрь</v>
          </cell>
          <cell r="I152">
            <v>11164076.646615487</v>
          </cell>
          <cell r="J152">
            <v>165000</v>
          </cell>
          <cell r="K152">
            <v>10427.083333333334</v>
          </cell>
          <cell r="L152">
            <v>1720468.75</v>
          </cell>
          <cell r="M152">
            <v>155253.06705978027</v>
          </cell>
          <cell r="N152">
            <v>59225</v>
          </cell>
          <cell r="O152">
            <v>9194862.8966154866</v>
          </cell>
          <cell r="P152">
            <v>84000</v>
          </cell>
          <cell r="Q152">
            <v>2961.25</v>
          </cell>
          <cell r="R152">
            <v>248745</v>
          </cell>
          <cell r="S152">
            <v>24914.671290817343</v>
          </cell>
          <cell r="T152">
            <v>90000</v>
          </cell>
          <cell r="U152">
            <v>2242320.416173561</v>
          </cell>
        </row>
        <row r="153">
          <cell r="H153" t="str">
            <v>Июль - Октябрь</v>
          </cell>
          <cell r="I153">
            <v>15109941.760690771</v>
          </cell>
          <cell r="J153">
            <v>220000</v>
          </cell>
          <cell r="K153">
            <v>10427.083333333334</v>
          </cell>
          <cell r="L153">
            <v>2293958.3333333335</v>
          </cell>
          <cell r="M153">
            <v>210794.82359404705</v>
          </cell>
          <cell r="N153">
            <v>59225</v>
          </cell>
          <cell r="O153">
            <v>12484323.427357437</v>
          </cell>
          <cell r="P153">
            <v>112000</v>
          </cell>
          <cell r="Q153">
            <v>2961.25</v>
          </cell>
          <cell r="R153">
            <v>331660</v>
          </cell>
          <cell r="S153">
            <v>33887.489387638176</v>
          </cell>
          <cell r="T153">
            <v>90000</v>
          </cell>
          <cell r="U153">
            <v>3049874.0448874356</v>
          </cell>
        </row>
        <row r="154">
          <cell r="H154" t="str">
            <v>Июль - Ноябрь</v>
          </cell>
          <cell r="I154">
            <v>19123023.375688221</v>
          </cell>
          <cell r="J154">
            <v>275000</v>
          </cell>
          <cell r="K154">
            <v>10427.083333333334</v>
          </cell>
          <cell r="L154">
            <v>2867447.916666667</v>
          </cell>
          <cell r="M154">
            <v>267471.51471543353</v>
          </cell>
          <cell r="N154">
            <v>59225.000000000007</v>
          </cell>
          <cell r="O154">
            <v>15841000.459021553</v>
          </cell>
          <cell r="P154">
            <v>140000</v>
          </cell>
          <cell r="Q154">
            <v>2961.25</v>
          </cell>
          <cell r="R154">
            <v>414575</v>
          </cell>
          <cell r="S154">
            <v>44262.253533716044</v>
          </cell>
          <cell r="T154">
            <v>90000</v>
          </cell>
          <cell r="U154">
            <v>3983602.818034444</v>
          </cell>
        </row>
        <row r="155">
          <cell r="H155" t="str">
            <v>Июль - Декабрь</v>
          </cell>
          <cell r="I155">
            <v>23066753.532354116</v>
          </cell>
          <cell r="J155">
            <v>330000</v>
          </cell>
          <cell r="K155">
            <v>10427.083333333334</v>
          </cell>
          <cell r="L155">
            <v>3440937.5000000005</v>
          </cell>
          <cell r="M155">
            <v>322977.22300302429</v>
          </cell>
          <cell r="N155">
            <v>59225.000000000007</v>
          </cell>
          <cell r="O155">
            <v>19128326.032354116</v>
          </cell>
          <cell r="P155">
            <v>168000</v>
          </cell>
          <cell r="Q155">
            <v>2961.25</v>
          </cell>
          <cell r="R155">
            <v>497490</v>
          </cell>
          <cell r="S155">
            <v>54467.775856858483</v>
          </cell>
          <cell r="T155">
            <v>90000.000000000015</v>
          </cell>
          <cell r="U155">
            <v>4902099.8271172643</v>
          </cell>
        </row>
        <row r="156">
          <cell r="H156" t="str">
            <v>Август - Сентябрь</v>
          </cell>
          <cell r="I156">
            <v>7400469.4084746344</v>
          </cell>
          <cell r="J156">
            <v>110000</v>
          </cell>
          <cell r="K156">
            <v>10427.083333333334</v>
          </cell>
          <cell r="L156">
            <v>1146979.1666666667</v>
          </cell>
          <cell r="M156">
            <v>102788.69129266302</v>
          </cell>
          <cell r="N156">
            <v>59225</v>
          </cell>
          <cell r="O156">
            <v>6087660.2418079674</v>
          </cell>
          <cell r="P156">
            <v>56000</v>
          </cell>
          <cell r="Q156">
            <v>2961.25</v>
          </cell>
          <cell r="R156">
            <v>165830</v>
          </cell>
          <cell r="S156">
            <v>16430.863336298964</v>
          </cell>
          <cell r="T156">
            <v>89999.999999999985</v>
          </cell>
          <cell r="U156">
            <v>1478777.7002669065</v>
          </cell>
        </row>
        <row r="157">
          <cell r="H157" t="str">
            <v>Август - Октябрь</v>
          </cell>
          <cell r="I157">
            <v>11346334.522549918</v>
          </cell>
          <cell r="J157">
            <v>165000</v>
          </cell>
          <cell r="K157">
            <v>10427.083333333334</v>
          </cell>
          <cell r="L157">
            <v>1720468.75</v>
          </cell>
          <cell r="M157">
            <v>158330.4478269298</v>
          </cell>
          <cell r="N157">
            <v>59225</v>
          </cell>
          <cell r="O157">
            <v>9377120.7725499179</v>
          </cell>
          <cell r="P157">
            <v>84000</v>
          </cell>
          <cell r="Q157">
            <v>2961.25</v>
          </cell>
          <cell r="R157">
            <v>248745</v>
          </cell>
          <cell r="S157">
            <v>25403.681433119797</v>
          </cell>
          <cell r="T157">
            <v>89999.999999999971</v>
          </cell>
          <cell r="U157">
            <v>2286331.3289807811</v>
          </cell>
        </row>
        <row r="158">
          <cell r="H158" t="str">
            <v>Август - Ноябрь</v>
          </cell>
          <cell r="I158">
            <v>15359416.137547368</v>
          </cell>
          <cell r="J158">
            <v>220000</v>
          </cell>
          <cell r="K158">
            <v>10427.083333333334</v>
          </cell>
          <cell r="L158">
            <v>2293958.3333333335</v>
          </cell>
          <cell r="M158">
            <v>215007.13894831631</v>
          </cell>
          <cell r="N158">
            <v>59225</v>
          </cell>
          <cell r="O158">
            <v>12733797.804214034</v>
          </cell>
          <cell r="P158">
            <v>112000</v>
          </cell>
          <cell r="Q158">
            <v>2961.25</v>
          </cell>
          <cell r="R158">
            <v>331660</v>
          </cell>
          <cell r="S158">
            <v>35778.445579197665</v>
          </cell>
          <cell r="T158">
            <v>89999.999999999985</v>
          </cell>
          <cell r="U158">
            <v>3220060.1021277895</v>
          </cell>
        </row>
        <row r="159">
          <cell r="H159" t="str">
            <v>Август - Декабрь</v>
          </cell>
          <cell r="I159">
            <v>19303146.294213265</v>
          </cell>
          <cell r="J159">
            <v>275000</v>
          </cell>
          <cell r="K159">
            <v>10427.083333333334</v>
          </cell>
          <cell r="L159">
            <v>2867447.916666667</v>
          </cell>
          <cell r="M159">
            <v>270512.84723590704</v>
          </cell>
          <cell r="N159">
            <v>59225.000000000007</v>
          </cell>
          <cell r="O159">
            <v>16021123.377546597</v>
          </cell>
          <cell r="P159">
            <v>140000</v>
          </cell>
          <cell r="Q159">
            <v>2961.25</v>
          </cell>
          <cell r="R159">
            <v>414575</v>
          </cell>
          <cell r="S159">
            <v>45983.967902340111</v>
          </cell>
          <cell r="T159">
            <v>89999.999999999985</v>
          </cell>
          <cell r="U159">
            <v>4138557.1112106093</v>
          </cell>
        </row>
        <row r="160">
          <cell r="H160" t="str">
            <v>Сентябрь - Октябрь</v>
          </cell>
          <cell r="I160">
            <v>7742374.2399734799</v>
          </cell>
          <cell r="J160">
            <v>110000</v>
          </cell>
          <cell r="K160">
            <v>10427.083333333334</v>
          </cell>
          <cell r="L160">
            <v>1146979.1666666667</v>
          </cell>
          <cell r="M160">
            <v>108561.67282915683</v>
          </cell>
          <cell r="N160">
            <v>59224.999999999993</v>
          </cell>
          <cell r="O160">
            <v>6429565.0733068129</v>
          </cell>
          <cell r="P160">
            <v>56000</v>
          </cell>
          <cell r="Q160">
            <v>2961.25</v>
          </cell>
          <cell r="R160">
            <v>165830</v>
          </cell>
          <cell r="S160">
            <v>17552.093195625283</v>
          </cell>
          <cell r="T160">
            <v>90000</v>
          </cell>
          <cell r="U160">
            <v>1579688.3876062755</v>
          </cell>
        </row>
        <row r="161">
          <cell r="H161" t="str">
            <v>Сентябрь - Ноябрь</v>
          </cell>
          <cell r="I161">
            <v>11755455.854970928</v>
          </cell>
          <cell r="J161">
            <v>165000</v>
          </cell>
          <cell r="K161">
            <v>10427.083333333334</v>
          </cell>
          <cell r="L161">
            <v>1720468.75</v>
          </cell>
          <cell r="M161">
            <v>165238.36395054334</v>
          </cell>
          <cell r="N161">
            <v>59224.999999999993</v>
          </cell>
          <cell r="O161">
            <v>9786242.1049709283</v>
          </cell>
          <cell r="P161">
            <v>84000</v>
          </cell>
          <cell r="Q161">
            <v>2961.25</v>
          </cell>
          <cell r="R161">
            <v>248745</v>
          </cell>
          <cell r="S161">
            <v>27926.857341703151</v>
          </cell>
          <cell r="T161">
            <v>90000</v>
          </cell>
          <cell r="U161">
            <v>2513417.1607532836</v>
          </cell>
        </row>
        <row r="162">
          <cell r="H162" t="str">
            <v>Сентябрь - Декабрь</v>
          </cell>
          <cell r="I162">
            <v>15699186.011636825</v>
          </cell>
          <cell r="J162">
            <v>220000</v>
          </cell>
          <cell r="K162">
            <v>10427.083333333334</v>
          </cell>
          <cell r="L162">
            <v>2293958.3333333335</v>
          </cell>
          <cell r="M162">
            <v>220744.0722381341</v>
          </cell>
          <cell r="N162">
            <v>59224.999999999993</v>
          </cell>
          <cell r="O162">
            <v>13073567.678303491</v>
          </cell>
          <cell r="P162">
            <v>112000</v>
          </cell>
          <cell r="Q162">
            <v>2961.25</v>
          </cell>
          <cell r="R162">
            <v>331660</v>
          </cell>
          <cell r="S162">
            <v>38132.37966484559</v>
          </cell>
          <cell r="T162">
            <v>90000.000000000015</v>
          </cell>
          <cell r="U162">
            <v>3431914.1698361035</v>
          </cell>
        </row>
        <row r="163">
          <cell r="H163" t="str">
            <v>Октябрь - Ноябрь</v>
          </cell>
          <cell r="I163">
            <v>7958946.7290727319</v>
          </cell>
          <cell r="J163">
            <v>110000</v>
          </cell>
          <cell r="K163">
            <v>10427.083333333334</v>
          </cell>
          <cell r="L163">
            <v>1146979.1666666667</v>
          </cell>
          <cell r="M163">
            <v>112218.44765565329</v>
          </cell>
          <cell r="N163">
            <v>59224.999999999985</v>
          </cell>
          <cell r="O163">
            <v>6646137.5624060649</v>
          </cell>
          <cell r="P163">
            <v>56000</v>
          </cell>
          <cell r="Q163">
            <v>2961.25</v>
          </cell>
          <cell r="R163">
            <v>165830</v>
          </cell>
          <cell r="S163">
            <v>19347.582242898701</v>
          </cell>
          <cell r="T163">
            <v>90000</v>
          </cell>
          <cell r="U163">
            <v>1741282.401860883</v>
          </cell>
        </row>
        <row r="164">
          <cell r="H164" t="str">
            <v>Октябрь - Декабрь</v>
          </cell>
          <cell r="I164">
            <v>11902676.885738628</v>
          </cell>
          <cell r="J164">
            <v>165000</v>
          </cell>
          <cell r="K164">
            <v>10427.083333333334</v>
          </cell>
          <cell r="L164">
            <v>1720468.75</v>
          </cell>
          <cell r="M164">
            <v>167724.15594324406</v>
          </cell>
          <cell r="N164">
            <v>59224.999999999993</v>
          </cell>
          <cell r="O164">
            <v>9933463.135738628</v>
          </cell>
          <cell r="P164">
            <v>84000</v>
          </cell>
          <cell r="Q164">
            <v>2961.25</v>
          </cell>
          <cell r="R164">
            <v>248745</v>
          </cell>
          <cell r="S164">
            <v>29553.104566041144</v>
          </cell>
          <cell r="T164">
            <v>90000</v>
          </cell>
          <cell r="U164">
            <v>2659779.4109437028</v>
          </cell>
        </row>
        <row r="165">
          <cell r="H165" t="str">
            <v>Ноябрь - Декабрь</v>
          </cell>
          <cell r="I165">
            <v>7956811.7716633445</v>
          </cell>
          <cell r="J165">
            <v>110000</v>
          </cell>
          <cell r="K165">
            <v>10427.083333333334</v>
          </cell>
          <cell r="L165">
            <v>1146979.1666666667</v>
          </cell>
          <cell r="M165">
            <v>112182.39940897726</v>
          </cell>
          <cell r="N165">
            <v>59224.999999999993</v>
          </cell>
          <cell r="O165">
            <v>6644002.6049966775</v>
          </cell>
          <cell r="P165">
            <v>56000</v>
          </cell>
          <cell r="Q165">
            <v>2961.25</v>
          </cell>
          <cell r="R165">
            <v>165830</v>
          </cell>
          <cell r="S165">
            <v>20580.286469220311</v>
          </cell>
          <cell r="T165">
            <v>90000</v>
          </cell>
          <cell r="U165">
            <v>1852225.7822298279</v>
          </cell>
        </row>
      </sheetData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вка"/>
      <sheetName val="Расчет"/>
      <sheetName val="Основной"/>
      <sheetName val="ГТК 9 месяцев-уточн"/>
      <sheetName val="Data input"/>
      <sheetName val="План пр-ва"/>
      <sheetName val="табл чувств"/>
      <sheetName val="План продаж"/>
      <sheetName val="ГТК_Минфин_факт"/>
      <sheetName val="Прогноз"/>
    </sheetNames>
    <sheetDataSet>
      <sheetData sheetId="0">
        <row r="4">
          <cell r="B4">
            <v>5</v>
          </cell>
          <cell r="C4">
            <v>0.13</v>
          </cell>
          <cell r="E4">
            <v>5</v>
          </cell>
          <cell r="F4">
            <v>0.12</v>
          </cell>
        </row>
        <row r="5">
          <cell r="B5">
            <v>10</v>
          </cell>
          <cell r="C5">
            <v>0.21</v>
          </cell>
          <cell r="E5">
            <v>10</v>
          </cell>
          <cell r="F5">
            <v>0.2</v>
          </cell>
        </row>
        <row r="6">
          <cell r="C6">
            <v>0.3</v>
          </cell>
          <cell r="F6">
            <v>0.28999999999999998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ремонт"/>
      <sheetName val="электросети"/>
      <sheetName val="ввод_новых"/>
      <sheetName val="Структура"/>
      <sheetName val="Уголь_инв"/>
      <sheetName val="Сравнение"/>
      <sheetName val="Удорожание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осн.пар."/>
      <sheetName val="Data input"/>
      <sheetName val="Ст-сть проекта"/>
      <sheetName val="стоим. Симаг"/>
      <sheetName val="стоим НИИК"/>
      <sheetName val="Capex1"/>
      <sheetName val="schedule "/>
      <sheetName val="Расчет ост стоим сущ ОФ"/>
      <sheetName val="Льготный (в ин. вал)"/>
      <sheetName val="Льготный (в мест. вал)"/>
      <sheetName val="ФРР"/>
      <sheetName val="Кредиты банков (в ин. вал.)"/>
      <sheetName val="Кредиты банков (в мест. вал.)"/>
      <sheetName val="Амортизация Сущ"/>
      <sheetName val="Амортизация NEW "/>
      <sheetName val="комм.банк"/>
      <sheetName val="Кредиты"/>
      <sheetName val="План пр-ва"/>
      <sheetName val="План продаж"/>
      <sheetName val="Зарплата "/>
      <sheetName val="Выбросы"/>
      <sheetName val="Сырье и материалы"/>
      <sheetName val="Ремонт"/>
      <sheetName val="Годовые издержки (без реал.)"/>
      <sheetName val="Годовые издержки (с реал.)"/>
      <sheetName val="schedule (Симаг)"/>
      <sheetName val="Расходы периода"/>
      <sheetName val="Коэф обор"/>
      <sheetName val="Обор капитал (без реал.)"/>
      <sheetName val="Обор капитал (с реал.)"/>
      <sheetName val="Налоги (без реал.) "/>
      <sheetName val="Налоги (с реал.)"/>
      <sheetName val="Прибыли и убытки (без реал.)"/>
      <sheetName val="Прибыли и убытки (с реал.)"/>
      <sheetName val="Притоки и оттоки (без реал.)"/>
      <sheetName val="Притоки и оттоки (с реал.)"/>
      <sheetName val="фин ресурсы (без реал.)"/>
      <sheetName val="фин ресурсы (с реал.)"/>
      <sheetName val="Расчет эффективности по проекту"/>
      <sheetName val="Диаграмма1"/>
      <sheetName val="Диаграмма2"/>
      <sheetName val="Калькуляция"/>
      <sheetName val="Расшифровка накладных"/>
      <sheetName val="табл чувств"/>
      <sheetName val="для Минфина"/>
      <sheetName val="Баланс"/>
      <sheetName val="Ст-сть проекта (2)"/>
      <sheetName val="ПОКАЗАТЕЛИ СТОРОН"/>
      <sheetName val="Ист. фин-я"/>
      <sheetName val="Издержки литья"/>
      <sheetName val="Диаграмма3"/>
      <sheetName val="Диаграмма4"/>
      <sheetName val="Диаграмма5"/>
      <sheetName val="Диаграмма6"/>
      <sheetName val="Диаграмма7"/>
      <sheetName val="Анализ"/>
      <sheetName val="Лист1"/>
      <sheetName val="Распр_выр"/>
      <sheetName val="График фин-я (мес.)"/>
      <sheetName val="график"/>
      <sheetName val="Summary"/>
      <sheetName val="Capex"/>
      <sheetName val="Summary OPS"/>
      <sheetName val="Курс валюты"/>
      <sheetName val="Цена"/>
      <sheetName val="энергоресурсы"/>
      <sheetName val="Зарплата 2"/>
      <sheetName val="ЧОК"/>
      <sheetName val="Диаграмма8"/>
      <sheetName val="Диаграмма9"/>
      <sheetName val="Диаграмма10"/>
      <sheetName val="Диаграмма11"/>
      <sheetName val="Диаграмма12"/>
      <sheetName val="Диаграмма13"/>
      <sheetName val="Диаграмма14"/>
      <sheetName val="Ер Ресурс"/>
      <sheetName val="$$"/>
      <sheetName val="Фориш 2003"/>
      <sheetName val="БД"/>
      <sheetName val="осн_пар_"/>
      <sheetName val="Data_input"/>
      <sheetName val="Ст-сть_проекта"/>
      <sheetName val="стоим__Симаг"/>
      <sheetName val="стоим_НИИК"/>
      <sheetName val="schedule_"/>
      <sheetName val="Расчет_ост_стоим_сущ_ОФ"/>
      <sheetName val="Льготный_(в_ин__вал)"/>
      <sheetName val="Льготный_(в_мест__вал)"/>
      <sheetName val="Кредиты_банков_(в_ин__вал_)"/>
      <sheetName val="Кредиты_банков_(в_мест__вал_)"/>
      <sheetName val="Амортизация_Сущ"/>
      <sheetName val="Амортизация_NEW_"/>
      <sheetName val="комм_банк"/>
      <sheetName val="План_пр-ва"/>
      <sheetName val="План_продаж"/>
      <sheetName val="Зарплата_"/>
      <sheetName val="Сырье_и_материалы"/>
      <sheetName val="Годовые_издержки_(без_реал_)"/>
      <sheetName val="Годовые_издержки_(с_реал_)"/>
      <sheetName val="schedule_(Симаг)"/>
      <sheetName val="Расходы_периода"/>
      <sheetName val="Коэф_обор"/>
      <sheetName val="Обор_капитал_(без_реал_)"/>
      <sheetName val="Обор_капитал_(с_реал_)"/>
      <sheetName val="Налоги_(без_реал_)_"/>
      <sheetName val="Налоги_(с_реал_)"/>
      <sheetName val="Прибыли_и_убытки_(без_реал_)"/>
      <sheetName val="Прибыли_и_убытки_(с_реал_)"/>
      <sheetName val="Притоки_и_оттоки_(без_реал_)"/>
      <sheetName val="Притоки_и_оттоки_(с_реал_)"/>
      <sheetName val="фин_ресурсы_(без_реал_)"/>
      <sheetName val="фин_ресурсы_(с_реал_)"/>
      <sheetName val="Расчет_эффективности_по_проекту"/>
      <sheetName val="Расшифровка_накладных"/>
      <sheetName val="табл_чувств"/>
      <sheetName val="для_Минфина"/>
      <sheetName val="Ст-сть_проекта_(2)"/>
      <sheetName val="ПОКАЗАТЕЛИ_СТОРОН"/>
      <sheetName val="Ист__фин-я"/>
      <sheetName val="Издержки_литья"/>
      <sheetName val="График_фин-я_(мес_)"/>
      <sheetName val="Summary_OPS"/>
      <sheetName val="Курс_валюты"/>
      <sheetName val="Зарплата_2"/>
      <sheetName val="Варианты"/>
      <sheetName val="ГТК 9 месяцев-уточн"/>
      <sheetName val="март"/>
      <sheetName val="осн_пар_1"/>
      <sheetName val="Data_input1"/>
      <sheetName val="Ст-сть_проекта1"/>
      <sheetName val="стоим__Симаг1"/>
      <sheetName val="стоим_НИИК1"/>
      <sheetName val="schedule_1"/>
      <sheetName val="Расчет_ост_стоим_сущ_ОФ1"/>
      <sheetName val="Льготный_(в_ин__вал)1"/>
      <sheetName val="Льготный_(в_мест__вал)1"/>
      <sheetName val="Кредиты_банков_(в_ин__вал_)1"/>
      <sheetName val="Кредиты_банков_(в_мест__вал_)1"/>
      <sheetName val="Амортизация_Сущ1"/>
      <sheetName val="Амортизация_NEW_1"/>
      <sheetName val="комм_банк1"/>
      <sheetName val="План_пр-ва1"/>
      <sheetName val="План_продаж1"/>
      <sheetName val="Зарплата_1"/>
      <sheetName val="Сырье_и_материалы1"/>
      <sheetName val="Годовые_издержки_(без_реал_)1"/>
      <sheetName val="Годовые_издержки_(с_реал_)1"/>
      <sheetName val="schedule_(Симаг)1"/>
      <sheetName val="Расходы_периода1"/>
      <sheetName val="Коэф_обор1"/>
      <sheetName val="Обор_капитал_(без_реал_)1"/>
      <sheetName val="Обор_капитал_(с_реал_)1"/>
      <sheetName val="Налоги_(без_реал_)_1"/>
      <sheetName val="Налоги_(с_реал_)1"/>
      <sheetName val="Прибыли_и_убытки_(без_реал_)1"/>
      <sheetName val="Прибыли_и_убытки_(с_реал_)1"/>
      <sheetName val="Притоки_и_оттоки_(без_реал_)1"/>
      <sheetName val="Притоки_и_оттоки_(с_реал_)1"/>
      <sheetName val="фин_ресурсы_(без_реал_)1"/>
      <sheetName val="фин_ресурсы_(с_реал_)1"/>
      <sheetName val="Расчет_эффективности_по_проект1"/>
      <sheetName val="Расшифровка_накладных1"/>
      <sheetName val="табл_чувств1"/>
      <sheetName val="для_Минфина1"/>
      <sheetName val="Ст-сть_проекта_(2)1"/>
      <sheetName val="ПОКАЗАТЕЛИ_СТОРОН1"/>
      <sheetName val="Ист__фин-я1"/>
      <sheetName val="Издержки_литья1"/>
      <sheetName val="График_фин-я_(мес_)1"/>
      <sheetName val="Summary_OPS1"/>
      <sheetName val="Курс_валюты1"/>
      <sheetName val="Зарплата_21"/>
      <sheetName val="Ер_Ресурс"/>
      <sheetName val="Фориш_2003"/>
      <sheetName val="ГТК_9_месяцев-уточ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 refreshError="1"/>
      <sheetData sheetId="127" refreshError="1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ля ГАКа"/>
      <sheetName val="20"/>
      <sheetName val="Лист1"/>
      <sheetName val="I-полугодие"/>
      <sheetName val="год (2)"/>
      <sheetName val="год"/>
      <sheetName val="II-полугодие"/>
      <sheetName val="4"/>
      <sheetName val="3"/>
      <sheetName val="1"/>
      <sheetName val="2"/>
      <sheetName val="МЛРД 3"/>
      <sheetName val="МЛРД 2"/>
      <sheetName val="МЛРД 1"/>
      <sheetName val="МЛРД"/>
      <sheetName val="12"/>
      <sheetName val="СВОД"/>
      <sheetName val="Карбамид"/>
      <sheetName val="АС"/>
      <sheetName val="ДАЦ"/>
      <sheetName val="ХМД"/>
      <sheetName val="ГТК_Минфин_факт"/>
      <sheetName val="Прогноз"/>
      <sheetName val="Data input"/>
      <sheetName val="Варианты"/>
    </sheetNames>
    <sheetDataSet>
      <sheetData sheetId="0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8"/>
      <sheetName val="План Произ."/>
      <sheetName val="План продаж"/>
      <sheetName val="Обор капитал"/>
      <sheetName val="коэф. об."/>
      <sheetName val="добыча угля"/>
      <sheetName val="добыча каолина"/>
      <sheetName val="табл чувств"/>
      <sheetName val="Налоги"/>
      <sheetName val="Амор."/>
      <sheetName val="Исходные данные"/>
      <sheetName val="Зарплата"/>
      <sheetName val="Капитал"/>
      <sheetName val="фин ресурсы"/>
      <sheetName val="Притоки и оттоки"/>
      <sheetName val="Годовые издержки"/>
      <sheetName val="Распр_выр"/>
      <sheetName val="Прибыли и убытки"/>
      <sheetName val="Лист1"/>
      <sheetName val="Амор.2"/>
      <sheetName val="Ст-сть проекта"/>
      <sheetName val="КредитФРР"/>
      <sheetName val="КредитКБР"/>
      <sheetName val="Кредиты"/>
      <sheetName val="Капиталка"/>
      <sheetName val="БАЛАНС_новый"/>
      <sheetName val="финансовый_результат_новый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6">
          <cell r="C16">
            <v>1291.97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доходы -general"/>
      <sheetName val="Доходы по карточкам"/>
      <sheetName val="Доходы по лготникам"/>
      <sheetName val="Пассажиры"/>
      <sheetName val="Доходи линейные"/>
      <sheetName val="Depreciation"/>
      <sheetName val="Зарплата"/>
      <sheetName val="Комунальные услуги"/>
      <sheetName val="Налоги"/>
      <sheetName val="working capital"/>
      <sheetName val="ЦДУ"/>
      <sheetName val="Сервисное обслуживание"/>
      <sheetName val="full cost  cash flow"/>
      <sheetName val="budjet"/>
      <sheetName val="sensitivity"/>
      <sheetName val="profit  loss"/>
      <sheetName val="balance sheet"/>
      <sheetName val="для ГАКа"/>
      <sheetName val="ВВОД"/>
      <sheetName val="табли 4 местний совет"/>
      <sheetName val="ГТК_Минфин_факт"/>
      <sheetName val="Прогно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82">
          <cell r="B82">
            <v>1300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  <sheetName val="A"/>
      <sheetName val="Balance"/>
      <sheetName val="Bank Capital Calc (2)"/>
      <sheetName val="Liquidity Analysis"/>
      <sheetName val="Bank Assets Analysis"/>
      <sheetName val="Bank Assets Analysis (нац)"/>
      <sheetName val="Bank Liabilities Analysis"/>
      <sheetName val="Bank Liabilities Analysis (нац)"/>
      <sheetName val="Commitments"/>
      <sheetName val="Deposits by Client"/>
      <sheetName val="Investment Securities"/>
      <sheetName val="table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tab_18"/>
      <sheetName val="tab_19"/>
      <sheetName val="tab_20"/>
      <sheetName val="tab_21"/>
      <sheetName val="tab_22"/>
      <sheetName val="tab_23"/>
      <sheetName val="tab_24"/>
      <sheetName val="tab_25"/>
      <sheetName val="tab_26"/>
      <sheetName val="tab_27"/>
      <sheetName val="tab_28"/>
      <sheetName val="tab_29"/>
      <sheetName val="tab_30"/>
      <sheetName val="tab_31"/>
      <sheetName val="tab31_old"/>
      <sheetName val="tab_33"/>
      <sheetName val="tab_34"/>
      <sheetName val="tab_35"/>
      <sheetName val="tab_36"/>
      <sheetName val="tab_37"/>
      <sheetName val="tab_38"/>
      <sheetName val="tab_39"/>
      <sheetName val="tab_40"/>
      <sheetName val="tab_41"/>
      <sheetName val="tab_42"/>
      <sheetName val="Bank_Capital_Calc_(2)"/>
      <sheetName val="Liquidity_Analysis"/>
      <sheetName val="Bank_Assets_Analysis"/>
      <sheetName val="Bank_Assets_Analysis_(нац)"/>
      <sheetName val="Bank_Liabilities_Analysis"/>
      <sheetName val="Bank_Liabilities_Analysis_(нац)"/>
      <sheetName val="Deposits_by_Client"/>
      <sheetName val="Investment_Securit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урс"/>
      <sheetName val="Sheet1"/>
      <sheetName val="budget"/>
      <sheetName val="cash flow"/>
      <sheetName val="profitandloss"/>
      <sheetName val="full cost"/>
      <sheetName val="taxes"/>
      <sheetName val="working capital"/>
      <sheetName val="Амортизация 200 автобусов"/>
      <sheetName val="Balance Sheet"/>
      <sheetName val="Обьем"/>
      <sheetName val="при 100% мощност"/>
      <sheetName val="remont"/>
      <sheetName val="Топливо-энергия"/>
      <sheetName val="Зарплата $"/>
      <sheetName val="customs taxes"/>
      <sheetName val="график поставки"/>
      <sheetName val="credit1"/>
      <sheetName val="current  lines"/>
      <sheetName val="credit2"/>
      <sheetName val="Комунальные услуги"/>
      <sheetName val="Sheet2"/>
      <sheetName val="Full cost-old M-B"/>
      <sheetName val="coef.оборачиваемости"/>
      <sheetName val="оборотный капитал 1"/>
      <sheetName val="Sheet4"/>
      <sheetName val="Лист1"/>
      <sheetName val="Лист2"/>
      <sheetName val="Лист3"/>
      <sheetName val="Доходи линейные"/>
      <sheetName val="Data input"/>
      <sheetName val="План пр-ва_1"/>
      <sheetName val="План продаж_1"/>
    </sheetNames>
    <sheetDataSet>
      <sheetData sheetId="0" refreshError="1">
        <row r="4">
          <cell r="D4">
            <v>1911.63</v>
          </cell>
        </row>
        <row r="5">
          <cell r="D5">
            <v>1296.3800000000001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2">
          <cell r="W22">
            <v>0.44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  <sheetName val="gjnht, rjhpbyf"/>
      <sheetName val="Варианты"/>
      <sheetName val="Фориш 2003"/>
      <sheetName val="URGDSPL"/>
      <sheetName val="Лист1"/>
      <sheetName val="효율계획(당월)"/>
      <sheetName val="Results"/>
      <sheetName val="gjnht,_rjhpbyf"/>
      <sheetName val="Фориш_2003"/>
      <sheetName val="Store"/>
      <sheetName val="Трест02-28факт "/>
      <sheetName val="Зан-ть(р-ны)"/>
      <sheetName val="Тахлил туловчи"/>
      <sheetName val="BESHKENT"/>
      <sheetName val="режа"/>
      <sheetName val="физ.тон"/>
      <sheetName val="????(??)"/>
      <sheetName val="Ер Ресурс"/>
      <sheetName val="Массив"/>
      <sheetName val="Прогноз"/>
      <sheetName val="Курс"/>
      <sheetName val="Топливо-энергия"/>
      <sheetName val="____(__)"/>
      <sheetName val="gjnht,_rjhpbyf1"/>
      <sheetName val="Фориш_20031"/>
      <sheetName val="Трест02-28факт_"/>
      <sheetName val="Тахлил_туловчи"/>
      <sheetName val="gjnht,_rjhpbyf2"/>
      <sheetName val="Фориш_20032"/>
      <sheetName val="Трест02-28факт_1"/>
      <sheetName val="Тахлил_туловчи1"/>
      <sheetName val="физ_тон"/>
      <sheetName val="Ер_Ресурс"/>
      <sheetName val="gjnht,_rjhpbyf4"/>
      <sheetName val="Фориш_20034"/>
      <sheetName val="Трест02-28факт_3"/>
      <sheetName val="Тахлил_туловчи3"/>
      <sheetName val="физ_тон2"/>
      <sheetName val="Ер_Ресурс2"/>
      <sheetName val="gjnht,_rjhpbyf3"/>
      <sheetName val="Фориш_20033"/>
      <sheetName val="Трест02-28факт_2"/>
      <sheetName val="Тахлил_туловчи2"/>
      <sheetName val="физ_тон1"/>
      <sheetName val="Ер_Ресурс1"/>
      <sheetName val="жиззах янги раз"/>
      <sheetName val="для ГАКа"/>
      <sheetName val="ГТК_Минфин_факт"/>
      <sheetName val="KAT2344"/>
      <sheetName val="Data input"/>
      <sheetName val="gjnht,_rjhpbyf5"/>
      <sheetName val="Фориш_20035"/>
      <sheetName val="Трест02-28факт_4"/>
      <sheetName val="Тахлил_туловчи4"/>
      <sheetName val="физ_тон3"/>
      <sheetName val="Ер_Ресурс3"/>
      <sheetName val="жиззах_янги_раз"/>
      <sheetName val="База"/>
      <sheetName val="gjnht,_rjhpbyf6"/>
      <sheetName val="Фориш_20036"/>
      <sheetName val="Трест02-28факт_5"/>
      <sheetName val="Тахлил_туловчи5"/>
      <sheetName val="физ_тон4"/>
      <sheetName val="Ер_Ресурс4"/>
      <sheetName val="жиззах_янги_раз1"/>
      <sheetName val="для_ГАКа1"/>
      <sheetName val="для_ГАКа"/>
      <sheetName val="gjnht,_rjhpbyf7"/>
      <sheetName val="Фориш_20037"/>
      <sheetName val="Трест02-28факт_6"/>
      <sheetName val="Тахлил_туловчи6"/>
      <sheetName val="физ_тон5"/>
      <sheetName val="Ер_Ресурс5"/>
      <sheetName val="ВВОД"/>
      <sheetName val="оборот"/>
      <sheetName val="gjnht,_rjhpbyf8"/>
      <sheetName val="Фориш_20038"/>
      <sheetName val="Трест02-28факт_7"/>
      <sheetName val="Тахлил_туловчи7"/>
      <sheetName val="физ_тон6"/>
      <sheetName val="Ер_Ресурс6"/>
      <sheetName val="жиззах_янги_раз2"/>
      <sheetName val="для_ГАКа2"/>
      <sheetName val="Data_input"/>
      <sheetName val="План пр-ва_1"/>
      <sheetName val="План продаж_1"/>
      <sheetName val="gjnht,_rjhpbyf9"/>
      <sheetName val="Фориш_20039"/>
      <sheetName val="Трест02-28факт_8"/>
      <sheetName val="Тахлил_туловчи8"/>
      <sheetName val="физ_тон7"/>
      <sheetName val="Ер_Ресурс7"/>
      <sheetName val="жиззах_янги_раз3"/>
      <sheetName val="для_ГАКа3"/>
      <sheetName val="Data_input1"/>
      <sheetName val="Data_input2"/>
      <sheetName val="жиззах_янги_раз4"/>
      <sheetName val="Data_input3"/>
      <sheetName val="gjnht,_rjhpbyf10"/>
      <sheetName val="Фориш_200310"/>
      <sheetName val="Тахлил_туловчи9"/>
      <sheetName val="Трест02-28факт_9"/>
      <sheetName val="физ_тон8"/>
      <sheetName val="Ер_Ресурс8"/>
      <sheetName val="жиззах_янги_раз5"/>
      <sheetName val="для_ГАКа4"/>
      <sheetName val="Data_input4"/>
      <sheetName val="Локально-ресурсная ведом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 refreshError="1"/>
      <sheetData sheetId="107" refreshError="1"/>
      <sheetData sheetId="108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ход 2008"/>
      <sheetName val="Министру (Узб)"/>
      <sheetName val="Министру (Рус)"/>
      <sheetName val="Директору"/>
      <sheetName val="Директору (2)"/>
      <sheetName val="Директору (3)"/>
      <sheetName val="Доход 2008 изменен"/>
      <sheetName val="Доход_2008"/>
      <sheetName val="Министру_(Узб)"/>
      <sheetName val="Министру_(Рус)"/>
      <sheetName val="Директору_(2)"/>
      <sheetName val="Директору_(3)"/>
      <sheetName val="Доход_2008_изменен"/>
      <sheetName val="режа"/>
      <sheetName val="c"/>
    </sheetNames>
    <sheetDataSet>
      <sheetData sheetId="0">
        <row r="38">
          <cell r="BK38">
            <v>1401913130.3811998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объёмы"/>
      <sheetName val="Нормы"/>
      <sheetName val="цены"/>
      <sheetName val="баланс аммиака"/>
      <sheetName val="ПТУ"/>
      <sheetName val="Амм (до)"/>
      <sheetName val="Карб (до)"/>
      <sheetName val="АС (до)"/>
      <sheetName val="АК (до)"/>
      <sheetName val="азот (до)"/>
      <sheetName val="ХМД жид"/>
      <sheetName val="ХН"/>
      <sheetName val="Ацетатные нити"/>
      <sheetName val="Карб (2013-2014гг.)"/>
      <sheetName val="Амм"/>
      <sheetName val="Карб"/>
      <sheetName val="АС"/>
      <sheetName val="АК"/>
      <sheetName val="азот"/>
      <sheetName val="амортизация"/>
      <sheetName val="налоги"/>
      <sheetName val="Налог на землю"/>
      <sheetName val="Плата за воду"/>
      <sheetName val="кредит"/>
      <sheetName val="Д+Р (проект)"/>
      <sheetName val="Д+Р (без проекта)"/>
      <sheetName val="вал.баланс"/>
      <sheetName val="себест"/>
      <sheetName val="окуп"/>
      <sheetName val="БД"/>
    </sheetNames>
    <sheetDataSet>
      <sheetData sheetId="0">
        <row r="6">
          <cell r="D6">
            <v>1.4E-2</v>
          </cell>
        </row>
        <row r="7">
          <cell r="D7">
            <v>1.6E-2</v>
          </cell>
        </row>
        <row r="8">
          <cell r="D8">
            <v>5.0000000000000001E-3</v>
          </cell>
        </row>
        <row r="9">
          <cell r="D9">
            <v>0.09</v>
          </cell>
        </row>
      </sheetData>
      <sheetData sheetId="1"/>
      <sheetData sheetId="2" refreshError="1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/>
      <sheetData sheetId="26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авление"/>
      <sheetName val="ВВОД"/>
      <sheetName val="Баланс"/>
      <sheetName val="Экспорт"/>
      <sheetName val="Произв 06г."/>
      <sheetName val="Тов.вып."/>
      <sheetName val="Мощности"/>
      <sheetName val="Исп. прибыли"/>
      <sheetName val="Затраты (2)"/>
      <sheetName val="Мощности1"/>
      <sheetName val="ТНП 05г.(ф), 06г.(п)"/>
      <sheetName val="Произв 05г."/>
      <sheetName val="Дин.фин.рез"/>
      <sheetName val="Расх.нормы газа"/>
      <sheetName val="Расх.нормы эл. эн."/>
      <sheetName val="Расх.нормы теп. эн."/>
      <sheetName val="Фин.рез"/>
      <sheetName val="ФО"/>
      <sheetName val="Бал"/>
      <sheetName val="УП"/>
      <sheetName val="Распр УП"/>
      <sheetName val="Эл"/>
      <sheetName val="Пар и эл"/>
      <sheetName val="Цены"/>
      <sheetName val="Реализация"/>
      <sheetName val="РП"/>
      <sheetName val="Общез"/>
      <sheetName val="СВОД"/>
      <sheetName val="Затраты осн."/>
      <sheetName val="Пар"/>
      <sheetName val="Расп.пара"/>
      <sheetName val="Лист1"/>
      <sheetName val="УА"/>
      <sheetName val="ХН"/>
      <sheetName val="- 15"/>
      <sheetName val="+12"/>
      <sheetName val="Карб"/>
      <sheetName val="АС"/>
      <sheetName val="ХМД жид"/>
      <sheetName val="Дс"/>
      <sheetName val="Амм"/>
      <sheetName val="К ТНП"/>
      <sheetName val="Об ПВП"/>
      <sheetName val="Пар ПВП"/>
      <sheetName val="АК"/>
      <sheetName val=" 625"/>
      <sheetName val="Ум НХС"/>
      <sheetName val="Об НХС"/>
      <sheetName val="НКС"/>
      <sheetName val="Кис"/>
      <sheetName val="Об"/>
      <sheetName val="РУК"/>
      <sheetName val="Э"/>
      <sheetName val="Сув"/>
      <sheetName val="Аз"/>
      <sheetName val="Сух.лёд"/>
      <sheetName val="Уг-та"/>
      <sheetName val="КНС"/>
      <sheetName val="Аммиак"/>
      <sheetName val="Кредиты"/>
      <sheetName val="Валютный"/>
      <sheetName val="Налоги"/>
      <sheetName val="бд"/>
    </sheetNames>
    <sheetDataSet>
      <sheetData sheetId="0"/>
      <sheetData sheetId="1" refreshError="1">
        <row r="5">
          <cell r="D5">
            <v>0.24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сзакуп"/>
      <sheetName val="биржа"/>
      <sheetName val="Лист1"/>
      <sheetName val="Мин_удоб_с_НДС"/>
      <sheetName val="Prog. rost tarifov"/>
      <sheetName val="Навоиазот"/>
      <sheetName val="Ферганаазот"/>
      <sheetName val="Максам-Чирчик"/>
      <sheetName val="Аммафос-Максам"/>
      <sheetName val="КСФЗ"/>
      <sheetName val="Самаркандкимё"/>
      <sheetName val="ДЗКУ"/>
      <sheetName val="наценка ТАО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ГХК 2015"/>
      <sheetName val="прогноз 2014"/>
      <sheetName val="Индексация цен"/>
      <sheetName val="сверх.приб"/>
      <sheetName val="Prog. rost tarifov"/>
    </sheetNames>
    <sheetDataSet>
      <sheetData sheetId="0"/>
      <sheetData sheetId="1" refreshError="1"/>
      <sheetData sheetId="2" refreshError="1">
        <row r="6">
          <cell r="IP6">
            <v>1.08</v>
          </cell>
        </row>
        <row r="9">
          <cell r="IP9">
            <v>1.1000000000000001</v>
          </cell>
        </row>
        <row r="10">
          <cell r="IP10">
            <v>1.08</v>
          </cell>
        </row>
        <row r="11">
          <cell r="IP11">
            <v>1.08</v>
          </cell>
        </row>
        <row r="12">
          <cell r="IP12">
            <v>1.08</v>
          </cell>
        </row>
      </sheetData>
      <sheetData sheetId="3" refreshError="1"/>
      <sheetData sheetId="4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 переработки"/>
      <sheetName val="сырье"/>
      <sheetName val="параметры отбора"/>
      <sheetName val="расчет_параметров_смещения"/>
      <sheetName val="движение нефтепродуктов"/>
      <sheetName val="нормы_остатков"/>
      <sheetName val="нормы на энергоресурсы"/>
      <sheetName val="зарплата"/>
      <sheetName val="Нарх"/>
      <sheetName val="Пункт"/>
      <sheetName val="Индексация цен"/>
      <sheetName val="Варианты"/>
      <sheetName val="энергоресурсы_в_натуре"/>
      <sheetName val="Затраты цехов"/>
      <sheetName val="План элек.энер.за 2004 год."/>
      <sheetName val="амортизация за 2004 год"/>
      <sheetName val="материалы"/>
      <sheetName val="итого содержание ОС"/>
      <sheetName val="цены"/>
      <sheetName val="М.передел"/>
    </sheetNames>
    <sheetDataSet>
      <sheetData sheetId="0" refreshError="1">
        <row r="7">
          <cell r="A7">
            <v>1</v>
          </cell>
          <cell r="B7" t="str">
            <v>Газоконденсат</v>
          </cell>
          <cell r="C7">
            <v>92419</v>
          </cell>
          <cell r="D7">
            <v>86401</v>
          </cell>
          <cell r="E7">
            <v>107882</v>
          </cell>
          <cell r="F7">
            <v>106500</v>
          </cell>
          <cell r="G7">
            <v>110050</v>
          </cell>
          <cell r="H7">
            <v>106500</v>
          </cell>
          <cell r="I7">
            <v>110050</v>
          </cell>
          <cell r="J7">
            <v>110050</v>
          </cell>
          <cell r="K7">
            <v>106500</v>
          </cell>
          <cell r="L7">
            <v>56800</v>
          </cell>
          <cell r="M7">
            <v>54424</v>
          </cell>
          <cell r="N7">
            <v>110050</v>
          </cell>
          <cell r="O7">
            <v>1157626</v>
          </cell>
        </row>
        <row r="8">
          <cell r="A8">
            <v>2</v>
          </cell>
          <cell r="B8" t="str">
            <v>Сырая нефть</v>
          </cell>
          <cell r="C8">
            <v>40149</v>
          </cell>
          <cell r="D8">
            <v>34425</v>
          </cell>
          <cell r="E8">
            <v>42150</v>
          </cell>
          <cell r="F8">
            <v>40500</v>
          </cell>
          <cell r="G8">
            <v>41850</v>
          </cell>
          <cell r="H8">
            <v>40500</v>
          </cell>
          <cell r="I8">
            <v>41850</v>
          </cell>
          <cell r="J8">
            <v>41850</v>
          </cell>
          <cell r="K8">
            <v>40500</v>
          </cell>
          <cell r="L8">
            <v>20800</v>
          </cell>
          <cell r="M8">
            <v>37500</v>
          </cell>
          <cell r="N8">
            <v>77500</v>
          </cell>
          <cell r="O8">
            <v>499574</v>
          </cell>
        </row>
      </sheetData>
      <sheetData sheetId="1" refreshError="1"/>
      <sheetData sheetId="2" refreshError="1">
        <row r="6">
          <cell r="A6">
            <v>1</v>
          </cell>
          <cell r="B6" t="str">
            <v>ЭЛОУ</v>
          </cell>
          <cell r="C6" t="str">
            <v>Нефть обессоленная</v>
          </cell>
          <cell r="D6">
            <v>99.576580000000007</v>
          </cell>
          <cell r="E6">
            <v>99.578789999999998</v>
          </cell>
          <cell r="F6">
            <v>99.572999999999993</v>
          </cell>
          <cell r="G6">
            <v>99.57</v>
          </cell>
          <cell r="H6">
            <v>99.57</v>
          </cell>
          <cell r="I6">
            <v>99.57</v>
          </cell>
          <cell r="J6">
            <v>99.57</v>
          </cell>
          <cell r="K6">
            <v>99.57</v>
          </cell>
          <cell r="L6">
            <v>99.57</v>
          </cell>
          <cell r="M6">
            <v>99.57</v>
          </cell>
          <cell r="N6">
            <v>99.57</v>
          </cell>
          <cell r="O6">
            <v>99.57</v>
          </cell>
        </row>
        <row r="7">
          <cell r="A7">
            <v>2</v>
          </cell>
          <cell r="B7" t="str">
            <v>ЭЛОУ</v>
          </cell>
          <cell r="C7" t="str">
            <v>Потери переработки</v>
          </cell>
          <cell r="D7">
            <v>0.42342000000000002</v>
          </cell>
          <cell r="E7">
            <v>0.42120999999999997</v>
          </cell>
          <cell r="F7">
            <v>0.42699999999999999</v>
          </cell>
          <cell r="G7">
            <v>0.43</v>
          </cell>
          <cell r="H7">
            <v>0.43</v>
          </cell>
          <cell r="I7">
            <v>0.43</v>
          </cell>
          <cell r="J7">
            <v>0.43</v>
          </cell>
          <cell r="K7">
            <v>0.43</v>
          </cell>
          <cell r="L7">
            <v>0.43</v>
          </cell>
          <cell r="M7">
            <v>0.43</v>
          </cell>
          <cell r="N7">
            <v>0.43</v>
          </cell>
          <cell r="O7">
            <v>0.43</v>
          </cell>
        </row>
        <row r="8">
          <cell r="A8">
            <v>3</v>
          </cell>
          <cell r="B8" t="str">
            <v>Итого по ЭЛОУ</v>
          </cell>
          <cell r="C8" t="str">
            <v>Потери переработки</v>
          </cell>
          <cell r="D8">
            <v>100</v>
          </cell>
          <cell r="E8">
            <v>100</v>
          </cell>
          <cell r="F8">
            <v>100</v>
          </cell>
          <cell r="G8">
            <v>100</v>
          </cell>
          <cell r="H8">
            <v>100</v>
          </cell>
          <cell r="I8">
            <v>100</v>
          </cell>
          <cell r="J8">
            <v>100</v>
          </cell>
          <cell r="K8">
            <v>100</v>
          </cell>
          <cell r="L8">
            <v>100</v>
          </cell>
          <cell r="M8">
            <v>100</v>
          </cell>
          <cell r="N8">
            <v>100</v>
          </cell>
          <cell r="O8">
            <v>100</v>
          </cell>
        </row>
        <row r="9">
          <cell r="A9">
            <v>4</v>
          </cell>
          <cell r="B9" t="str">
            <v>АТ-10 А</v>
          </cell>
          <cell r="C9" t="str">
            <v>Общая нафта</v>
          </cell>
          <cell r="D9">
            <v>45.911630000000002</v>
          </cell>
          <cell r="E9">
            <v>47.462020000000003</v>
          </cell>
          <cell r="F9">
            <v>46.810639999999999</v>
          </cell>
          <cell r="G9">
            <v>47.58</v>
          </cell>
          <cell r="H9">
            <v>47.58</v>
          </cell>
          <cell r="I9">
            <v>47.58</v>
          </cell>
          <cell r="J9">
            <v>47.58</v>
          </cell>
          <cell r="K9">
            <v>47.58</v>
          </cell>
          <cell r="L9">
            <v>47.58</v>
          </cell>
          <cell r="M9">
            <v>47.58</v>
          </cell>
          <cell r="N9">
            <v>47.58</v>
          </cell>
          <cell r="O9">
            <v>47.58</v>
          </cell>
        </row>
        <row r="10">
          <cell r="A10">
            <v>5</v>
          </cell>
          <cell r="B10" t="str">
            <v>АТ-10 А</v>
          </cell>
          <cell r="C10" t="str">
            <v>Компоненты авиакеросина</v>
          </cell>
          <cell r="D10">
            <v>14.46635</v>
          </cell>
          <cell r="E10">
            <v>13.621840000000001</v>
          </cell>
          <cell r="F10">
            <v>13.91103</v>
          </cell>
          <cell r="G10">
            <v>14.5</v>
          </cell>
          <cell r="H10">
            <v>14.5</v>
          </cell>
          <cell r="I10">
            <v>14.5</v>
          </cell>
          <cell r="J10">
            <v>14.5</v>
          </cell>
          <cell r="K10">
            <v>14.5</v>
          </cell>
          <cell r="L10">
            <v>14.5</v>
          </cell>
          <cell r="M10">
            <v>14.5</v>
          </cell>
          <cell r="N10">
            <v>14.5</v>
          </cell>
          <cell r="O10">
            <v>14.5</v>
          </cell>
        </row>
        <row r="11">
          <cell r="A11">
            <v>6</v>
          </cell>
          <cell r="B11" t="str">
            <v>АТ-10 А</v>
          </cell>
          <cell r="C11" t="str">
            <v>Неочишенный газойль</v>
          </cell>
          <cell r="D11">
            <v>20.600300000000001</v>
          </cell>
          <cell r="E11">
            <v>20.3962</v>
          </cell>
          <cell r="F11">
            <v>20.059609999999999</v>
          </cell>
          <cell r="G11">
            <v>20.76</v>
          </cell>
          <cell r="H11">
            <v>20.76</v>
          </cell>
          <cell r="I11">
            <v>20.76</v>
          </cell>
          <cell r="J11">
            <v>20.76</v>
          </cell>
          <cell r="K11">
            <v>20.76</v>
          </cell>
          <cell r="L11">
            <v>20.76</v>
          </cell>
          <cell r="M11">
            <v>20.76</v>
          </cell>
          <cell r="N11">
            <v>20.76</v>
          </cell>
          <cell r="O11">
            <v>20.76</v>
          </cell>
        </row>
        <row r="12">
          <cell r="A12">
            <v>7</v>
          </cell>
          <cell r="B12" t="str">
            <v>АТ-10 А</v>
          </cell>
          <cell r="C12" t="str">
            <v>Мазут</v>
          </cell>
          <cell r="D12">
            <v>17.04712</v>
          </cell>
          <cell r="E12">
            <v>16.490600000000001</v>
          </cell>
          <cell r="F12">
            <v>17.361509999999999</v>
          </cell>
          <cell r="G12">
            <v>14.94</v>
          </cell>
          <cell r="H12">
            <v>14.94</v>
          </cell>
          <cell r="I12">
            <v>14.94</v>
          </cell>
          <cell r="J12">
            <v>14.94</v>
          </cell>
          <cell r="K12">
            <v>14.94</v>
          </cell>
          <cell r="L12">
            <v>14.94</v>
          </cell>
          <cell r="M12">
            <v>14.94</v>
          </cell>
          <cell r="N12">
            <v>14.94</v>
          </cell>
          <cell r="O12">
            <v>14.94</v>
          </cell>
        </row>
        <row r="13">
          <cell r="A13">
            <v>8</v>
          </cell>
          <cell r="B13" t="str">
            <v>АТ-10 А</v>
          </cell>
          <cell r="C13" t="str">
            <v>Сжиженный газ</v>
          </cell>
          <cell r="D13">
            <v>0.73536999999999997</v>
          </cell>
          <cell r="E13">
            <v>0.56333</v>
          </cell>
          <cell r="F13">
            <v>0.65464999999999995</v>
          </cell>
          <cell r="G13">
            <v>1.08</v>
          </cell>
          <cell r="H13">
            <v>1.08</v>
          </cell>
          <cell r="I13">
            <v>1.08</v>
          </cell>
          <cell r="J13">
            <v>1.08</v>
          </cell>
          <cell r="K13">
            <v>1.08</v>
          </cell>
          <cell r="L13">
            <v>1.08</v>
          </cell>
          <cell r="M13">
            <v>1.08</v>
          </cell>
          <cell r="N13">
            <v>1.08</v>
          </cell>
          <cell r="O13">
            <v>1.08</v>
          </cell>
        </row>
        <row r="14">
          <cell r="A14">
            <v>9</v>
          </cell>
          <cell r="B14" t="str">
            <v>АТ-10 А</v>
          </cell>
          <cell r="C14" t="str">
            <v>Бутан</v>
          </cell>
          <cell r="E14">
            <v>7.0749999999999993E-2</v>
          </cell>
          <cell r="F14">
            <v>2.5309999999999999E-2</v>
          </cell>
          <cell r="G14">
            <v>993.23485231995551</v>
          </cell>
          <cell r="H14">
            <v>0</v>
          </cell>
          <cell r="I14">
            <v>689.29621261063471</v>
          </cell>
          <cell r="J14">
            <v>689.29621261063471</v>
          </cell>
          <cell r="K14">
            <v>0</v>
          </cell>
          <cell r="L14">
            <v>1027.9446506567499</v>
          </cell>
          <cell r="M14">
            <v>1027.9446506567499</v>
          </cell>
          <cell r="N14">
            <v>0</v>
          </cell>
          <cell r="O14">
            <v>1585.7191800000001</v>
          </cell>
        </row>
        <row r="15">
          <cell r="A15">
            <v>10</v>
          </cell>
          <cell r="B15" t="str">
            <v>АТ-10 А</v>
          </cell>
          <cell r="C15" t="str">
            <v>Топливный газ</v>
          </cell>
          <cell r="D15">
            <v>0.74038000000000004</v>
          </cell>
          <cell r="E15">
            <v>0.81725000000000003</v>
          </cell>
          <cell r="F15">
            <v>0.63685000000000003</v>
          </cell>
          <cell r="G15">
            <v>0.7</v>
          </cell>
          <cell r="H15">
            <v>0.7</v>
          </cell>
          <cell r="I15">
            <v>0.7</v>
          </cell>
          <cell r="J15">
            <v>0.7</v>
          </cell>
          <cell r="K15">
            <v>0.7</v>
          </cell>
          <cell r="L15">
            <v>0.7</v>
          </cell>
          <cell r="M15">
            <v>0.7</v>
          </cell>
          <cell r="N15">
            <v>0.7</v>
          </cell>
          <cell r="O15">
            <v>0.7</v>
          </cell>
        </row>
        <row r="16">
          <cell r="A16">
            <v>11</v>
          </cell>
          <cell r="B16" t="str">
            <v>АТ-10 А</v>
          </cell>
          <cell r="C16" t="str">
            <v>Потери переработки</v>
          </cell>
          <cell r="D16">
            <v>0.49885000000000002</v>
          </cell>
          <cell r="E16">
            <v>0.57801000000000002</v>
          </cell>
          <cell r="F16">
            <v>0.54039999999999999</v>
          </cell>
          <cell r="G16">
            <v>0.44</v>
          </cell>
          <cell r="H16">
            <v>0.44</v>
          </cell>
          <cell r="I16">
            <v>0.44</v>
          </cell>
          <cell r="J16">
            <v>0.44</v>
          </cell>
          <cell r="K16">
            <v>0.44</v>
          </cell>
          <cell r="L16">
            <v>0.44</v>
          </cell>
          <cell r="M16">
            <v>0.44</v>
          </cell>
          <cell r="N16">
            <v>0.44</v>
          </cell>
          <cell r="O16">
            <v>0.44</v>
          </cell>
        </row>
        <row r="17">
          <cell r="A17">
            <v>12</v>
          </cell>
          <cell r="B17" t="str">
            <v>Итого по АТ-10 А</v>
          </cell>
          <cell r="C17" t="str">
            <v>Потери переработки</v>
          </cell>
          <cell r="D17">
            <v>100</v>
          </cell>
          <cell r="E17">
            <v>100.00000000000001</v>
          </cell>
          <cell r="F17">
            <v>100.00000000000001</v>
          </cell>
          <cell r="G17">
            <v>100</v>
          </cell>
          <cell r="H17">
            <v>100</v>
          </cell>
          <cell r="I17">
            <v>100</v>
          </cell>
          <cell r="J17">
            <v>100</v>
          </cell>
          <cell r="K17">
            <v>100</v>
          </cell>
          <cell r="L17">
            <v>100</v>
          </cell>
          <cell r="M17">
            <v>100</v>
          </cell>
          <cell r="N17">
            <v>100</v>
          </cell>
          <cell r="O17">
            <v>100</v>
          </cell>
        </row>
        <row r="18">
          <cell r="A18">
            <v>13</v>
          </cell>
          <cell r="B18" t="str">
            <v>U-11</v>
          </cell>
          <cell r="C18" t="str">
            <v>Гидроочищенная общая нафта</v>
          </cell>
          <cell r="D18">
            <v>98.835740000000001</v>
          </cell>
          <cell r="E18">
            <v>98.911820000000006</v>
          </cell>
          <cell r="F18">
            <v>98.488870000000006</v>
          </cell>
          <cell r="G18">
            <v>99.13</v>
          </cell>
          <cell r="H18">
            <v>99.13</v>
          </cell>
          <cell r="I18">
            <v>99.13</v>
          </cell>
          <cell r="J18">
            <v>99.13</v>
          </cell>
          <cell r="K18">
            <v>99.13</v>
          </cell>
          <cell r="L18">
            <v>99.13</v>
          </cell>
          <cell r="M18">
            <v>99.13</v>
          </cell>
          <cell r="N18">
            <v>99.13</v>
          </cell>
          <cell r="O18">
            <v>99.13</v>
          </cell>
        </row>
        <row r="19">
          <cell r="A19">
            <v>14</v>
          </cell>
          <cell r="B19" t="str">
            <v>U-11</v>
          </cell>
          <cell r="C19" t="str">
            <v>ВСГ (на установку № 13)</v>
          </cell>
          <cell r="D19">
            <v>0.86123000000000005</v>
          </cell>
          <cell r="E19">
            <v>0.76753000000000005</v>
          </cell>
          <cell r="F19">
            <v>0.60660999999999998</v>
          </cell>
          <cell r="G19">
            <v>0.57999999999999996</v>
          </cell>
          <cell r="H19">
            <v>0.57999999999999996</v>
          </cell>
          <cell r="I19">
            <v>0.57999999999999996</v>
          </cell>
          <cell r="J19">
            <v>0.57999999999999996</v>
          </cell>
          <cell r="K19">
            <v>0.57999999999999996</v>
          </cell>
          <cell r="L19">
            <v>0.57999999999999996</v>
          </cell>
          <cell r="M19">
            <v>0.57999999999999996</v>
          </cell>
          <cell r="N19">
            <v>0.57999999999999996</v>
          </cell>
          <cell r="O19">
            <v>0.57999999999999996</v>
          </cell>
        </row>
        <row r="20">
          <cell r="A20">
            <v>15</v>
          </cell>
          <cell r="B20" t="str">
            <v>U-11</v>
          </cell>
          <cell r="C20" t="str">
            <v>Потери переработки</v>
          </cell>
          <cell r="D20">
            <v>0.30303000000000002</v>
          </cell>
          <cell r="E20">
            <v>0.32064999999999999</v>
          </cell>
          <cell r="F20">
            <v>0.90451999999999999</v>
          </cell>
          <cell r="G20">
            <v>0.28999999999999998</v>
          </cell>
          <cell r="H20">
            <v>0.28999999999999998</v>
          </cell>
          <cell r="I20">
            <v>0.28999999999999998</v>
          </cell>
          <cell r="J20">
            <v>0.28999999999999998</v>
          </cell>
          <cell r="K20">
            <v>0.28999999999999998</v>
          </cell>
          <cell r="L20">
            <v>0.28999999999999998</v>
          </cell>
          <cell r="M20">
            <v>0.28999999999999998</v>
          </cell>
          <cell r="N20">
            <v>0.28999999999999998</v>
          </cell>
          <cell r="O20">
            <v>0.28999999999999998</v>
          </cell>
        </row>
        <row r="21">
          <cell r="A21">
            <v>16</v>
          </cell>
          <cell r="B21" t="str">
            <v>Итого по U-11</v>
          </cell>
          <cell r="C21" t="str">
            <v>Потери переработки</v>
          </cell>
          <cell r="D21">
            <v>100.00000000000001</v>
          </cell>
          <cell r="E21">
            <v>100</v>
          </cell>
          <cell r="F21">
            <v>100.00000000000001</v>
          </cell>
          <cell r="G21">
            <v>100</v>
          </cell>
          <cell r="H21">
            <v>100</v>
          </cell>
          <cell r="I21">
            <v>100</v>
          </cell>
          <cell r="J21">
            <v>100</v>
          </cell>
          <cell r="K21">
            <v>100</v>
          </cell>
          <cell r="L21">
            <v>100</v>
          </cell>
          <cell r="M21">
            <v>100</v>
          </cell>
          <cell r="N21">
            <v>100</v>
          </cell>
          <cell r="O21">
            <v>100</v>
          </cell>
        </row>
        <row r="22">
          <cell r="A22">
            <v>18</v>
          </cell>
          <cell r="B22" t="str">
            <v>U-12</v>
          </cell>
          <cell r="C22" t="str">
            <v>Авиакеросин</v>
          </cell>
          <cell r="D22">
            <v>100</v>
          </cell>
          <cell r="E22">
            <v>100</v>
          </cell>
          <cell r="F22">
            <v>100</v>
          </cell>
          <cell r="G22">
            <v>100</v>
          </cell>
          <cell r="H22">
            <v>100</v>
          </cell>
          <cell r="I22">
            <v>100</v>
          </cell>
          <cell r="J22">
            <v>100</v>
          </cell>
          <cell r="K22">
            <v>100</v>
          </cell>
          <cell r="L22">
            <v>100</v>
          </cell>
          <cell r="M22">
            <v>100</v>
          </cell>
          <cell r="N22">
            <v>100</v>
          </cell>
          <cell r="O22">
            <v>100</v>
          </cell>
        </row>
        <row r="23">
          <cell r="A23">
            <v>19</v>
          </cell>
          <cell r="B23" t="str">
            <v>U-13</v>
          </cell>
          <cell r="C23" t="str">
            <v>Дизельное топливо</v>
          </cell>
          <cell r="D23">
            <v>87.775899999999993</v>
          </cell>
          <cell r="E23">
            <v>96.220100000000002</v>
          </cell>
          <cell r="F23">
            <v>91.379930000000002</v>
          </cell>
          <cell r="G23">
            <v>98.86</v>
          </cell>
          <cell r="H23">
            <v>98.86</v>
          </cell>
          <cell r="I23">
            <v>98.86</v>
          </cell>
          <cell r="J23">
            <v>98.86</v>
          </cell>
          <cell r="K23">
            <v>98.86</v>
          </cell>
          <cell r="L23">
            <v>98.86</v>
          </cell>
          <cell r="M23">
            <v>98.86</v>
          </cell>
          <cell r="N23">
            <v>98.86</v>
          </cell>
          <cell r="O23">
            <v>98.86</v>
          </cell>
        </row>
        <row r="24">
          <cell r="A24">
            <v>20</v>
          </cell>
          <cell r="B24" t="str">
            <v>U-13</v>
          </cell>
          <cell r="C24" t="str">
            <v>Возвратная нефть</v>
          </cell>
          <cell r="D24">
            <v>11.09348</v>
          </cell>
          <cell r="E24">
            <v>2.3351099999999998</v>
          </cell>
          <cell r="F24">
            <v>4.3915100000000002</v>
          </cell>
          <cell r="G24">
            <v>24892.368607115503</v>
          </cell>
          <cell r="H24">
            <v>0</v>
          </cell>
          <cell r="I24">
            <v>24435.09131480908</v>
          </cell>
          <cell r="J24">
            <v>24435.09131480908</v>
          </cell>
          <cell r="K24">
            <v>0</v>
          </cell>
          <cell r="L24">
            <v>29194.065790708548</v>
          </cell>
          <cell r="M24">
            <v>29194.065790708548</v>
          </cell>
          <cell r="N24">
            <v>0</v>
          </cell>
          <cell r="O24">
            <v>30539.525656304319</v>
          </cell>
        </row>
        <row r="25">
          <cell r="A25">
            <v>21</v>
          </cell>
          <cell r="B25" t="str">
            <v>U-13</v>
          </cell>
          <cell r="C25" t="str">
            <v>кислый газ на факел</v>
          </cell>
          <cell r="D25">
            <v>0.28210000000000002</v>
          </cell>
          <cell r="E25">
            <v>0.50404000000000004</v>
          </cell>
          <cell r="F25">
            <v>2.9735800000000001</v>
          </cell>
          <cell r="G25">
            <v>0.19</v>
          </cell>
          <cell r="H25">
            <v>0.19</v>
          </cell>
          <cell r="I25">
            <v>0.19</v>
          </cell>
          <cell r="J25">
            <v>0.19</v>
          </cell>
          <cell r="K25">
            <v>0.19</v>
          </cell>
          <cell r="L25">
            <v>0.19</v>
          </cell>
          <cell r="M25">
            <v>0.19</v>
          </cell>
          <cell r="N25">
            <v>0.19</v>
          </cell>
          <cell r="O25">
            <v>0.19</v>
          </cell>
        </row>
        <row r="26">
          <cell r="A26">
            <v>22</v>
          </cell>
          <cell r="B26" t="str">
            <v>U-13</v>
          </cell>
          <cell r="C26" t="str">
            <v>Потери переработки</v>
          </cell>
          <cell r="D26">
            <v>0.84852000000000005</v>
          </cell>
          <cell r="E26">
            <v>0.94074999999999998</v>
          </cell>
          <cell r="F26">
            <v>1.25498</v>
          </cell>
          <cell r="G26">
            <v>0.95</v>
          </cell>
          <cell r="H26">
            <v>0.95</v>
          </cell>
          <cell r="I26">
            <v>0.95</v>
          </cell>
          <cell r="J26">
            <v>0.95</v>
          </cell>
          <cell r="K26">
            <v>0.95</v>
          </cell>
          <cell r="L26">
            <v>0.95</v>
          </cell>
          <cell r="M26">
            <v>0.95</v>
          </cell>
          <cell r="N26">
            <v>0.95</v>
          </cell>
          <cell r="O26">
            <v>0.95</v>
          </cell>
        </row>
        <row r="27">
          <cell r="A27">
            <v>23</v>
          </cell>
          <cell r="B27" t="str">
            <v>Итого по U-13</v>
          </cell>
          <cell r="C27" t="str">
            <v>Потери переработки</v>
          </cell>
          <cell r="D27">
            <v>99.999999999999986</v>
          </cell>
          <cell r="E27">
            <v>100</v>
          </cell>
          <cell r="F27">
            <v>100</v>
          </cell>
          <cell r="G27">
            <v>100</v>
          </cell>
          <cell r="H27">
            <v>100</v>
          </cell>
          <cell r="I27">
            <v>100</v>
          </cell>
          <cell r="J27">
            <v>100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</row>
        <row r="28">
          <cell r="A28">
            <v>24</v>
          </cell>
          <cell r="B28" t="str">
            <v>АТ-10 В</v>
          </cell>
          <cell r="C28" t="str">
            <v>Тяжелая нафта</v>
          </cell>
          <cell r="D28">
            <v>59.623910000000002</v>
          </cell>
          <cell r="E28">
            <v>52.955269999999999</v>
          </cell>
          <cell r="F28">
            <v>54.818848222761304</v>
          </cell>
          <cell r="G28">
            <v>51.78</v>
          </cell>
          <cell r="H28">
            <v>51.78</v>
          </cell>
          <cell r="I28">
            <v>51.78</v>
          </cell>
          <cell r="J28">
            <v>51.78</v>
          </cell>
          <cell r="K28">
            <v>51.78</v>
          </cell>
          <cell r="L28">
            <v>51.78</v>
          </cell>
          <cell r="M28">
            <v>51.78</v>
          </cell>
          <cell r="N28">
            <v>51.78</v>
          </cell>
          <cell r="O28">
            <v>51.78</v>
          </cell>
        </row>
        <row r="29">
          <cell r="A29" t="str">
            <v>24а</v>
          </cell>
          <cell r="B29" t="str">
            <v>АТ-10 В</v>
          </cell>
          <cell r="C29" t="str">
            <v>Тяжелая нафта на хранении</v>
          </cell>
          <cell r="D29">
            <v>6.8273000000000001</v>
          </cell>
          <cell r="E29">
            <v>7.5814700000000004</v>
          </cell>
          <cell r="F29">
            <v>9.4188376753507015</v>
          </cell>
          <cell r="G29">
            <v>7</v>
          </cell>
          <cell r="H29">
            <v>7</v>
          </cell>
          <cell r="I29">
            <v>7</v>
          </cell>
          <cell r="J29">
            <v>7</v>
          </cell>
          <cell r="K29">
            <v>7</v>
          </cell>
          <cell r="L29">
            <v>7</v>
          </cell>
          <cell r="M29">
            <v>7</v>
          </cell>
          <cell r="N29">
            <v>7</v>
          </cell>
          <cell r="O29">
            <v>7</v>
          </cell>
        </row>
        <row r="30">
          <cell r="A30">
            <v>25</v>
          </cell>
          <cell r="B30" t="str">
            <v>АТ-10 В</v>
          </cell>
          <cell r="C30" t="str">
            <v>Легкая нафта</v>
          </cell>
          <cell r="D30">
            <v>32.353639999999999</v>
          </cell>
          <cell r="E30">
            <v>38.177280000000003</v>
          </cell>
          <cell r="F30">
            <v>32.887604155679782</v>
          </cell>
          <cell r="G30">
            <v>38.909999999999997</v>
          </cell>
          <cell r="H30">
            <v>38.909999999999997</v>
          </cell>
          <cell r="I30">
            <v>38.909999999999997</v>
          </cell>
          <cell r="J30">
            <v>38.909999999999997</v>
          </cell>
          <cell r="K30">
            <v>38.909999999999997</v>
          </cell>
          <cell r="L30">
            <v>38.909999999999997</v>
          </cell>
          <cell r="M30">
            <v>38.909999999999997</v>
          </cell>
          <cell r="N30">
            <v>38.909999999999997</v>
          </cell>
          <cell r="O30">
            <v>38.909999999999997</v>
          </cell>
        </row>
        <row r="31">
          <cell r="A31">
            <v>26</v>
          </cell>
          <cell r="B31" t="str">
            <v>АТ-10 В</v>
          </cell>
          <cell r="C31" t="str">
            <v>кислые газы на факел</v>
          </cell>
          <cell r="D31">
            <v>0.60126000000000002</v>
          </cell>
          <cell r="E31">
            <v>0.66134000000000004</v>
          </cell>
          <cell r="F31">
            <v>1.9776394895053264</v>
          </cell>
          <cell r="G31">
            <v>1.68</v>
          </cell>
          <cell r="H31">
            <v>1.68</v>
          </cell>
          <cell r="I31">
            <v>1.68</v>
          </cell>
          <cell r="J31">
            <v>1.68</v>
          </cell>
          <cell r="K31">
            <v>1.68</v>
          </cell>
          <cell r="L31">
            <v>1.68</v>
          </cell>
          <cell r="M31">
            <v>1.68</v>
          </cell>
          <cell r="N31">
            <v>1.68</v>
          </cell>
          <cell r="O31">
            <v>1.68</v>
          </cell>
        </row>
        <row r="32">
          <cell r="A32">
            <v>27</v>
          </cell>
          <cell r="B32" t="str">
            <v>АТ-10 В</v>
          </cell>
          <cell r="C32" t="str">
            <v>Потери переработки</v>
          </cell>
          <cell r="D32">
            <v>0.59389000000000003</v>
          </cell>
          <cell r="E32">
            <v>0.62463999999999997</v>
          </cell>
          <cell r="F32">
            <v>0.89707045670287944</v>
          </cell>
          <cell r="G32">
            <v>0.63</v>
          </cell>
          <cell r="H32">
            <v>0.63</v>
          </cell>
          <cell r="I32">
            <v>0.63</v>
          </cell>
          <cell r="J32">
            <v>0.63</v>
          </cell>
          <cell r="K32">
            <v>0.63</v>
          </cell>
          <cell r="L32">
            <v>0.63</v>
          </cell>
          <cell r="M32">
            <v>0.63</v>
          </cell>
          <cell r="N32">
            <v>0.63</v>
          </cell>
          <cell r="O32">
            <v>0.63</v>
          </cell>
        </row>
        <row r="33">
          <cell r="A33">
            <v>28</v>
          </cell>
          <cell r="B33" t="str">
            <v>Итого по АТ-10 В</v>
          </cell>
          <cell r="C33" t="str">
            <v>Потери переработки</v>
          </cell>
          <cell r="D33">
            <v>100</v>
          </cell>
          <cell r="E33">
            <v>100</v>
          </cell>
          <cell r="F33">
            <v>99.999999999999986</v>
          </cell>
          <cell r="G33">
            <v>100</v>
          </cell>
          <cell r="H33">
            <v>100</v>
          </cell>
          <cell r="I33">
            <v>100</v>
          </cell>
          <cell r="J33">
            <v>100</v>
          </cell>
          <cell r="K33">
            <v>100</v>
          </cell>
          <cell r="L33">
            <v>100</v>
          </cell>
          <cell r="M33">
            <v>100</v>
          </cell>
          <cell r="N33">
            <v>100</v>
          </cell>
          <cell r="O33">
            <v>100</v>
          </cell>
        </row>
        <row r="34">
          <cell r="A34">
            <v>29</v>
          </cell>
          <cell r="B34" t="str">
            <v>U-21</v>
          </cell>
          <cell r="C34" t="str">
            <v>Риформат</v>
          </cell>
          <cell r="D34">
            <v>87.202619999999996</v>
          </cell>
          <cell r="E34">
            <v>82.547129999999996</v>
          </cell>
          <cell r="F34">
            <v>82.87373433704515</v>
          </cell>
          <cell r="G34">
            <v>83.24</v>
          </cell>
          <cell r="H34">
            <v>83.24</v>
          </cell>
          <cell r="I34">
            <v>83.24</v>
          </cell>
          <cell r="J34">
            <v>83.24</v>
          </cell>
          <cell r="K34">
            <v>83.24</v>
          </cell>
          <cell r="L34">
            <v>83.24</v>
          </cell>
          <cell r="M34">
            <v>83.24</v>
          </cell>
          <cell r="N34">
            <v>83.24</v>
          </cell>
          <cell r="O34">
            <v>83.24</v>
          </cell>
        </row>
        <row r="35">
          <cell r="A35">
            <v>30</v>
          </cell>
          <cell r="B35" t="str">
            <v>U-21</v>
          </cell>
          <cell r="C35" t="str">
            <v>ВСГ на установку №11</v>
          </cell>
          <cell r="D35">
            <v>1.73953</v>
          </cell>
          <cell r="E35">
            <v>1.67421</v>
          </cell>
          <cell r="F35">
            <v>1.6354409677962434</v>
          </cell>
          <cell r="G35">
            <v>2.42</v>
          </cell>
          <cell r="H35">
            <v>2.42</v>
          </cell>
          <cell r="I35">
            <v>2.42</v>
          </cell>
          <cell r="J35">
            <v>2.42</v>
          </cell>
          <cell r="K35">
            <v>2.42</v>
          </cell>
          <cell r="L35">
            <v>2.42</v>
          </cell>
          <cell r="M35">
            <v>2.42</v>
          </cell>
          <cell r="N35">
            <v>2.42</v>
          </cell>
          <cell r="O35">
            <v>2.42</v>
          </cell>
        </row>
        <row r="36">
          <cell r="A36">
            <v>31</v>
          </cell>
          <cell r="B36" t="str">
            <v>U-21</v>
          </cell>
          <cell r="C36" t="str">
            <v>Топливный газ</v>
          </cell>
          <cell r="D36">
            <v>8.8246400000000005</v>
          </cell>
          <cell r="E36">
            <v>7.3178000000000001</v>
          </cell>
          <cell r="F36">
            <v>6.5642271338897036</v>
          </cell>
          <cell r="G36">
            <v>8.35</v>
          </cell>
          <cell r="H36">
            <v>8.35</v>
          </cell>
          <cell r="I36">
            <v>8.35</v>
          </cell>
          <cell r="J36">
            <v>8.35</v>
          </cell>
          <cell r="K36">
            <v>8.35</v>
          </cell>
          <cell r="L36">
            <v>8.35</v>
          </cell>
          <cell r="M36">
            <v>8.35</v>
          </cell>
          <cell r="N36">
            <v>8.35</v>
          </cell>
          <cell r="O36">
            <v>8.35</v>
          </cell>
        </row>
        <row r="37">
          <cell r="A37">
            <v>32</v>
          </cell>
          <cell r="B37" t="str">
            <v>U-21</v>
          </cell>
          <cell r="C37" t="str">
            <v>Топливный газ на факел</v>
          </cell>
          <cell r="D37">
            <v>1.14456</v>
          </cell>
          <cell r="E37">
            <v>7.1583699999999997</v>
          </cell>
          <cell r="F37">
            <v>7.3835349575506868</v>
          </cell>
          <cell r="G37">
            <v>4.99</v>
          </cell>
          <cell r="H37">
            <v>4.99</v>
          </cell>
          <cell r="I37">
            <v>4.99</v>
          </cell>
          <cell r="J37">
            <v>4.99</v>
          </cell>
          <cell r="K37">
            <v>4.99</v>
          </cell>
          <cell r="L37">
            <v>4.99</v>
          </cell>
          <cell r="M37">
            <v>4.99</v>
          </cell>
          <cell r="N37">
            <v>4.99</v>
          </cell>
          <cell r="O37">
            <v>4.99</v>
          </cell>
        </row>
        <row r="38">
          <cell r="A38">
            <v>33</v>
          </cell>
          <cell r="B38" t="str">
            <v>U-21</v>
          </cell>
          <cell r="C38" t="str">
            <v>Потери переработки</v>
          </cell>
          <cell r="D38">
            <v>1.0886499999999999</v>
          </cell>
          <cell r="E38">
            <v>1.3024899999999999</v>
          </cell>
          <cell r="F38">
            <v>1.5430626037182231</v>
          </cell>
          <cell r="G38">
            <v>1</v>
          </cell>
          <cell r="H38">
            <v>1</v>
          </cell>
          <cell r="I38">
            <v>1</v>
          </cell>
          <cell r="J38">
            <v>1</v>
          </cell>
          <cell r="K38">
            <v>1</v>
          </cell>
          <cell r="L38">
            <v>1</v>
          </cell>
          <cell r="M38">
            <v>1</v>
          </cell>
          <cell r="N38">
            <v>1</v>
          </cell>
          <cell r="O38">
            <v>1</v>
          </cell>
        </row>
        <row r="39">
          <cell r="A39">
            <v>34</v>
          </cell>
          <cell r="B39" t="str">
            <v>Итого по U-21</v>
          </cell>
          <cell r="C39" t="str">
            <v>Потери переработки</v>
          </cell>
          <cell r="D39">
            <v>100</v>
          </cell>
          <cell r="E39">
            <v>100.00000000000001</v>
          </cell>
          <cell r="F39">
            <v>100</v>
          </cell>
          <cell r="G39">
            <v>100</v>
          </cell>
          <cell r="H39">
            <v>100</v>
          </cell>
          <cell r="I39">
            <v>100</v>
          </cell>
          <cell r="J39">
            <v>100</v>
          </cell>
          <cell r="K39">
            <v>100</v>
          </cell>
          <cell r="L39">
            <v>100</v>
          </cell>
          <cell r="M39">
            <v>100</v>
          </cell>
          <cell r="N39">
            <v>100</v>
          </cell>
          <cell r="O39">
            <v>100</v>
          </cell>
        </row>
        <row r="40">
          <cell r="A40">
            <v>35</v>
          </cell>
          <cell r="B40" t="str">
            <v>смещ.</v>
          </cell>
          <cell r="C40" t="str">
            <v>Бензин А - 76</v>
          </cell>
          <cell r="D40">
            <v>90.289410000000004</v>
          </cell>
          <cell r="E40">
            <v>90.141599999999997</v>
          </cell>
          <cell r="F40">
            <v>92.876117086744799</v>
          </cell>
          <cell r="G40">
            <v>93</v>
          </cell>
          <cell r="H40">
            <v>93</v>
          </cell>
          <cell r="I40">
            <v>93</v>
          </cell>
          <cell r="J40">
            <v>93</v>
          </cell>
          <cell r="K40">
            <v>93</v>
          </cell>
          <cell r="L40">
            <v>93</v>
          </cell>
          <cell r="M40">
            <v>93</v>
          </cell>
          <cell r="N40">
            <v>93</v>
          </cell>
          <cell r="O40">
            <v>93</v>
          </cell>
        </row>
        <row r="41">
          <cell r="A41">
            <v>36</v>
          </cell>
          <cell r="B41" t="str">
            <v>смещ.</v>
          </cell>
          <cell r="C41" t="str">
            <v>Бензин Аи - 91,93,95</v>
          </cell>
          <cell r="D41">
            <v>9.7105899999999963</v>
          </cell>
          <cell r="E41">
            <v>9.8583999999999996</v>
          </cell>
          <cell r="F41">
            <v>7.1238829132552013</v>
          </cell>
          <cell r="G41">
            <v>7</v>
          </cell>
          <cell r="H41">
            <v>7</v>
          </cell>
          <cell r="I41">
            <v>7</v>
          </cell>
          <cell r="J41">
            <v>7</v>
          </cell>
          <cell r="K41">
            <v>7</v>
          </cell>
          <cell r="L41">
            <v>7</v>
          </cell>
          <cell r="M41">
            <v>7</v>
          </cell>
          <cell r="N41">
            <v>7</v>
          </cell>
          <cell r="O41">
            <v>7</v>
          </cell>
        </row>
        <row r="42">
          <cell r="A42">
            <v>37</v>
          </cell>
          <cell r="B42" t="str">
            <v>Итого по смещение бензинов</v>
          </cell>
          <cell r="C42" t="str">
            <v>Бензин Аи - 91,93,95</v>
          </cell>
          <cell r="D42">
            <v>100</v>
          </cell>
          <cell r="E42">
            <v>100</v>
          </cell>
          <cell r="F42">
            <v>100</v>
          </cell>
          <cell r="G42">
            <v>100</v>
          </cell>
          <cell r="H42">
            <v>100</v>
          </cell>
          <cell r="I42">
            <v>100</v>
          </cell>
          <cell r="J42">
            <v>100</v>
          </cell>
          <cell r="K42">
            <v>100</v>
          </cell>
          <cell r="L42">
            <v>100</v>
          </cell>
          <cell r="M42">
            <v>100</v>
          </cell>
          <cell r="N42">
            <v>100</v>
          </cell>
          <cell r="O42">
            <v>100</v>
          </cell>
        </row>
        <row r="43">
          <cell r="A43">
            <v>38</v>
          </cell>
          <cell r="B43" t="str">
            <v>смещ.</v>
          </cell>
          <cell r="C43" t="str">
            <v>Дизтопливо</v>
          </cell>
          <cell r="D43">
            <v>100</v>
          </cell>
          <cell r="E43">
            <v>100</v>
          </cell>
          <cell r="F43">
            <v>100</v>
          </cell>
          <cell r="G43">
            <v>100</v>
          </cell>
          <cell r="H43">
            <v>100</v>
          </cell>
          <cell r="I43">
            <v>100</v>
          </cell>
          <cell r="J43">
            <v>100</v>
          </cell>
          <cell r="K43">
            <v>100</v>
          </cell>
          <cell r="L43">
            <v>100</v>
          </cell>
          <cell r="M43">
            <v>100</v>
          </cell>
          <cell r="N43">
            <v>100</v>
          </cell>
          <cell r="O43">
            <v>100</v>
          </cell>
        </row>
        <row r="44">
          <cell r="A44">
            <v>38</v>
          </cell>
          <cell r="B44" t="str">
            <v>смещ.</v>
          </cell>
          <cell r="C44" t="str">
            <v>Дизтопливо</v>
          </cell>
          <cell r="H44">
            <v>0</v>
          </cell>
        </row>
        <row r="46">
          <cell r="C46" t="str">
            <v>Начальник планового отдела:</v>
          </cell>
          <cell r="H46" t="str">
            <v>Кодиров К.Х.</v>
          </cell>
        </row>
        <row r="48">
          <cell r="C48" t="str">
            <v>Начальник производственного отдела:</v>
          </cell>
          <cell r="F48">
            <v>5.737704918032787E-2</v>
          </cell>
          <cell r="H48" t="str">
            <v>Хайитов О.</v>
          </cell>
        </row>
      </sheetData>
      <sheetData sheetId="3" refreshError="1"/>
      <sheetData sheetId="4" refreshError="1"/>
      <sheetData sheetId="5" refreshError="1">
        <row r="7">
          <cell r="A7">
            <v>1</v>
          </cell>
          <cell r="B7" t="str">
            <v>ЭЛОУ</v>
          </cell>
          <cell r="C7" t="str">
            <v>Нефть обессоленная</v>
          </cell>
          <cell r="D7">
            <v>0.42342000000000002</v>
          </cell>
          <cell r="E7">
            <v>0.42120999999999997</v>
          </cell>
          <cell r="F7">
            <v>39979.001104200004</v>
          </cell>
          <cell r="G7">
            <v>39979.001104200004</v>
          </cell>
          <cell r="H7">
            <v>0</v>
          </cell>
          <cell r="I7">
            <v>34279.998457499998</v>
          </cell>
          <cell r="J7">
            <v>34279.998457499998</v>
          </cell>
          <cell r="K7">
            <v>0</v>
          </cell>
          <cell r="L7">
            <v>41970.019499999995</v>
          </cell>
          <cell r="M7">
            <v>41970.019499999995</v>
          </cell>
          <cell r="N7">
            <v>0</v>
          </cell>
          <cell r="O7">
            <v>40325.85</v>
          </cell>
          <cell r="P7">
            <v>40325.85</v>
          </cell>
          <cell r="Q7">
            <v>0</v>
          </cell>
          <cell r="R7">
            <v>41670.044999999998</v>
          </cell>
          <cell r="S7">
            <v>41670.044999999998</v>
          </cell>
          <cell r="T7">
            <v>0</v>
          </cell>
          <cell r="U7">
            <v>40325.85</v>
          </cell>
          <cell r="V7">
            <v>40325.85</v>
          </cell>
          <cell r="W7">
            <v>0</v>
          </cell>
          <cell r="X7">
            <v>41670.044999999998</v>
          </cell>
          <cell r="Y7">
            <v>41670.044999999998</v>
          </cell>
          <cell r="Z7">
            <v>0</v>
          </cell>
          <cell r="AA7">
            <v>41670.044999999998</v>
          </cell>
          <cell r="AB7">
            <v>41670.044999999998</v>
          </cell>
          <cell r="AC7">
            <v>0</v>
          </cell>
          <cell r="AD7">
            <v>40325.85</v>
          </cell>
          <cell r="AE7">
            <v>40325.85</v>
          </cell>
          <cell r="AF7">
            <v>0</v>
          </cell>
          <cell r="AG7">
            <v>20710.559999999998</v>
          </cell>
          <cell r="AH7">
            <v>20710.559999999998</v>
          </cell>
          <cell r="AI7">
            <v>0</v>
          </cell>
          <cell r="AJ7">
            <v>37338.749999999993</v>
          </cell>
          <cell r="AK7">
            <v>37338.749999999993</v>
          </cell>
          <cell r="AL7">
            <v>0</v>
          </cell>
          <cell r="AM7">
            <v>77166.749999999985</v>
          </cell>
          <cell r="AN7">
            <v>77166.749999999985</v>
          </cell>
          <cell r="AO7">
            <v>0</v>
          </cell>
          <cell r="AP7">
            <v>497432.76406169997</v>
          </cell>
          <cell r="AQ7">
            <v>497432.76406169997</v>
          </cell>
        </row>
        <row r="8">
          <cell r="A8">
            <v>2</v>
          </cell>
          <cell r="B8" t="str">
            <v>ЭЛОУ</v>
          </cell>
          <cell r="C8" t="str">
            <v>Потери переработки</v>
          </cell>
          <cell r="D8">
            <v>100</v>
          </cell>
          <cell r="E8">
            <v>100</v>
          </cell>
          <cell r="F8">
            <v>169.99889579999999</v>
          </cell>
          <cell r="G8">
            <v>169.99889579999999</v>
          </cell>
          <cell r="H8">
            <v>0</v>
          </cell>
          <cell r="I8">
            <v>145.0015425</v>
          </cell>
          <cell r="J8">
            <v>145.0015425</v>
          </cell>
          <cell r="K8">
            <v>0</v>
          </cell>
          <cell r="L8">
            <v>179.98050000000001</v>
          </cell>
          <cell r="M8">
            <v>179.98050000000001</v>
          </cell>
          <cell r="N8">
            <v>0</v>
          </cell>
          <cell r="O8">
            <v>174.15</v>
          </cell>
          <cell r="P8">
            <v>174.15</v>
          </cell>
          <cell r="Q8">
            <v>0</v>
          </cell>
          <cell r="R8">
            <v>179.95500000000001</v>
          </cell>
          <cell r="S8">
            <v>179.95500000000001</v>
          </cell>
          <cell r="T8">
            <v>0</v>
          </cell>
          <cell r="U8">
            <v>174.15</v>
          </cell>
          <cell r="V8">
            <v>174.15</v>
          </cell>
          <cell r="W8">
            <v>0</v>
          </cell>
          <cell r="X8">
            <v>179.95500000000001</v>
          </cell>
          <cell r="Y8">
            <v>179.95500000000001</v>
          </cell>
          <cell r="Z8">
            <v>0</v>
          </cell>
          <cell r="AA8">
            <v>179.95500000000001</v>
          </cell>
          <cell r="AB8">
            <v>179.95500000000001</v>
          </cell>
          <cell r="AC8">
            <v>0</v>
          </cell>
          <cell r="AD8">
            <v>174.15</v>
          </cell>
          <cell r="AE8">
            <v>174.15</v>
          </cell>
          <cell r="AF8">
            <v>0</v>
          </cell>
          <cell r="AG8">
            <v>89.44</v>
          </cell>
          <cell r="AH8">
            <v>89.44</v>
          </cell>
          <cell r="AI8">
            <v>0</v>
          </cell>
          <cell r="AJ8">
            <v>161.25</v>
          </cell>
          <cell r="AK8">
            <v>161.25</v>
          </cell>
          <cell r="AL8">
            <v>0</v>
          </cell>
          <cell r="AM8">
            <v>333.25</v>
          </cell>
          <cell r="AN8">
            <v>333.25</v>
          </cell>
          <cell r="AO8">
            <v>0</v>
          </cell>
          <cell r="AP8">
            <v>2141.2359383000003</v>
          </cell>
          <cell r="AQ8">
            <v>2141.2359383000003</v>
          </cell>
        </row>
        <row r="9">
          <cell r="A9">
            <v>3</v>
          </cell>
          <cell r="B9" t="str">
            <v>Итого по ЭЛОУ</v>
          </cell>
          <cell r="C9" t="str">
            <v>Общая нафта</v>
          </cell>
          <cell r="D9">
            <v>0</v>
          </cell>
          <cell r="E9">
            <v>0</v>
          </cell>
          <cell r="F9">
            <v>40149</v>
          </cell>
          <cell r="G9">
            <v>40149.000000000007</v>
          </cell>
          <cell r="H9">
            <v>0</v>
          </cell>
          <cell r="I9">
            <v>34425</v>
          </cell>
          <cell r="J9">
            <v>34425</v>
          </cell>
          <cell r="K9">
            <v>0</v>
          </cell>
          <cell r="L9">
            <v>42150</v>
          </cell>
          <cell r="M9">
            <v>42149.999999999993</v>
          </cell>
          <cell r="N9">
            <v>0</v>
          </cell>
          <cell r="O9">
            <v>40500</v>
          </cell>
          <cell r="P9">
            <v>40500</v>
          </cell>
          <cell r="Q9">
            <v>0</v>
          </cell>
          <cell r="R9">
            <v>41850</v>
          </cell>
          <cell r="S9">
            <v>41850</v>
          </cell>
          <cell r="T9">
            <v>0</v>
          </cell>
          <cell r="U9">
            <v>40500</v>
          </cell>
          <cell r="V9">
            <v>40500</v>
          </cell>
          <cell r="W9">
            <v>0</v>
          </cell>
          <cell r="X9">
            <v>41850</v>
          </cell>
          <cell r="Y9">
            <v>41850</v>
          </cell>
          <cell r="Z9">
            <v>0</v>
          </cell>
          <cell r="AA9">
            <v>41850</v>
          </cell>
          <cell r="AB9">
            <v>41850</v>
          </cell>
          <cell r="AC9">
            <v>0</v>
          </cell>
          <cell r="AD9">
            <v>40500</v>
          </cell>
          <cell r="AE9">
            <v>40500</v>
          </cell>
          <cell r="AF9">
            <v>0</v>
          </cell>
          <cell r="AG9">
            <v>20800</v>
          </cell>
          <cell r="AH9">
            <v>20799.999999999996</v>
          </cell>
          <cell r="AI9">
            <v>0</v>
          </cell>
          <cell r="AJ9">
            <v>37500</v>
          </cell>
          <cell r="AK9">
            <v>37499.999999999993</v>
          </cell>
          <cell r="AL9">
            <v>0</v>
          </cell>
          <cell r="AM9">
            <v>77500</v>
          </cell>
          <cell r="AN9">
            <v>77499.999999999985</v>
          </cell>
          <cell r="AO9">
            <v>0</v>
          </cell>
          <cell r="AP9">
            <v>499574</v>
          </cell>
          <cell r="AQ9">
            <v>499574</v>
          </cell>
        </row>
        <row r="10">
          <cell r="A10">
            <v>4</v>
          </cell>
          <cell r="B10" t="str">
            <v>АТ-10 А</v>
          </cell>
          <cell r="C10" t="str">
            <v>Общая нафта</v>
          </cell>
          <cell r="D10">
            <v>14.46635</v>
          </cell>
          <cell r="E10">
            <v>13.621840000000001</v>
          </cell>
          <cell r="F10">
            <v>62011.002682756225</v>
          </cell>
          <cell r="G10">
            <v>62011.002682756225</v>
          </cell>
          <cell r="H10">
            <v>0</v>
          </cell>
          <cell r="I10">
            <v>58075.001560098346</v>
          </cell>
          <cell r="J10">
            <v>58075.001560098346</v>
          </cell>
          <cell r="K10">
            <v>0</v>
          </cell>
          <cell r="L10">
            <v>73503.012268874794</v>
          </cell>
          <cell r="M10">
            <v>73503.012268874794</v>
          </cell>
          <cell r="N10">
            <v>0</v>
          </cell>
          <cell r="O10">
            <v>69859.739430000001</v>
          </cell>
          <cell r="P10">
            <v>69859.739430000001</v>
          </cell>
          <cell r="Q10">
            <v>0</v>
          </cell>
          <cell r="R10">
            <v>72188.397410999998</v>
          </cell>
          <cell r="S10">
            <v>72188.397410999998</v>
          </cell>
          <cell r="T10">
            <v>0</v>
          </cell>
          <cell r="U10">
            <v>69859.739430000001</v>
          </cell>
          <cell r="V10">
            <v>69859.739430000001</v>
          </cell>
          <cell r="W10">
            <v>0</v>
          </cell>
          <cell r="X10">
            <v>72188.397410999998</v>
          </cell>
          <cell r="Y10">
            <v>72188.397410999998</v>
          </cell>
          <cell r="Z10">
            <v>0</v>
          </cell>
          <cell r="AA10">
            <v>72188.397410999998</v>
          </cell>
          <cell r="AB10">
            <v>72188.397410999998</v>
          </cell>
          <cell r="AC10">
            <v>0</v>
          </cell>
          <cell r="AD10">
            <v>69859.739430000001</v>
          </cell>
          <cell r="AE10">
            <v>69859.739430000001</v>
          </cell>
          <cell r="AF10">
            <v>0</v>
          </cell>
          <cell r="AG10">
            <v>36879.524447999996</v>
          </cell>
          <cell r="AH10">
            <v>36879.524447999996</v>
          </cell>
          <cell r="AI10">
            <v>0</v>
          </cell>
          <cell r="AJ10">
            <v>43660.716449999993</v>
          </cell>
          <cell r="AK10">
            <v>43660.716449999993</v>
          </cell>
          <cell r="AL10">
            <v>0</v>
          </cell>
          <cell r="AM10">
            <v>89077.729649999994</v>
          </cell>
          <cell r="AN10">
            <v>89077.729649999994</v>
          </cell>
          <cell r="AO10">
            <v>0</v>
          </cell>
          <cell r="AP10">
            <v>789351.39758272923</v>
          </cell>
          <cell r="AQ10">
            <v>789351.39758272923</v>
          </cell>
        </row>
        <row r="11">
          <cell r="A11">
            <v>5</v>
          </cell>
          <cell r="B11" t="str">
            <v>АТ-10 А</v>
          </cell>
          <cell r="C11" t="str">
            <v>Компоненты авиакеросина</v>
          </cell>
          <cell r="D11">
            <v>20.600300000000001</v>
          </cell>
          <cell r="E11">
            <v>20.3962</v>
          </cell>
          <cell r="F11">
            <v>19539.120450737435</v>
          </cell>
          <cell r="G11">
            <v>17400</v>
          </cell>
          <cell r="H11">
            <v>2139.120450737435</v>
          </cell>
          <cell r="I11">
            <v>16667.819432283119</v>
          </cell>
          <cell r="J11">
            <v>18806.939883020554</v>
          </cell>
          <cell r="K11">
            <v>0</v>
          </cell>
          <cell r="L11">
            <v>21843.380239250851</v>
          </cell>
          <cell r="M11">
            <v>19095</v>
          </cell>
          <cell r="N11">
            <v>0</v>
          </cell>
          <cell r="O11">
            <v>21289.748250000001</v>
          </cell>
          <cell r="P11">
            <v>21289.748250000001</v>
          </cell>
          <cell r="Q11">
            <v>0</v>
          </cell>
          <cell r="R11">
            <v>21999.406524999999</v>
          </cell>
          <cell r="S11">
            <v>21999.406524999999</v>
          </cell>
          <cell r="T11">
            <v>0</v>
          </cell>
          <cell r="U11">
            <v>21289.748250000001</v>
          </cell>
          <cell r="V11">
            <v>21289.748250000001</v>
          </cell>
          <cell r="W11">
            <v>0</v>
          </cell>
          <cell r="X11">
            <v>21999.406524999999</v>
          </cell>
          <cell r="Y11">
            <v>21999.406524999999</v>
          </cell>
          <cell r="Z11">
            <v>0</v>
          </cell>
          <cell r="AA11">
            <v>21999.406524999999</v>
          </cell>
          <cell r="AB11">
            <v>21999.406524999999</v>
          </cell>
          <cell r="AC11">
            <v>0</v>
          </cell>
          <cell r="AD11">
            <v>21289.748250000001</v>
          </cell>
          <cell r="AE11">
            <v>21289.748250000001</v>
          </cell>
          <cell r="AF11">
            <v>0</v>
          </cell>
          <cell r="AG11">
            <v>11239.031199999999</v>
          </cell>
          <cell r="AH11">
            <v>11239.031199999999</v>
          </cell>
          <cell r="AI11">
            <v>0</v>
          </cell>
          <cell r="AJ11">
            <v>13305.598749999999</v>
          </cell>
          <cell r="AK11">
            <v>13305.598749999999</v>
          </cell>
          <cell r="AL11">
            <v>0</v>
          </cell>
          <cell r="AM11">
            <v>27146.428749999999</v>
          </cell>
          <cell r="AN11">
            <v>27146.428749999999</v>
          </cell>
          <cell r="AO11">
            <v>0</v>
          </cell>
          <cell r="AP11">
            <v>239608.8431472714</v>
          </cell>
          <cell r="AQ11">
            <v>236860.46290802053</v>
          </cell>
        </row>
        <row r="12">
          <cell r="A12">
            <v>6</v>
          </cell>
          <cell r="B12" t="str">
            <v>АТ-10 А</v>
          </cell>
          <cell r="C12" t="str">
            <v>Неочишенный газойль</v>
          </cell>
          <cell r="D12">
            <v>17.04712</v>
          </cell>
          <cell r="E12">
            <v>16.490600000000001</v>
          </cell>
          <cell r="F12">
            <v>27824.001425468512</v>
          </cell>
          <cell r="G12">
            <v>27824.001425468512</v>
          </cell>
          <cell r="H12">
            <v>0</v>
          </cell>
          <cell r="I12">
            <v>24956.993967388618</v>
          </cell>
          <cell r="J12">
            <v>24956.993967388618</v>
          </cell>
          <cell r="K12">
            <v>0</v>
          </cell>
          <cell r="L12">
            <v>31498.004725823947</v>
          </cell>
          <cell r="M12">
            <v>31498.004725823947</v>
          </cell>
          <cell r="N12">
            <v>0</v>
          </cell>
          <cell r="O12">
            <v>30481.046460000001</v>
          </cell>
          <cell r="P12">
            <v>30481.046460000001</v>
          </cell>
          <cell r="Q12">
            <v>0</v>
          </cell>
          <cell r="R12">
            <v>31497.081341999998</v>
          </cell>
          <cell r="S12">
            <v>31497.081341999998</v>
          </cell>
          <cell r="T12">
            <v>0</v>
          </cell>
          <cell r="U12">
            <v>30481.046460000001</v>
          </cell>
          <cell r="V12">
            <v>30481.046460000001</v>
          </cell>
          <cell r="W12">
            <v>0</v>
          </cell>
          <cell r="X12">
            <v>31497.081341999998</v>
          </cell>
          <cell r="Y12">
            <v>31497.081341999998</v>
          </cell>
          <cell r="Z12">
            <v>0</v>
          </cell>
          <cell r="AA12">
            <v>31497.081341999998</v>
          </cell>
          <cell r="AB12">
            <v>31497.081341999998</v>
          </cell>
          <cell r="AC12">
            <v>0</v>
          </cell>
          <cell r="AD12">
            <v>30481.046460000001</v>
          </cell>
          <cell r="AE12">
            <v>30481.046460000001</v>
          </cell>
          <cell r="AF12">
            <v>0</v>
          </cell>
          <cell r="AG12">
            <v>16091.192256</v>
          </cell>
          <cell r="AH12">
            <v>16091.192256</v>
          </cell>
          <cell r="AI12">
            <v>0</v>
          </cell>
          <cell r="AJ12">
            <v>19049.946900000003</v>
          </cell>
          <cell r="AK12">
            <v>19049.946900000003</v>
          </cell>
          <cell r="AL12">
            <v>0</v>
          </cell>
          <cell r="AM12">
            <v>38866.197300000007</v>
          </cell>
          <cell r="AN12">
            <v>38866.197300000007</v>
          </cell>
          <cell r="AO12">
            <v>0</v>
          </cell>
          <cell r="AP12">
            <v>344220.71998068108</v>
          </cell>
          <cell r="AQ12">
            <v>344220.71998068108</v>
          </cell>
        </row>
        <row r="13">
          <cell r="A13">
            <v>7</v>
          </cell>
          <cell r="B13" t="str">
            <v>АТ-10 А</v>
          </cell>
          <cell r="C13" t="str">
            <v>Мазут</v>
          </cell>
          <cell r="D13">
            <v>0.73536999999999997</v>
          </cell>
          <cell r="E13">
            <v>0.56333</v>
          </cell>
          <cell r="F13">
            <v>23024.863287434298</v>
          </cell>
          <cell r="G13">
            <v>23024.863287434298</v>
          </cell>
          <cell r="H13">
            <v>0</v>
          </cell>
          <cell r="I13">
            <v>20178.062811632495</v>
          </cell>
          <cell r="J13">
            <v>20178.062811632495</v>
          </cell>
          <cell r="K13">
            <v>0</v>
          </cell>
          <cell r="L13">
            <v>27261.393617694448</v>
          </cell>
          <cell r="M13">
            <v>27261.393617694448</v>
          </cell>
          <cell r="N13">
            <v>0</v>
          </cell>
          <cell r="O13">
            <v>21935.781989999999</v>
          </cell>
          <cell r="P13">
            <v>21935.781989999999</v>
          </cell>
          <cell r="Q13">
            <v>0</v>
          </cell>
          <cell r="R13">
            <v>22666.974722999996</v>
          </cell>
          <cell r="S13">
            <v>22666.974722999996</v>
          </cell>
          <cell r="T13">
            <v>0</v>
          </cell>
          <cell r="U13">
            <v>21935.781989999999</v>
          </cell>
          <cell r="V13">
            <v>21935.781989999999</v>
          </cell>
          <cell r="W13">
            <v>0</v>
          </cell>
          <cell r="X13">
            <v>22666.974722999996</v>
          </cell>
          <cell r="Y13">
            <v>22666.974722999996</v>
          </cell>
          <cell r="Z13">
            <v>0</v>
          </cell>
          <cell r="AA13">
            <v>22666.974722999996</v>
          </cell>
          <cell r="AB13">
            <v>22666.974722999996</v>
          </cell>
          <cell r="AC13">
            <v>0</v>
          </cell>
          <cell r="AD13">
            <v>21935.781989999999</v>
          </cell>
          <cell r="AE13">
            <v>21935.781989999999</v>
          </cell>
          <cell r="AF13">
            <v>0</v>
          </cell>
          <cell r="AG13">
            <v>11580.077663999999</v>
          </cell>
          <cell r="AH13">
            <v>11580.077663999999</v>
          </cell>
          <cell r="AI13">
            <v>0</v>
          </cell>
          <cell r="AJ13">
            <v>13709.354849999998</v>
          </cell>
          <cell r="AK13">
            <v>13709.354849999998</v>
          </cell>
          <cell r="AL13">
            <v>0</v>
          </cell>
          <cell r="AM13">
            <v>27970.18245</v>
          </cell>
          <cell r="AN13">
            <v>27970.18245</v>
          </cell>
          <cell r="AO13">
            <v>0</v>
          </cell>
          <cell r="AP13">
            <v>257532.20481976122</v>
          </cell>
          <cell r="AQ13">
            <v>257532.20481976122</v>
          </cell>
        </row>
        <row r="14">
          <cell r="A14">
            <v>8</v>
          </cell>
          <cell r="B14" t="str">
            <v>АТ-10 А</v>
          </cell>
          <cell r="C14" t="str">
            <v>Сжиженный газ</v>
          </cell>
          <cell r="E14">
            <v>7.0749999999999993E-2</v>
          </cell>
          <cell r="F14">
            <v>993.23485231995551</v>
          </cell>
          <cell r="G14">
            <v>993.23485231995551</v>
          </cell>
          <cell r="H14">
            <v>0</v>
          </cell>
          <cell r="I14">
            <v>689.29621261063471</v>
          </cell>
          <cell r="J14">
            <v>689.29621261063471</v>
          </cell>
          <cell r="K14">
            <v>0</v>
          </cell>
          <cell r="L14">
            <v>1027.9446506567499</v>
          </cell>
          <cell r="M14">
            <v>1027.9446506567499</v>
          </cell>
          <cell r="N14">
            <v>0</v>
          </cell>
          <cell r="O14">
            <v>1585.7191800000001</v>
          </cell>
          <cell r="P14">
            <v>1585.7191800000001</v>
          </cell>
          <cell r="Q14">
            <v>0</v>
          </cell>
          <cell r="R14">
            <v>1638.5764859999999</v>
          </cell>
          <cell r="S14">
            <v>1638.5764859999999</v>
          </cell>
          <cell r="T14">
            <v>0</v>
          </cell>
          <cell r="U14">
            <v>1585.7191800000001</v>
          </cell>
          <cell r="V14">
            <v>1585.7191800000001</v>
          </cell>
          <cell r="W14">
            <v>0</v>
          </cell>
          <cell r="X14">
            <v>1638.5764859999999</v>
          </cell>
          <cell r="Y14">
            <v>1638.5764859999999</v>
          </cell>
          <cell r="Z14">
            <v>0</v>
          </cell>
          <cell r="AA14">
            <v>1638.5764859999999</v>
          </cell>
          <cell r="AB14">
            <v>1638.5764859999999</v>
          </cell>
          <cell r="AC14">
            <v>0</v>
          </cell>
          <cell r="AD14">
            <v>1585.7191800000001</v>
          </cell>
          <cell r="AE14">
            <v>1585.7191800000001</v>
          </cell>
          <cell r="AF14">
            <v>0</v>
          </cell>
          <cell r="AG14">
            <v>837.11404800000003</v>
          </cell>
          <cell r="AH14">
            <v>837.11404800000003</v>
          </cell>
          <cell r="AI14">
            <v>0</v>
          </cell>
          <cell r="AJ14">
            <v>991.03770000000009</v>
          </cell>
          <cell r="AK14">
            <v>991.03770000000009</v>
          </cell>
          <cell r="AL14">
            <v>0</v>
          </cell>
          <cell r="AM14">
            <v>2021.9409000000003</v>
          </cell>
          <cell r="AN14">
            <v>2021.9409000000003</v>
          </cell>
          <cell r="AO14">
            <v>0</v>
          </cell>
          <cell r="AP14">
            <v>16233.455361587341</v>
          </cell>
          <cell r="AQ14">
            <v>16233.455361587341</v>
          </cell>
        </row>
        <row r="15">
          <cell r="A15">
            <v>9</v>
          </cell>
          <cell r="B15" t="str">
            <v>АТ-10 А</v>
          </cell>
          <cell r="C15" t="str">
            <v>Бутан</v>
          </cell>
          <cell r="D15">
            <v>0.74038000000000004</v>
          </cell>
          <cell r="E15">
            <v>0.81725000000000003</v>
          </cell>
          <cell r="F15">
            <v>0</v>
          </cell>
          <cell r="G15">
            <v>0</v>
          </cell>
          <cell r="H15">
            <v>0</v>
          </cell>
          <cell r="I15">
            <v>86.570406408681251</v>
          </cell>
          <cell r="J15">
            <v>86.570406408681251</v>
          </cell>
          <cell r="K15">
            <v>0</v>
          </cell>
          <cell r="L15">
            <v>39.742273135449999</v>
          </cell>
          <cell r="M15">
            <v>39.742273135449999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126.31267954413124</v>
          </cell>
          <cell r="AQ15">
            <v>126.31267954413124</v>
          </cell>
        </row>
        <row r="16">
          <cell r="A16">
            <v>10</v>
          </cell>
          <cell r="B16" t="str">
            <v>АТ-10 А</v>
          </cell>
          <cell r="C16" t="str">
            <v>Топливный газ</v>
          </cell>
          <cell r="D16">
            <v>0.49885000000000002</v>
          </cell>
          <cell r="E16">
            <v>0.57801000000000002</v>
          </cell>
          <cell r="F16">
            <v>1000.001658975276</v>
          </cell>
          <cell r="G16">
            <v>1000.001658975276</v>
          </cell>
          <cell r="H16">
            <v>0</v>
          </cell>
          <cell r="I16">
            <v>999.99525989391873</v>
          </cell>
          <cell r="J16">
            <v>999.99525989391873</v>
          </cell>
          <cell r="K16">
            <v>0</v>
          </cell>
          <cell r="L16">
            <v>999.99473118574997</v>
          </cell>
          <cell r="M16">
            <v>999.99473118574997</v>
          </cell>
          <cell r="N16">
            <v>0</v>
          </cell>
          <cell r="O16">
            <v>1027.7809500000001</v>
          </cell>
          <cell r="P16">
            <v>1027.7809500000001</v>
          </cell>
          <cell r="Q16">
            <v>0</v>
          </cell>
          <cell r="R16">
            <v>1062.0403149999997</v>
          </cell>
          <cell r="S16">
            <v>1062.0403149999997</v>
          </cell>
          <cell r="T16">
            <v>0</v>
          </cell>
          <cell r="U16">
            <v>1027.7809500000001</v>
          </cell>
          <cell r="V16">
            <v>1027.7809500000001</v>
          </cell>
          <cell r="W16">
            <v>0</v>
          </cell>
          <cell r="X16">
            <v>1062.0403149999997</v>
          </cell>
          <cell r="Y16">
            <v>1062.0403149999997</v>
          </cell>
          <cell r="Z16">
            <v>0</v>
          </cell>
          <cell r="AA16">
            <v>1062.0403149999997</v>
          </cell>
          <cell r="AB16">
            <v>1062.0403149999997</v>
          </cell>
          <cell r="AC16">
            <v>0</v>
          </cell>
          <cell r="AD16">
            <v>1027.7809500000001</v>
          </cell>
          <cell r="AE16">
            <v>1027.7809500000001</v>
          </cell>
          <cell r="AF16">
            <v>0</v>
          </cell>
          <cell r="AG16">
            <v>542.57391999999993</v>
          </cell>
          <cell r="AH16">
            <v>542.57391999999993</v>
          </cell>
          <cell r="AI16">
            <v>0</v>
          </cell>
          <cell r="AJ16">
            <v>642.33924999999999</v>
          </cell>
          <cell r="AK16">
            <v>642.33924999999999</v>
          </cell>
          <cell r="AL16">
            <v>0</v>
          </cell>
          <cell r="AM16">
            <v>1310.5172499999999</v>
          </cell>
          <cell r="AN16">
            <v>1310.5172499999999</v>
          </cell>
          <cell r="AO16">
            <v>0</v>
          </cell>
          <cell r="AP16">
            <v>11764.885865054948</v>
          </cell>
          <cell r="AQ16">
            <v>11764.885865054948</v>
          </cell>
        </row>
        <row r="17">
          <cell r="A17">
            <v>11</v>
          </cell>
          <cell r="B17" t="str">
            <v>АТ-10 А</v>
          </cell>
          <cell r="C17" t="str">
            <v>Потери переработки</v>
          </cell>
          <cell r="D17">
            <v>100</v>
          </cell>
          <cell r="E17">
            <v>100.00000000000001</v>
          </cell>
          <cell r="F17">
            <v>673.7767465083017</v>
          </cell>
          <cell r="G17">
            <v>673.7767465083017</v>
          </cell>
          <cell r="H17">
            <v>0</v>
          </cell>
          <cell r="I17">
            <v>707.2588071841958</v>
          </cell>
          <cell r="J17">
            <v>707.2588071841958</v>
          </cell>
          <cell r="K17">
            <v>0</v>
          </cell>
          <cell r="L17">
            <v>848.54699337799991</v>
          </cell>
          <cell r="M17">
            <v>848.54699337799991</v>
          </cell>
          <cell r="N17">
            <v>0</v>
          </cell>
          <cell r="O17">
            <v>646.03374000000008</v>
          </cell>
          <cell r="P17">
            <v>646.03374000000008</v>
          </cell>
          <cell r="Q17">
            <v>0</v>
          </cell>
          <cell r="R17">
            <v>667.56819799999994</v>
          </cell>
          <cell r="S17">
            <v>667.56819799999994</v>
          </cell>
          <cell r="T17">
            <v>0</v>
          </cell>
          <cell r="U17">
            <v>646.03374000000008</v>
          </cell>
          <cell r="V17">
            <v>646.03374000000008</v>
          </cell>
          <cell r="W17">
            <v>0</v>
          </cell>
          <cell r="X17">
            <v>667.56819799999994</v>
          </cell>
          <cell r="Y17">
            <v>667.56819799999994</v>
          </cell>
          <cell r="Z17">
            <v>0</v>
          </cell>
          <cell r="AA17">
            <v>667.56819799999994</v>
          </cell>
          <cell r="AB17">
            <v>667.56819799999994</v>
          </cell>
          <cell r="AC17">
            <v>0</v>
          </cell>
          <cell r="AD17">
            <v>646.03374000000008</v>
          </cell>
          <cell r="AE17">
            <v>646.03374000000008</v>
          </cell>
          <cell r="AF17">
            <v>0</v>
          </cell>
          <cell r="AG17">
            <v>341.04646399999996</v>
          </cell>
          <cell r="AH17">
            <v>341.04646399999996</v>
          </cell>
          <cell r="AI17">
            <v>0</v>
          </cell>
          <cell r="AJ17">
            <v>403.7561</v>
          </cell>
          <cell r="AK17">
            <v>403.7561</v>
          </cell>
          <cell r="AL17">
            <v>0</v>
          </cell>
          <cell r="AM17">
            <v>823.75369999999998</v>
          </cell>
          <cell r="AN17">
            <v>823.75369999999998</v>
          </cell>
          <cell r="AO17">
            <v>0</v>
          </cell>
          <cell r="AP17">
            <v>7738.9446250704968</v>
          </cell>
          <cell r="AQ17">
            <v>7738.9446250704968</v>
          </cell>
        </row>
        <row r="18">
          <cell r="A18">
            <v>12</v>
          </cell>
          <cell r="B18" t="str">
            <v>Итого по АТ-10 А</v>
          </cell>
          <cell r="C18" t="str">
            <v>Гидроочищенная общая нафта</v>
          </cell>
          <cell r="D18">
            <v>0</v>
          </cell>
          <cell r="E18">
            <v>0</v>
          </cell>
          <cell r="F18">
            <v>135066.0011042</v>
          </cell>
          <cell r="G18">
            <v>132926.88065346258</v>
          </cell>
          <cell r="H18">
            <v>2139.120450737435</v>
          </cell>
          <cell r="I18">
            <v>122360.9984575</v>
          </cell>
          <cell r="J18">
            <v>124500.11890823742</v>
          </cell>
          <cell r="K18">
            <v>0</v>
          </cell>
          <cell r="L18">
            <v>157022.01949999999</v>
          </cell>
          <cell r="M18">
            <v>154273.63926074916</v>
          </cell>
          <cell r="N18">
            <v>0</v>
          </cell>
          <cell r="O18">
            <v>146825.85</v>
          </cell>
          <cell r="P18">
            <v>146825.85</v>
          </cell>
          <cell r="Q18">
            <v>0</v>
          </cell>
          <cell r="R18">
            <v>151720.04499999998</v>
          </cell>
          <cell r="S18">
            <v>151720.04499999998</v>
          </cell>
          <cell r="T18">
            <v>0</v>
          </cell>
          <cell r="U18">
            <v>146825.85</v>
          </cell>
          <cell r="V18">
            <v>146825.85</v>
          </cell>
          <cell r="W18">
            <v>0</v>
          </cell>
          <cell r="X18">
            <v>151720.04499999998</v>
          </cell>
          <cell r="Y18">
            <v>151720.04499999998</v>
          </cell>
          <cell r="Z18">
            <v>0</v>
          </cell>
          <cell r="AA18">
            <v>151720.04499999998</v>
          </cell>
          <cell r="AB18">
            <v>151720.04499999998</v>
          </cell>
          <cell r="AC18">
            <v>0</v>
          </cell>
          <cell r="AD18">
            <v>146825.85</v>
          </cell>
          <cell r="AE18">
            <v>146825.85</v>
          </cell>
          <cell r="AF18">
            <v>0</v>
          </cell>
          <cell r="AG18">
            <v>77510.559999999998</v>
          </cell>
          <cell r="AH18">
            <v>77510.559999999998</v>
          </cell>
          <cell r="AI18">
            <v>0</v>
          </cell>
          <cell r="AJ18">
            <v>91762.75</v>
          </cell>
          <cell r="AK18">
            <v>91762.75</v>
          </cell>
          <cell r="AL18">
            <v>0</v>
          </cell>
          <cell r="AM18">
            <v>187216.75</v>
          </cell>
          <cell r="AN18">
            <v>187216.74999999997</v>
          </cell>
          <cell r="AO18">
            <v>0</v>
          </cell>
          <cell r="AP18">
            <v>1666576.7640617001</v>
          </cell>
          <cell r="AQ18">
            <v>1663828.3838224493</v>
          </cell>
        </row>
        <row r="19">
          <cell r="A19">
            <v>13</v>
          </cell>
          <cell r="B19" t="str">
            <v>U-11</v>
          </cell>
          <cell r="C19" t="str">
            <v>Гидроочищенная общая нафта</v>
          </cell>
          <cell r="D19">
            <v>0.86123000000000005</v>
          </cell>
          <cell r="E19">
            <v>0.76753000000000005</v>
          </cell>
          <cell r="F19">
            <v>61971.00137416138</v>
          </cell>
          <cell r="G19">
            <v>61971.00137416138</v>
          </cell>
          <cell r="H19">
            <v>0</v>
          </cell>
          <cell r="I19">
            <v>57991.999088979261</v>
          </cell>
          <cell r="J19">
            <v>57991.999088979261</v>
          </cell>
          <cell r="K19">
            <v>0</v>
          </cell>
          <cell r="L19">
            <v>73062.010609253965</v>
          </cell>
          <cell r="M19">
            <v>73062.010609253965</v>
          </cell>
          <cell r="N19">
            <v>0</v>
          </cell>
          <cell r="O19">
            <v>70184.804487112429</v>
          </cell>
          <cell r="P19">
            <v>70184.804487112429</v>
          </cell>
          <cell r="Q19">
            <v>0</v>
          </cell>
          <cell r="R19">
            <v>72524.297970016181</v>
          </cell>
          <cell r="S19">
            <v>72524.297970016181</v>
          </cell>
          <cell r="T19">
            <v>0</v>
          </cell>
          <cell r="U19">
            <v>70184.804487112429</v>
          </cell>
          <cell r="V19">
            <v>70184.804487112429</v>
          </cell>
          <cell r="W19">
            <v>0</v>
          </cell>
          <cell r="X19">
            <v>72524.297970016181</v>
          </cell>
          <cell r="Y19">
            <v>72524.297970016181</v>
          </cell>
          <cell r="Z19">
            <v>0</v>
          </cell>
          <cell r="AA19">
            <v>72524.297970016181</v>
          </cell>
          <cell r="AB19">
            <v>72524.297970016181</v>
          </cell>
          <cell r="AC19">
            <v>0</v>
          </cell>
          <cell r="AD19">
            <v>70184.804487112429</v>
          </cell>
          <cell r="AE19">
            <v>70184.804487112429</v>
          </cell>
          <cell r="AF19">
            <v>0</v>
          </cell>
          <cell r="AG19">
            <v>37051.128934629676</v>
          </cell>
          <cell r="AH19">
            <v>37051.128934629676</v>
          </cell>
          <cell r="AI19">
            <v>0</v>
          </cell>
          <cell r="AJ19">
            <v>43863.874569428852</v>
          </cell>
          <cell r="AK19">
            <v>43863.874569428852</v>
          </cell>
          <cell r="AL19">
            <v>0</v>
          </cell>
          <cell r="AM19">
            <v>89492.21813095313</v>
          </cell>
          <cell r="AN19">
            <v>89492.21813095313</v>
          </cell>
          <cell r="AO19">
            <v>0</v>
          </cell>
          <cell r="AP19">
            <v>791559.54007879226</v>
          </cell>
          <cell r="AQ19">
            <v>791559.54007879226</v>
          </cell>
        </row>
        <row r="20">
          <cell r="A20">
            <v>14</v>
          </cell>
          <cell r="B20" t="str">
            <v>U-11</v>
          </cell>
          <cell r="C20" t="str">
            <v>ВСГ (на установку № 13)</v>
          </cell>
          <cell r="D20">
            <v>0.30303000000000002</v>
          </cell>
          <cell r="E20">
            <v>0.32064999999999999</v>
          </cell>
          <cell r="F20">
            <v>539.99985747533242</v>
          </cell>
          <cell r="G20">
            <v>539.99985747533242</v>
          </cell>
          <cell r="H20">
            <v>0</v>
          </cell>
          <cell r="I20">
            <v>450.00283141857312</v>
          </cell>
          <cell r="J20">
            <v>450.00283141857312</v>
          </cell>
          <cell r="K20">
            <v>0</v>
          </cell>
          <cell r="L20">
            <v>450.00157130119931</v>
          </cell>
          <cell r="M20">
            <v>450.00157130119931</v>
          </cell>
          <cell r="N20">
            <v>0</v>
          </cell>
          <cell r="O20">
            <v>410.64447293982863</v>
          </cell>
          <cell r="P20">
            <v>410.64447293982863</v>
          </cell>
          <cell r="Q20">
            <v>0</v>
          </cell>
          <cell r="R20">
            <v>424.33262203782289</v>
          </cell>
          <cell r="S20">
            <v>424.33262203782289</v>
          </cell>
          <cell r="T20">
            <v>0</v>
          </cell>
          <cell r="U20">
            <v>410.64447293982863</v>
          </cell>
          <cell r="V20">
            <v>410.64447293982863</v>
          </cell>
          <cell r="W20">
            <v>0</v>
          </cell>
          <cell r="X20">
            <v>424.33262203782289</v>
          </cell>
          <cell r="Y20">
            <v>424.33262203782289</v>
          </cell>
          <cell r="Z20">
            <v>0</v>
          </cell>
          <cell r="AA20">
            <v>424.33262203782289</v>
          </cell>
          <cell r="AB20">
            <v>424.33262203782289</v>
          </cell>
          <cell r="AC20">
            <v>0</v>
          </cell>
          <cell r="AD20">
            <v>410.64447293982863</v>
          </cell>
          <cell r="AE20">
            <v>410.64447293982863</v>
          </cell>
          <cell r="AF20">
            <v>0</v>
          </cell>
          <cell r="AG20">
            <v>216.7825560585616</v>
          </cell>
          <cell r="AH20">
            <v>216.7825560585616</v>
          </cell>
          <cell r="AI20">
            <v>0</v>
          </cell>
          <cell r="AJ20">
            <v>256.643268942487</v>
          </cell>
          <cell r="AK20">
            <v>256.643268942487</v>
          </cell>
          <cell r="AL20">
            <v>0</v>
          </cell>
          <cell r="AM20">
            <v>523.61027454809653</v>
          </cell>
          <cell r="AN20">
            <v>523.61027454809653</v>
          </cell>
          <cell r="AO20">
            <v>0</v>
          </cell>
          <cell r="AP20">
            <v>4941.9716446772054</v>
          </cell>
          <cell r="AQ20">
            <v>4941.9716446772054</v>
          </cell>
        </row>
        <row r="21">
          <cell r="A21">
            <v>15</v>
          </cell>
          <cell r="B21" t="str">
            <v>U-11</v>
          </cell>
          <cell r="C21" t="str">
            <v>Потери переработки</v>
          </cell>
          <cell r="D21">
            <v>100.00000000000001</v>
          </cell>
          <cell r="E21">
            <v>100</v>
          </cell>
          <cell r="F21">
            <v>190.00285267669494</v>
          </cell>
          <cell r="G21">
            <v>190.00285267669494</v>
          </cell>
          <cell r="H21">
            <v>0</v>
          </cell>
          <cell r="I21">
            <v>187.99709183271725</v>
          </cell>
          <cell r="J21">
            <v>187.99709183271725</v>
          </cell>
          <cell r="K21">
            <v>0</v>
          </cell>
          <cell r="L21">
            <v>671.00018343476177</v>
          </cell>
          <cell r="M21">
            <v>671.00018343476177</v>
          </cell>
          <cell r="N21">
            <v>0</v>
          </cell>
          <cell r="O21">
            <v>205.32223646991432</v>
          </cell>
          <cell r="P21">
            <v>205.32223646991432</v>
          </cell>
          <cell r="Q21">
            <v>0</v>
          </cell>
          <cell r="R21">
            <v>212.16631101891144</v>
          </cell>
          <cell r="S21">
            <v>212.16631101891144</v>
          </cell>
          <cell r="T21">
            <v>0</v>
          </cell>
          <cell r="U21">
            <v>205.32223646991432</v>
          </cell>
          <cell r="V21">
            <v>205.32223646991432</v>
          </cell>
          <cell r="W21">
            <v>0</v>
          </cell>
          <cell r="X21">
            <v>212.16631101891144</v>
          </cell>
          <cell r="Y21">
            <v>212.16631101891144</v>
          </cell>
          <cell r="Z21">
            <v>0</v>
          </cell>
          <cell r="AA21">
            <v>212.16631101891144</v>
          </cell>
          <cell r="AB21">
            <v>212.16631101891144</v>
          </cell>
          <cell r="AC21">
            <v>0</v>
          </cell>
          <cell r="AD21">
            <v>205.32223646991432</v>
          </cell>
          <cell r="AE21">
            <v>205.32223646991432</v>
          </cell>
          <cell r="AF21">
            <v>0</v>
          </cell>
          <cell r="AG21">
            <v>108.3912780292808</v>
          </cell>
          <cell r="AH21">
            <v>108.3912780292808</v>
          </cell>
          <cell r="AI21">
            <v>0</v>
          </cell>
          <cell r="AJ21">
            <v>128.3216344712435</v>
          </cell>
          <cell r="AK21">
            <v>128.3216344712435</v>
          </cell>
          <cell r="AL21">
            <v>0</v>
          </cell>
          <cell r="AM21">
            <v>261.80513727404826</v>
          </cell>
          <cell r="AN21">
            <v>261.80513727404826</v>
          </cell>
          <cell r="AO21">
            <v>0</v>
          </cell>
          <cell r="AP21">
            <v>2799.9838201852244</v>
          </cell>
          <cell r="AQ21">
            <v>2799.9838201852244</v>
          </cell>
        </row>
        <row r="22">
          <cell r="A22">
            <v>16</v>
          </cell>
          <cell r="B22" t="str">
            <v>Итого по U-11</v>
          </cell>
          <cell r="C22" t="str">
            <v>Авиакеросин</v>
          </cell>
          <cell r="D22">
            <v>0</v>
          </cell>
          <cell r="E22">
            <v>0</v>
          </cell>
          <cell r="F22">
            <v>62701.004084313412</v>
          </cell>
          <cell r="G22">
            <v>62701.004084313412</v>
          </cell>
          <cell r="H22">
            <v>0</v>
          </cell>
          <cell r="I22">
            <v>58629.999012230546</v>
          </cell>
          <cell r="J22">
            <v>58629.999012230553</v>
          </cell>
          <cell r="K22">
            <v>0</v>
          </cell>
          <cell r="L22">
            <v>74183.012363989925</v>
          </cell>
          <cell r="M22">
            <v>74183.012363989925</v>
          </cell>
          <cell r="N22">
            <v>0</v>
          </cell>
          <cell r="O22">
            <v>70800.771196522182</v>
          </cell>
          <cell r="P22">
            <v>70800.771196522182</v>
          </cell>
          <cell r="Q22">
            <v>0</v>
          </cell>
          <cell r="R22">
            <v>73160.796903072915</v>
          </cell>
          <cell r="S22">
            <v>73160.796903072915</v>
          </cell>
          <cell r="T22">
            <v>0</v>
          </cell>
          <cell r="U22">
            <v>70800.771196522182</v>
          </cell>
          <cell r="V22">
            <v>70800.771196522182</v>
          </cell>
          <cell r="W22">
            <v>0</v>
          </cell>
          <cell r="X22">
            <v>73160.796903072915</v>
          </cell>
          <cell r="Y22">
            <v>73160.796903072915</v>
          </cell>
          <cell r="Z22">
            <v>0</v>
          </cell>
          <cell r="AA22">
            <v>73160.796903072915</v>
          </cell>
          <cell r="AB22">
            <v>73160.796903072915</v>
          </cell>
          <cell r="AC22">
            <v>0</v>
          </cell>
          <cell r="AD22">
            <v>70800.771196522182</v>
          </cell>
          <cell r="AE22">
            <v>70800.771196522182</v>
          </cell>
          <cell r="AF22">
            <v>0</v>
          </cell>
          <cell r="AG22">
            <v>37376.30276871752</v>
          </cell>
          <cell r="AH22">
            <v>37376.30276871752</v>
          </cell>
          <cell r="AI22">
            <v>0</v>
          </cell>
          <cell r="AJ22">
            <v>44248.839472842585</v>
          </cell>
          <cell r="AK22">
            <v>44248.839472842577</v>
          </cell>
          <cell r="AL22">
            <v>0</v>
          </cell>
          <cell r="AM22">
            <v>90277.633542775278</v>
          </cell>
          <cell r="AN22">
            <v>90277.633542775264</v>
          </cell>
          <cell r="AO22">
            <v>0</v>
          </cell>
          <cell r="AP22">
            <v>799301.49554365454</v>
          </cell>
          <cell r="AQ22">
            <v>799301.49554365443</v>
          </cell>
        </row>
        <row r="23">
          <cell r="A23">
            <v>18</v>
          </cell>
          <cell r="B23" t="str">
            <v>U-12</v>
          </cell>
          <cell r="C23" t="str">
            <v>Авиакеросин</v>
          </cell>
          <cell r="D23">
            <v>87.775899999999993</v>
          </cell>
          <cell r="E23">
            <v>96.220100000000002</v>
          </cell>
          <cell r="F23">
            <v>17400</v>
          </cell>
          <cell r="G23">
            <v>17400</v>
          </cell>
          <cell r="H23">
            <v>0</v>
          </cell>
          <cell r="I23">
            <v>18806.939883020554</v>
          </cell>
          <cell r="J23">
            <v>18806.939883020554</v>
          </cell>
          <cell r="K23">
            <v>0</v>
          </cell>
          <cell r="L23">
            <v>19095</v>
          </cell>
          <cell r="M23">
            <v>19095</v>
          </cell>
          <cell r="N23">
            <v>0</v>
          </cell>
          <cell r="O23">
            <v>21289.748250000001</v>
          </cell>
          <cell r="P23">
            <v>21289.748250000001</v>
          </cell>
          <cell r="Q23">
            <v>0</v>
          </cell>
          <cell r="R23">
            <v>21999.406524999999</v>
          </cell>
          <cell r="S23">
            <v>21999.406524999999</v>
          </cell>
          <cell r="T23">
            <v>0</v>
          </cell>
          <cell r="U23">
            <v>21289.748250000001</v>
          </cell>
          <cell r="V23">
            <v>21289.748250000001</v>
          </cell>
          <cell r="W23">
            <v>0</v>
          </cell>
          <cell r="X23">
            <v>21999.406524999999</v>
          </cell>
          <cell r="Y23">
            <v>21999.406524999999</v>
          </cell>
          <cell r="Z23">
            <v>0</v>
          </cell>
          <cell r="AA23">
            <v>21999.406524999999</v>
          </cell>
          <cell r="AB23">
            <v>21999.406524999999</v>
          </cell>
          <cell r="AC23">
            <v>0</v>
          </cell>
          <cell r="AD23">
            <v>21289.748250000001</v>
          </cell>
          <cell r="AE23">
            <v>21289.748250000001</v>
          </cell>
          <cell r="AF23">
            <v>0</v>
          </cell>
          <cell r="AG23">
            <v>11239.031199999999</v>
          </cell>
          <cell r="AH23">
            <v>11239.031199999999</v>
          </cell>
          <cell r="AI23">
            <v>0</v>
          </cell>
          <cell r="AJ23">
            <v>13305.598749999999</v>
          </cell>
          <cell r="AK23">
            <v>13305.598749999999</v>
          </cell>
          <cell r="AL23">
            <v>0</v>
          </cell>
          <cell r="AM23">
            <v>27146.428749999999</v>
          </cell>
          <cell r="AN23">
            <v>27146.428749999999</v>
          </cell>
          <cell r="AO23">
            <v>0</v>
          </cell>
          <cell r="AP23">
            <v>236860.46290802053</v>
          </cell>
          <cell r="AQ23">
            <v>236860.46290802053</v>
          </cell>
        </row>
        <row r="24">
          <cell r="A24">
            <v>19</v>
          </cell>
          <cell r="B24" t="str">
            <v>U-13</v>
          </cell>
          <cell r="C24" t="str">
            <v>Дизельное топливо</v>
          </cell>
          <cell r="D24">
            <v>11.09348</v>
          </cell>
          <cell r="E24">
            <v>2.3351099999999998</v>
          </cell>
          <cell r="F24">
            <v>24892.368607115503</v>
          </cell>
          <cell r="G24">
            <v>24892.368607115503</v>
          </cell>
          <cell r="H24">
            <v>0</v>
          </cell>
          <cell r="I24">
            <v>24435.09131480908</v>
          </cell>
          <cell r="J24">
            <v>24435.09131480908</v>
          </cell>
          <cell r="K24">
            <v>0</v>
          </cell>
          <cell r="L24">
            <v>29194.065790708548</v>
          </cell>
          <cell r="M24">
            <v>29194.065790708548</v>
          </cell>
          <cell r="N24">
            <v>0</v>
          </cell>
          <cell r="O24">
            <v>30539.525656304319</v>
          </cell>
          <cell r="P24">
            <v>30539.525656304319</v>
          </cell>
          <cell r="Q24">
            <v>0</v>
          </cell>
          <cell r="R24">
            <v>31557.509844847787</v>
          </cell>
          <cell r="S24">
            <v>31557.509844847787</v>
          </cell>
          <cell r="T24">
            <v>0</v>
          </cell>
          <cell r="U24">
            <v>30539.525656304319</v>
          </cell>
          <cell r="V24">
            <v>30539.525656304319</v>
          </cell>
          <cell r="W24">
            <v>0</v>
          </cell>
          <cell r="X24">
            <v>31557.509844847787</v>
          </cell>
          <cell r="Y24">
            <v>31557.509844847787</v>
          </cell>
          <cell r="Z24">
            <v>0</v>
          </cell>
          <cell r="AA24">
            <v>31557.509844847787</v>
          </cell>
          <cell r="AB24">
            <v>31557.509844847787</v>
          </cell>
          <cell r="AC24">
            <v>0</v>
          </cell>
          <cell r="AD24">
            <v>30539.525656304319</v>
          </cell>
          <cell r="AE24">
            <v>30539.525656304319</v>
          </cell>
          <cell r="AF24">
            <v>0</v>
          </cell>
          <cell r="AG24">
            <v>16122.063899201094</v>
          </cell>
          <cell r="AH24">
            <v>16122.063899201094</v>
          </cell>
          <cell r="AI24">
            <v>0</v>
          </cell>
          <cell r="AJ24">
            <v>19086.495041016544</v>
          </cell>
          <cell r="AK24">
            <v>19086.495041016544</v>
          </cell>
          <cell r="AL24">
            <v>0</v>
          </cell>
          <cell r="AM24">
            <v>38940.76376819826</v>
          </cell>
          <cell r="AN24">
            <v>38940.76376819826</v>
          </cell>
          <cell r="AO24">
            <v>0</v>
          </cell>
          <cell r="AP24">
            <v>338961.95492450532</v>
          </cell>
          <cell r="AQ24">
            <v>338961.95492450532</v>
          </cell>
        </row>
        <row r="25">
          <cell r="A25">
            <v>20</v>
          </cell>
          <cell r="B25" t="str">
            <v>U-13</v>
          </cell>
          <cell r="C25" t="str">
            <v>Некондиция</v>
          </cell>
          <cell r="D25">
            <v>0.28210000000000002</v>
          </cell>
          <cell r="E25">
            <v>0.50404000000000004</v>
          </cell>
          <cell r="F25">
            <v>3146.0001355231188</v>
          </cell>
          <cell r="G25">
            <v>3146.0001355231188</v>
          </cell>
          <cell r="H25">
            <v>0</v>
          </cell>
          <cell r="I25">
            <v>593.0011097486265</v>
          </cell>
          <cell r="J25">
            <v>593.0011097486265</v>
          </cell>
          <cell r="K25">
            <v>0</v>
          </cell>
          <cell r="L25">
            <v>1402.9998913388806</v>
          </cell>
          <cell r="M25">
            <v>1402.9998913388806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5142.0011366106264</v>
          </cell>
          <cell r="AQ25">
            <v>5142.0011366106264</v>
          </cell>
        </row>
        <row r="26">
          <cell r="A26">
            <v>21</v>
          </cell>
          <cell r="B26" t="str">
            <v>U-13</v>
          </cell>
          <cell r="C26" t="str">
            <v>кислый газ на факел</v>
          </cell>
          <cell r="D26">
            <v>0.84852000000000005</v>
          </cell>
          <cell r="E26">
            <v>0.94074999999999998</v>
          </cell>
          <cell r="F26">
            <v>80.000742619184592</v>
          </cell>
          <cell r="G26">
            <v>80.000742619184592</v>
          </cell>
          <cell r="H26">
            <v>0</v>
          </cell>
          <cell r="I26">
            <v>128.00094186470778</v>
          </cell>
          <cell r="J26">
            <v>128.00094186470778</v>
          </cell>
          <cell r="K26">
            <v>0</v>
          </cell>
          <cell r="L26">
            <v>949.99952565005401</v>
          </cell>
          <cell r="M26">
            <v>949.99952565005401</v>
          </cell>
          <cell r="N26">
            <v>0</v>
          </cell>
          <cell r="O26">
            <v>58.694212772585679</v>
          </cell>
          <cell r="P26">
            <v>58.694212772585679</v>
          </cell>
          <cell r="Q26">
            <v>0</v>
          </cell>
          <cell r="R26">
            <v>60.650686531671852</v>
          </cell>
          <cell r="S26">
            <v>60.650686531671852</v>
          </cell>
          <cell r="T26">
            <v>0</v>
          </cell>
          <cell r="U26">
            <v>58.694212772585679</v>
          </cell>
          <cell r="V26">
            <v>58.694212772585679</v>
          </cell>
          <cell r="W26">
            <v>0</v>
          </cell>
          <cell r="X26">
            <v>60.650686531671852</v>
          </cell>
          <cell r="Y26">
            <v>60.650686531671852</v>
          </cell>
          <cell r="Z26">
            <v>0</v>
          </cell>
          <cell r="AA26">
            <v>60.650686531671852</v>
          </cell>
          <cell r="AB26">
            <v>60.650686531671852</v>
          </cell>
          <cell r="AC26">
            <v>0</v>
          </cell>
          <cell r="AD26">
            <v>58.694212772585679</v>
          </cell>
          <cell r="AE26">
            <v>58.694212772585679</v>
          </cell>
          <cell r="AF26">
            <v>0</v>
          </cell>
          <cell r="AG26">
            <v>30.985152142911272</v>
          </cell>
          <cell r="AH26">
            <v>30.985152142911272</v>
          </cell>
          <cell r="AI26">
            <v>0</v>
          </cell>
          <cell r="AJ26">
            <v>36.68252132099073</v>
          </cell>
          <cell r="AK26">
            <v>36.68252132099073</v>
          </cell>
          <cell r="AL26">
            <v>0</v>
          </cell>
          <cell r="AM26">
            <v>74.840634391641402</v>
          </cell>
          <cell r="AN26">
            <v>74.840634391641402</v>
          </cell>
          <cell r="AO26">
            <v>0</v>
          </cell>
          <cell r="AP26">
            <v>1658.5442159022623</v>
          </cell>
          <cell r="AQ26">
            <v>1658.5442159022623</v>
          </cell>
        </row>
        <row r="27">
          <cell r="A27">
            <v>22</v>
          </cell>
          <cell r="B27" t="str">
            <v>U-13</v>
          </cell>
          <cell r="C27" t="str">
            <v>Потери переработки</v>
          </cell>
          <cell r="D27">
            <v>99.999999999999986</v>
          </cell>
          <cell r="E27">
            <v>100</v>
          </cell>
          <cell r="F27">
            <v>240.63179768603513</v>
          </cell>
          <cell r="G27">
            <v>240.63179768603513</v>
          </cell>
          <cell r="H27">
            <v>0</v>
          </cell>
          <cell r="I27">
            <v>238.90343238477865</v>
          </cell>
          <cell r="J27">
            <v>238.90343238477865</v>
          </cell>
          <cell r="K27">
            <v>0</v>
          </cell>
          <cell r="L27">
            <v>400.94108942766115</v>
          </cell>
          <cell r="M27">
            <v>400.94108942766115</v>
          </cell>
          <cell r="N27">
            <v>0</v>
          </cell>
          <cell r="O27">
            <v>293.47106386292836</v>
          </cell>
          <cell r="P27">
            <v>293.47106386292836</v>
          </cell>
          <cell r="Q27">
            <v>0</v>
          </cell>
          <cell r="R27">
            <v>303.25343265835926</v>
          </cell>
          <cell r="S27">
            <v>303.25343265835926</v>
          </cell>
          <cell r="T27">
            <v>0</v>
          </cell>
          <cell r="U27">
            <v>293.47106386292836</v>
          </cell>
          <cell r="V27">
            <v>293.47106386292836</v>
          </cell>
          <cell r="W27">
            <v>0</v>
          </cell>
          <cell r="X27">
            <v>303.25343265835926</v>
          </cell>
          <cell r="Y27">
            <v>303.25343265835926</v>
          </cell>
          <cell r="Z27">
            <v>0</v>
          </cell>
          <cell r="AA27">
            <v>303.25343265835926</v>
          </cell>
          <cell r="AB27">
            <v>303.25343265835926</v>
          </cell>
          <cell r="AC27">
            <v>0</v>
          </cell>
          <cell r="AD27">
            <v>293.47106386292836</v>
          </cell>
          <cell r="AE27">
            <v>293.47106386292836</v>
          </cell>
          <cell r="AF27">
            <v>0</v>
          </cell>
          <cell r="AG27">
            <v>154.92576071455633</v>
          </cell>
          <cell r="AH27">
            <v>154.92576071455633</v>
          </cell>
          <cell r="AI27">
            <v>0</v>
          </cell>
          <cell r="AJ27">
            <v>183.41260660495365</v>
          </cell>
          <cell r="AK27">
            <v>183.41260660495365</v>
          </cell>
          <cell r="AL27">
            <v>0</v>
          </cell>
          <cell r="AM27">
            <v>374.20317195820695</v>
          </cell>
          <cell r="AN27">
            <v>374.20317195820695</v>
          </cell>
          <cell r="AO27">
            <v>0</v>
          </cell>
          <cell r="AP27">
            <v>3383.1913483400544</v>
          </cell>
          <cell r="AQ27">
            <v>3383.1913483400544</v>
          </cell>
        </row>
        <row r="28">
          <cell r="A28">
            <v>23</v>
          </cell>
          <cell r="B28" t="str">
            <v>Итого по U-13</v>
          </cell>
          <cell r="C28" t="str">
            <v>Тяжелая нафта</v>
          </cell>
          <cell r="D28">
            <v>0</v>
          </cell>
          <cell r="E28">
            <v>0</v>
          </cell>
          <cell r="F28">
            <v>28359.001282943846</v>
          </cell>
          <cell r="G28">
            <v>28359.001282943838</v>
          </cell>
          <cell r="H28">
            <v>0</v>
          </cell>
          <cell r="I28">
            <v>25394.996798807191</v>
          </cell>
          <cell r="J28">
            <v>25394.996798807191</v>
          </cell>
          <cell r="K28">
            <v>0</v>
          </cell>
          <cell r="L28">
            <v>31948.006297125146</v>
          </cell>
          <cell r="M28">
            <v>31948.006297125146</v>
          </cell>
          <cell r="N28">
            <v>0</v>
          </cell>
          <cell r="O28">
            <v>30891.69093293983</v>
          </cell>
          <cell r="P28">
            <v>30891.690932939833</v>
          </cell>
          <cell r="Q28">
            <v>0</v>
          </cell>
          <cell r="R28">
            <v>31921.41396403782</v>
          </cell>
          <cell r="S28">
            <v>31921.41396403782</v>
          </cell>
          <cell r="T28">
            <v>0</v>
          </cell>
          <cell r="U28">
            <v>30891.69093293983</v>
          </cell>
          <cell r="V28">
            <v>30891.690932939833</v>
          </cell>
          <cell r="W28">
            <v>0</v>
          </cell>
          <cell r="X28">
            <v>31921.41396403782</v>
          </cell>
          <cell r="Y28">
            <v>31921.41396403782</v>
          </cell>
          <cell r="Z28">
            <v>0</v>
          </cell>
          <cell r="AA28">
            <v>31921.41396403782</v>
          </cell>
          <cell r="AB28">
            <v>31921.41396403782</v>
          </cell>
          <cell r="AC28">
            <v>0</v>
          </cell>
          <cell r="AD28">
            <v>30891.69093293983</v>
          </cell>
          <cell r="AE28">
            <v>30891.690932939833</v>
          </cell>
          <cell r="AF28">
            <v>0</v>
          </cell>
          <cell r="AG28">
            <v>16307.974812058563</v>
          </cell>
          <cell r="AH28">
            <v>16307.974812058561</v>
          </cell>
          <cell r="AI28">
            <v>0</v>
          </cell>
          <cell r="AJ28">
            <v>19306.59016894249</v>
          </cell>
          <cell r="AK28">
            <v>19306.59016894249</v>
          </cell>
          <cell r="AL28">
            <v>0</v>
          </cell>
          <cell r="AM28">
            <v>39389.807574548104</v>
          </cell>
          <cell r="AN28">
            <v>39389.807574548111</v>
          </cell>
          <cell r="AO28">
            <v>0</v>
          </cell>
          <cell r="AP28">
            <v>349145.69162535825</v>
          </cell>
          <cell r="AQ28">
            <v>349145.69162535825</v>
          </cell>
        </row>
        <row r="29">
          <cell r="A29">
            <v>24</v>
          </cell>
          <cell r="B29" t="str">
            <v>АТ-10 В</v>
          </cell>
          <cell r="C29" t="str">
            <v>Тяжелая нафта</v>
          </cell>
          <cell r="D29">
            <v>6656</v>
          </cell>
          <cell r="E29">
            <v>6656</v>
          </cell>
          <cell r="F29">
            <v>39665.967333543224</v>
          </cell>
          <cell r="G29">
            <v>39665.967333543224</v>
          </cell>
          <cell r="H29">
            <v>6656</v>
          </cell>
          <cell r="I29">
            <v>33149.8110829703</v>
          </cell>
          <cell r="J29">
            <v>33149.8110829703</v>
          </cell>
          <cell r="K29">
            <v>6656</v>
          </cell>
          <cell r="L29">
            <v>41579.00581587082</v>
          </cell>
          <cell r="M29">
            <v>41579.00581587082</v>
          </cell>
          <cell r="N29">
            <v>6656</v>
          </cell>
          <cell r="O29">
            <v>38885.610186866696</v>
          </cell>
          <cell r="P29">
            <v>38885.610186866696</v>
          </cell>
          <cell r="Q29">
            <v>6656</v>
          </cell>
          <cell r="R29">
            <v>40181.797193095583</v>
          </cell>
          <cell r="S29">
            <v>40181.797193095583</v>
          </cell>
          <cell r="T29">
            <v>6656</v>
          </cell>
          <cell r="U29">
            <v>38885.610186866696</v>
          </cell>
          <cell r="V29">
            <v>38885.610186866696</v>
          </cell>
          <cell r="W29">
            <v>6656</v>
          </cell>
          <cell r="X29">
            <v>40181.797193095583</v>
          </cell>
          <cell r="Y29">
            <v>40181.797193095583</v>
          </cell>
          <cell r="Z29">
            <v>6656</v>
          </cell>
          <cell r="AA29">
            <v>40181.797193095583</v>
          </cell>
          <cell r="AB29">
            <v>40181.797193095583</v>
          </cell>
          <cell r="AC29">
            <v>6656</v>
          </cell>
          <cell r="AD29">
            <v>38885.610186866696</v>
          </cell>
          <cell r="AE29">
            <v>38885.610186866696</v>
          </cell>
          <cell r="AF29">
            <v>6656</v>
          </cell>
          <cell r="AG29">
            <v>20528.029781715835</v>
          </cell>
          <cell r="AH29">
            <v>20528.029781715835</v>
          </cell>
          <cell r="AI29">
            <v>6656</v>
          </cell>
          <cell r="AJ29">
            <v>24302.604249693781</v>
          </cell>
          <cell r="AK29">
            <v>24302.604249693781</v>
          </cell>
          <cell r="AL29">
            <v>6656</v>
          </cell>
          <cell r="AM29">
            <v>49582.805486582052</v>
          </cell>
          <cell r="AN29">
            <v>49582.805486582052</v>
          </cell>
          <cell r="AO29">
            <v>6656</v>
          </cell>
          <cell r="AP29">
            <v>446010.4458902629</v>
          </cell>
          <cell r="AQ29">
            <v>446010.4458902629</v>
          </cell>
        </row>
        <row r="30">
          <cell r="A30" t="str">
            <v>24а</v>
          </cell>
          <cell r="B30" t="str">
            <v>АТ-10 В</v>
          </cell>
          <cell r="C30" t="str">
            <v>Тяжелая нафта на хранении</v>
          </cell>
          <cell r="D30">
            <v>32.353639999999999</v>
          </cell>
          <cell r="E30">
            <v>38.177280000000003</v>
          </cell>
          <cell r="F30">
            <v>4541.9942901480235</v>
          </cell>
          <cell r="G30">
            <v>4541.9942901480235</v>
          </cell>
          <cell r="H30">
            <v>0</v>
          </cell>
          <cell r="I30">
            <v>4745.9733135381402</v>
          </cell>
          <cell r="J30">
            <v>4745.9733135381402</v>
          </cell>
          <cell r="K30">
            <v>0</v>
          </cell>
          <cell r="L30">
            <v>7144.0009992684099</v>
          </cell>
          <cell r="M30">
            <v>7144.0009992684099</v>
          </cell>
          <cell r="N30">
            <v>0</v>
          </cell>
          <cell r="O30">
            <v>5256.8418560847213</v>
          </cell>
          <cell r="P30">
            <v>5256.8418560847213</v>
          </cell>
          <cell r="Q30">
            <v>0</v>
          </cell>
          <cell r="R30">
            <v>5432.0699179542125</v>
          </cell>
          <cell r="S30">
            <v>5432.0699179542125</v>
          </cell>
          <cell r="T30">
            <v>0</v>
          </cell>
          <cell r="U30">
            <v>5256.8418560847213</v>
          </cell>
          <cell r="V30">
            <v>5256.8418560847213</v>
          </cell>
          <cell r="W30">
            <v>0</v>
          </cell>
          <cell r="X30">
            <v>5432.0699179542125</v>
          </cell>
          <cell r="Y30">
            <v>5432.0699179542125</v>
          </cell>
          <cell r="Z30">
            <v>0</v>
          </cell>
          <cell r="AA30">
            <v>5432.0699179542125</v>
          </cell>
          <cell r="AB30">
            <v>5432.0699179542125</v>
          </cell>
          <cell r="AC30">
            <v>0</v>
          </cell>
          <cell r="AD30">
            <v>5256.8418560847213</v>
          </cell>
          <cell r="AE30">
            <v>5256.8418560847213</v>
          </cell>
          <cell r="AF30">
            <v>0</v>
          </cell>
          <cell r="AG30">
            <v>2775.1295572037629</v>
          </cell>
          <cell r="AH30">
            <v>2775.1295572037629</v>
          </cell>
          <cell r="AI30">
            <v>0</v>
          </cell>
          <cell r="AJ30">
            <v>3285.4042052502209</v>
          </cell>
          <cell r="AK30">
            <v>3285.4042052502209</v>
          </cell>
          <cell r="AL30">
            <v>0</v>
          </cell>
          <cell r="AM30">
            <v>6702.9671380083882</v>
          </cell>
          <cell r="AN30">
            <v>6702.9671380083882</v>
          </cell>
          <cell r="AO30">
            <v>0</v>
          </cell>
          <cell r="AP30">
            <v>61262.204825533743</v>
          </cell>
          <cell r="AQ30">
            <v>61262.204825533743</v>
          </cell>
        </row>
        <row r="31">
          <cell r="A31">
            <v>25</v>
          </cell>
          <cell r="B31" t="str">
            <v>АТ-10 В</v>
          </cell>
          <cell r="C31" t="str">
            <v>Легкая нафта</v>
          </cell>
          <cell r="D31">
            <v>6000</v>
          </cell>
          <cell r="E31">
            <v>517</v>
          </cell>
          <cell r="F31">
            <v>21523.889113632726</v>
          </cell>
          <cell r="G31">
            <v>20929</v>
          </cell>
          <cell r="H31">
            <v>1111.8891136327256</v>
          </cell>
          <cell r="I31">
            <v>23898.841789715363</v>
          </cell>
          <cell r="J31">
            <v>18535</v>
          </cell>
          <cell r="K31">
            <v>6475.7309033480888</v>
          </cell>
          <cell r="L31">
            <v>24944.593489129449</v>
          </cell>
          <cell r="M31">
            <v>22669</v>
          </cell>
          <cell r="N31">
            <v>8751.3243924775379</v>
          </cell>
          <cell r="O31">
            <v>29220.530945750921</v>
          </cell>
          <cell r="P31">
            <v>23923</v>
          </cell>
          <cell r="Q31">
            <v>14048.855338228459</v>
          </cell>
          <cell r="R31">
            <v>30194.548643942624</v>
          </cell>
          <cell r="S31">
            <v>24000</v>
          </cell>
          <cell r="T31">
            <v>20243.403982171083</v>
          </cell>
          <cell r="U31">
            <v>29220.530945750921</v>
          </cell>
          <cell r="V31">
            <v>23500</v>
          </cell>
          <cell r="W31">
            <v>25963.934927922004</v>
          </cell>
          <cell r="X31">
            <v>30194.548643942624</v>
          </cell>
          <cell r="Y31">
            <v>24000</v>
          </cell>
          <cell r="Z31">
            <v>32158.483571864628</v>
          </cell>
          <cell r="AA31">
            <v>30194.548643942624</v>
          </cell>
          <cell r="AB31">
            <v>24000</v>
          </cell>
          <cell r="AC31">
            <v>38353.032215807252</v>
          </cell>
          <cell r="AD31">
            <v>29220.530945750921</v>
          </cell>
          <cell r="AE31">
            <v>23500</v>
          </cell>
          <cell r="AF31">
            <v>44073.563161558181</v>
          </cell>
          <cell r="AG31">
            <v>15425.755867256916</v>
          </cell>
          <cell r="AH31">
            <v>13000</v>
          </cell>
          <cell r="AI31">
            <v>46499.319028815094</v>
          </cell>
          <cell r="AJ31">
            <v>18262.153946612299</v>
          </cell>
          <cell r="AK31">
            <v>15000</v>
          </cell>
          <cell r="AL31">
            <v>49761.472975427394</v>
          </cell>
          <cell r="AM31">
            <v>37258.921619986628</v>
          </cell>
          <cell r="AN31">
            <v>30000</v>
          </cell>
          <cell r="AO31">
            <v>57020.394595414022</v>
          </cell>
          <cell r="AP31">
            <v>319559.39459541405</v>
          </cell>
          <cell r="AQ31">
            <v>263056</v>
          </cell>
        </row>
        <row r="32">
          <cell r="A32">
            <v>26</v>
          </cell>
          <cell r="B32" t="str">
            <v>АТ-10 В</v>
          </cell>
          <cell r="C32" t="str">
            <v>кислые газы на факел</v>
          </cell>
          <cell r="D32">
            <v>0.59389000000000003</v>
          </cell>
          <cell r="E32">
            <v>0.62463999999999997</v>
          </cell>
          <cell r="F32">
            <v>399.99992484501934</v>
          </cell>
          <cell r="G32">
            <v>399.99992484501934</v>
          </cell>
          <cell r="H32">
            <v>0</v>
          </cell>
          <cell r="I32">
            <v>413.99649291962027</v>
          </cell>
          <cell r="J32">
            <v>413.99649291962027</v>
          </cell>
          <cell r="K32">
            <v>0</v>
          </cell>
          <cell r="L32">
            <v>1500.0002098127959</v>
          </cell>
          <cell r="M32">
            <v>1500.0002098127959</v>
          </cell>
          <cell r="N32">
            <v>0</v>
          </cell>
          <cell r="O32">
            <v>1261.6420454603328</v>
          </cell>
          <cell r="P32">
            <v>1261.6420454603328</v>
          </cell>
          <cell r="Q32">
            <v>0</v>
          </cell>
          <cell r="R32">
            <v>1303.6967803090108</v>
          </cell>
          <cell r="S32">
            <v>1303.6967803090108</v>
          </cell>
          <cell r="T32">
            <v>0</v>
          </cell>
          <cell r="U32">
            <v>1261.6420454603328</v>
          </cell>
          <cell r="V32">
            <v>1261.6420454603328</v>
          </cell>
          <cell r="W32">
            <v>0</v>
          </cell>
          <cell r="X32">
            <v>1303.6967803090108</v>
          </cell>
          <cell r="Y32">
            <v>1303.6967803090108</v>
          </cell>
          <cell r="Z32">
            <v>0</v>
          </cell>
          <cell r="AA32">
            <v>1303.6967803090108</v>
          </cell>
          <cell r="AB32">
            <v>1303.6967803090108</v>
          </cell>
          <cell r="AC32">
            <v>0</v>
          </cell>
          <cell r="AD32">
            <v>1261.6420454603328</v>
          </cell>
          <cell r="AE32">
            <v>1261.6420454603328</v>
          </cell>
          <cell r="AF32">
            <v>0</v>
          </cell>
          <cell r="AG32">
            <v>666.0310937289031</v>
          </cell>
          <cell r="AH32">
            <v>666.0310937289031</v>
          </cell>
          <cell r="AI32">
            <v>0</v>
          </cell>
          <cell r="AJ32">
            <v>788.49700926005301</v>
          </cell>
          <cell r="AK32">
            <v>788.49700926005301</v>
          </cell>
          <cell r="AL32">
            <v>0</v>
          </cell>
          <cell r="AM32">
            <v>1608.7121131220131</v>
          </cell>
          <cell r="AN32">
            <v>1608.7121131220131</v>
          </cell>
          <cell r="AO32">
            <v>0</v>
          </cell>
          <cell r="AP32">
            <v>13073.253320996435</v>
          </cell>
          <cell r="AQ32">
            <v>13073.253320996435</v>
          </cell>
        </row>
        <row r="33">
          <cell r="A33">
            <v>27</v>
          </cell>
          <cell r="B33" t="str">
            <v>АТ-10 В</v>
          </cell>
          <cell r="C33" t="str">
            <v>Потери переработки</v>
          </cell>
          <cell r="D33">
            <v>100</v>
          </cell>
          <cell r="E33">
            <v>100</v>
          </cell>
          <cell r="F33">
            <v>395.09688881051216</v>
          </cell>
          <cell r="G33">
            <v>395.09688881051216</v>
          </cell>
          <cell r="H33">
            <v>0</v>
          </cell>
          <cell r="I33">
            <v>391.02242316707225</v>
          </cell>
          <cell r="J33">
            <v>391.02242316707225</v>
          </cell>
          <cell r="K33">
            <v>0</v>
          </cell>
          <cell r="L33">
            <v>680.41009517248301</v>
          </cell>
          <cell r="M33">
            <v>680.41009517248301</v>
          </cell>
          <cell r="N33">
            <v>0</v>
          </cell>
          <cell r="O33">
            <v>473.1157670476249</v>
          </cell>
          <cell r="P33">
            <v>473.1157670476249</v>
          </cell>
          <cell r="Q33">
            <v>0</v>
          </cell>
          <cell r="R33">
            <v>488.88629261587909</v>
          </cell>
          <cell r="S33">
            <v>488.88629261587909</v>
          </cell>
          <cell r="T33">
            <v>0</v>
          </cell>
          <cell r="U33">
            <v>473.1157670476249</v>
          </cell>
          <cell r="V33">
            <v>473.1157670476249</v>
          </cell>
          <cell r="W33">
            <v>0</v>
          </cell>
          <cell r="X33">
            <v>488.88629261587909</v>
          </cell>
          <cell r="Y33">
            <v>488.88629261587909</v>
          </cell>
          <cell r="Z33">
            <v>0</v>
          </cell>
          <cell r="AA33">
            <v>488.88629261587909</v>
          </cell>
          <cell r="AB33">
            <v>488.88629261587909</v>
          </cell>
          <cell r="AC33">
            <v>0</v>
          </cell>
          <cell r="AD33">
            <v>473.1157670476249</v>
          </cell>
          <cell r="AE33">
            <v>473.1157670476249</v>
          </cell>
          <cell r="AF33">
            <v>0</v>
          </cell>
          <cell r="AG33">
            <v>249.76166014833868</v>
          </cell>
          <cell r="AH33">
            <v>249.76166014833868</v>
          </cell>
          <cell r="AI33">
            <v>0</v>
          </cell>
          <cell r="AJ33">
            <v>295.68637847251989</v>
          </cell>
          <cell r="AK33">
            <v>295.68637847251989</v>
          </cell>
          <cell r="AL33">
            <v>0</v>
          </cell>
          <cell r="AM33">
            <v>603.26704242075493</v>
          </cell>
          <cell r="AN33">
            <v>603.26704242075493</v>
          </cell>
          <cell r="AO33">
            <v>0</v>
          </cell>
          <cell r="AP33">
            <v>5501.2506671821939</v>
          </cell>
          <cell r="AQ33">
            <v>5501.2506671821939</v>
          </cell>
        </row>
        <row r="34">
          <cell r="A34">
            <v>28</v>
          </cell>
          <cell r="B34" t="str">
            <v>Итого по АТ-10 В</v>
          </cell>
          <cell r="C34" t="str">
            <v>Риформат</v>
          </cell>
          <cell r="D34">
            <v>12656</v>
          </cell>
          <cell r="E34">
            <v>7173</v>
          </cell>
          <cell r="F34">
            <v>66526.947550979501</v>
          </cell>
          <cell r="G34">
            <v>65932.058437346786</v>
          </cell>
          <cell r="H34">
            <v>7767.8891136327256</v>
          </cell>
          <cell r="I34">
            <v>62599.645102310496</v>
          </cell>
          <cell r="J34">
            <v>57235.803312595133</v>
          </cell>
          <cell r="K34">
            <v>13131.730903348089</v>
          </cell>
          <cell r="L34">
            <v>75848.010609253965</v>
          </cell>
          <cell r="M34">
            <v>73572.417120124519</v>
          </cell>
          <cell r="N34">
            <v>15407.324392477538</v>
          </cell>
          <cell r="O34">
            <v>75097.740801210297</v>
          </cell>
          <cell r="P34">
            <v>69800.209855459383</v>
          </cell>
          <cell r="Q34">
            <v>20704.855338228459</v>
          </cell>
          <cell r="R34">
            <v>77600.998827917312</v>
          </cell>
          <cell r="S34">
            <v>71406.450183974681</v>
          </cell>
          <cell r="T34">
            <v>26899.403982171083</v>
          </cell>
          <cell r="U34">
            <v>75097.740801210297</v>
          </cell>
          <cell r="V34">
            <v>69377.209855459383</v>
          </cell>
          <cell r="W34">
            <v>32619.934927922004</v>
          </cell>
          <cell r="X34">
            <v>77600.998827917312</v>
          </cell>
          <cell r="Y34">
            <v>71406.450183974681</v>
          </cell>
          <cell r="Z34">
            <v>38814.483571864628</v>
          </cell>
          <cell r="AA34">
            <v>77600.998827917312</v>
          </cell>
          <cell r="AB34">
            <v>71406.450183974681</v>
          </cell>
          <cell r="AC34">
            <v>45009.032215807252</v>
          </cell>
          <cell r="AD34">
            <v>75097.740801210297</v>
          </cell>
          <cell r="AE34">
            <v>69377.209855459383</v>
          </cell>
          <cell r="AF34">
            <v>50729.563161558181</v>
          </cell>
          <cell r="AG34">
            <v>39644.707960053755</v>
          </cell>
          <cell r="AH34">
            <v>37218.952092796841</v>
          </cell>
          <cell r="AI34">
            <v>53155.319028815094</v>
          </cell>
          <cell r="AJ34">
            <v>46934.345789288869</v>
          </cell>
          <cell r="AK34">
            <v>43672.191842676577</v>
          </cell>
          <cell r="AL34">
            <v>56417.472975427394</v>
          </cell>
          <cell r="AM34">
            <v>95756.673400119835</v>
          </cell>
          <cell r="AN34">
            <v>88497.751780133214</v>
          </cell>
          <cell r="AO34">
            <v>63676.394595414022</v>
          </cell>
          <cell r="AP34">
            <v>845406.54929938936</v>
          </cell>
          <cell r="AQ34">
            <v>788903.15470397531</v>
          </cell>
        </row>
        <row r="35">
          <cell r="A35">
            <v>29</v>
          </cell>
          <cell r="B35" t="str">
            <v>U-21</v>
          </cell>
          <cell r="C35" t="str">
            <v>Риформат</v>
          </cell>
          <cell r="D35">
            <v>1.73953</v>
          </cell>
          <cell r="E35">
            <v>164</v>
          </cell>
          <cell r="F35">
            <v>34589.76276319383</v>
          </cell>
          <cell r="G35">
            <v>34605</v>
          </cell>
          <cell r="H35">
            <v>148.76276319383032</v>
          </cell>
          <cell r="I35">
            <v>27364.217649413902</v>
          </cell>
          <cell r="J35">
            <v>27512.980412607732</v>
          </cell>
          <cell r="K35">
            <v>0</v>
          </cell>
          <cell r="L35">
            <v>34458.074819829337</v>
          </cell>
          <cell r="M35">
            <v>33376</v>
          </cell>
          <cell r="N35">
            <v>1082.0748198293368</v>
          </cell>
          <cell r="O35">
            <v>32368.381919547835</v>
          </cell>
          <cell r="P35">
            <v>33450.456739377172</v>
          </cell>
          <cell r="Q35">
            <v>0</v>
          </cell>
          <cell r="R35">
            <v>33447.327983532763</v>
          </cell>
          <cell r="S35">
            <v>33447.327983532763</v>
          </cell>
          <cell r="T35">
            <v>0</v>
          </cell>
          <cell r="U35">
            <v>32368.381919547835</v>
          </cell>
          <cell r="V35">
            <v>32368.381919547835</v>
          </cell>
          <cell r="W35">
            <v>0</v>
          </cell>
          <cell r="X35">
            <v>33447.327983532763</v>
          </cell>
          <cell r="Y35">
            <v>33447.327983532763</v>
          </cell>
          <cell r="Z35">
            <v>0</v>
          </cell>
          <cell r="AA35">
            <v>33447.327983532763</v>
          </cell>
          <cell r="AB35">
            <v>33447.327983532763</v>
          </cell>
          <cell r="AC35">
            <v>0</v>
          </cell>
          <cell r="AD35">
            <v>32368.381919547835</v>
          </cell>
          <cell r="AE35">
            <v>32368.381919547835</v>
          </cell>
          <cell r="AF35">
            <v>0</v>
          </cell>
          <cell r="AG35">
            <v>17087.53199030026</v>
          </cell>
          <cell r="AH35">
            <v>17087.53199030026</v>
          </cell>
          <cell r="AI35">
            <v>0</v>
          </cell>
          <cell r="AJ35">
            <v>20229.487777445102</v>
          </cell>
          <cell r="AK35">
            <v>20229.487777445102</v>
          </cell>
          <cell r="AL35">
            <v>0</v>
          </cell>
          <cell r="AM35">
            <v>41272.727287030903</v>
          </cell>
          <cell r="AN35">
            <v>41272.727287030903</v>
          </cell>
          <cell r="AO35">
            <v>0</v>
          </cell>
          <cell r="AP35">
            <v>372448.93199645518</v>
          </cell>
          <cell r="AQ35">
            <v>372612.93199645518</v>
          </cell>
        </row>
        <row r="36">
          <cell r="A36">
            <v>30</v>
          </cell>
          <cell r="B36" t="str">
            <v>U-21</v>
          </cell>
          <cell r="C36" t="str">
            <v>ВСГ на установку №11</v>
          </cell>
          <cell r="D36">
            <v>8.8246400000000005</v>
          </cell>
          <cell r="E36">
            <v>7.3178000000000001</v>
          </cell>
          <cell r="F36">
            <v>690.00140155718441</v>
          </cell>
          <cell r="G36">
            <v>690.00140155718441</v>
          </cell>
          <cell r="H36">
            <v>0</v>
          </cell>
          <cell r="I36">
            <v>554.99745213219705</v>
          </cell>
          <cell r="J36">
            <v>554.99745213219705</v>
          </cell>
          <cell r="K36">
            <v>0</v>
          </cell>
          <cell r="L36">
            <v>680.00009511513406</v>
          </cell>
          <cell r="M36">
            <v>680.00009511513406</v>
          </cell>
          <cell r="N36">
            <v>0</v>
          </cell>
          <cell r="O36">
            <v>941.03176652217405</v>
          </cell>
          <cell r="P36">
            <v>941.03176652217405</v>
          </cell>
          <cell r="Q36">
            <v>0</v>
          </cell>
          <cell r="R36">
            <v>972.39949207291318</v>
          </cell>
          <cell r="S36">
            <v>972.39949207291318</v>
          </cell>
          <cell r="T36">
            <v>0</v>
          </cell>
          <cell r="U36">
            <v>941.03176652217405</v>
          </cell>
          <cell r="V36">
            <v>941.03176652217405</v>
          </cell>
          <cell r="W36">
            <v>0</v>
          </cell>
          <cell r="X36">
            <v>972.39949207291318</v>
          </cell>
          <cell r="Y36">
            <v>972.39949207291318</v>
          </cell>
          <cell r="Z36">
            <v>0</v>
          </cell>
          <cell r="AA36">
            <v>972.39949207291318</v>
          </cell>
          <cell r="AB36">
            <v>972.39949207291318</v>
          </cell>
          <cell r="AC36">
            <v>0</v>
          </cell>
          <cell r="AD36">
            <v>941.03176652217405</v>
          </cell>
          <cell r="AE36">
            <v>941.03176652217405</v>
          </cell>
          <cell r="AF36">
            <v>0</v>
          </cell>
          <cell r="AG36">
            <v>496.77832071752317</v>
          </cell>
          <cell r="AH36">
            <v>496.77832071752317</v>
          </cell>
          <cell r="AI36">
            <v>0</v>
          </cell>
          <cell r="AJ36">
            <v>588.12302284258953</v>
          </cell>
          <cell r="AK36">
            <v>588.12302284258953</v>
          </cell>
          <cell r="AL36">
            <v>0</v>
          </cell>
          <cell r="AM36">
            <v>1199.9038927752856</v>
          </cell>
          <cell r="AN36">
            <v>1199.9038927752856</v>
          </cell>
          <cell r="AO36">
            <v>0</v>
          </cell>
          <cell r="AP36">
            <v>9950.0979609251754</v>
          </cell>
          <cell r="AQ36">
            <v>9950.0979609251754</v>
          </cell>
        </row>
        <row r="37">
          <cell r="A37">
            <v>31</v>
          </cell>
          <cell r="B37" t="str">
            <v>U-21</v>
          </cell>
          <cell r="C37" t="str">
            <v>Топливный газ</v>
          </cell>
          <cell r="D37">
            <v>1.14456</v>
          </cell>
          <cell r="E37">
            <v>7.1583699999999997</v>
          </cell>
          <cell r="F37">
            <v>3500.3788197027893</v>
          </cell>
          <cell r="G37">
            <v>3500.3788197027893</v>
          </cell>
          <cell r="H37">
            <v>0</v>
          </cell>
          <cell r="I37">
            <v>2425.8368754296007</v>
          </cell>
          <cell r="J37">
            <v>2425.8368754296007</v>
          </cell>
          <cell r="K37">
            <v>0</v>
          </cell>
          <cell r="L37">
            <v>2729.3403817669705</v>
          </cell>
          <cell r="M37">
            <v>2729.3403817669705</v>
          </cell>
          <cell r="N37">
            <v>0</v>
          </cell>
          <cell r="O37">
            <v>3246.9484506033687</v>
          </cell>
          <cell r="P37">
            <v>3246.9484506033687</v>
          </cell>
          <cell r="Q37">
            <v>0</v>
          </cell>
          <cell r="R37">
            <v>3355.1800656234809</v>
          </cell>
          <cell r="S37">
            <v>3355.1800656234809</v>
          </cell>
          <cell r="T37">
            <v>0</v>
          </cell>
          <cell r="U37">
            <v>3246.9484506033687</v>
          </cell>
          <cell r="V37">
            <v>3246.9484506033687</v>
          </cell>
          <cell r="W37">
            <v>0</v>
          </cell>
          <cell r="X37">
            <v>3355.1800656234809</v>
          </cell>
          <cell r="Y37">
            <v>3355.1800656234809</v>
          </cell>
          <cell r="Z37">
            <v>0</v>
          </cell>
          <cell r="AA37">
            <v>3355.1800656234809</v>
          </cell>
          <cell r="AB37">
            <v>3355.1800656234809</v>
          </cell>
          <cell r="AC37">
            <v>0</v>
          </cell>
          <cell r="AD37">
            <v>3246.9484506033687</v>
          </cell>
          <cell r="AE37">
            <v>3246.9484506033687</v>
          </cell>
          <cell r="AF37">
            <v>0</v>
          </cell>
          <cell r="AG37">
            <v>1714.0904867732722</v>
          </cell>
          <cell r="AH37">
            <v>1714.0904867732722</v>
          </cell>
          <cell r="AI37">
            <v>0</v>
          </cell>
          <cell r="AJ37">
            <v>2029.2674548494306</v>
          </cell>
          <cell r="AK37">
            <v>2029.2674548494306</v>
          </cell>
          <cell r="AL37">
            <v>0</v>
          </cell>
          <cell r="AM37">
            <v>4140.164258129601</v>
          </cell>
          <cell r="AN37">
            <v>4140.164258129601</v>
          </cell>
          <cell r="AO37">
            <v>0</v>
          </cell>
          <cell r="AP37">
            <v>36345.463825332219</v>
          </cell>
          <cell r="AQ37">
            <v>36345.463825332219</v>
          </cell>
        </row>
        <row r="38">
          <cell r="A38">
            <v>32</v>
          </cell>
          <cell r="B38" t="str">
            <v>U-21</v>
          </cell>
          <cell r="C38" t="str">
            <v>Топливный газ на факел</v>
          </cell>
          <cell r="D38">
            <v>1.0886499999999999</v>
          </cell>
          <cell r="E38">
            <v>1.3024899999999999</v>
          </cell>
          <cell r="F38">
            <v>454.00079571280236</v>
          </cell>
          <cell r="G38">
            <v>454.00079571280236</v>
          </cell>
          <cell r="H38">
            <v>0</v>
          </cell>
          <cell r="I38">
            <v>2372.9861316200208</v>
          </cell>
          <cell r="J38">
            <v>2372.9861316200208</v>
          </cell>
          <cell r="K38">
            <v>0</v>
          </cell>
          <cell r="L38">
            <v>3070.0004294168552</v>
          </cell>
          <cell r="M38">
            <v>3070.0004294168552</v>
          </cell>
          <cell r="N38">
            <v>0</v>
          </cell>
          <cell r="O38">
            <v>1940.3919483246482</v>
          </cell>
          <cell r="P38">
            <v>1940.3919483246482</v>
          </cell>
          <cell r="Q38">
            <v>0</v>
          </cell>
          <cell r="R38">
            <v>2005.0716799354695</v>
          </cell>
          <cell r="S38">
            <v>2005.0716799354695</v>
          </cell>
          <cell r="T38">
            <v>0</v>
          </cell>
          <cell r="U38">
            <v>1940.3919483246482</v>
          </cell>
          <cell r="V38">
            <v>1940.3919483246482</v>
          </cell>
          <cell r="W38">
            <v>0</v>
          </cell>
          <cell r="X38">
            <v>2005.0716799354695</v>
          </cell>
          <cell r="Y38">
            <v>2005.0716799354695</v>
          </cell>
          <cell r="Z38">
            <v>0</v>
          </cell>
          <cell r="AA38">
            <v>2005.0716799354695</v>
          </cell>
          <cell r="AB38">
            <v>2005.0716799354695</v>
          </cell>
          <cell r="AC38">
            <v>0</v>
          </cell>
          <cell r="AD38">
            <v>1940.3919483246482</v>
          </cell>
          <cell r="AE38">
            <v>1940.3919483246482</v>
          </cell>
          <cell r="AF38">
            <v>0</v>
          </cell>
          <cell r="AG38">
            <v>1024.3486861076201</v>
          </cell>
          <cell r="AH38">
            <v>1024.3486861076201</v>
          </cell>
          <cell r="AI38">
            <v>0</v>
          </cell>
          <cell r="AJ38">
            <v>1212.6999520597196</v>
          </cell>
          <cell r="AK38">
            <v>1212.6999520597196</v>
          </cell>
          <cell r="AL38">
            <v>0</v>
          </cell>
          <cell r="AM38">
            <v>2474.1819937804448</v>
          </cell>
          <cell r="AN38">
            <v>2474.1819937804448</v>
          </cell>
          <cell r="AO38">
            <v>0</v>
          </cell>
          <cell r="AP38">
            <v>22444.608873477817</v>
          </cell>
          <cell r="AQ38">
            <v>22444.608873477817</v>
          </cell>
        </row>
        <row r="39">
          <cell r="A39">
            <v>33</v>
          </cell>
          <cell r="B39" t="str">
            <v>U-21</v>
          </cell>
          <cell r="C39" t="str">
            <v>Потери переработки</v>
          </cell>
          <cell r="D39">
            <v>100</v>
          </cell>
          <cell r="E39">
            <v>100.00000000000001</v>
          </cell>
          <cell r="F39">
            <v>431.82355337661829</v>
          </cell>
          <cell r="G39">
            <v>431.82355337661829</v>
          </cell>
          <cell r="H39">
            <v>0</v>
          </cell>
          <cell r="I39">
            <v>431.77297437457986</v>
          </cell>
          <cell r="J39">
            <v>431.77297437457986</v>
          </cell>
          <cell r="K39">
            <v>0</v>
          </cell>
          <cell r="L39">
            <v>641.59008974252765</v>
          </cell>
          <cell r="M39">
            <v>641.59008974252765</v>
          </cell>
          <cell r="N39">
            <v>0</v>
          </cell>
          <cell r="O39">
            <v>388.85610186866694</v>
          </cell>
          <cell r="P39">
            <v>388.85610186866694</v>
          </cell>
          <cell r="Q39">
            <v>0</v>
          </cell>
          <cell r="R39">
            <v>401.81797193095582</v>
          </cell>
          <cell r="S39">
            <v>401.81797193095582</v>
          </cell>
          <cell r="T39">
            <v>0</v>
          </cell>
          <cell r="U39">
            <v>388.85610186866694</v>
          </cell>
          <cell r="V39">
            <v>388.85610186866694</v>
          </cell>
          <cell r="W39">
            <v>0</v>
          </cell>
          <cell r="X39">
            <v>401.81797193095582</v>
          </cell>
          <cell r="Y39">
            <v>401.81797193095582</v>
          </cell>
          <cell r="Z39">
            <v>0</v>
          </cell>
          <cell r="AA39">
            <v>401.81797193095582</v>
          </cell>
          <cell r="AB39">
            <v>401.81797193095582</v>
          </cell>
          <cell r="AC39">
            <v>0</v>
          </cell>
          <cell r="AD39">
            <v>388.85610186866694</v>
          </cell>
          <cell r="AE39">
            <v>388.85610186866694</v>
          </cell>
          <cell r="AF39">
            <v>0</v>
          </cell>
          <cell r="AG39">
            <v>205.28029781715836</v>
          </cell>
          <cell r="AH39">
            <v>205.28029781715836</v>
          </cell>
          <cell r="AI39">
            <v>0</v>
          </cell>
          <cell r="AJ39">
            <v>243.02604249693781</v>
          </cell>
          <cell r="AK39">
            <v>243.02604249693781</v>
          </cell>
          <cell r="AL39">
            <v>0</v>
          </cell>
          <cell r="AM39">
            <v>495.82805486582055</v>
          </cell>
          <cell r="AN39">
            <v>495.82805486582055</v>
          </cell>
          <cell r="AO39">
            <v>0</v>
          </cell>
          <cell r="AP39">
            <v>4821.3432340725112</v>
          </cell>
          <cell r="AQ39">
            <v>4821.3432340725112</v>
          </cell>
        </row>
        <row r="40">
          <cell r="A40">
            <v>34</v>
          </cell>
          <cell r="B40" t="str">
            <v>Итого по U-21</v>
          </cell>
          <cell r="C40" t="str">
            <v>Бензин А - 76</v>
          </cell>
          <cell r="D40">
            <v>0</v>
          </cell>
          <cell r="E40">
            <v>164</v>
          </cell>
          <cell r="F40">
            <v>39665.967333543224</v>
          </cell>
          <cell r="G40">
            <v>39681.2045703494</v>
          </cell>
          <cell r="H40">
            <v>148.76276319383032</v>
          </cell>
          <cell r="I40">
            <v>33149.8110829703</v>
          </cell>
          <cell r="J40">
            <v>33298.57384616413</v>
          </cell>
          <cell r="K40">
            <v>0</v>
          </cell>
          <cell r="L40">
            <v>41579.00581587082</v>
          </cell>
          <cell r="M40">
            <v>40496.930996041483</v>
          </cell>
          <cell r="N40">
            <v>1082.0748198293368</v>
          </cell>
          <cell r="O40">
            <v>38885.610186866696</v>
          </cell>
          <cell r="P40">
            <v>39967.685006696032</v>
          </cell>
          <cell r="Q40">
            <v>0</v>
          </cell>
          <cell r="R40">
            <v>40181.797193095583</v>
          </cell>
          <cell r="S40">
            <v>40181.797193095583</v>
          </cell>
          <cell r="T40">
            <v>0</v>
          </cell>
          <cell r="U40">
            <v>38885.610186866696</v>
          </cell>
          <cell r="V40">
            <v>38885.610186866696</v>
          </cell>
          <cell r="W40">
            <v>0</v>
          </cell>
          <cell r="X40">
            <v>40181.797193095583</v>
          </cell>
          <cell r="Y40">
            <v>40181.797193095583</v>
          </cell>
          <cell r="Z40">
            <v>0</v>
          </cell>
          <cell r="AA40">
            <v>40181.797193095583</v>
          </cell>
          <cell r="AB40">
            <v>40181.797193095583</v>
          </cell>
          <cell r="AC40">
            <v>0</v>
          </cell>
          <cell r="AD40">
            <v>38885.610186866696</v>
          </cell>
          <cell r="AE40">
            <v>38885.610186866696</v>
          </cell>
          <cell r="AF40">
            <v>0</v>
          </cell>
          <cell r="AG40">
            <v>20528.029781715835</v>
          </cell>
          <cell r="AH40">
            <v>20528.029781715832</v>
          </cell>
          <cell r="AI40">
            <v>0</v>
          </cell>
          <cell r="AJ40">
            <v>24302.604249693781</v>
          </cell>
          <cell r="AK40">
            <v>24302.604249693777</v>
          </cell>
          <cell r="AL40">
            <v>0</v>
          </cell>
          <cell r="AM40">
            <v>49582.805486582052</v>
          </cell>
          <cell r="AN40">
            <v>49582.80548658206</v>
          </cell>
          <cell r="AO40">
            <v>0</v>
          </cell>
          <cell r="AP40">
            <v>446010.4458902629</v>
          </cell>
          <cell r="AQ40">
            <v>446174.4458902629</v>
          </cell>
        </row>
        <row r="41">
          <cell r="A41">
            <v>35</v>
          </cell>
          <cell r="B41" t="str">
            <v>смещ.</v>
          </cell>
          <cell r="C41" t="str">
            <v>Бензин А - 76</v>
          </cell>
          <cell r="D41">
            <v>9.7105899999999963</v>
          </cell>
          <cell r="E41">
            <v>9.8583999999999996</v>
          </cell>
          <cell r="F41">
            <v>50141.320949400004</v>
          </cell>
          <cell r="G41">
            <v>50141.320949400004</v>
          </cell>
          <cell r="H41">
            <v>0</v>
          </cell>
          <cell r="I41">
            <v>42334.386311611212</v>
          </cell>
          <cell r="J41">
            <v>42334.386311611212</v>
          </cell>
          <cell r="K41">
            <v>0</v>
          </cell>
          <cell r="L41">
            <v>52052.419821266121</v>
          </cell>
          <cell r="M41">
            <v>52052.419821266121</v>
          </cell>
          <cell r="N41">
            <v>0</v>
          </cell>
          <cell r="O41">
            <v>53357.314767620766</v>
          </cell>
          <cell r="P41">
            <v>53357.314767620766</v>
          </cell>
          <cell r="Q41">
            <v>0</v>
          </cell>
          <cell r="R41">
            <v>53426.015024685468</v>
          </cell>
          <cell r="S41">
            <v>53426.015024685468</v>
          </cell>
          <cell r="T41">
            <v>0</v>
          </cell>
          <cell r="U41">
            <v>51957.595185179489</v>
          </cell>
          <cell r="V41">
            <v>51957.595185179489</v>
          </cell>
          <cell r="W41">
            <v>0</v>
          </cell>
          <cell r="X41">
            <v>53426.015024685468</v>
          </cell>
          <cell r="Y41">
            <v>53426.015024685468</v>
          </cell>
          <cell r="Z41">
            <v>0</v>
          </cell>
          <cell r="AA41">
            <v>53426.015024685468</v>
          </cell>
          <cell r="AB41">
            <v>53426.015024685468</v>
          </cell>
          <cell r="AC41">
            <v>0</v>
          </cell>
          <cell r="AD41">
            <v>51957.595185179489</v>
          </cell>
          <cell r="AE41">
            <v>51957.595185179489</v>
          </cell>
          <cell r="AF41">
            <v>0</v>
          </cell>
          <cell r="AG41">
            <v>27981.40475097924</v>
          </cell>
          <cell r="AH41">
            <v>27981.40475097924</v>
          </cell>
          <cell r="AI41">
            <v>0</v>
          </cell>
          <cell r="AJ41">
            <v>32763.423633023944</v>
          </cell>
          <cell r="AK41">
            <v>32763.423633023944</v>
          </cell>
          <cell r="AL41">
            <v>0</v>
          </cell>
          <cell r="AM41">
            <v>66283.636376938739</v>
          </cell>
          <cell r="AN41">
            <v>66283.636376938739</v>
          </cell>
          <cell r="AO41">
            <v>0</v>
          </cell>
          <cell r="AP41">
            <v>589107.14205525536</v>
          </cell>
          <cell r="AQ41">
            <v>589107.14205525536</v>
          </cell>
        </row>
        <row r="42">
          <cell r="A42">
            <v>36</v>
          </cell>
          <cell r="B42" t="str">
            <v>смещ.</v>
          </cell>
          <cell r="C42" t="str">
            <v>Бензин Аи - 91,93,95</v>
          </cell>
          <cell r="D42">
            <v>100</v>
          </cell>
          <cell r="E42">
            <v>100</v>
          </cell>
          <cell r="F42">
            <v>5392.6790505999979</v>
          </cell>
          <cell r="G42">
            <v>5392.6790505999979</v>
          </cell>
          <cell r="H42">
            <v>0</v>
          </cell>
          <cell r="I42">
            <v>4630.5941009965209</v>
          </cell>
          <cell r="J42">
            <v>4630.5941009965209</v>
          </cell>
          <cell r="K42">
            <v>0</v>
          </cell>
          <cell r="L42">
            <v>3992.5801787338778</v>
          </cell>
          <cell r="M42">
            <v>3992.5801787338778</v>
          </cell>
          <cell r="N42">
            <v>0</v>
          </cell>
          <cell r="O42">
            <v>4016.1419717564022</v>
          </cell>
          <cell r="P42">
            <v>4016.1419717564022</v>
          </cell>
          <cell r="Q42">
            <v>0</v>
          </cell>
          <cell r="R42">
            <v>4021.3129588472934</v>
          </cell>
          <cell r="S42">
            <v>4021.3129588472934</v>
          </cell>
          <cell r="T42">
            <v>0</v>
          </cell>
          <cell r="U42">
            <v>3910.7867343683483</v>
          </cell>
          <cell r="V42">
            <v>3910.7867343683483</v>
          </cell>
          <cell r="W42">
            <v>0</v>
          </cell>
          <cell r="X42">
            <v>4021.3129588472934</v>
          </cell>
          <cell r="Y42">
            <v>4021.3129588472934</v>
          </cell>
          <cell r="Z42">
            <v>0</v>
          </cell>
          <cell r="AA42">
            <v>4021.3129588472934</v>
          </cell>
          <cell r="AB42">
            <v>4021.3129588472934</v>
          </cell>
          <cell r="AC42">
            <v>0</v>
          </cell>
          <cell r="AD42">
            <v>3910.7867343683483</v>
          </cell>
          <cell r="AE42">
            <v>3910.7867343683483</v>
          </cell>
          <cell r="AF42">
            <v>0</v>
          </cell>
          <cell r="AG42">
            <v>2106.1272393210184</v>
          </cell>
          <cell r="AH42">
            <v>2106.1272393210184</v>
          </cell>
          <cell r="AI42">
            <v>0</v>
          </cell>
          <cell r="AJ42">
            <v>2466.0641444211569</v>
          </cell>
          <cell r="AK42">
            <v>2466.0641444211569</v>
          </cell>
          <cell r="AL42">
            <v>0</v>
          </cell>
          <cell r="AM42">
            <v>4989.0909100921626</v>
          </cell>
          <cell r="AN42">
            <v>4989.0909100921626</v>
          </cell>
          <cell r="AO42">
            <v>0</v>
          </cell>
          <cell r="AP42">
            <v>47478.789941199713</v>
          </cell>
          <cell r="AQ42">
            <v>47478.789941199713</v>
          </cell>
        </row>
        <row r="43">
          <cell r="A43">
            <v>37</v>
          </cell>
          <cell r="B43" t="str">
            <v>Итого по смещение бензинов</v>
          </cell>
          <cell r="C43" t="str">
            <v>Дизтопливо</v>
          </cell>
          <cell r="D43">
            <v>0</v>
          </cell>
          <cell r="E43">
            <v>0</v>
          </cell>
          <cell r="F43">
            <v>55534</v>
          </cell>
          <cell r="G43">
            <v>55534</v>
          </cell>
          <cell r="H43">
            <v>0</v>
          </cell>
          <cell r="I43">
            <v>46964.980412607736</v>
          </cell>
          <cell r="J43">
            <v>46964.980412607736</v>
          </cell>
          <cell r="K43">
            <v>0</v>
          </cell>
          <cell r="L43">
            <v>56045</v>
          </cell>
          <cell r="M43">
            <v>56045</v>
          </cell>
          <cell r="N43">
            <v>0</v>
          </cell>
          <cell r="O43">
            <v>57373.456739377172</v>
          </cell>
          <cell r="P43">
            <v>57373.456739377172</v>
          </cell>
          <cell r="Q43">
            <v>0</v>
          </cell>
          <cell r="R43">
            <v>57447.327983532763</v>
          </cell>
          <cell r="S43">
            <v>57447.327983532763</v>
          </cell>
          <cell r="T43">
            <v>0</v>
          </cell>
          <cell r="U43">
            <v>55868.381919547835</v>
          </cell>
          <cell r="V43">
            <v>55868.381919547835</v>
          </cell>
          <cell r="W43">
            <v>0</v>
          </cell>
          <cell r="X43">
            <v>57447.327983532763</v>
          </cell>
          <cell r="Y43">
            <v>57447.327983532763</v>
          </cell>
          <cell r="Z43">
            <v>0</v>
          </cell>
          <cell r="AA43">
            <v>57447.327983532763</v>
          </cell>
          <cell r="AB43">
            <v>57447.327983532763</v>
          </cell>
          <cell r="AC43">
            <v>0</v>
          </cell>
          <cell r="AD43">
            <v>55868.381919547835</v>
          </cell>
          <cell r="AE43">
            <v>55868.381919547835</v>
          </cell>
          <cell r="AF43">
            <v>0</v>
          </cell>
          <cell r="AG43">
            <v>30087.53199030026</v>
          </cell>
          <cell r="AH43">
            <v>30087.53199030026</v>
          </cell>
          <cell r="AI43">
            <v>0</v>
          </cell>
          <cell r="AJ43">
            <v>35229.487777445102</v>
          </cell>
          <cell r="AK43">
            <v>35229.487777445102</v>
          </cell>
          <cell r="AL43">
            <v>0</v>
          </cell>
          <cell r="AM43">
            <v>71272.727287030895</v>
          </cell>
          <cell r="AN43">
            <v>71272.727287030895</v>
          </cell>
          <cell r="AO43">
            <v>0</v>
          </cell>
          <cell r="AP43">
            <v>636585.93199645507</v>
          </cell>
          <cell r="AQ43">
            <v>636585.93199645507</v>
          </cell>
        </row>
        <row r="44">
          <cell r="A44">
            <v>38</v>
          </cell>
          <cell r="B44" t="str">
            <v>смещ.</v>
          </cell>
          <cell r="C44" t="str">
            <v>Дизтопливо</v>
          </cell>
          <cell r="H44">
            <v>0</v>
          </cell>
        </row>
      </sheetData>
      <sheetData sheetId="6" refreshError="1">
        <row r="5">
          <cell r="A5">
            <v>1</v>
          </cell>
          <cell r="B5" t="str">
            <v>ЭЛОУ</v>
          </cell>
          <cell r="D5">
            <v>3.19</v>
          </cell>
          <cell r="F5">
            <v>9.8000000000000004E-2</v>
          </cell>
          <cell r="H5">
            <v>1.6</v>
          </cell>
          <cell r="K5">
            <v>345</v>
          </cell>
        </row>
        <row r="6">
          <cell r="A6">
            <v>2</v>
          </cell>
          <cell r="B6" t="str">
            <v>Установка 10 А</v>
          </cell>
          <cell r="D6">
            <v>6.53</v>
          </cell>
          <cell r="E6">
            <v>1.3326818000088845</v>
          </cell>
          <cell r="F6">
            <v>1.7100000000000001E-2</v>
          </cell>
          <cell r="H6">
            <v>0.56999999999999995</v>
          </cell>
          <cell r="I6">
            <v>1.2497223579583315E-2</v>
          </cell>
          <cell r="K6">
            <v>116.91040000000001</v>
          </cell>
        </row>
        <row r="7">
          <cell r="A7">
            <v>3</v>
          </cell>
          <cell r="B7" t="str">
            <v>Установка 11</v>
          </cell>
          <cell r="D7">
            <v>0.28000000000000003</v>
          </cell>
          <cell r="E7">
            <v>1.7543579847211368</v>
          </cell>
          <cell r="F7">
            <v>1.4E-3</v>
          </cell>
          <cell r="H7">
            <v>0.51</v>
          </cell>
          <cell r="I7">
            <v>3.2996283950814179E-3</v>
          </cell>
        </row>
        <row r="8">
          <cell r="A8">
            <v>4</v>
          </cell>
          <cell r="B8" t="str">
            <v>Установка 12</v>
          </cell>
          <cell r="D8">
            <v>0.56000000000000005</v>
          </cell>
          <cell r="F8">
            <v>5.4999999999999997E-3</v>
          </cell>
          <cell r="H8">
            <v>1.06</v>
          </cell>
          <cell r="K8">
            <v>14.33</v>
          </cell>
        </row>
        <row r="9">
          <cell r="A9">
            <v>5</v>
          </cell>
          <cell r="B9" t="str">
            <v>Установка 13</v>
          </cell>
          <cell r="D9">
            <v>14.88</v>
          </cell>
          <cell r="E9">
            <v>1.031E-3</v>
          </cell>
          <cell r="F9">
            <v>4.3999999999999997E-2</v>
          </cell>
          <cell r="G9">
            <v>104179.16666666667</v>
          </cell>
          <cell r="H9">
            <v>1.67</v>
          </cell>
          <cell r="I9">
            <v>5.3E-3</v>
          </cell>
          <cell r="K9">
            <v>7.3</v>
          </cell>
        </row>
        <row r="10">
          <cell r="A10">
            <v>6</v>
          </cell>
          <cell r="B10" t="str">
            <v>Установка 10 B</v>
          </cell>
          <cell r="D10">
            <v>6.53</v>
          </cell>
          <cell r="H10">
            <v>0.56999999999999995</v>
          </cell>
        </row>
        <row r="11">
          <cell r="A11">
            <v>7</v>
          </cell>
          <cell r="B11" t="str">
            <v>Установка 21</v>
          </cell>
          <cell r="D11">
            <v>88.94</v>
          </cell>
          <cell r="E11">
            <v>8.2557101800030246</v>
          </cell>
          <cell r="F11">
            <v>8.9999999999999993E-3</v>
          </cell>
          <cell r="G11">
            <v>5.29</v>
          </cell>
          <cell r="H11">
            <v>2.23</v>
          </cell>
          <cell r="I11">
            <v>6.1425150002521044E-2</v>
          </cell>
          <cell r="K11">
            <v>60.048036799999998</v>
          </cell>
          <cell r="L11">
            <v>14177355.399999999</v>
          </cell>
        </row>
        <row r="12">
          <cell r="A12">
            <v>8</v>
          </cell>
          <cell r="B12" t="str">
            <v>Смещение дизтолплива</v>
          </cell>
        </row>
        <row r="13">
          <cell r="A13">
            <v>9</v>
          </cell>
          <cell r="B13" t="str">
            <v>Смещение бензинов</v>
          </cell>
          <cell r="D13">
            <v>5.5039999999999996</v>
          </cell>
          <cell r="H13">
            <v>0.96699999999999997</v>
          </cell>
        </row>
      </sheetData>
      <sheetData sheetId="7" refreshError="1">
        <row r="6">
          <cell r="A6">
            <v>1</v>
          </cell>
          <cell r="B6" t="str">
            <v>ЭЛОУ</v>
          </cell>
          <cell r="C6">
            <v>2852916</v>
          </cell>
          <cell r="D6">
            <v>3306572</v>
          </cell>
          <cell r="E6">
            <v>4370355</v>
          </cell>
          <cell r="F6">
            <v>2913570</v>
          </cell>
          <cell r="G6">
            <v>2913570</v>
          </cell>
          <cell r="H6">
            <v>2913570</v>
          </cell>
          <cell r="I6">
            <v>2913570</v>
          </cell>
          <cell r="J6">
            <v>5827140</v>
          </cell>
          <cell r="K6">
            <v>2913570</v>
          </cell>
          <cell r="L6">
            <v>2913570</v>
          </cell>
          <cell r="M6">
            <v>2913570</v>
          </cell>
          <cell r="N6">
            <v>2913570</v>
          </cell>
          <cell r="O6">
            <v>39665543</v>
          </cell>
        </row>
        <row r="7">
          <cell r="A7">
            <v>2</v>
          </cell>
          <cell r="B7" t="str">
            <v>Установка 10 А</v>
          </cell>
          <cell r="C7">
            <v>5644015</v>
          </cell>
          <cell r="D7">
            <v>3713766</v>
          </cell>
          <cell r="E7">
            <v>4971324</v>
          </cell>
          <cell r="F7">
            <v>3314216</v>
          </cell>
          <cell r="G7">
            <v>3314216</v>
          </cell>
          <cell r="H7">
            <v>3314216</v>
          </cell>
          <cell r="I7">
            <v>3314216</v>
          </cell>
          <cell r="J7">
            <v>6628432</v>
          </cell>
          <cell r="K7">
            <v>3314216</v>
          </cell>
          <cell r="L7">
            <v>3314216</v>
          </cell>
          <cell r="M7">
            <v>3314216</v>
          </cell>
          <cell r="N7">
            <v>3314216</v>
          </cell>
          <cell r="O7">
            <v>47471265</v>
          </cell>
        </row>
        <row r="8">
          <cell r="A8">
            <v>3</v>
          </cell>
          <cell r="B8" t="str">
            <v>Установка 11</v>
          </cell>
          <cell r="C8">
            <v>1396580</v>
          </cell>
          <cell r="D8">
            <v>1779473</v>
          </cell>
          <cell r="E8">
            <v>2382040</v>
          </cell>
          <cell r="F8">
            <v>1588026</v>
          </cell>
          <cell r="G8">
            <v>1588026</v>
          </cell>
          <cell r="H8">
            <v>1588026</v>
          </cell>
          <cell r="I8">
            <v>1588026</v>
          </cell>
          <cell r="J8">
            <v>3176052</v>
          </cell>
          <cell r="K8">
            <v>1588026</v>
          </cell>
          <cell r="L8">
            <v>1588026</v>
          </cell>
          <cell r="M8">
            <v>1588026</v>
          </cell>
          <cell r="N8">
            <v>1588026</v>
          </cell>
          <cell r="O8">
            <v>21438353</v>
          </cell>
        </row>
        <row r="9">
          <cell r="A9">
            <v>4</v>
          </cell>
          <cell r="B9" t="str">
            <v>Установка 12</v>
          </cell>
          <cell r="C9">
            <v>1090840</v>
          </cell>
          <cell r="D9">
            <v>1431812</v>
          </cell>
          <cell r="E9">
            <v>1891989</v>
          </cell>
          <cell r="F9">
            <v>1261326</v>
          </cell>
          <cell r="G9">
            <v>1261326</v>
          </cell>
          <cell r="H9">
            <v>1261326</v>
          </cell>
          <cell r="I9">
            <v>1261326</v>
          </cell>
          <cell r="J9">
            <v>2522652</v>
          </cell>
          <cell r="K9">
            <v>1261326</v>
          </cell>
          <cell r="L9">
            <v>1261326</v>
          </cell>
          <cell r="M9">
            <v>1261326</v>
          </cell>
          <cell r="N9">
            <v>1261326</v>
          </cell>
          <cell r="O9">
            <v>17027901</v>
          </cell>
        </row>
        <row r="10">
          <cell r="A10">
            <v>5</v>
          </cell>
          <cell r="B10" t="str">
            <v>Установка 13</v>
          </cell>
          <cell r="C10">
            <v>1938578</v>
          </cell>
          <cell r="D10">
            <v>2544533</v>
          </cell>
          <cell r="E10">
            <v>3362333</v>
          </cell>
          <cell r="F10">
            <v>2241555</v>
          </cell>
          <cell r="G10">
            <v>2241555</v>
          </cell>
          <cell r="H10">
            <v>2241555</v>
          </cell>
          <cell r="I10">
            <v>2241555</v>
          </cell>
          <cell r="J10">
            <v>4483110</v>
          </cell>
          <cell r="K10">
            <v>2241555</v>
          </cell>
          <cell r="L10">
            <v>2241555</v>
          </cell>
          <cell r="M10">
            <v>2241555</v>
          </cell>
          <cell r="N10">
            <v>2241555</v>
          </cell>
          <cell r="O10">
            <v>30260994</v>
          </cell>
        </row>
        <row r="11">
          <cell r="A11">
            <v>6</v>
          </cell>
          <cell r="B11" t="str">
            <v>Установка 10 B</v>
          </cell>
          <cell r="C11">
            <v>1491146</v>
          </cell>
          <cell r="D11">
            <v>1899966</v>
          </cell>
          <cell r="E11">
            <v>2543334</v>
          </cell>
          <cell r="F11">
            <v>1695556</v>
          </cell>
          <cell r="G11">
            <v>1695556</v>
          </cell>
          <cell r="H11">
            <v>1695556</v>
          </cell>
          <cell r="I11">
            <v>1695556</v>
          </cell>
          <cell r="J11">
            <v>3391112</v>
          </cell>
          <cell r="K11">
            <v>1695556</v>
          </cell>
          <cell r="L11">
            <v>1695556</v>
          </cell>
          <cell r="M11">
            <v>1695556</v>
          </cell>
          <cell r="N11">
            <v>1695556</v>
          </cell>
          <cell r="O11">
            <v>22890006</v>
          </cell>
        </row>
        <row r="12">
          <cell r="A12">
            <v>7</v>
          </cell>
          <cell r="B12" t="str">
            <v>Установка 21</v>
          </cell>
          <cell r="C12">
            <v>2907075</v>
          </cell>
          <cell r="D12">
            <v>3872843</v>
          </cell>
          <cell r="E12">
            <v>5113429</v>
          </cell>
          <cell r="F12">
            <v>3408952</v>
          </cell>
          <cell r="G12">
            <v>3408952</v>
          </cell>
          <cell r="H12">
            <v>3408952</v>
          </cell>
          <cell r="I12">
            <v>3408952</v>
          </cell>
          <cell r="J12">
            <v>6817904</v>
          </cell>
          <cell r="K12">
            <v>3408952</v>
          </cell>
          <cell r="L12">
            <v>3408952</v>
          </cell>
          <cell r="M12">
            <v>3408952</v>
          </cell>
          <cell r="N12">
            <v>3408952</v>
          </cell>
          <cell r="O12">
            <v>45982867</v>
          </cell>
        </row>
        <row r="13">
          <cell r="A13">
            <v>8</v>
          </cell>
          <cell r="B13" t="str">
            <v>Смещение дизтолплива</v>
          </cell>
          <cell r="O13">
            <v>0</v>
          </cell>
        </row>
        <row r="14">
          <cell r="A14">
            <v>9</v>
          </cell>
          <cell r="B14" t="str">
            <v>Смещение бензинов</v>
          </cell>
          <cell r="C14">
            <v>451577</v>
          </cell>
          <cell r="D14">
            <v>475847</v>
          </cell>
          <cell r="E14">
            <v>629952</v>
          </cell>
          <cell r="F14">
            <v>419968</v>
          </cell>
          <cell r="G14">
            <v>419968</v>
          </cell>
          <cell r="H14">
            <v>419968</v>
          </cell>
          <cell r="I14">
            <v>419968</v>
          </cell>
          <cell r="J14">
            <v>839936</v>
          </cell>
          <cell r="K14">
            <v>419968</v>
          </cell>
          <cell r="L14">
            <v>419968</v>
          </cell>
          <cell r="M14">
            <v>419968</v>
          </cell>
          <cell r="N14">
            <v>419968</v>
          </cell>
          <cell r="O14">
            <v>5757056</v>
          </cell>
        </row>
        <row r="15">
          <cell r="A15">
            <v>10</v>
          </cell>
          <cell r="B15" t="str">
            <v xml:space="preserve">Всего </v>
          </cell>
          <cell r="C15">
            <v>17772727</v>
          </cell>
          <cell r="D15">
            <v>19024812</v>
          </cell>
          <cell r="E15">
            <v>25264756</v>
          </cell>
          <cell r="F15">
            <v>16843169</v>
          </cell>
          <cell r="G15">
            <v>16843169</v>
          </cell>
          <cell r="H15">
            <v>16843169</v>
          </cell>
          <cell r="I15">
            <v>16843169</v>
          </cell>
          <cell r="J15">
            <v>33686338</v>
          </cell>
          <cell r="K15">
            <v>16843169</v>
          </cell>
          <cell r="L15">
            <v>16843169</v>
          </cell>
          <cell r="M15">
            <v>16843169</v>
          </cell>
          <cell r="N15">
            <v>16843169</v>
          </cell>
          <cell r="O15">
            <v>230493985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Ёг рус"/>
      <sheetName val="АКЦИЗ рус"/>
      <sheetName val="АКЦИЗ"/>
      <sheetName val="янв"/>
      <sheetName val="фев"/>
      <sheetName val="март"/>
      <sheetName val="апр"/>
      <sheetName val="май"/>
      <sheetName val="июнь"/>
      <sheetName val="июль"/>
      <sheetName val="авг"/>
      <sheetName val="Сент"/>
      <sheetName val="Окт"/>
      <sheetName val="Ноя"/>
      <sheetName val="c"/>
      <sheetName val="оборот"/>
      <sheetName val="Зан-ть(р-ны)"/>
      <sheetName val="Фориш 2003"/>
      <sheetName val="для ГАКа"/>
      <sheetName val="Ёг_рус"/>
      <sheetName val="АКЦИЗ_рус"/>
      <sheetName val="Фориш_2003"/>
      <sheetName val="Prog. rost tarifov"/>
      <sheetName val="Results"/>
      <sheetName val="отчет_ЁГ_2003"/>
      <sheetName val="Варианты"/>
      <sheetName val="Доход 2008"/>
      <sheetName val="Лист1 (2)"/>
      <sheetName val="База 23.10.2020"/>
      <sheetName val="Алохида"/>
      <sheetName val="график"/>
      <sheetName val="режа"/>
      <sheetName val="06.01.2014"/>
      <sheetName val="tab 19"/>
      <sheetName val="Ёг_рус1"/>
      <sheetName val="АКЦИЗ_рус1"/>
      <sheetName val="Фориш_20031"/>
      <sheetName val="Prog__rost_tarifov"/>
      <sheetName val="для_ГАКа"/>
      <sheetName val="Доход_2008"/>
      <sheetName val="Лист1_(2)"/>
      <sheetName val="База_23_10_2020"/>
      <sheetName val="06_01_2014"/>
      <sheetName val="БД"/>
      <sheetName val="Ер Ресурс"/>
      <sheetName val="Тегишилмасин"/>
      <sheetName val="ЁСТЗ рўйхати"/>
      <sheetName val="Ёг_рус2"/>
      <sheetName val="АКЦИЗ_рус2"/>
      <sheetName val="Фориш_20032"/>
      <sheetName val="для_ГАКа1"/>
      <sheetName val="Prog__rost_tarifov1"/>
      <sheetName val="Доход_20081"/>
      <sheetName val="Лист1_(2)1"/>
      <sheetName val="База_23_10_20201"/>
      <sheetName val="06_01_20141"/>
      <sheetName val="tab_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дификация"/>
      <sheetName val="01. Жамғарма (1)"/>
      <sheetName val="2. Таклифлар мол-ши (2)"/>
      <sheetName val="3. Пул ажратилиши (3+4)"/>
      <sheetName val="4. Портал билан солишт (5-6)"/>
      <sheetName val="5. Амалга оширилган ишл (7-8-9)"/>
      <sheetName val="Таклифлар кесимида"/>
    </sheetNames>
    <sheetDataSet>
      <sheetData sheetId="0">
        <row r="1">
          <cell r="A1" t="str">
            <v>Код</v>
          </cell>
          <cell r="B1" t="str">
            <v>Вилоят</v>
          </cell>
          <cell r="C1" t="str">
            <v>Туман номи</v>
          </cell>
          <cell r="D1" t="str">
            <v>Туман</v>
          </cell>
        </row>
        <row r="2">
          <cell r="A2">
            <v>1</v>
          </cell>
          <cell r="B2" t="str">
            <v>Тошкент шахар</v>
          </cell>
          <cell r="C2" t="str">
            <v>Бектемир тумани</v>
          </cell>
          <cell r="D2" t="str">
            <v>Бектемирский район</v>
          </cell>
        </row>
        <row r="3">
          <cell r="A3">
            <v>2</v>
          </cell>
          <cell r="B3" t="str">
            <v>Тошкент шахар</v>
          </cell>
          <cell r="C3" t="str">
            <v>Олмазор тумани</v>
          </cell>
          <cell r="D3" t="str">
            <v>Алмазарский район</v>
          </cell>
        </row>
        <row r="4">
          <cell r="A4">
            <v>3</v>
          </cell>
          <cell r="B4" t="str">
            <v>Тошкент шахар</v>
          </cell>
          <cell r="C4" t="str">
            <v>Яшнобод тумани</v>
          </cell>
          <cell r="D4" t="str">
            <v>Яшнабадский район</v>
          </cell>
        </row>
        <row r="5">
          <cell r="A5">
            <v>4</v>
          </cell>
          <cell r="B5" t="str">
            <v>Тошкент шахар</v>
          </cell>
          <cell r="C5" t="str">
            <v>Юнусобод тумани</v>
          </cell>
          <cell r="D5" t="str">
            <v>Юнусабадский район</v>
          </cell>
        </row>
        <row r="6">
          <cell r="A6">
            <v>5</v>
          </cell>
          <cell r="B6" t="str">
            <v>Тошкент шахар</v>
          </cell>
          <cell r="C6" t="str">
            <v>Учтепа тумани</v>
          </cell>
          <cell r="D6" t="str">
            <v>Учтепинский район</v>
          </cell>
        </row>
        <row r="7">
          <cell r="A7">
            <v>6</v>
          </cell>
          <cell r="B7" t="str">
            <v>Тошкент шахар</v>
          </cell>
          <cell r="C7" t="str">
            <v>Чилонзор тумани</v>
          </cell>
          <cell r="D7" t="str">
            <v>Чиланзарский район</v>
          </cell>
        </row>
        <row r="8">
          <cell r="A8">
            <v>7</v>
          </cell>
          <cell r="B8" t="str">
            <v>Тошкент шахар</v>
          </cell>
          <cell r="C8" t="str">
            <v>Яккасарой тумани</v>
          </cell>
          <cell r="D8" t="str">
            <v>Яккасарайский район</v>
          </cell>
        </row>
        <row r="9">
          <cell r="A9">
            <v>9</v>
          </cell>
          <cell r="B9" t="str">
            <v>Тошкент шахар</v>
          </cell>
          <cell r="C9" t="str">
            <v>Миробод тумани</v>
          </cell>
          <cell r="D9" t="str">
            <v>Мирабадский район</v>
          </cell>
        </row>
        <row r="10">
          <cell r="A10">
            <v>10</v>
          </cell>
          <cell r="B10" t="str">
            <v>Тошкент шахар</v>
          </cell>
          <cell r="C10" t="str">
            <v>Шайхонтоҳур тумани</v>
          </cell>
          <cell r="D10" t="str">
            <v>Шайхантахурский район</v>
          </cell>
        </row>
        <row r="11">
          <cell r="A11">
            <v>11</v>
          </cell>
          <cell r="B11" t="str">
            <v>Қорақалпоғистон р.</v>
          </cell>
          <cell r="C11" t="str">
            <v>Нукус шаҳри</v>
          </cell>
          <cell r="D11" t="str">
            <v>город Нукус</v>
          </cell>
        </row>
        <row r="12">
          <cell r="A12">
            <v>12</v>
          </cell>
          <cell r="B12" t="str">
            <v>Қорақалпоғистон р.</v>
          </cell>
          <cell r="C12" t="str">
            <v>Беруний тумани</v>
          </cell>
          <cell r="D12" t="str">
            <v>Берунийский район</v>
          </cell>
        </row>
        <row r="13">
          <cell r="A13">
            <v>13</v>
          </cell>
          <cell r="B13" t="str">
            <v>Қорақалпоғистон р.</v>
          </cell>
          <cell r="C13" t="str">
            <v>Қонликўл тумани</v>
          </cell>
          <cell r="D13" t="str">
            <v>Канлыкульский район</v>
          </cell>
        </row>
        <row r="14">
          <cell r="A14">
            <v>14</v>
          </cell>
          <cell r="B14" t="str">
            <v>Қорақалпоғистон р.</v>
          </cell>
          <cell r="C14" t="str">
            <v>Қараўзак тумани</v>
          </cell>
          <cell r="D14" t="str">
            <v>Караузякский район</v>
          </cell>
        </row>
        <row r="15">
          <cell r="A15">
            <v>15</v>
          </cell>
          <cell r="B15" t="str">
            <v>Қорақалпоғистон р.</v>
          </cell>
          <cell r="C15" t="str">
            <v>Кегайли тумани</v>
          </cell>
          <cell r="D15" t="str">
            <v>Кегейлийский район</v>
          </cell>
        </row>
        <row r="16">
          <cell r="A16">
            <v>16</v>
          </cell>
          <cell r="B16" t="str">
            <v>Қорақалпоғистон р.</v>
          </cell>
          <cell r="C16" t="str">
            <v>Қўнғирот тумани</v>
          </cell>
          <cell r="D16" t="str">
            <v>Кунградский район</v>
          </cell>
        </row>
        <row r="17">
          <cell r="A17">
            <v>17</v>
          </cell>
          <cell r="B17" t="str">
            <v>Қорақалпоғистон р.</v>
          </cell>
          <cell r="C17" t="str">
            <v>Нукус тумани</v>
          </cell>
          <cell r="D17" t="str">
            <v>Нукусский район</v>
          </cell>
        </row>
        <row r="18">
          <cell r="A18">
            <v>18</v>
          </cell>
          <cell r="B18" t="str">
            <v>Қорақалпоғистон р.</v>
          </cell>
          <cell r="C18" t="str">
            <v>Тахтакўпир тумани</v>
          </cell>
          <cell r="D18" t="str">
            <v>Тахтакупырский район</v>
          </cell>
        </row>
        <row r="19">
          <cell r="A19">
            <v>19</v>
          </cell>
          <cell r="B19" t="str">
            <v>Қорақалпоғистон р.</v>
          </cell>
          <cell r="C19" t="str">
            <v>Тўрткўл тумани</v>
          </cell>
          <cell r="D19" t="str">
            <v>Турткульский район</v>
          </cell>
        </row>
        <row r="20">
          <cell r="A20">
            <v>20</v>
          </cell>
          <cell r="B20" t="str">
            <v>Қорақалпоғистон р.</v>
          </cell>
          <cell r="C20" t="str">
            <v>Хожaйли тумани</v>
          </cell>
          <cell r="D20" t="str">
            <v>Ходжейлийский район</v>
          </cell>
        </row>
        <row r="21">
          <cell r="A21">
            <v>21</v>
          </cell>
          <cell r="B21" t="str">
            <v>Қорақалпоғистон р.</v>
          </cell>
          <cell r="C21" t="str">
            <v>Чимбой тумани</v>
          </cell>
          <cell r="D21" t="str">
            <v>Чимбайский район</v>
          </cell>
        </row>
        <row r="22">
          <cell r="A22">
            <v>22</v>
          </cell>
          <cell r="B22" t="str">
            <v>Қорақалпоғистон р.</v>
          </cell>
          <cell r="C22" t="str">
            <v>Элликқалъа тумани</v>
          </cell>
          <cell r="D22" t="str">
            <v>Элликкалинский район</v>
          </cell>
        </row>
        <row r="23">
          <cell r="A23">
            <v>23</v>
          </cell>
          <cell r="B23" t="str">
            <v>Қорақалпоғистон р.</v>
          </cell>
          <cell r="C23" t="str">
            <v>Амударё тумани</v>
          </cell>
          <cell r="D23" t="str">
            <v>Амударьинский район</v>
          </cell>
        </row>
        <row r="24">
          <cell r="A24">
            <v>24</v>
          </cell>
          <cell r="B24" t="str">
            <v>Қорақалпоғистон р.</v>
          </cell>
          <cell r="C24" t="str">
            <v>Мўйноқ тумани</v>
          </cell>
          <cell r="D24" t="str">
            <v>Муйнакский район</v>
          </cell>
        </row>
        <row r="25">
          <cell r="A25">
            <v>25</v>
          </cell>
          <cell r="B25" t="str">
            <v>Қорақалпоғистон р.</v>
          </cell>
          <cell r="C25" t="str">
            <v>Шуманай тумани</v>
          </cell>
          <cell r="D25" t="str">
            <v>Шуманайский район</v>
          </cell>
        </row>
        <row r="26">
          <cell r="A26">
            <v>26</v>
          </cell>
          <cell r="B26" t="str">
            <v>Андижон</v>
          </cell>
          <cell r="C26" t="str">
            <v>Андижон шаҳри</v>
          </cell>
          <cell r="D26" t="str">
            <v>город Андижан</v>
          </cell>
        </row>
        <row r="27">
          <cell r="A27">
            <v>27</v>
          </cell>
          <cell r="B27" t="str">
            <v>Андижон</v>
          </cell>
          <cell r="C27" t="str">
            <v>Хонобод шаҳри</v>
          </cell>
          <cell r="D27" t="str">
            <v>город Ханабад</v>
          </cell>
        </row>
        <row r="28">
          <cell r="A28">
            <v>28</v>
          </cell>
          <cell r="B28" t="str">
            <v>Андижон</v>
          </cell>
          <cell r="C28" t="str">
            <v>Олтинкўл тумани</v>
          </cell>
          <cell r="D28" t="str">
            <v>Алтынкульский район</v>
          </cell>
        </row>
        <row r="29">
          <cell r="A29">
            <v>29</v>
          </cell>
          <cell r="B29" t="str">
            <v>Андижон</v>
          </cell>
          <cell r="C29" t="str">
            <v>Андижон тумани</v>
          </cell>
          <cell r="D29" t="str">
            <v>Андижанский район</v>
          </cell>
        </row>
        <row r="30">
          <cell r="A30">
            <v>30</v>
          </cell>
          <cell r="B30" t="str">
            <v>Андижон</v>
          </cell>
          <cell r="C30" t="str">
            <v>Балиқчи тумани</v>
          </cell>
          <cell r="D30" t="str">
            <v>Балыкчинский район</v>
          </cell>
        </row>
        <row r="31">
          <cell r="A31">
            <v>31</v>
          </cell>
          <cell r="B31" t="str">
            <v>Андижон</v>
          </cell>
          <cell r="C31" t="str">
            <v>Бўз тумани</v>
          </cell>
          <cell r="D31" t="str">
            <v>Бозский район</v>
          </cell>
        </row>
        <row r="32">
          <cell r="A32">
            <v>32</v>
          </cell>
          <cell r="B32" t="str">
            <v>Андижон</v>
          </cell>
          <cell r="C32" t="str">
            <v>Булоқбоши тумани</v>
          </cell>
          <cell r="D32" t="str">
            <v>Булакбашинский район</v>
          </cell>
        </row>
        <row r="33">
          <cell r="A33">
            <v>33</v>
          </cell>
          <cell r="B33" t="str">
            <v>Андижон</v>
          </cell>
          <cell r="C33" t="str">
            <v>Избоскан тумани</v>
          </cell>
          <cell r="D33" t="str">
            <v>Избасканский район</v>
          </cell>
        </row>
        <row r="34">
          <cell r="A34">
            <v>34</v>
          </cell>
          <cell r="B34" t="str">
            <v>Андижон</v>
          </cell>
          <cell r="C34" t="str">
            <v>Қўрғонтепа тумани</v>
          </cell>
          <cell r="D34" t="str">
            <v>Кургантепинский район</v>
          </cell>
        </row>
        <row r="35">
          <cell r="A35">
            <v>35</v>
          </cell>
          <cell r="B35" t="str">
            <v>Андижон</v>
          </cell>
          <cell r="C35" t="str">
            <v>Мархамат тумани</v>
          </cell>
          <cell r="D35" t="str">
            <v>Мархаматский район</v>
          </cell>
        </row>
        <row r="36">
          <cell r="A36">
            <v>36</v>
          </cell>
          <cell r="B36" t="str">
            <v>Андижон</v>
          </cell>
          <cell r="C36" t="str">
            <v>Пахтаобод тумани</v>
          </cell>
          <cell r="D36" t="str">
            <v>Пахтаабадский район</v>
          </cell>
        </row>
        <row r="37">
          <cell r="A37">
            <v>37</v>
          </cell>
          <cell r="B37" t="str">
            <v>Андижон</v>
          </cell>
          <cell r="C37" t="str">
            <v>Улуғнор тумани</v>
          </cell>
          <cell r="D37" t="str">
            <v>Улугнорский район</v>
          </cell>
        </row>
        <row r="38">
          <cell r="A38">
            <v>38</v>
          </cell>
          <cell r="B38" t="str">
            <v>Андижон</v>
          </cell>
          <cell r="C38" t="str">
            <v>Хўжаобод тумани</v>
          </cell>
          <cell r="D38" t="str">
            <v>Ходжаабадский район</v>
          </cell>
        </row>
        <row r="39">
          <cell r="A39">
            <v>39</v>
          </cell>
          <cell r="B39" t="str">
            <v>Андижон</v>
          </cell>
          <cell r="C39" t="str">
            <v>Асака тумани</v>
          </cell>
          <cell r="D39" t="str">
            <v>Асакинский район</v>
          </cell>
        </row>
        <row r="40">
          <cell r="A40">
            <v>40</v>
          </cell>
          <cell r="B40" t="str">
            <v>Андижон</v>
          </cell>
          <cell r="C40" t="str">
            <v>Жалолқудуқ тумани</v>
          </cell>
          <cell r="D40" t="str">
            <v>Джалалкудукский район</v>
          </cell>
        </row>
        <row r="41">
          <cell r="A41">
            <v>41</v>
          </cell>
          <cell r="B41" t="str">
            <v>Андижон</v>
          </cell>
          <cell r="C41" t="str">
            <v>Шахрихон тумани</v>
          </cell>
          <cell r="D41" t="str">
            <v>Шахриханский район</v>
          </cell>
        </row>
        <row r="42">
          <cell r="A42">
            <v>42</v>
          </cell>
          <cell r="B42" t="str">
            <v>Жиззах</v>
          </cell>
          <cell r="C42" t="str">
            <v>Жиззах шаҳри</v>
          </cell>
          <cell r="D42" t="str">
            <v>город Джизак</v>
          </cell>
        </row>
        <row r="43">
          <cell r="A43">
            <v>43</v>
          </cell>
          <cell r="B43" t="str">
            <v>Жиззах</v>
          </cell>
          <cell r="C43" t="str">
            <v>Арнасой тумани</v>
          </cell>
          <cell r="D43" t="str">
            <v>Арнасайский район</v>
          </cell>
        </row>
        <row r="44">
          <cell r="A44">
            <v>44</v>
          </cell>
          <cell r="B44" t="str">
            <v>Жиззах</v>
          </cell>
          <cell r="C44" t="str">
            <v>Бахмал тумани</v>
          </cell>
          <cell r="D44" t="str">
            <v>Бахмальский район</v>
          </cell>
        </row>
        <row r="45">
          <cell r="A45">
            <v>45</v>
          </cell>
          <cell r="B45" t="str">
            <v>Жиззах</v>
          </cell>
          <cell r="C45" t="str">
            <v>Ғаллаорол тумани</v>
          </cell>
          <cell r="D45" t="str">
            <v>Галляаральский район</v>
          </cell>
        </row>
        <row r="46">
          <cell r="A46">
            <v>46</v>
          </cell>
          <cell r="B46" t="str">
            <v>Жиззах</v>
          </cell>
          <cell r="C46" t="e">
            <v>#N/A</v>
          </cell>
          <cell r="D46" t="str">
            <v>Джизакский район</v>
          </cell>
        </row>
        <row r="47">
          <cell r="A47">
            <v>47</v>
          </cell>
          <cell r="B47" t="str">
            <v>Жиззах</v>
          </cell>
          <cell r="C47" t="str">
            <v>Зомин тумани</v>
          </cell>
          <cell r="D47" t="str">
            <v>Зааминский район</v>
          </cell>
        </row>
        <row r="48">
          <cell r="A48">
            <v>48</v>
          </cell>
          <cell r="B48" t="str">
            <v>Жиззах</v>
          </cell>
          <cell r="C48" t="str">
            <v>Зарбдор тумани</v>
          </cell>
          <cell r="D48" t="str">
            <v>Зарбдарский район</v>
          </cell>
        </row>
        <row r="49">
          <cell r="A49">
            <v>49</v>
          </cell>
          <cell r="B49" t="str">
            <v>Жиззах</v>
          </cell>
          <cell r="C49" t="str">
            <v>Зафаробод тумани</v>
          </cell>
          <cell r="D49" t="str">
            <v>Зафарабадский район</v>
          </cell>
        </row>
        <row r="50">
          <cell r="A50">
            <v>50</v>
          </cell>
          <cell r="B50" t="str">
            <v>Жиззах</v>
          </cell>
          <cell r="C50" t="str">
            <v>Мирзачўл тумани</v>
          </cell>
          <cell r="D50" t="str">
            <v>Мирзачульский район</v>
          </cell>
        </row>
        <row r="51">
          <cell r="A51">
            <v>51</v>
          </cell>
          <cell r="B51" t="str">
            <v>Жиззах</v>
          </cell>
          <cell r="C51" t="str">
            <v>Пахтакор тумани</v>
          </cell>
          <cell r="D51" t="str">
            <v>Пахтакорский район</v>
          </cell>
        </row>
        <row r="52">
          <cell r="A52">
            <v>52</v>
          </cell>
          <cell r="B52" t="str">
            <v>Жиззах</v>
          </cell>
          <cell r="C52" t="str">
            <v>Фориш тумани</v>
          </cell>
          <cell r="D52" t="str">
            <v>Фаришский район</v>
          </cell>
        </row>
        <row r="53">
          <cell r="A53">
            <v>53</v>
          </cell>
          <cell r="B53" t="str">
            <v>Жиззах</v>
          </cell>
          <cell r="C53" t="str">
            <v>Янгиобод тумани</v>
          </cell>
          <cell r="D53" t="str">
            <v>Янгиабадский район</v>
          </cell>
        </row>
        <row r="54">
          <cell r="A54">
            <v>54</v>
          </cell>
          <cell r="B54" t="str">
            <v>Жиззах</v>
          </cell>
          <cell r="C54" t="str">
            <v>Дўстлик тумани</v>
          </cell>
          <cell r="D54" t="str">
            <v>Дустликский район</v>
          </cell>
        </row>
        <row r="55">
          <cell r="A55">
            <v>55</v>
          </cell>
          <cell r="B55" t="str">
            <v>Кашкадарё вилояти</v>
          </cell>
          <cell r="C55" t="str">
            <v>Қарши шаҳри</v>
          </cell>
          <cell r="D55" t="str">
            <v>город Карши</v>
          </cell>
        </row>
        <row r="56">
          <cell r="A56">
            <v>56</v>
          </cell>
          <cell r="B56" t="str">
            <v>Кашкадарё вилояти</v>
          </cell>
          <cell r="C56" t="str">
            <v>Ғузор тумани</v>
          </cell>
          <cell r="D56" t="str">
            <v>Гузарский район</v>
          </cell>
        </row>
        <row r="57">
          <cell r="A57">
            <v>57</v>
          </cell>
          <cell r="B57" t="str">
            <v>Кашкадарё вилояти</v>
          </cell>
          <cell r="C57" t="str">
            <v>Деҳқонобод тумани</v>
          </cell>
          <cell r="D57" t="str">
            <v>Дехканабадский район</v>
          </cell>
        </row>
        <row r="58">
          <cell r="A58">
            <v>58</v>
          </cell>
          <cell r="B58" t="str">
            <v>Кашкадарё вилояти</v>
          </cell>
          <cell r="C58" t="str">
            <v>Қамаши тумани</v>
          </cell>
          <cell r="D58" t="str">
            <v>Камашинский район</v>
          </cell>
        </row>
        <row r="59">
          <cell r="A59">
            <v>59</v>
          </cell>
          <cell r="B59" t="str">
            <v>Кашкадарё вилояти</v>
          </cell>
          <cell r="C59" t="str">
            <v>Қарши тумани</v>
          </cell>
          <cell r="D59" t="str">
            <v>Каршинский район</v>
          </cell>
        </row>
        <row r="60">
          <cell r="A60">
            <v>60</v>
          </cell>
          <cell r="B60" t="str">
            <v>Кашкадарё вилояти</v>
          </cell>
          <cell r="C60" t="str">
            <v>Касби тумани</v>
          </cell>
          <cell r="D60" t="str">
            <v>Касбийский район</v>
          </cell>
        </row>
        <row r="61">
          <cell r="A61">
            <v>61</v>
          </cell>
          <cell r="B61" t="str">
            <v>Кашкадарё вилояти</v>
          </cell>
          <cell r="C61" t="str">
            <v>Китоб тумани</v>
          </cell>
          <cell r="D61" t="str">
            <v>Китабский район</v>
          </cell>
        </row>
        <row r="62">
          <cell r="A62">
            <v>62</v>
          </cell>
          <cell r="B62" t="str">
            <v>Кашкадарё вилояти</v>
          </cell>
          <cell r="C62" t="str">
            <v>Миришкор тумани</v>
          </cell>
          <cell r="D62" t="str">
            <v>Миришкорский район</v>
          </cell>
        </row>
        <row r="63">
          <cell r="A63">
            <v>63</v>
          </cell>
          <cell r="B63" t="str">
            <v>Кашкадарё вилояти</v>
          </cell>
          <cell r="C63" t="str">
            <v>Муборак тумани</v>
          </cell>
          <cell r="D63" t="str">
            <v>Мубарекский район</v>
          </cell>
        </row>
        <row r="64">
          <cell r="A64">
            <v>64</v>
          </cell>
          <cell r="B64" t="str">
            <v>Кашкадарё вилояти</v>
          </cell>
          <cell r="C64" t="str">
            <v>Нишон тумани</v>
          </cell>
          <cell r="D64" t="str">
            <v>Нишанский район</v>
          </cell>
        </row>
        <row r="65">
          <cell r="A65">
            <v>65</v>
          </cell>
          <cell r="B65" t="str">
            <v>Кашкадарё вилояти</v>
          </cell>
          <cell r="C65" t="str">
            <v>Чироқчи тумани</v>
          </cell>
          <cell r="D65" t="str">
            <v>Чиракчинский район</v>
          </cell>
        </row>
        <row r="66">
          <cell r="A66">
            <v>66</v>
          </cell>
          <cell r="B66" t="str">
            <v>Кашкадарё вилояти</v>
          </cell>
          <cell r="C66" t="str">
            <v>Шахрисабз тумани</v>
          </cell>
          <cell r="D66" t="str">
            <v>Шахрисабзский район</v>
          </cell>
        </row>
        <row r="67">
          <cell r="A67">
            <v>67</v>
          </cell>
          <cell r="B67" t="str">
            <v>Кашкадарё вилояти</v>
          </cell>
          <cell r="C67" t="str">
            <v>Шахрисабз шаҳри</v>
          </cell>
          <cell r="D67" t="str">
            <v>город Шахрисабз</v>
          </cell>
        </row>
        <row r="68">
          <cell r="A68">
            <v>68</v>
          </cell>
          <cell r="B68" t="str">
            <v>Кашкадарё вилояти</v>
          </cell>
          <cell r="C68" t="str">
            <v>Косон тумани</v>
          </cell>
          <cell r="D68" t="str">
            <v>Касанский район</v>
          </cell>
        </row>
        <row r="69">
          <cell r="A69">
            <v>69</v>
          </cell>
          <cell r="B69" t="str">
            <v>Кашкадарё вилояти</v>
          </cell>
          <cell r="C69" t="str">
            <v>Яккабоғ тумани</v>
          </cell>
          <cell r="D69" t="str">
            <v>Яккабагский район</v>
          </cell>
        </row>
        <row r="70">
          <cell r="A70">
            <v>70</v>
          </cell>
          <cell r="B70" t="str">
            <v>Навоий вилояти</v>
          </cell>
          <cell r="C70" t="e">
            <v>#N/A</v>
          </cell>
          <cell r="D70" t="str">
            <v>Навоийский район</v>
          </cell>
        </row>
        <row r="71">
          <cell r="A71">
            <v>71</v>
          </cell>
          <cell r="B71" t="str">
            <v>Навоий вилояти</v>
          </cell>
          <cell r="C71" t="str">
            <v>Зарафшон шаҳри</v>
          </cell>
          <cell r="D71" t="str">
            <v>город Зарафшан</v>
          </cell>
        </row>
        <row r="72">
          <cell r="A72">
            <v>72</v>
          </cell>
          <cell r="B72" t="str">
            <v>Навоий вилояти</v>
          </cell>
          <cell r="C72" t="str">
            <v>Навоий шаҳри</v>
          </cell>
          <cell r="D72" t="str">
            <v>город Навои</v>
          </cell>
        </row>
        <row r="73">
          <cell r="A73">
            <v>73</v>
          </cell>
          <cell r="B73" t="str">
            <v>Навоий вилояти</v>
          </cell>
          <cell r="C73" t="str">
            <v>Конимех тумани</v>
          </cell>
          <cell r="D73" t="str">
            <v>Канимехский район</v>
          </cell>
        </row>
        <row r="74">
          <cell r="A74">
            <v>74</v>
          </cell>
          <cell r="B74" t="str">
            <v>Навоий вилояти</v>
          </cell>
          <cell r="C74" t="str">
            <v>Кармана тумани</v>
          </cell>
          <cell r="D74" t="str">
            <v>Карманинский район</v>
          </cell>
        </row>
        <row r="75">
          <cell r="A75">
            <v>75</v>
          </cell>
          <cell r="B75" t="str">
            <v>Навоий вилояти</v>
          </cell>
          <cell r="C75" t="str">
            <v>Қизилтепа тумани</v>
          </cell>
          <cell r="D75" t="str">
            <v>Кызылтепинский район</v>
          </cell>
        </row>
        <row r="76">
          <cell r="A76">
            <v>76</v>
          </cell>
          <cell r="B76" t="str">
            <v>Навоий вилояти</v>
          </cell>
          <cell r="C76" t="str">
            <v>Навбахор тумани</v>
          </cell>
          <cell r="D76" t="str">
            <v>Навбахорский район</v>
          </cell>
        </row>
        <row r="77">
          <cell r="A77">
            <v>77</v>
          </cell>
          <cell r="B77" t="str">
            <v>Навоий вилояти</v>
          </cell>
          <cell r="C77" t="str">
            <v>Нурота тумани</v>
          </cell>
          <cell r="D77" t="str">
            <v>Нуратинский район</v>
          </cell>
        </row>
        <row r="78">
          <cell r="A78">
            <v>78</v>
          </cell>
          <cell r="B78" t="str">
            <v>Навоий вилояти</v>
          </cell>
          <cell r="C78" t="str">
            <v>Томди тумани</v>
          </cell>
          <cell r="D78" t="str">
            <v>Тамдынский район</v>
          </cell>
        </row>
        <row r="79">
          <cell r="A79">
            <v>79</v>
          </cell>
          <cell r="B79" t="str">
            <v>Навоий вилояти</v>
          </cell>
          <cell r="C79" t="str">
            <v>Учқудуқ тумани</v>
          </cell>
          <cell r="D79" t="str">
            <v>Учкудукский район</v>
          </cell>
        </row>
        <row r="80">
          <cell r="A80">
            <v>80</v>
          </cell>
          <cell r="B80" t="str">
            <v>Навоий вилояти</v>
          </cell>
          <cell r="C80" t="str">
            <v>Хатирчи тумани</v>
          </cell>
          <cell r="D80" t="str">
            <v>Хатырчинский район</v>
          </cell>
        </row>
        <row r="81">
          <cell r="A81">
            <v>81</v>
          </cell>
          <cell r="B81" t="str">
            <v>Наманган</v>
          </cell>
          <cell r="C81" t="str">
            <v>Янгиқўрғон тумани</v>
          </cell>
          <cell r="D81" t="str">
            <v>Янгикурганский район</v>
          </cell>
        </row>
        <row r="82">
          <cell r="A82">
            <v>82</v>
          </cell>
          <cell r="B82" t="str">
            <v>Наманган</v>
          </cell>
          <cell r="C82" t="str">
            <v>Наманган шаҳри</v>
          </cell>
          <cell r="D82" t="str">
            <v>город Наманган</v>
          </cell>
        </row>
        <row r="83">
          <cell r="A83">
            <v>83</v>
          </cell>
          <cell r="B83" t="str">
            <v>Наманган</v>
          </cell>
          <cell r="C83" t="str">
            <v>Косонсой тумани</v>
          </cell>
          <cell r="D83" t="str">
            <v>Касансайский район</v>
          </cell>
        </row>
        <row r="84">
          <cell r="A84">
            <v>84</v>
          </cell>
          <cell r="B84" t="str">
            <v>Наманган</v>
          </cell>
          <cell r="C84" t="str">
            <v>Чуст тумани</v>
          </cell>
          <cell r="D84" t="str">
            <v>Чустский район</v>
          </cell>
        </row>
        <row r="85">
          <cell r="A85">
            <v>85</v>
          </cell>
          <cell r="B85" t="str">
            <v>Наманган</v>
          </cell>
          <cell r="C85" t="str">
            <v>Мингбулоқ тумани</v>
          </cell>
          <cell r="D85" t="str">
            <v>Мингбулакский район</v>
          </cell>
        </row>
        <row r="86">
          <cell r="A86">
            <v>86</v>
          </cell>
          <cell r="B86" t="str">
            <v>Наманган</v>
          </cell>
          <cell r="C86" t="str">
            <v>Наманган тумани</v>
          </cell>
          <cell r="D86" t="str">
            <v>Наманганский район</v>
          </cell>
        </row>
        <row r="87">
          <cell r="A87">
            <v>87</v>
          </cell>
          <cell r="B87" t="str">
            <v>Наманган</v>
          </cell>
          <cell r="C87" t="str">
            <v>Учқўрғон тумани</v>
          </cell>
          <cell r="D87" t="str">
            <v>Учкурганский район</v>
          </cell>
        </row>
        <row r="88">
          <cell r="A88">
            <v>88</v>
          </cell>
          <cell r="B88" t="str">
            <v>Наманган</v>
          </cell>
          <cell r="C88" t="str">
            <v>Норин тумани</v>
          </cell>
          <cell r="D88" t="str">
            <v>Нарынский район</v>
          </cell>
        </row>
        <row r="89">
          <cell r="A89">
            <v>89</v>
          </cell>
          <cell r="B89" t="str">
            <v>Наманган</v>
          </cell>
          <cell r="C89" t="str">
            <v>Уйчи тумани</v>
          </cell>
          <cell r="D89" t="str">
            <v>Уйчинский район</v>
          </cell>
        </row>
        <row r="90">
          <cell r="A90">
            <v>90</v>
          </cell>
          <cell r="B90" t="str">
            <v>Наманган</v>
          </cell>
          <cell r="C90" t="str">
            <v>Поп тумани</v>
          </cell>
          <cell r="D90" t="str">
            <v>Папский район</v>
          </cell>
        </row>
        <row r="91">
          <cell r="A91">
            <v>91</v>
          </cell>
          <cell r="B91" t="str">
            <v>Наманган</v>
          </cell>
          <cell r="C91" t="str">
            <v>Чортоқ тумани</v>
          </cell>
          <cell r="D91" t="str">
            <v>Чартакский район</v>
          </cell>
        </row>
        <row r="92">
          <cell r="A92">
            <v>92</v>
          </cell>
          <cell r="B92" t="str">
            <v>Наманган</v>
          </cell>
          <cell r="C92" t="str">
            <v>Турақўрғон тумани</v>
          </cell>
          <cell r="D92" t="str">
            <v>Туракурганский район</v>
          </cell>
        </row>
        <row r="93">
          <cell r="A93">
            <v>93</v>
          </cell>
          <cell r="B93" t="str">
            <v>Самарқанд</v>
          </cell>
          <cell r="C93" t="str">
            <v>Ургут тумани</v>
          </cell>
          <cell r="D93" t="str">
            <v>Ургутский район</v>
          </cell>
        </row>
        <row r="94">
          <cell r="A94">
            <v>94</v>
          </cell>
          <cell r="B94" t="str">
            <v>Самарқанд</v>
          </cell>
          <cell r="C94" t="str">
            <v>Тойлоқ тумани</v>
          </cell>
          <cell r="D94" t="str">
            <v>Тайлакский район</v>
          </cell>
        </row>
        <row r="95">
          <cell r="A95">
            <v>95</v>
          </cell>
          <cell r="B95" t="str">
            <v>Самарқанд</v>
          </cell>
          <cell r="C95" t="str">
            <v>Пахтачи тумани</v>
          </cell>
          <cell r="D95" t="str">
            <v>Пахтачийский район</v>
          </cell>
        </row>
        <row r="96">
          <cell r="A96">
            <v>96</v>
          </cell>
          <cell r="B96" t="str">
            <v>Самарқанд</v>
          </cell>
          <cell r="C96" t="str">
            <v>Пастдарғом тумани</v>
          </cell>
          <cell r="D96" t="str">
            <v>Пастдаргомский район</v>
          </cell>
        </row>
        <row r="97">
          <cell r="A97">
            <v>97</v>
          </cell>
          <cell r="B97" t="str">
            <v>Самарқанд</v>
          </cell>
          <cell r="C97" t="str">
            <v>Нуробод тумани</v>
          </cell>
          <cell r="D97" t="str">
            <v>Нурабадский район</v>
          </cell>
        </row>
        <row r="98">
          <cell r="A98">
            <v>98</v>
          </cell>
          <cell r="B98" t="str">
            <v>Самарқанд</v>
          </cell>
          <cell r="C98" t="str">
            <v>Нарпай тумани</v>
          </cell>
          <cell r="D98" t="str">
            <v>Нарпайский район</v>
          </cell>
        </row>
        <row r="99">
          <cell r="A99">
            <v>99</v>
          </cell>
          <cell r="B99" t="str">
            <v>Самарқанд</v>
          </cell>
          <cell r="C99" t="str">
            <v>Қўшрабод тумани</v>
          </cell>
          <cell r="D99" t="str">
            <v>Кошрабадский район</v>
          </cell>
        </row>
        <row r="100">
          <cell r="A100">
            <v>100</v>
          </cell>
          <cell r="B100" t="str">
            <v>Самарқанд</v>
          </cell>
          <cell r="C100" t="str">
            <v>Иштихон тумани</v>
          </cell>
          <cell r="D100" t="str">
            <v>Иштыханский район</v>
          </cell>
        </row>
        <row r="101">
          <cell r="A101">
            <v>101</v>
          </cell>
          <cell r="B101" t="str">
            <v>Самарқанд</v>
          </cell>
          <cell r="C101" t="str">
            <v>Жомбой тумани</v>
          </cell>
          <cell r="D101" t="str">
            <v>Джамбайский район</v>
          </cell>
        </row>
        <row r="102">
          <cell r="A102">
            <v>102</v>
          </cell>
          <cell r="B102" t="str">
            <v>Самарқанд</v>
          </cell>
          <cell r="C102" t="str">
            <v>Оқдарё тумани</v>
          </cell>
          <cell r="D102" t="str">
            <v>Акдарьинский район</v>
          </cell>
        </row>
        <row r="103">
          <cell r="A103">
            <v>103</v>
          </cell>
          <cell r="B103" t="str">
            <v>Самарқанд</v>
          </cell>
          <cell r="C103" t="str">
            <v>Самарқанд шаҳри</v>
          </cell>
          <cell r="D103" t="str">
            <v>город Самарканд</v>
          </cell>
        </row>
        <row r="104">
          <cell r="A104">
            <v>104</v>
          </cell>
          <cell r="B104" t="str">
            <v>Самарқанд</v>
          </cell>
          <cell r="C104" t="str">
            <v>Самарқанд тумани</v>
          </cell>
          <cell r="D104" t="str">
            <v>Самаркандский район</v>
          </cell>
        </row>
        <row r="105">
          <cell r="A105">
            <v>105</v>
          </cell>
          <cell r="B105" t="str">
            <v>Самарқанд</v>
          </cell>
          <cell r="C105" t="str">
            <v>Паяриқ тумани</v>
          </cell>
          <cell r="D105" t="str">
            <v>Пайарыкский район</v>
          </cell>
        </row>
        <row r="106">
          <cell r="A106">
            <v>106</v>
          </cell>
          <cell r="B106" t="str">
            <v>Самарқанд</v>
          </cell>
          <cell r="C106" t="str">
            <v>Каттақўрғон тумани</v>
          </cell>
          <cell r="D106" t="str">
            <v>Каттакурганский район</v>
          </cell>
        </row>
        <row r="107">
          <cell r="A107">
            <v>107</v>
          </cell>
          <cell r="B107" t="str">
            <v>Самарқанд</v>
          </cell>
          <cell r="C107" t="str">
            <v>Булунғур тумани</v>
          </cell>
          <cell r="D107" t="str">
            <v>Булунгурский район</v>
          </cell>
        </row>
        <row r="108">
          <cell r="A108">
            <v>108</v>
          </cell>
          <cell r="B108" t="str">
            <v>Самарқанд</v>
          </cell>
          <cell r="C108" t="str">
            <v>Каттақўрғон шаҳри</v>
          </cell>
          <cell r="D108" t="str">
            <v>город Каттакурган</v>
          </cell>
        </row>
        <row r="109">
          <cell r="A109">
            <v>109</v>
          </cell>
          <cell r="B109" t="str">
            <v>Сурхондарё</v>
          </cell>
          <cell r="C109" t="str">
            <v>Шўрчи тумани</v>
          </cell>
          <cell r="D109" t="str">
            <v>Шурчинский район‎</v>
          </cell>
        </row>
        <row r="110">
          <cell r="A110">
            <v>110</v>
          </cell>
          <cell r="B110" t="str">
            <v>Сурхондарё</v>
          </cell>
          <cell r="C110" t="str">
            <v>Шеробод тумани</v>
          </cell>
          <cell r="D110" t="str">
            <v>Шерабадский район</v>
          </cell>
        </row>
        <row r="111">
          <cell r="A111">
            <v>111</v>
          </cell>
          <cell r="B111" t="str">
            <v>Сурхондарё</v>
          </cell>
          <cell r="C111" t="str">
            <v>Узун тумани</v>
          </cell>
          <cell r="D111" t="str">
            <v>Узунский район‎</v>
          </cell>
        </row>
        <row r="112">
          <cell r="A112">
            <v>112</v>
          </cell>
          <cell r="B112" t="str">
            <v>Сурхондарё</v>
          </cell>
          <cell r="C112" t="str">
            <v>Термиз тумани</v>
          </cell>
          <cell r="D112" t="str">
            <v>Термезский район‎</v>
          </cell>
        </row>
        <row r="113">
          <cell r="A113">
            <v>113</v>
          </cell>
          <cell r="B113" t="str">
            <v>Сурхондарё</v>
          </cell>
          <cell r="C113" t="str">
            <v>Музробод тумани</v>
          </cell>
          <cell r="D113" t="str">
            <v>Музрабадский район‎</v>
          </cell>
        </row>
        <row r="114">
          <cell r="A114">
            <v>114</v>
          </cell>
          <cell r="B114" t="str">
            <v>Сурхондарё</v>
          </cell>
          <cell r="C114" t="str">
            <v>Қумқўрғон тумани</v>
          </cell>
          <cell r="D114" t="str">
            <v>Кумкурганский район‎</v>
          </cell>
        </row>
        <row r="115">
          <cell r="A115">
            <v>115</v>
          </cell>
          <cell r="B115" t="str">
            <v>Сурхондарё</v>
          </cell>
          <cell r="C115" t="str">
            <v>Қизириқ тумани</v>
          </cell>
          <cell r="D115" t="str">
            <v>Кизирикский район‎</v>
          </cell>
        </row>
        <row r="116">
          <cell r="A116">
            <v>116</v>
          </cell>
          <cell r="B116" t="str">
            <v>Сурхондарё</v>
          </cell>
          <cell r="C116" t="str">
            <v>Жарқўрғон тумани</v>
          </cell>
          <cell r="D116" t="str">
            <v>Джаркурганский район‎</v>
          </cell>
        </row>
        <row r="117">
          <cell r="A117">
            <v>117</v>
          </cell>
          <cell r="B117" t="str">
            <v>Сурхондарё</v>
          </cell>
          <cell r="C117" t="str">
            <v>Денов тумани</v>
          </cell>
          <cell r="D117" t="str">
            <v>Денауский район‎</v>
          </cell>
        </row>
        <row r="118">
          <cell r="A118">
            <v>118</v>
          </cell>
          <cell r="B118" t="str">
            <v>Сурхондарё</v>
          </cell>
          <cell r="C118" t="str">
            <v>Бойсун тумани</v>
          </cell>
          <cell r="D118" t="str">
            <v>Байсунский район‎</v>
          </cell>
        </row>
        <row r="119">
          <cell r="A119">
            <v>119</v>
          </cell>
          <cell r="B119" t="str">
            <v>Сурхондарё</v>
          </cell>
          <cell r="C119" t="str">
            <v>Олтинсой тумани</v>
          </cell>
          <cell r="D119" t="str">
            <v>Алтынсайский район‎</v>
          </cell>
        </row>
        <row r="120">
          <cell r="A120">
            <v>120</v>
          </cell>
          <cell r="B120" t="str">
            <v>Сурхондарё</v>
          </cell>
          <cell r="C120" t="str">
            <v>Термиз шаҳри</v>
          </cell>
          <cell r="D120" t="str">
            <v>город Термез</v>
          </cell>
        </row>
        <row r="121">
          <cell r="A121">
            <v>121</v>
          </cell>
          <cell r="B121" t="str">
            <v>Сурхондарё</v>
          </cell>
          <cell r="C121" t="str">
            <v>Сариосиё тумани</v>
          </cell>
          <cell r="D121" t="str">
            <v>Сариасийский район‎</v>
          </cell>
        </row>
        <row r="122">
          <cell r="A122">
            <v>122</v>
          </cell>
          <cell r="B122" t="str">
            <v>Сурхондарё</v>
          </cell>
          <cell r="C122" t="str">
            <v>Ангор тумани</v>
          </cell>
          <cell r="D122" t="str">
            <v>Ангорский район‎</v>
          </cell>
        </row>
        <row r="123">
          <cell r="A123">
            <v>123</v>
          </cell>
          <cell r="B123" t="str">
            <v>Сирдарё</v>
          </cell>
          <cell r="C123" t="str">
            <v>Ховос тумани</v>
          </cell>
          <cell r="D123" t="str">
            <v>Хавастский район</v>
          </cell>
        </row>
        <row r="124">
          <cell r="A124">
            <v>124</v>
          </cell>
          <cell r="B124" t="str">
            <v>Сирдарё</v>
          </cell>
          <cell r="C124" t="str">
            <v>Сирдарё тумани</v>
          </cell>
          <cell r="D124" t="str">
            <v>Сырдарьинский район</v>
          </cell>
        </row>
        <row r="125">
          <cell r="A125">
            <v>125</v>
          </cell>
          <cell r="B125" t="str">
            <v>Сирдарё</v>
          </cell>
          <cell r="C125" t="str">
            <v>Сардоба тумани</v>
          </cell>
          <cell r="D125" t="str">
            <v>Сардобинский район</v>
          </cell>
        </row>
        <row r="126">
          <cell r="A126">
            <v>126</v>
          </cell>
          <cell r="B126" t="str">
            <v>Сирдарё</v>
          </cell>
          <cell r="C126" t="str">
            <v>Мирзаобод тумани</v>
          </cell>
          <cell r="D126" t="str">
            <v>Мирзаабадский район</v>
          </cell>
        </row>
        <row r="127">
          <cell r="A127">
            <v>127</v>
          </cell>
          <cell r="B127" t="str">
            <v>Сирдарё</v>
          </cell>
          <cell r="C127" t="str">
            <v>Гулистон тумани</v>
          </cell>
          <cell r="D127" t="str">
            <v>Гулистанский район</v>
          </cell>
        </row>
        <row r="128">
          <cell r="A128">
            <v>128</v>
          </cell>
          <cell r="B128" t="str">
            <v>Сирдарё</v>
          </cell>
          <cell r="C128" t="str">
            <v>Боёвут тумани</v>
          </cell>
          <cell r="D128" t="str">
            <v>Баяутский район</v>
          </cell>
        </row>
        <row r="129">
          <cell r="A129">
            <v>129</v>
          </cell>
          <cell r="B129" t="str">
            <v>Сирдарё</v>
          </cell>
          <cell r="C129" t="str">
            <v>Оқолтин тумани</v>
          </cell>
          <cell r="D129" t="str">
            <v>Акалтынский район</v>
          </cell>
        </row>
        <row r="130">
          <cell r="A130">
            <v>130</v>
          </cell>
          <cell r="B130" t="str">
            <v>Сирдарё</v>
          </cell>
          <cell r="C130" t="str">
            <v>Янгиер шаҳри</v>
          </cell>
          <cell r="D130" t="str">
            <v>город Янгиер</v>
          </cell>
        </row>
        <row r="131">
          <cell r="A131">
            <v>131</v>
          </cell>
          <cell r="B131" t="str">
            <v>Сирдарё</v>
          </cell>
          <cell r="C131" t="str">
            <v>Ширин шаҳри</v>
          </cell>
          <cell r="D131" t="str">
            <v>город Ширин</v>
          </cell>
        </row>
        <row r="132">
          <cell r="A132">
            <v>132</v>
          </cell>
          <cell r="B132" t="str">
            <v>Сирдарё</v>
          </cell>
          <cell r="C132" t="str">
            <v>Сайхунобод тумани</v>
          </cell>
          <cell r="D132" t="str">
            <v>Сайхунабадский район</v>
          </cell>
        </row>
        <row r="133">
          <cell r="A133">
            <v>133</v>
          </cell>
          <cell r="B133" t="str">
            <v>Сирдарё</v>
          </cell>
          <cell r="C133" t="str">
            <v>Гулистон шаҳри</v>
          </cell>
          <cell r="D133" t="str">
            <v>город Гулистан</v>
          </cell>
        </row>
        <row r="134">
          <cell r="A134">
            <v>134</v>
          </cell>
          <cell r="B134" t="str">
            <v>Фарғона</v>
          </cell>
          <cell r="C134" t="str">
            <v>Бешариқ тумани</v>
          </cell>
          <cell r="D134" t="str">
            <v>Бешарыкский район</v>
          </cell>
        </row>
        <row r="135">
          <cell r="A135">
            <v>135</v>
          </cell>
          <cell r="B135" t="str">
            <v>Фарғона</v>
          </cell>
          <cell r="C135" t="str">
            <v>Боғдод тумани</v>
          </cell>
          <cell r="D135" t="str">
            <v>Багдадский район</v>
          </cell>
        </row>
        <row r="136">
          <cell r="A136">
            <v>136</v>
          </cell>
          <cell r="B136" t="str">
            <v>Фарғона</v>
          </cell>
          <cell r="C136" t="str">
            <v>Олтиариқ тумани</v>
          </cell>
          <cell r="D136" t="str">
            <v>Алтыарыкский район</v>
          </cell>
        </row>
        <row r="137">
          <cell r="A137">
            <v>137</v>
          </cell>
          <cell r="B137" t="str">
            <v>Фарғона</v>
          </cell>
          <cell r="C137" t="str">
            <v>Фарғона шаҳри</v>
          </cell>
          <cell r="D137" t="str">
            <v>город Фергана</v>
          </cell>
        </row>
        <row r="138">
          <cell r="A138">
            <v>138</v>
          </cell>
          <cell r="B138" t="str">
            <v>Фарғона</v>
          </cell>
          <cell r="C138" t="str">
            <v>Марғилон шаҳри</v>
          </cell>
          <cell r="D138" t="str">
            <v>город Маргилан</v>
          </cell>
        </row>
        <row r="139">
          <cell r="A139">
            <v>139</v>
          </cell>
          <cell r="B139" t="str">
            <v>Фарғона</v>
          </cell>
          <cell r="C139" t="str">
            <v>Қўқон шаҳри</v>
          </cell>
          <cell r="D139" t="str">
            <v>город Коканд</v>
          </cell>
        </row>
        <row r="140">
          <cell r="A140">
            <v>140</v>
          </cell>
          <cell r="B140" t="str">
            <v>Фарғона</v>
          </cell>
          <cell r="C140" t="str">
            <v>Ёзёвон тумани</v>
          </cell>
          <cell r="D140" t="str">
            <v>Язъяванский район</v>
          </cell>
        </row>
        <row r="141">
          <cell r="A141">
            <v>141</v>
          </cell>
          <cell r="B141" t="str">
            <v>Фарғона</v>
          </cell>
          <cell r="C141" t="str">
            <v>Фурқат тумани</v>
          </cell>
          <cell r="D141" t="str">
            <v>Фуркатский район</v>
          </cell>
        </row>
        <row r="142">
          <cell r="A142">
            <v>142</v>
          </cell>
          <cell r="B142" t="str">
            <v>Фарғона</v>
          </cell>
          <cell r="C142" t="str">
            <v>Фарғона тумани</v>
          </cell>
          <cell r="D142" t="str">
            <v>Ферганский район</v>
          </cell>
        </row>
        <row r="143">
          <cell r="A143">
            <v>143</v>
          </cell>
          <cell r="B143" t="str">
            <v>Фарғона</v>
          </cell>
          <cell r="C143" t="str">
            <v>Учкўприк тумани</v>
          </cell>
          <cell r="D143" t="str">
            <v>Учкуприкский район</v>
          </cell>
        </row>
        <row r="144">
          <cell r="A144">
            <v>144</v>
          </cell>
          <cell r="B144" t="str">
            <v>Фарғона</v>
          </cell>
          <cell r="C144" t="str">
            <v>Ўзбекистон тумани</v>
          </cell>
          <cell r="D144" t="str">
            <v>Узбекистанский район</v>
          </cell>
        </row>
        <row r="145">
          <cell r="A145">
            <v>145</v>
          </cell>
          <cell r="B145" t="str">
            <v>Фарғона</v>
          </cell>
          <cell r="C145" t="str">
            <v>Тошлоқ тумани</v>
          </cell>
          <cell r="D145" t="str">
            <v>Ташлакский район</v>
          </cell>
        </row>
        <row r="146">
          <cell r="A146">
            <v>146</v>
          </cell>
          <cell r="B146" t="str">
            <v>Фарғона</v>
          </cell>
          <cell r="C146" t="str">
            <v>Сўх тумани</v>
          </cell>
          <cell r="D146" t="str">
            <v>Сохский район</v>
          </cell>
        </row>
        <row r="147">
          <cell r="A147">
            <v>147</v>
          </cell>
          <cell r="B147" t="str">
            <v>Фарғона</v>
          </cell>
          <cell r="C147" t="str">
            <v>Риштон тумани</v>
          </cell>
          <cell r="D147" t="str">
            <v>Риштанский район</v>
          </cell>
        </row>
        <row r="148">
          <cell r="A148">
            <v>148</v>
          </cell>
          <cell r="B148" t="str">
            <v>Фарғона</v>
          </cell>
          <cell r="C148" t="str">
            <v>Кўштепа тумани</v>
          </cell>
          <cell r="D148" t="str">
            <v>Куштепинский район</v>
          </cell>
        </row>
        <row r="149">
          <cell r="A149">
            <v>149</v>
          </cell>
          <cell r="B149" t="str">
            <v>Фарғона</v>
          </cell>
          <cell r="C149" t="str">
            <v>Қува тумани</v>
          </cell>
          <cell r="D149" t="str">
            <v>Кувинский район</v>
          </cell>
        </row>
        <row r="150">
          <cell r="A150">
            <v>150</v>
          </cell>
          <cell r="B150" t="str">
            <v>Фарғона</v>
          </cell>
          <cell r="C150" t="str">
            <v>Данғара тумани</v>
          </cell>
          <cell r="D150" t="str">
            <v>Дангаринский район</v>
          </cell>
        </row>
        <row r="151">
          <cell r="A151">
            <v>151</v>
          </cell>
          <cell r="B151" t="str">
            <v>Фарғона</v>
          </cell>
          <cell r="C151" t="str">
            <v>Бувайда тумани</v>
          </cell>
          <cell r="D151" t="str">
            <v>Бувайдинский район</v>
          </cell>
        </row>
        <row r="152">
          <cell r="A152">
            <v>152</v>
          </cell>
          <cell r="B152" t="str">
            <v>Фарғона</v>
          </cell>
          <cell r="C152" t="str">
            <v>Қувасой шаҳри</v>
          </cell>
          <cell r="D152" t="str">
            <v>город Кувасай</v>
          </cell>
        </row>
        <row r="153">
          <cell r="A153">
            <v>153</v>
          </cell>
          <cell r="B153" t="str">
            <v>Хоразм</v>
          </cell>
          <cell r="C153" t="str">
            <v>Янгибозор тумани</v>
          </cell>
          <cell r="D153" t="str">
            <v>Янгибазарский район</v>
          </cell>
        </row>
        <row r="154">
          <cell r="A154">
            <v>154</v>
          </cell>
          <cell r="B154" t="str">
            <v>Хоразм</v>
          </cell>
          <cell r="C154" t="str">
            <v>Янгиариқ тумани</v>
          </cell>
          <cell r="D154" t="str">
            <v>Янгиарыкский район</v>
          </cell>
        </row>
        <row r="155">
          <cell r="A155">
            <v>155</v>
          </cell>
          <cell r="B155" t="str">
            <v>Хоразм</v>
          </cell>
          <cell r="C155" t="str">
            <v>Шовот тумани</v>
          </cell>
          <cell r="D155" t="str">
            <v>Шаватский район</v>
          </cell>
        </row>
        <row r="156">
          <cell r="A156">
            <v>156</v>
          </cell>
          <cell r="B156" t="str">
            <v>Хоразм</v>
          </cell>
          <cell r="C156" t="str">
            <v>Хива тумани</v>
          </cell>
          <cell r="D156" t="str">
            <v>Хивинский район</v>
          </cell>
        </row>
        <row r="157">
          <cell r="A157">
            <v>157</v>
          </cell>
          <cell r="B157" t="str">
            <v>Хоразм</v>
          </cell>
          <cell r="C157" t="str">
            <v>Хонқа тумани</v>
          </cell>
          <cell r="D157" t="str">
            <v>Ханкинский район</v>
          </cell>
        </row>
        <row r="158">
          <cell r="A158">
            <v>158</v>
          </cell>
          <cell r="B158" t="str">
            <v>Хоразм</v>
          </cell>
          <cell r="C158" t="str">
            <v>Хазорасп тумани</v>
          </cell>
          <cell r="D158" t="str">
            <v>Хазараспский район</v>
          </cell>
        </row>
        <row r="159">
          <cell r="A159">
            <v>159</v>
          </cell>
          <cell r="B159" t="str">
            <v>Хоразм</v>
          </cell>
          <cell r="C159" t="str">
            <v>Урганч тумани</v>
          </cell>
          <cell r="D159" t="str">
            <v>Ургенчский район</v>
          </cell>
        </row>
        <row r="160">
          <cell r="A160">
            <v>160</v>
          </cell>
          <cell r="B160" t="str">
            <v>Хоразм</v>
          </cell>
          <cell r="C160" t="str">
            <v>Қўшкўпир тумани</v>
          </cell>
          <cell r="D160" t="str">
            <v>Кошкупырский район</v>
          </cell>
        </row>
        <row r="161">
          <cell r="A161">
            <v>161</v>
          </cell>
          <cell r="B161" t="str">
            <v>Хоразм</v>
          </cell>
          <cell r="C161" t="str">
            <v>Гурлан тумани</v>
          </cell>
          <cell r="D161" t="str">
            <v>Гурленский район</v>
          </cell>
        </row>
        <row r="162">
          <cell r="A162">
            <v>162</v>
          </cell>
          <cell r="B162" t="str">
            <v>Хоразм</v>
          </cell>
          <cell r="C162" t="str">
            <v>Боғот тумани</v>
          </cell>
          <cell r="D162" t="str">
            <v>Багатский район</v>
          </cell>
        </row>
        <row r="163">
          <cell r="A163">
            <v>163</v>
          </cell>
          <cell r="B163" t="str">
            <v>Хоразм</v>
          </cell>
          <cell r="C163" t="str">
            <v>Урганч шаҳри</v>
          </cell>
          <cell r="D163" t="str">
            <v>город Ургенч</v>
          </cell>
        </row>
        <row r="164">
          <cell r="A164">
            <v>164</v>
          </cell>
          <cell r="B164" t="str">
            <v>Бухоро</v>
          </cell>
          <cell r="C164" t="str">
            <v>Ромитан тумани</v>
          </cell>
          <cell r="D164" t="str">
            <v>Ромитанский район</v>
          </cell>
        </row>
        <row r="165">
          <cell r="A165">
            <v>165</v>
          </cell>
          <cell r="B165" t="str">
            <v>Бухоро</v>
          </cell>
          <cell r="C165" t="str">
            <v>Қоровулбозор тумани</v>
          </cell>
          <cell r="D165" t="str">
            <v>Караулбазарский район</v>
          </cell>
        </row>
        <row r="166">
          <cell r="A166">
            <v>166</v>
          </cell>
          <cell r="B166" t="str">
            <v>Бухоро</v>
          </cell>
          <cell r="C166" t="str">
            <v>Қоракўл тумани</v>
          </cell>
          <cell r="D166" t="str">
            <v>Каракульский район</v>
          </cell>
        </row>
        <row r="167">
          <cell r="A167">
            <v>167</v>
          </cell>
          <cell r="B167" t="str">
            <v>Бухоро</v>
          </cell>
          <cell r="C167" t="str">
            <v>Когон тумани</v>
          </cell>
          <cell r="D167" t="str">
            <v>Каганский район</v>
          </cell>
        </row>
        <row r="168">
          <cell r="A168">
            <v>168</v>
          </cell>
          <cell r="B168" t="str">
            <v>Бухоро</v>
          </cell>
          <cell r="C168" t="str">
            <v>Жондор тумани</v>
          </cell>
          <cell r="D168" t="str">
            <v>Жондорский район</v>
          </cell>
        </row>
        <row r="169">
          <cell r="A169">
            <v>169</v>
          </cell>
          <cell r="B169" t="str">
            <v>Бухоро</v>
          </cell>
          <cell r="C169" t="str">
            <v>Ғиждувон тумани</v>
          </cell>
          <cell r="D169" t="str">
            <v>Гиждуванский район</v>
          </cell>
        </row>
        <row r="170">
          <cell r="A170">
            <v>170</v>
          </cell>
          <cell r="B170" t="str">
            <v>Бухоро</v>
          </cell>
          <cell r="C170" t="str">
            <v>Вобкент тумани</v>
          </cell>
          <cell r="D170" t="str">
            <v>Вабкентский район</v>
          </cell>
        </row>
        <row r="171">
          <cell r="A171">
            <v>171</v>
          </cell>
          <cell r="B171" t="str">
            <v>Бухоро</v>
          </cell>
          <cell r="C171" t="str">
            <v>Бухоро тумани</v>
          </cell>
          <cell r="D171" t="str">
            <v>Бухарский район</v>
          </cell>
        </row>
        <row r="172">
          <cell r="A172">
            <v>172</v>
          </cell>
          <cell r="B172" t="str">
            <v>Бухоро</v>
          </cell>
          <cell r="C172" t="str">
            <v>Олот тумани</v>
          </cell>
          <cell r="D172" t="str">
            <v>Алатский район</v>
          </cell>
        </row>
        <row r="173">
          <cell r="A173">
            <v>173</v>
          </cell>
          <cell r="B173" t="str">
            <v>Бухоро</v>
          </cell>
          <cell r="C173" t="str">
            <v>Шофиркон тумани</v>
          </cell>
          <cell r="D173" t="str">
            <v>Шафирканский район‎</v>
          </cell>
        </row>
        <row r="174">
          <cell r="A174">
            <v>174</v>
          </cell>
          <cell r="B174" t="str">
            <v>Бухоро</v>
          </cell>
          <cell r="C174" t="str">
            <v>Пешку тумани</v>
          </cell>
          <cell r="D174" t="str">
            <v>Пешкунский район‎</v>
          </cell>
        </row>
        <row r="175">
          <cell r="A175">
            <v>175</v>
          </cell>
          <cell r="B175" t="str">
            <v>Бухоро</v>
          </cell>
          <cell r="C175" t="str">
            <v>Когон шаҳри</v>
          </cell>
          <cell r="D175" t="str">
            <v>город Каган</v>
          </cell>
        </row>
        <row r="176">
          <cell r="A176">
            <v>176</v>
          </cell>
          <cell r="B176" t="str">
            <v>Бухоро</v>
          </cell>
          <cell r="C176" t="str">
            <v>Бухоро шаҳри</v>
          </cell>
          <cell r="D176" t="str">
            <v>город Бухара</v>
          </cell>
        </row>
        <row r="177">
          <cell r="A177">
            <v>178</v>
          </cell>
          <cell r="B177" t="str">
            <v>Тошкент вилояти</v>
          </cell>
          <cell r="C177" t="str">
            <v>Олмалиқ шаҳри</v>
          </cell>
          <cell r="D177" t="str">
            <v>город Алмалык</v>
          </cell>
        </row>
        <row r="178">
          <cell r="A178">
            <v>179</v>
          </cell>
          <cell r="B178" t="str">
            <v>Тошкент вилояти</v>
          </cell>
          <cell r="C178" t="str">
            <v>Оҳангарон шаҳри</v>
          </cell>
          <cell r="D178" t="str">
            <v>город Ахангаран</v>
          </cell>
        </row>
        <row r="179">
          <cell r="A179">
            <v>180</v>
          </cell>
          <cell r="B179" t="str">
            <v>Тошкент вилояти</v>
          </cell>
          <cell r="C179" t="str">
            <v>Ангрен шаҳри</v>
          </cell>
          <cell r="D179" t="str">
            <v>город Ангрен</v>
          </cell>
        </row>
        <row r="180">
          <cell r="A180">
            <v>181</v>
          </cell>
          <cell r="B180" t="str">
            <v>Тошкент вилояти</v>
          </cell>
          <cell r="C180" t="str">
            <v>Бекобод шаҳри</v>
          </cell>
          <cell r="D180" t="str">
            <v>город Бекабад</v>
          </cell>
        </row>
        <row r="181">
          <cell r="A181">
            <v>182</v>
          </cell>
          <cell r="B181" t="str">
            <v>Тошкент вилояти</v>
          </cell>
          <cell r="C181" t="str">
            <v>Оққўрқон тумани</v>
          </cell>
          <cell r="D181" t="str">
            <v>Аккурганский район</v>
          </cell>
        </row>
        <row r="182">
          <cell r="A182">
            <v>183</v>
          </cell>
          <cell r="B182" t="str">
            <v>Тошкент вилояти</v>
          </cell>
          <cell r="C182" t="str">
            <v>Оҳангарон тумани</v>
          </cell>
          <cell r="D182" t="str">
            <v>Ахангаранский район</v>
          </cell>
        </row>
        <row r="183">
          <cell r="A183">
            <v>184</v>
          </cell>
          <cell r="B183" t="str">
            <v>Тошкент вилояти</v>
          </cell>
          <cell r="C183" t="str">
            <v>Бекобод тумани</v>
          </cell>
          <cell r="D183" t="str">
            <v>Бекабадский район</v>
          </cell>
        </row>
        <row r="184">
          <cell r="A184">
            <v>185</v>
          </cell>
          <cell r="B184" t="str">
            <v>Тошкент вилояти</v>
          </cell>
          <cell r="C184" t="str">
            <v>Бўка тумани</v>
          </cell>
          <cell r="D184" t="str">
            <v>Букинский район</v>
          </cell>
        </row>
        <row r="185">
          <cell r="A185">
            <v>186</v>
          </cell>
          <cell r="B185" t="str">
            <v>Тошкент вилояти</v>
          </cell>
          <cell r="C185" t="str">
            <v>Қибрай тумани</v>
          </cell>
          <cell r="D185" t="str">
            <v>Кибрайский район</v>
          </cell>
        </row>
        <row r="186">
          <cell r="A186">
            <v>187</v>
          </cell>
          <cell r="B186" t="str">
            <v>Тошкент вилояти</v>
          </cell>
          <cell r="C186" t="str">
            <v>Қуйичирчиқ тумани</v>
          </cell>
          <cell r="D186" t="str">
            <v>Куйичирчикский район</v>
          </cell>
        </row>
        <row r="187">
          <cell r="A187">
            <v>188</v>
          </cell>
          <cell r="B187" t="str">
            <v>Тошкент вилояти</v>
          </cell>
          <cell r="C187" t="str">
            <v>Паркент тумани</v>
          </cell>
          <cell r="D187" t="str">
            <v>Паркентский район</v>
          </cell>
        </row>
        <row r="188">
          <cell r="A188">
            <v>189</v>
          </cell>
          <cell r="B188" t="str">
            <v>Тошкент вилояти</v>
          </cell>
          <cell r="C188" t="str">
            <v>Пискент тумани</v>
          </cell>
          <cell r="D188" t="str">
            <v>Пскентский район</v>
          </cell>
        </row>
        <row r="189">
          <cell r="A189">
            <v>190</v>
          </cell>
          <cell r="B189" t="str">
            <v>Тошкент вилояти</v>
          </cell>
          <cell r="C189" t="str">
            <v>Ўртачирчиқ тумани</v>
          </cell>
          <cell r="D189" t="str">
            <v>Уртачирчикский район</v>
          </cell>
        </row>
        <row r="190">
          <cell r="A190">
            <v>191</v>
          </cell>
          <cell r="B190" t="str">
            <v>Тошкент вилояти</v>
          </cell>
          <cell r="C190" t="str">
            <v>Чиноз тумани</v>
          </cell>
          <cell r="D190" t="str">
            <v>Чиназский район</v>
          </cell>
        </row>
        <row r="191">
          <cell r="A191">
            <v>192</v>
          </cell>
          <cell r="B191" t="str">
            <v>Тошкент вилояти</v>
          </cell>
          <cell r="C191" t="str">
            <v>Юқоричирчиқ тумани</v>
          </cell>
          <cell r="D191" t="str">
            <v>Юкоричирчикский район</v>
          </cell>
        </row>
        <row r="192">
          <cell r="A192">
            <v>193</v>
          </cell>
          <cell r="B192" t="str">
            <v>Тошкент вилояти</v>
          </cell>
          <cell r="C192" t="str">
            <v>Янгийўл тумани</v>
          </cell>
          <cell r="D192" t="str">
            <v>Янгиюльский район</v>
          </cell>
        </row>
        <row r="193">
          <cell r="A193">
            <v>194</v>
          </cell>
          <cell r="B193" t="str">
            <v>Тошкент вилояти</v>
          </cell>
          <cell r="C193" t="str">
            <v>Чирчиқ шаҳри</v>
          </cell>
          <cell r="D193" t="str">
            <v>город Чирчик</v>
          </cell>
        </row>
        <row r="194">
          <cell r="A194">
            <v>195</v>
          </cell>
          <cell r="B194" t="str">
            <v>Тошкент вилояти</v>
          </cell>
          <cell r="C194" t="str">
            <v>Бўстонлиқ тумани</v>
          </cell>
          <cell r="D194" t="str">
            <v>Бостанлыкский район</v>
          </cell>
        </row>
        <row r="195">
          <cell r="A195">
            <v>196</v>
          </cell>
          <cell r="B195" t="str">
            <v>Тошкент вилояти</v>
          </cell>
          <cell r="C195" t="str">
            <v>Зангиота тумани</v>
          </cell>
          <cell r="D195" t="str">
            <v>Зангиатинский район</v>
          </cell>
        </row>
        <row r="196">
          <cell r="A196">
            <v>197</v>
          </cell>
          <cell r="B196" t="str">
            <v>Тошкент вилояти</v>
          </cell>
          <cell r="C196" t="str">
            <v>Тошкент тумани</v>
          </cell>
          <cell r="D196" t="str">
            <v>Ташкентский район</v>
          </cell>
        </row>
        <row r="197">
          <cell r="A197">
            <v>198</v>
          </cell>
          <cell r="B197" t="str">
            <v>Тошкент шахар</v>
          </cell>
          <cell r="C197" t="str">
            <v>Мирзо Улуғбек тумани</v>
          </cell>
          <cell r="D197" t="str">
            <v>Мирзо Улуғбекский район</v>
          </cell>
        </row>
        <row r="198">
          <cell r="A198">
            <v>200</v>
          </cell>
          <cell r="B198" t="str">
            <v>Тошкент шахар</v>
          </cell>
          <cell r="C198" t="str">
            <v>Сергели тумани</v>
          </cell>
          <cell r="D198" t="str">
            <v>Сергелинский район</v>
          </cell>
        </row>
        <row r="199">
          <cell r="A199">
            <v>201</v>
          </cell>
          <cell r="B199" t="str">
            <v>Тошкент шахар</v>
          </cell>
          <cell r="C199" t="str">
            <v>Янгиҳаёт тумани</v>
          </cell>
          <cell r="D199" t="str">
            <v>Янгихаятский район</v>
          </cell>
        </row>
        <row r="200">
          <cell r="A200">
            <v>202</v>
          </cell>
          <cell r="B200" t="str">
            <v>Тошкент вилояти</v>
          </cell>
          <cell r="C200" t="str">
            <v>Янгийўл шаҳри</v>
          </cell>
          <cell r="D200" t="str">
            <v>город Янгийул</v>
          </cell>
        </row>
        <row r="201">
          <cell r="A201">
            <v>203</v>
          </cell>
          <cell r="B201" t="str">
            <v>Тошкент вилояти</v>
          </cell>
          <cell r="C201" t="str">
            <v>Нурафшон шаҳри</v>
          </cell>
          <cell r="D201" t="str">
            <v>город Нурафшон</v>
          </cell>
        </row>
        <row r="202">
          <cell r="A202">
            <v>204</v>
          </cell>
          <cell r="B202" t="str">
            <v>Хоразм</v>
          </cell>
          <cell r="C202" t="str">
            <v>Хива шаҳри</v>
          </cell>
          <cell r="D202" t="str">
            <v>город Хива</v>
          </cell>
        </row>
        <row r="203">
          <cell r="A203">
            <v>205</v>
          </cell>
          <cell r="B203" t="str">
            <v>Жиззах</v>
          </cell>
          <cell r="C203" t="str">
            <v>Шароф Рашидов тумани</v>
          </cell>
          <cell r="D203" t="str">
            <v>Шараф Рашидовский район</v>
          </cell>
        </row>
        <row r="204">
          <cell r="A204">
            <v>206</v>
          </cell>
          <cell r="B204" t="str">
            <v>Хоразм</v>
          </cell>
          <cell r="C204" t="str">
            <v>Тупроққалъа тумани</v>
          </cell>
          <cell r="D204" t="str">
            <v>Тупроккалинский район</v>
          </cell>
        </row>
        <row r="205">
          <cell r="A205">
            <v>207</v>
          </cell>
          <cell r="B205" t="str">
            <v>Сурхондарё</v>
          </cell>
          <cell r="C205" t="str">
            <v>Бандихон тумани</v>
          </cell>
          <cell r="D205" t="str">
            <v>Бандихон</v>
          </cell>
        </row>
        <row r="206">
          <cell r="A206">
            <v>209</v>
          </cell>
          <cell r="B206" t="str">
            <v>Қорақалпоғистон р.</v>
          </cell>
          <cell r="C206" t="str">
            <v>Бўзатов тумани</v>
          </cell>
          <cell r="D206" t="str">
            <v>Бозатауский район</v>
          </cell>
        </row>
        <row r="207">
          <cell r="A207">
            <v>210</v>
          </cell>
          <cell r="B207" t="str">
            <v>Қорақалпоғистон р.</v>
          </cell>
          <cell r="C207" t="str">
            <v>Тахиатош тумани</v>
          </cell>
          <cell r="D207" t="str">
            <v>Тахиаташский район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 (2)"/>
      <sheetName val="BS준비"/>
      <sheetName val="A-100전제"/>
      <sheetName val="BRAKE"/>
      <sheetName val="W-???"/>
      <sheetName val="2.대외공문"/>
      <sheetName val="engline"/>
      <sheetName val="#REF"/>
      <sheetName val="PV6 3.5L LX5 GMX170"/>
      <sheetName val="ML"/>
      <sheetName val="진행 DATA (2)"/>
      <sheetName val="W-현원가"/>
      <sheetName val="사양조정"/>
      <sheetName val="7_(2)"/>
      <sheetName val="2_대외공문"/>
      <sheetName val="PV6_3_5L_LX5_GMX170"/>
      <sheetName val="W-___"/>
      <sheetName val=""/>
    </sheetNames>
    <definedNames>
      <definedName name="[B00 (10)].DATABASEUPLOAD"/>
      <definedName name="[B00 (11)].DATABASEUPLOAD"/>
      <definedName name="[B00 (16)].DATABASEUPLOAD"/>
      <definedName name="[B00 (17)].DATABASEUPLOAD"/>
      <definedName name="[B00 (2)].DATABASEUPLOAD"/>
      <definedName name="[B00 (21)].DATABASEUPLOAD"/>
      <definedName name="[B00 (22)].DATABASEUPLOAD"/>
      <definedName name="[B00 (25)].DATABASEUPLOAD"/>
      <definedName name="[B00 (26)].DATABASEUPLOAD"/>
      <definedName name="[B00 (27)].DATABASEUPLOAD"/>
      <definedName name="[B00 (3)].DATABASEUPLOAD"/>
      <definedName name="[B00 (4)].DATABASEUPLOAD"/>
      <definedName name="[B00 (40)].DATABASEUPLOAD"/>
      <definedName name="[B00 (44)].DATABASEUPLOAD"/>
      <definedName name="[B00 (45)].DATABASEUPLOAD"/>
      <definedName name="[B00 (46)].DATABASEUPLOAD"/>
      <definedName name="[B00 (48)].DATABASEUPLOAD"/>
      <definedName name="[B00 (5)].DATABASEUPLOAD"/>
      <definedName name="[B00 (50)].DATABASEUPLOAD"/>
      <definedName name="[B00 (51)].DATABASEUPLOAD"/>
      <definedName name="[B00 (57)].DATABASEUPLOAD"/>
      <definedName name="[B00 (6)].DATABASEUPLOAD"/>
      <definedName name="[B00 (60)].DATABASEUPLOAD"/>
      <definedName name="[B00 (61)].DATABASEUPLOAD"/>
      <definedName name="[B00 (62)].DATABASEUPLOAD"/>
      <definedName name="[B00 (7)].DATABASEUPLOAD"/>
      <definedName name="[B00 (8)].DATABASEUPLOAD"/>
      <definedName name="[B00 (9)].DATABASEUPLOAD"/>
      <definedName name="[C00 (1)].DATABASEUPLOAD"/>
      <definedName name="[C00 (12)].DATABASEUPLOAD"/>
      <definedName name="[C00 (13)].DATABASEUPLOAD"/>
      <definedName name="[C00 (14)].DATABASEUPLOAD"/>
      <definedName name="[C00 (2)].DATABASEUPLOAD"/>
      <definedName name="[C00 (20)].DATABASEUPLOAD"/>
      <definedName name="[C00 (22)].DATABASEUPLOAD"/>
      <definedName name="[C00 (5)].DATABASEUPLOAD"/>
      <definedName name="[C00 (7)].DATABASEUPLOAD"/>
      <definedName name="[D00 (1)].DATABASEUPLOAD"/>
      <definedName name="[D00 (10)].DATABASEUPLOAD"/>
      <definedName name="[D00 (2)].DATABASEUPLOAD"/>
      <definedName name="[D00 (7)].DATABASEUPLOAD"/>
      <definedName name="[D00 (9)].DATABASEUPLOAD"/>
      <definedName name="[Module4(B001)].LOGIN" refersTo="#ССЫЛКА!"/>
      <definedName name="[Module4(B0017)].LOGIN" refersTo="#ССЫЛКА!"/>
      <definedName name="[Module4(B002)].LOGIN" refersTo="#ССЫЛКА!"/>
      <definedName name="[Module4(B0025)].LOGIN" refersTo="#ССЫЛКА!"/>
      <definedName name="[Module4(B0026)].LOGIN" refersTo="#ССЫЛКА!"/>
      <definedName name="[Module4(B0027)].LOGIN" refersTo="#ССЫЛКА!"/>
      <definedName name="[Module4(B003)].LOGIN" refersTo="#ССЫЛКА!"/>
      <definedName name="[Module4(B004)].LOGIN" refersTo="#ССЫЛКА!"/>
      <definedName name="[Module4(B005)].LOGIN" refersTo="#ССЫЛКА!"/>
      <definedName name="[Module4(B006)].LOGIN" refersTo="#ССЫЛКА!"/>
      <definedName name="[Module4(B007)].LOGIN" refersTo="#ССЫЛКА!"/>
      <definedName name="[Module4(B008)].LOGIN" refersTo="#ССЫЛКА!"/>
      <definedName name="[Module4(B009)].LOGIN" refersTo="#ССЫЛКА!"/>
      <definedName name="[Module4(B010)].LOGIN" refersTo="#ССЫЛКА!"/>
      <definedName name="[Module4(B011)].LOGIN" refersTo="#ССЫЛКА!"/>
      <definedName name="[Module4(B016)].LOGIN" refersTo="#ССЫЛКА!"/>
      <definedName name="[Module4(B021)].LOGIN" refersTo="#ССЫЛКА!"/>
      <definedName name="[Module4(B022)].LOGIN" refersTo="#ССЫЛКА!"/>
      <definedName name="[Module4(B038)].LOGIN" refersTo="#ССЫЛКА!"/>
      <definedName name="[Module4(B040)].LOGIN" refersTo="#ССЫЛКА!"/>
      <definedName name="[Module4(B044)].LOGIN" refersTo="#ССЫЛКА!"/>
      <definedName name="[Module4(B045)].LOGIN" refersTo="#ССЫЛКА!"/>
      <definedName name="[Module4(B046)].LOGIN" refersTo="#ССЫЛКА!"/>
      <definedName name="[Module4(B048)].LOGIN" refersTo="#ССЫЛКА!"/>
      <definedName name="[Module4(B050)].LOGIN" refersTo="#ССЫЛКА!"/>
      <definedName name="[Module4(B051)].LOGIN" refersTo="#ССЫЛКА!"/>
      <definedName name="[Module4(B057)].LOGIN" refersTo="#ССЫЛКА!"/>
      <definedName name="[Module4(B060)].LOGIN" refersTo="#ССЫЛКА!"/>
      <definedName name="[Module4(C001)].LOGIN" refersTo="#ССЫЛКА!"/>
      <definedName name="[Module4(C002)].LOGIN" refersTo="#ССЫЛКА!"/>
      <definedName name="[Module4(C005)].LOGIN" refersTo="#ССЫЛКА!"/>
      <definedName name="[Module4(C007)].LOGIN" refersTo="#ССЫЛКА!"/>
      <definedName name="[Module4(C012)].LOGIN" refersTo="#ССЫЛКА!"/>
      <definedName name="[Module4(C013)].LOGIN" refersTo="#ССЫЛКА!"/>
      <definedName name="[Module4(C014)].LOGIN" refersTo="#ССЫЛКА!"/>
      <definedName name="[Module4(C020)].LOGIN" refersTo="#ССЫЛКА!"/>
      <definedName name="[Module4(D001)].LOGIN" refersTo="#ССЫЛКА!"/>
      <definedName name="[Module4(D002)].LOGIN" refersTo="#ССЫЛКА!"/>
      <definedName name="[Module4(D007)].LOGIN" refersTo="#ССЫЛКА!"/>
      <definedName name="[Module4(D009)].LOGIN" refersTo="#ССЫЛКА!"/>
      <definedName name="[Module4(D010)].LOGIN" refersTo="#ССЫЛКА!"/>
      <definedName name="B00.DATABASEUPLOAD"/>
      <definedName name="IE" refersTo="#ССЫЛКА!"/>
      <definedName name="대우개발기초" refersTo="#ССЫЛКА!"/>
      <definedName name="대우개발변동" refersTo="#ССЫЛКА!"/>
      <definedName name="대우자동차기초" refersTo="#ССЫЛКА!"/>
      <definedName name="대우자동차변동" refersTo="#ССЫЛКА!"/>
      <definedName name="이동MACRO.매출총이익율구하기MACRO" refersTo="#ССЫЛКА!"/>
      <definedName name="초기화면가기" refersTo="#ССЫЛКА!"/>
      <definedName name="투본상계" refersTo="#ССЫЛКА!"/>
      <definedName name="환율적용MACRO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Курсы валют"/>
      <sheetName val="Источн финансир"/>
      <sheetName val="Стоимость проекта"/>
      <sheetName val="Выборка кредитов"/>
      <sheetName val="Кредит1"/>
      <sheetName val="Кредит2"/>
      <sheetName val="Кредит3"/>
      <sheetName val="Кредит4"/>
      <sheetName val="Кредиты"/>
      <sheetName val="Исх данные пр-ва и реализ"/>
      <sheetName val="План производства"/>
      <sheetName val="План продаж"/>
      <sheetName val="Сырьё"/>
      <sheetName val="Зарплата"/>
      <sheetName val="Коэф обор"/>
      <sheetName val="Амортизация"/>
      <sheetName val="Налоги"/>
      <sheetName val="CostTotal"/>
      <sheetName val="Себестоимость"/>
      <sheetName val="Прибыли и убытки"/>
      <sheetName val="Обор капитал"/>
      <sheetName val="Притоки и оттоки"/>
      <sheetName val="Чувствительность"/>
      <sheetName val="Баланс"/>
      <sheetName val="Лист1"/>
      <sheetName val="Безубыточность"/>
      <sheetName val="IRR, NPV"/>
      <sheetName val="Лист2"/>
      <sheetName val="Лист3"/>
      <sheetName val="Намуна РАСЧЕТ ТЭО"/>
    </sheetNames>
    <sheetDataSet>
      <sheetData sheetId="0" refreshError="1">
        <row r="10">
          <cell r="C10">
            <v>12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О Узбекэнерго"/>
      <sheetName val="фин рес ТЭС"/>
      <sheetName val="фин рес РЭС"/>
      <sheetName val="фин рес НЭС"/>
      <sheetName val="Узбекгидроэнерго"/>
      <sheetName val="энергосотиш"/>
      <sheetName val="единый закупщик"/>
      <sheetName val="энергосотиш_1"/>
      <sheetName val="G2"/>
      <sheetName val="СВОД"/>
      <sheetName val="расщепление"/>
      <sheetName val="расщепление_ПТЭС"/>
      <sheetName val="расщепление_НЭСУ"/>
      <sheetName val="расщепление_ТЭС"/>
      <sheetName val="срав_табл"/>
      <sheetName val="тариф_тепло"/>
      <sheetName val="кредиты 2019"/>
      <sheetName val="кредиты 2019 (2)"/>
      <sheetName val="ГАК"/>
      <sheetName val="ЭСеть"/>
      <sheetName val="Итого по ПЭС"/>
      <sheetName val="Итого по ТЭЦ"/>
      <sheetName val="Итого по ТЭС"/>
      <sheetName val="инвестка_УЭ"/>
      <sheetName val="инвестка_УЭ 1"/>
      <sheetName val="инвестка_гидро"/>
      <sheetName val="валюта кредит"/>
      <sheetName val="G0"/>
      <sheetName val="G1"/>
      <sheetName val="тут"/>
      <sheetName val="регулирования"/>
      <sheetName val="КП"/>
      <sheetName val="Пртк"/>
      <sheetName val="технологические потери 2019 "/>
      <sheetName val="ФО_ЭЭ"/>
      <sheetName val="ТЭ_Т_СБ"/>
      <sheetName val="ТашТЭЦ"/>
      <sheetName val="МубарекТЭЦ"/>
      <sheetName val="ФерТЭЦ"/>
      <sheetName val="ТашТЭС"/>
      <sheetName val="СырдарьяТЭС"/>
      <sheetName val="АнгренТЭС"/>
      <sheetName val="НАнгренТЭС"/>
      <sheetName val="НавоиТЭС"/>
      <sheetName val="ТахиаташТЭС"/>
      <sheetName val="ТалимарджанТЭС"/>
      <sheetName val="КаракалпакЭС"/>
      <sheetName val="АндижанЭС"/>
      <sheetName val="БухараЭС"/>
      <sheetName val="ДжизакЭС"/>
      <sheetName val="КашкадарьяЭС"/>
      <sheetName val="НавоийЭС"/>
      <sheetName val="НаманганЭС"/>
      <sheetName val="СырдарьяЭС"/>
      <sheetName val="СамаркандЭС"/>
      <sheetName val="СурхандарьяЭС"/>
      <sheetName val="ТашЭС"/>
      <sheetName val="ФерганаЭС"/>
      <sheetName val="ХорезмЭС"/>
      <sheetName val="ТашгорЭС"/>
      <sheetName val="Реестр цен"/>
      <sheetName val="схема"/>
      <sheetName val="тарифы_ГЭС"/>
      <sheetName val="Объем ГЭС"/>
      <sheetName val="ФОТ"/>
      <sheetName val="ГЭС"/>
      <sheetName val="ГЭС_кредит"/>
      <sheetName val="себестоимость"/>
      <sheetName val="прил_2"/>
      <sheetName val="прил_3.1"/>
      <sheetName val="прил_3.2"/>
      <sheetName val="прил_3.3"/>
    </sheetNames>
    <sheetDataSet>
      <sheetData sheetId="0">
        <row r="10">
          <cell r="D10">
            <v>1032431.9061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8">
          <cell r="N8">
            <v>21332.18028429872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4">
          <cell r="AK34">
            <v>36033.415547743287</v>
          </cell>
        </row>
      </sheetData>
      <sheetData sheetId="19">
        <row r="20">
          <cell r="D20">
            <v>51672</v>
          </cell>
        </row>
      </sheetData>
      <sheetData sheetId="20">
        <row r="213">
          <cell r="D213">
            <v>52210.431468666662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>
        <row r="3">
          <cell r="D3">
            <v>1</v>
          </cell>
        </row>
        <row r="36">
          <cell r="D36">
            <v>1</v>
          </cell>
        </row>
      </sheetData>
      <sheetData sheetId="29"/>
      <sheetData sheetId="30"/>
      <sheetData sheetId="31">
        <row r="21">
          <cell r="AK21">
            <v>23527.652381792985</v>
          </cell>
        </row>
      </sheetData>
      <sheetData sheetId="32"/>
      <sheetData sheetId="33"/>
      <sheetData sheetId="34">
        <row r="18">
          <cell r="D18">
            <v>7419.8853333333327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зот_1"/>
      <sheetName val="калькуляция"/>
      <sheetName val="бюджет"/>
      <sheetName val="распред_затрат_АТЦ"/>
      <sheetName val="цех_4"/>
      <sheetName val="афх"/>
      <sheetName val="База_оборуд"/>
      <sheetName val="ВГСО"/>
      <sheetName val="ВОХР"/>
      <sheetName val="ГО"/>
      <sheetName val="КИП"/>
      <sheetName val="котельная"/>
      <sheetName val="ОOС"/>
      <sheetName val="Оч_соор"/>
      <sheetName val="ОВПО"/>
      <sheetName val="РМЦ"/>
      <sheetName val="ЦЗЛ"/>
      <sheetName val="АСУ"/>
      <sheetName val="связь"/>
      <sheetName val="ЭТЛ"/>
      <sheetName val="ждц"/>
      <sheetName val="СНБ"/>
      <sheetName val="Итого_23"/>
      <sheetName val="23_4"/>
      <sheetName val="25_1"/>
      <sheetName val="итого_вспомогательных"/>
      <sheetName val="АТЦ"/>
      <sheetName val="ВКС"/>
      <sheetName val="АКС"/>
      <sheetName val="ВИК_1_2"/>
      <sheetName val="СКБ"/>
      <sheetName val="ЖЭУ"/>
      <sheetName val="Лагер"/>
      <sheetName val="МСЧ"/>
      <sheetName val="Известков.цех."/>
      <sheetName val="20_16"/>
      <sheetName val="20_6"/>
      <sheetName val="20_5"/>
      <sheetName val="20_4"/>
      <sheetName val="20_3"/>
      <sheetName val="20_2"/>
      <sheetName val="20_1"/>
      <sheetName val="20_12"/>
      <sheetName val="всего_себестоимость"/>
      <sheetName val="объемы_переработки"/>
      <sheetName val="зарплата"/>
      <sheetName val="нормы на энергоресурсы"/>
      <sheetName val="нормы_остатков"/>
      <sheetName val="параметры отбора"/>
      <sheetName val="план переработки"/>
      <sheetName val="объемщ_переработки"/>
      <sheetName val="ер ресурс"/>
      <sheetName val="URGDSPL"/>
      <sheetName val="c"/>
      <sheetName val="GAZ _zap"/>
      <sheetName val="структур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49">
          <cell r="A49">
            <v>100</v>
          </cell>
          <cell r="B49" t="str">
            <v>Всего производственных расходов</v>
          </cell>
          <cell r="C49">
            <v>562438918.16036355</v>
          </cell>
          <cell r="D49">
            <v>581755689.28285289</v>
          </cell>
          <cell r="E49">
            <v>591615410.98286653</v>
          </cell>
          <cell r="F49">
            <v>564023760.7995317</v>
          </cell>
          <cell r="G49">
            <v>570697792.934196</v>
          </cell>
          <cell r="H49">
            <v>558790984.60371363</v>
          </cell>
          <cell r="I49">
            <v>567415609.06273675</v>
          </cell>
          <cell r="J49">
            <v>562149675.22615385</v>
          </cell>
          <cell r="K49">
            <v>566196827.8436836</v>
          </cell>
          <cell r="L49">
            <v>627711609.93393111</v>
          </cell>
          <cell r="M49">
            <v>625986070.29956865</v>
          </cell>
          <cell r="N49">
            <v>572236159.57467699</v>
          </cell>
          <cell r="O49">
            <v>6951018508.7042761</v>
          </cell>
        </row>
      </sheetData>
      <sheetData sheetId="23" refreshError="1">
        <row r="49">
          <cell r="A49">
            <v>100</v>
          </cell>
          <cell r="B49" t="str">
            <v>Всего производственных расходов</v>
          </cell>
          <cell r="C49">
            <v>145394587.6988</v>
          </cell>
          <cell r="D49">
            <v>152830953.57346669</v>
          </cell>
          <cell r="E49">
            <v>153906146.16716668</v>
          </cell>
          <cell r="F49">
            <v>165300955.59786668</v>
          </cell>
          <cell r="G49">
            <v>172522080.83650002</v>
          </cell>
          <cell r="H49">
            <v>167043926.26453334</v>
          </cell>
          <cell r="I49">
            <v>164080253.83650002</v>
          </cell>
          <cell r="J49">
            <v>162836797.83650002</v>
          </cell>
          <cell r="K49">
            <v>166909944.26453334</v>
          </cell>
          <cell r="L49">
            <v>187304053.83650002</v>
          </cell>
          <cell r="M49">
            <v>182559128.45173332</v>
          </cell>
          <cell r="N49">
            <v>168393831.74156669</v>
          </cell>
          <cell r="O49">
            <v>1989082660.1056666</v>
          </cell>
        </row>
      </sheetData>
      <sheetData sheetId="24" refreshError="1">
        <row r="49">
          <cell r="A49">
            <v>100</v>
          </cell>
          <cell r="B49" t="str">
            <v>Всего производственных расходов</v>
          </cell>
          <cell r="C49">
            <v>149549889.73825511</v>
          </cell>
          <cell r="D49">
            <v>122694432.83212209</v>
          </cell>
          <cell r="E49">
            <v>130421368.60687609</v>
          </cell>
          <cell r="F49">
            <v>108357992.36354205</v>
          </cell>
          <cell r="G49">
            <v>117567472.40721101</v>
          </cell>
          <cell r="H49">
            <v>113530916.05940485</v>
          </cell>
          <cell r="I49">
            <v>113122446.74137105</v>
          </cell>
          <cell r="J49">
            <v>114699013.88464904</v>
          </cell>
          <cell r="K49">
            <v>115969714.37527861</v>
          </cell>
          <cell r="L49">
            <v>2085509571.5043402</v>
          </cell>
          <cell r="M49">
            <v>2087893603.200623</v>
          </cell>
          <cell r="N49">
            <v>113425661.12323752</v>
          </cell>
          <cell r="O49">
            <v>5372742082.8369102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 refreshError="1"/>
      <sheetData sheetId="54"/>
      <sheetData sheetId="55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ода  "/>
      <sheetName val="вода"/>
      <sheetName val="Фин.пок"/>
      <sheetName val="кал-я базовый"/>
      <sheetName val="курс"/>
      <sheetName val="калий"/>
      <sheetName val="добыча"/>
      <sheetName val="транспортировка"/>
      <sheetName val="Лист1"/>
      <sheetName val="зарплата"/>
      <sheetName val="рас.перевоз"/>
      <sheetName val="амортизация"/>
      <sheetName val="автохоз"/>
      <sheetName val="автохоз2"/>
      <sheetName val="КИПиА"/>
      <sheetName val="ОТК"/>
      <sheetName val="ОГМ"/>
      <sheetName val="Произв."/>
      <sheetName val="рудник"/>
      <sheetName val="ОГЭ"/>
      <sheetName val="ЦЗЛ"/>
      <sheetName val="ВиК"/>
      <sheetName val="график ФРР"/>
      <sheetName val="график Эксимбанк"/>
      <sheetName val="кредит3"/>
      <sheetName val="Macro1"/>
      <sheetName val="Лист4"/>
      <sheetName val="Data input"/>
      <sheetName val="План пр-ва_1"/>
      <sheetName val="План продаж_1"/>
      <sheetName val="ПАСТДАРГОМ (2)"/>
    </sheetNames>
    <sheetDataSet>
      <sheetData sheetId="0">
        <row r="10">
          <cell r="B10">
            <v>267584.39999999997</v>
          </cell>
        </row>
      </sheetData>
      <sheetData sheetId="1"/>
      <sheetData sheetId="2"/>
      <sheetData sheetId="3"/>
      <sheetData sheetId="4">
        <row r="10">
          <cell r="B10">
            <v>267584.39999999997</v>
          </cell>
        </row>
      </sheetData>
      <sheetData sheetId="5"/>
      <sheetData sheetId="6"/>
      <sheetData sheetId="7">
        <row r="21">
          <cell r="H21">
            <v>8233.7511715384608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_Base"/>
      <sheetName val="базасумм"/>
      <sheetName val="4017 касса"/>
    </sheetNames>
    <sheetDataSet>
      <sheetData sheetId="0"/>
      <sheetData sheetId="1"/>
      <sheetData sheetId="2">
        <row r="2">
          <cell r="L2" t="str">
            <v>город Андижан</v>
          </cell>
          <cell r="M2">
            <v>26</v>
          </cell>
        </row>
        <row r="3">
          <cell r="L3" t="str">
            <v>город Ханабад</v>
          </cell>
          <cell r="M3">
            <v>27</v>
          </cell>
        </row>
        <row r="4">
          <cell r="L4" t="str">
            <v>Алтынкульский район</v>
          </cell>
          <cell r="M4">
            <v>28</v>
          </cell>
        </row>
        <row r="5">
          <cell r="L5" t="str">
            <v>Андижанский район</v>
          </cell>
          <cell r="M5">
            <v>29</v>
          </cell>
        </row>
        <row r="6">
          <cell r="L6" t="str">
            <v>Балыкчинский район</v>
          </cell>
          <cell r="M6">
            <v>30</v>
          </cell>
        </row>
        <row r="7">
          <cell r="L7" t="str">
            <v>Бозский район</v>
          </cell>
          <cell r="M7">
            <v>31</v>
          </cell>
        </row>
        <row r="8">
          <cell r="L8" t="str">
            <v>Булакбашинский район</v>
          </cell>
          <cell r="M8">
            <v>32</v>
          </cell>
        </row>
        <row r="9">
          <cell r="L9" t="str">
            <v>Избасканский район</v>
          </cell>
          <cell r="M9">
            <v>33</v>
          </cell>
        </row>
        <row r="10">
          <cell r="L10" t="str">
            <v>Кургантепинский район</v>
          </cell>
          <cell r="M10">
            <v>34</v>
          </cell>
        </row>
        <row r="11">
          <cell r="L11" t="str">
            <v>Мархаматский район</v>
          </cell>
          <cell r="M11">
            <v>35</v>
          </cell>
        </row>
        <row r="12">
          <cell r="L12" t="str">
            <v>Пахтаабадский район</v>
          </cell>
          <cell r="M12">
            <v>36</v>
          </cell>
        </row>
        <row r="13">
          <cell r="L13" t="str">
            <v>Улугнорский район</v>
          </cell>
          <cell r="M13">
            <v>37</v>
          </cell>
        </row>
        <row r="14">
          <cell r="L14" t="str">
            <v>Ходжаабадский район</v>
          </cell>
          <cell r="M14">
            <v>38</v>
          </cell>
        </row>
        <row r="15">
          <cell r="L15" t="str">
            <v>Асакинский район</v>
          </cell>
          <cell r="M15">
            <v>39</v>
          </cell>
        </row>
        <row r="16">
          <cell r="L16" t="str">
            <v>Джалалкудукский район</v>
          </cell>
          <cell r="M16">
            <v>40</v>
          </cell>
        </row>
        <row r="17">
          <cell r="L17" t="str">
            <v>Шахриханский район</v>
          </cell>
          <cell r="M17">
            <v>41</v>
          </cell>
        </row>
        <row r="18">
          <cell r="L18" t="str">
            <v>Ромитанский район</v>
          </cell>
          <cell r="M18">
            <v>164</v>
          </cell>
        </row>
        <row r="19">
          <cell r="L19" t="str">
            <v>Караулбазарский район</v>
          </cell>
          <cell r="M19">
            <v>165</v>
          </cell>
        </row>
        <row r="20">
          <cell r="L20" t="str">
            <v>Каракульский район</v>
          </cell>
          <cell r="M20">
            <v>166</v>
          </cell>
        </row>
        <row r="21">
          <cell r="L21" t="str">
            <v>Каганский район</v>
          </cell>
          <cell r="M21">
            <v>167</v>
          </cell>
        </row>
        <row r="22">
          <cell r="L22" t="str">
            <v>Жондорский район</v>
          </cell>
          <cell r="M22">
            <v>168</v>
          </cell>
        </row>
        <row r="23">
          <cell r="L23" t="str">
            <v>Гиждуванский район</v>
          </cell>
          <cell r="M23">
            <v>169</v>
          </cell>
        </row>
        <row r="24">
          <cell r="L24" t="str">
            <v>Вабкентский район</v>
          </cell>
          <cell r="M24">
            <v>170</v>
          </cell>
        </row>
        <row r="25">
          <cell r="L25" t="str">
            <v>Бухарский район</v>
          </cell>
          <cell r="M25">
            <v>171</v>
          </cell>
        </row>
        <row r="26">
          <cell r="L26" t="str">
            <v>Алатский район</v>
          </cell>
          <cell r="M26">
            <v>172</v>
          </cell>
        </row>
        <row r="27">
          <cell r="L27" t="str">
            <v>Шафирканский район‎</v>
          </cell>
          <cell r="M27">
            <v>173</v>
          </cell>
        </row>
        <row r="28">
          <cell r="L28" t="str">
            <v>Пешкунский район‎</v>
          </cell>
          <cell r="M28">
            <v>174</v>
          </cell>
        </row>
        <row r="29">
          <cell r="L29" t="str">
            <v>город Каган</v>
          </cell>
          <cell r="M29">
            <v>175</v>
          </cell>
        </row>
        <row r="30">
          <cell r="L30" t="str">
            <v>город Бухара</v>
          </cell>
          <cell r="M30">
            <v>176</v>
          </cell>
        </row>
        <row r="31">
          <cell r="L31" t="str">
            <v>город Джизак</v>
          </cell>
          <cell r="M31">
            <v>42</v>
          </cell>
        </row>
        <row r="32">
          <cell r="L32" t="str">
            <v>Арнасайский район</v>
          </cell>
          <cell r="M32">
            <v>43</v>
          </cell>
        </row>
        <row r="33">
          <cell r="L33" t="str">
            <v>Бахмальский район</v>
          </cell>
          <cell r="M33">
            <v>44</v>
          </cell>
        </row>
        <row r="34">
          <cell r="L34" t="str">
            <v>Галляаральский район</v>
          </cell>
          <cell r="M34">
            <v>45</v>
          </cell>
        </row>
        <row r="35">
          <cell r="L35" t="str">
            <v>Зааминский район</v>
          </cell>
          <cell r="M35">
            <v>47</v>
          </cell>
        </row>
        <row r="36">
          <cell r="L36" t="str">
            <v>Зарбдарский район</v>
          </cell>
          <cell r="M36">
            <v>48</v>
          </cell>
        </row>
        <row r="37">
          <cell r="L37" t="str">
            <v>Зафарабадский район</v>
          </cell>
          <cell r="M37">
            <v>49</v>
          </cell>
        </row>
        <row r="38">
          <cell r="L38" t="str">
            <v>Мирзачульский район</v>
          </cell>
          <cell r="M38">
            <v>50</v>
          </cell>
        </row>
        <row r="39">
          <cell r="L39" t="str">
            <v>Пахтакорский район</v>
          </cell>
          <cell r="M39">
            <v>51</v>
          </cell>
        </row>
        <row r="40">
          <cell r="L40" t="str">
            <v>Фаришский район</v>
          </cell>
          <cell r="M40">
            <v>52</v>
          </cell>
        </row>
        <row r="41">
          <cell r="L41" t="str">
            <v>Янгиабадский район</v>
          </cell>
          <cell r="M41">
            <v>53</v>
          </cell>
        </row>
        <row r="42">
          <cell r="L42" t="str">
            <v>Дустликский район</v>
          </cell>
          <cell r="M42">
            <v>54</v>
          </cell>
        </row>
        <row r="43">
          <cell r="L43" t="str">
            <v>Шараф Рашидовский район</v>
          </cell>
          <cell r="M43">
            <v>205</v>
          </cell>
        </row>
        <row r="44">
          <cell r="L44" t="str">
            <v>город Карши</v>
          </cell>
          <cell r="M44">
            <v>55</v>
          </cell>
        </row>
        <row r="45">
          <cell r="L45" t="str">
            <v>Гузарский район</v>
          </cell>
          <cell r="M45">
            <v>56</v>
          </cell>
        </row>
        <row r="46">
          <cell r="L46" t="str">
            <v>Дехканабадский район</v>
          </cell>
          <cell r="M46">
            <v>57</v>
          </cell>
        </row>
        <row r="47">
          <cell r="L47" t="str">
            <v>Камашинский район</v>
          </cell>
          <cell r="M47">
            <v>58</v>
          </cell>
        </row>
        <row r="48">
          <cell r="L48" t="str">
            <v>Каршинский район</v>
          </cell>
          <cell r="M48">
            <v>59</v>
          </cell>
        </row>
        <row r="49">
          <cell r="L49" t="str">
            <v>Касбийский район</v>
          </cell>
          <cell r="M49">
            <v>60</v>
          </cell>
        </row>
        <row r="50">
          <cell r="L50" t="str">
            <v>Китабский район</v>
          </cell>
          <cell r="M50">
            <v>61</v>
          </cell>
        </row>
        <row r="51">
          <cell r="L51" t="str">
            <v>Миришкорский район</v>
          </cell>
          <cell r="M51">
            <v>62</v>
          </cell>
        </row>
        <row r="52">
          <cell r="L52" t="str">
            <v>Мубарекский район</v>
          </cell>
          <cell r="M52">
            <v>63</v>
          </cell>
        </row>
        <row r="53">
          <cell r="L53" t="str">
            <v>Нишанский район</v>
          </cell>
          <cell r="M53">
            <v>64</v>
          </cell>
        </row>
        <row r="54">
          <cell r="L54" t="str">
            <v>Чиракчинский район</v>
          </cell>
          <cell r="M54">
            <v>65</v>
          </cell>
        </row>
        <row r="55">
          <cell r="L55" t="str">
            <v>Шахрисабзский район</v>
          </cell>
          <cell r="M55">
            <v>66</v>
          </cell>
        </row>
        <row r="56">
          <cell r="L56" t="str">
            <v>город Шахрисабз</v>
          </cell>
          <cell r="M56">
            <v>67</v>
          </cell>
        </row>
        <row r="57">
          <cell r="L57" t="str">
            <v>Касанский район</v>
          </cell>
          <cell r="M57">
            <v>68</v>
          </cell>
        </row>
        <row r="58">
          <cell r="L58" t="str">
            <v>Яккабагский район</v>
          </cell>
          <cell r="M58">
            <v>69</v>
          </cell>
        </row>
        <row r="59">
          <cell r="L59" t="str">
            <v>город Нукус</v>
          </cell>
          <cell r="M59">
            <v>11</v>
          </cell>
        </row>
        <row r="60">
          <cell r="L60" t="str">
            <v>Берунийский район</v>
          </cell>
          <cell r="M60">
            <v>12</v>
          </cell>
        </row>
        <row r="61">
          <cell r="L61" t="str">
            <v>Канлыкульский район</v>
          </cell>
          <cell r="M61">
            <v>13</v>
          </cell>
        </row>
        <row r="62">
          <cell r="L62" t="str">
            <v>Караузякский район</v>
          </cell>
          <cell r="M62">
            <v>14</v>
          </cell>
        </row>
        <row r="63">
          <cell r="L63" t="str">
            <v>Кегейлийский район</v>
          </cell>
          <cell r="M63">
            <v>15</v>
          </cell>
        </row>
        <row r="64">
          <cell r="L64" t="str">
            <v>Кунградский район</v>
          </cell>
          <cell r="M64">
            <v>16</v>
          </cell>
        </row>
        <row r="65">
          <cell r="L65" t="str">
            <v>Нукусский район</v>
          </cell>
          <cell r="M65">
            <v>17</v>
          </cell>
        </row>
        <row r="66">
          <cell r="L66" t="str">
            <v>Тахтакупырский район</v>
          </cell>
          <cell r="M66">
            <v>18</v>
          </cell>
        </row>
        <row r="67">
          <cell r="L67" t="str">
            <v>Турткульский район</v>
          </cell>
          <cell r="M67">
            <v>19</v>
          </cell>
        </row>
        <row r="68">
          <cell r="L68" t="str">
            <v>Ходжейлийский район</v>
          </cell>
          <cell r="M68">
            <v>20</v>
          </cell>
        </row>
        <row r="69">
          <cell r="L69" t="str">
            <v>Чимбайский район</v>
          </cell>
          <cell r="M69">
            <v>21</v>
          </cell>
        </row>
        <row r="70">
          <cell r="L70" t="str">
            <v>Элликкалинский район</v>
          </cell>
          <cell r="M70">
            <v>22</v>
          </cell>
        </row>
        <row r="71">
          <cell r="L71" t="str">
            <v>Амударьинский район</v>
          </cell>
          <cell r="M71">
            <v>23</v>
          </cell>
        </row>
        <row r="72">
          <cell r="L72" t="str">
            <v>Муйнакский район</v>
          </cell>
          <cell r="M72">
            <v>24</v>
          </cell>
        </row>
        <row r="73">
          <cell r="L73" t="str">
            <v>Шуманайский район</v>
          </cell>
          <cell r="M73">
            <v>25</v>
          </cell>
        </row>
        <row r="74">
          <cell r="L74" t="str">
            <v>Бозатауский район</v>
          </cell>
          <cell r="M74">
            <v>209</v>
          </cell>
        </row>
        <row r="75">
          <cell r="L75" t="str">
            <v>Тахиаташский район</v>
          </cell>
          <cell r="M75">
            <v>210</v>
          </cell>
        </row>
        <row r="76">
          <cell r="L76" t="str">
            <v>г.Газган</v>
          </cell>
          <cell r="M76">
            <v>70</v>
          </cell>
        </row>
        <row r="77">
          <cell r="L77" t="str">
            <v>город Зарафшан</v>
          </cell>
          <cell r="M77">
            <v>71</v>
          </cell>
        </row>
        <row r="78">
          <cell r="L78" t="str">
            <v>город Навои</v>
          </cell>
          <cell r="M78">
            <v>72</v>
          </cell>
        </row>
        <row r="79">
          <cell r="L79" t="str">
            <v>Канимехский район</v>
          </cell>
          <cell r="M79">
            <v>73</v>
          </cell>
        </row>
        <row r="80">
          <cell r="L80" t="str">
            <v>Карманинский район</v>
          </cell>
          <cell r="M80">
            <v>74</v>
          </cell>
        </row>
        <row r="81">
          <cell r="L81" t="str">
            <v>Кызылтепинский район</v>
          </cell>
          <cell r="M81">
            <v>75</v>
          </cell>
        </row>
        <row r="82">
          <cell r="L82" t="str">
            <v>Навбахорский район</v>
          </cell>
          <cell r="M82">
            <v>76</v>
          </cell>
        </row>
        <row r="83">
          <cell r="L83" t="str">
            <v>Нуратинский район</v>
          </cell>
          <cell r="M83">
            <v>77</v>
          </cell>
        </row>
        <row r="84">
          <cell r="L84" t="str">
            <v>Тамдынский район</v>
          </cell>
          <cell r="M84">
            <v>78</v>
          </cell>
        </row>
        <row r="85">
          <cell r="L85" t="str">
            <v>Учкудукский район</v>
          </cell>
          <cell r="M85">
            <v>79</v>
          </cell>
        </row>
        <row r="86">
          <cell r="L86" t="str">
            <v>Хатырчинский район</v>
          </cell>
          <cell r="M86">
            <v>80</v>
          </cell>
        </row>
        <row r="87">
          <cell r="L87" t="str">
            <v>Янгикурганский район</v>
          </cell>
          <cell r="M87">
            <v>81</v>
          </cell>
        </row>
        <row r="88">
          <cell r="L88" t="str">
            <v>город Наманган</v>
          </cell>
          <cell r="M88">
            <v>82</v>
          </cell>
        </row>
        <row r="89">
          <cell r="L89" t="str">
            <v>Касансайский район</v>
          </cell>
          <cell r="M89">
            <v>83</v>
          </cell>
        </row>
        <row r="90">
          <cell r="L90" t="str">
            <v>Чустский район</v>
          </cell>
          <cell r="M90">
            <v>84</v>
          </cell>
        </row>
        <row r="91">
          <cell r="L91" t="str">
            <v>Мингбулакский район</v>
          </cell>
          <cell r="M91">
            <v>85</v>
          </cell>
        </row>
        <row r="92">
          <cell r="L92" t="str">
            <v>Наманганский район</v>
          </cell>
          <cell r="M92">
            <v>86</v>
          </cell>
        </row>
        <row r="93">
          <cell r="L93" t="str">
            <v>Учкурганский район</v>
          </cell>
          <cell r="M93">
            <v>87</v>
          </cell>
        </row>
        <row r="94">
          <cell r="L94" t="str">
            <v>Нарынский район</v>
          </cell>
          <cell r="M94">
            <v>88</v>
          </cell>
        </row>
        <row r="95">
          <cell r="L95" t="str">
            <v>Уйчинский район</v>
          </cell>
          <cell r="M95">
            <v>89</v>
          </cell>
        </row>
        <row r="96">
          <cell r="L96" t="str">
            <v>Папский район</v>
          </cell>
          <cell r="M96">
            <v>90</v>
          </cell>
        </row>
        <row r="97">
          <cell r="L97" t="str">
            <v>Чартакский район</v>
          </cell>
          <cell r="M97">
            <v>91</v>
          </cell>
        </row>
        <row r="98">
          <cell r="L98" t="str">
            <v>Туракурганский район</v>
          </cell>
          <cell r="M98">
            <v>92</v>
          </cell>
        </row>
        <row r="99">
          <cell r="L99" t="str">
            <v>Ургутский район</v>
          </cell>
          <cell r="M99">
            <v>93</v>
          </cell>
        </row>
        <row r="100">
          <cell r="L100" t="str">
            <v>Тайлакский район</v>
          </cell>
          <cell r="M100">
            <v>94</v>
          </cell>
        </row>
        <row r="101">
          <cell r="L101" t="str">
            <v>Пахтачийский район</v>
          </cell>
          <cell r="M101">
            <v>95</v>
          </cell>
        </row>
        <row r="102">
          <cell r="L102" t="str">
            <v>Пастдаргомский район</v>
          </cell>
          <cell r="M102">
            <v>96</v>
          </cell>
        </row>
        <row r="103">
          <cell r="L103" t="str">
            <v>Нурабадский район</v>
          </cell>
          <cell r="M103">
            <v>97</v>
          </cell>
        </row>
        <row r="104">
          <cell r="L104" t="str">
            <v>Нарпайский район</v>
          </cell>
          <cell r="M104">
            <v>98</v>
          </cell>
        </row>
        <row r="105">
          <cell r="L105" t="str">
            <v>Кошрабадский район</v>
          </cell>
          <cell r="M105">
            <v>99</v>
          </cell>
        </row>
        <row r="106">
          <cell r="L106" t="str">
            <v>Иштыханский район</v>
          </cell>
          <cell r="M106">
            <v>100</v>
          </cell>
        </row>
        <row r="107">
          <cell r="L107" t="str">
            <v>Джамбайский район</v>
          </cell>
          <cell r="M107">
            <v>101</v>
          </cell>
        </row>
        <row r="108">
          <cell r="L108" t="str">
            <v>Акдарьинский район</v>
          </cell>
          <cell r="M108">
            <v>102</v>
          </cell>
        </row>
        <row r="109">
          <cell r="L109" t="str">
            <v>город Самарканд</v>
          </cell>
          <cell r="M109">
            <v>103</v>
          </cell>
        </row>
        <row r="110">
          <cell r="L110" t="str">
            <v>Самаркандский район</v>
          </cell>
          <cell r="M110">
            <v>104</v>
          </cell>
        </row>
        <row r="111">
          <cell r="L111" t="str">
            <v>Пайарыкский район</v>
          </cell>
          <cell r="M111">
            <v>105</v>
          </cell>
        </row>
        <row r="112">
          <cell r="L112" t="str">
            <v>Каттакурганский район</v>
          </cell>
          <cell r="M112">
            <v>106</v>
          </cell>
        </row>
        <row r="113">
          <cell r="L113" t="str">
            <v>Булунгурский район</v>
          </cell>
          <cell r="M113">
            <v>107</v>
          </cell>
        </row>
        <row r="114">
          <cell r="L114" t="str">
            <v>город Каттакурган</v>
          </cell>
          <cell r="M114">
            <v>108</v>
          </cell>
        </row>
        <row r="115">
          <cell r="L115" t="str">
            <v>Хавастский район</v>
          </cell>
          <cell r="M115">
            <v>123</v>
          </cell>
        </row>
        <row r="116">
          <cell r="L116" t="str">
            <v>Сырдарьинский район</v>
          </cell>
          <cell r="M116">
            <v>124</v>
          </cell>
        </row>
        <row r="117">
          <cell r="L117" t="str">
            <v>Сардобинский район</v>
          </cell>
          <cell r="M117">
            <v>125</v>
          </cell>
        </row>
        <row r="118">
          <cell r="L118" t="str">
            <v>Мирзаабадский район</v>
          </cell>
          <cell r="M118">
            <v>126</v>
          </cell>
        </row>
        <row r="119">
          <cell r="L119" t="str">
            <v>Гулистанский район</v>
          </cell>
          <cell r="M119">
            <v>127</v>
          </cell>
        </row>
        <row r="120">
          <cell r="L120" t="str">
            <v>Баяутский район</v>
          </cell>
          <cell r="M120">
            <v>128</v>
          </cell>
        </row>
        <row r="121">
          <cell r="L121" t="str">
            <v>Акалтынский район</v>
          </cell>
          <cell r="M121">
            <v>129</v>
          </cell>
        </row>
        <row r="122">
          <cell r="L122" t="str">
            <v>город Янгиер</v>
          </cell>
          <cell r="M122">
            <v>130</v>
          </cell>
        </row>
        <row r="123">
          <cell r="L123" t="str">
            <v>город Ширин</v>
          </cell>
          <cell r="M123">
            <v>131</v>
          </cell>
        </row>
        <row r="124">
          <cell r="L124" t="str">
            <v>Сайхунабадский район</v>
          </cell>
          <cell r="M124">
            <v>132</v>
          </cell>
        </row>
        <row r="125">
          <cell r="L125" t="str">
            <v>город Гулистан</v>
          </cell>
          <cell r="M125">
            <v>133</v>
          </cell>
        </row>
        <row r="126">
          <cell r="L126" t="str">
            <v>Шурчинский район‎</v>
          </cell>
          <cell r="M126">
            <v>109</v>
          </cell>
        </row>
        <row r="127">
          <cell r="L127" t="str">
            <v>Шерабадский район</v>
          </cell>
          <cell r="M127">
            <v>110</v>
          </cell>
        </row>
        <row r="128">
          <cell r="L128" t="str">
            <v>Узунский район‎</v>
          </cell>
          <cell r="M128">
            <v>111</v>
          </cell>
        </row>
        <row r="129">
          <cell r="L129" t="str">
            <v>Термезский район‎</v>
          </cell>
          <cell r="M129">
            <v>112</v>
          </cell>
        </row>
        <row r="130">
          <cell r="L130" t="str">
            <v>Музрабадский район‎</v>
          </cell>
          <cell r="M130">
            <v>113</v>
          </cell>
        </row>
        <row r="131">
          <cell r="L131" t="str">
            <v>Кумкурганский район‎</v>
          </cell>
          <cell r="M131">
            <v>114</v>
          </cell>
        </row>
        <row r="132">
          <cell r="L132" t="str">
            <v>Кизирикский район‎</v>
          </cell>
          <cell r="M132">
            <v>115</v>
          </cell>
        </row>
        <row r="133">
          <cell r="L133" t="str">
            <v>Джаркурганский район‎</v>
          </cell>
          <cell r="M133">
            <v>116</v>
          </cell>
        </row>
        <row r="134">
          <cell r="L134" t="str">
            <v>Денауский район‎</v>
          </cell>
          <cell r="M134">
            <v>117</v>
          </cell>
        </row>
        <row r="135">
          <cell r="L135" t="str">
            <v>Байсунский район‎</v>
          </cell>
          <cell r="M135">
            <v>118</v>
          </cell>
        </row>
        <row r="136">
          <cell r="L136" t="str">
            <v>Алтынсайский район‎</v>
          </cell>
          <cell r="M136">
            <v>119</v>
          </cell>
        </row>
        <row r="137">
          <cell r="L137" t="str">
            <v>город Термез</v>
          </cell>
          <cell r="M137">
            <v>120</v>
          </cell>
        </row>
        <row r="138">
          <cell r="L138" t="str">
            <v>Сариасийский район‎</v>
          </cell>
          <cell r="M138">
            <v>121</v>
          </cell>
        </row>
        <row r="139">
          <cell r="L139" t="str">
            <v>Ангорский район‎</v>
          </cell>
          <cell r="M139">
            <v>122</v>
          </cell>
        </row>
        <row r="140">
          <cell r="L140" t="str">
            <v>Бандихон</v>
          </cell>
          <cell r="M140">
            <v>207</v>
          </cell>
        </row>
        <row r="141">
          <cell r="L141" t="str">
            <v>город Алмалык</v>
          </cell>
          <cell r="M141">
            <v>178</v>
          </cell>
        </row>
        <row r="142">
          <cell r="L142" t="str">
            <v>город Ахангаран</v>
          </cell>
          <cell r="M142">
            <v>179</v>
          </cell>
        </row>
        <row r="143">
          <cell r="L143" t="str">
            <v>город Ангрен</v>
          </cell>
          <cell r="M143">
            <v>180</v>
          </cell>
        </row>
        <row r="144">
          <cell r="L144" t="str">
            <v>город Бекабад</v>
          </cell>
          <cell r="M144">
            <v>181</v>
          </cell>
        </row>
        <row r="145">
          <cell r="L145" t="str">
            <v>Аккурганский район</v>
          </cell>
          <cell r="M145">
            <v>182</v>
          </cell>
        </row>
        <row r="146">
          <cell r="L146" t="str">
            <v>Ахангаранский район</v>
          </cell>
          <cell r="M146">
            <v>183</v>
          </cell>
        </row>
        <row r="147">
          <cell r="L147" t="str">
            <v>Бекабадский район</v>
          </cell>
          <cell r="M147">
            <v>184</v>
          </cell>
        </row>
        <row r="148">
          <cell r="L148" t="str">
            <v>Букинский район</v>
          </cell>
          <cell r="M148">
            <v>185</v>
          </cell>
        </row>
        <row r="149">
          <cell r="L149" t="str">
            <v>Кибрайский район</v>
          </cell>
          <cell r="M149">
            <v>186</v>
          </cell>
        </row>
        <row r="150">
          <cell r="L150" t="str">
            <v>Куйичирчикский район</v>
          </cell>
          <cell r="M150">
            <v>187</v>
          </cell>
        </row>
        <row r="151">
          <cell r="L151" t="str">
            <v>Паркентский район</v>
          </cell>
          <cell r="M151">
            <v>188</v>
          </cell>
        </row>
        <row r="152">
          <cell r="L152" t="str">
            <v>Пскентский район</v>
          </cell>
          <cell r="M152">
            <v>189</v>
          </cell>
        </row>
        <row r="153">
          <cell r="L153" t="str">
            <v>Уртачирчикский район</v>
          </cell>
          <cell r="M153">
            <v>190</v>
          </cell>
        </row>
        <row r="154">
          <cell r="L154" t="str">
            <v>Чиназский район</v>
          </cell>
          <cell r="M154">
            <v>191</v>
          </cell>
        </row>
        <row r="155">
          <cell r="L155" t="str">
            <v>Юкоричирчикский район</v>
          </cell>
          <cell r="M155">
            <v>192</v>
          </cell>
        </row>
        <row r="156">
          <cell r="L156" t="str">
            <v>Янгиюльский район</v>
          </cell>
          <cell r="M156">
            <v>193</v>
          </cell>
        </row>
        <row r="157">
          <cell r="L157" t="str">
            <v>город Чирчик</v>
          </cell>
          <cell r="M157">
            <v>194</v>
          </cell>
        </row>
        <row r="158">
          <cell r="L158" t="str">
            <v>Бостанлыкский район</v>
          </cell>
          <cell r="M158">
            <v>195</v>
          </cell>
        </row>
        <row r="159">
          <cell r="L159" t="str">
            <v>Зангиатинский район</v>
          </cell>
          <cell r="M159">
            <v>196</v>
          </cell>
        </row>
        <row r="160">
          <cell r="L160" t="str">
            <v>Ташкентский район</v>
          </cell>
          <cell r="M160">
            <v>197</v>
          </cell>
        </row>
        <row r="161">
          <cell r="L161" t="str">
            <v>город Янгийул</v>
          </cell>
          <cell r="M161">
            <v>202</v>
          </cell>
        </row>
        <row r="162">
          <cell r="L162" t="str">
            <v>город Нурафшон</v>
          </cell>
          <cell r="M162">
            <v>203</v>
          </cell>
        </row>
        <row r="163">
          <cell r="L163" t="str">
            <v>Бектемирский район</v>
          </cell>
          <cell r="M163">
            <v>1</v>
          </cell>
        </row>
        <row r="164">
          <cell r="L164" t="str">
            <v>Алмазарский район</v>
          </cell>
          <cell r="M164">
            <v>2</v>
          </cell>
        </row>
        <row r="165">
          <cell r="L165" t="str">
            <v>Яшнабадский район</v>
          </cell>
          <cell r="M165">
            <v>3</v>
          </cell>
        </row>
        <row r="166">
          <cell r="L166" t="str">
            <v>Юнусабадский район</v>
          </cell>
          <cell r="M166">
            <v>4</v>
          </cell>
        </row>
        <row r="167">
          <cell r="L167" t="str">
            <v>Учтепинский район</v>
          </cell>
          <cell r="M167">
            <v>5</v>
          </cell>
        </row>
        <row r="168">
          <cell r="L168" t="str">
            <v>Чиланзарский район</v>
          </cell>
          <cell r="M168">
            <v>6</v>
          </cell>
        </row>
        <row r="169">
          <cell r="L169" t="str">
            <v>Яккасарайский район</v>
          </cell>
          <cell r="M169">
            <v>7</v>
          </cell>
        </row>
        <row r="170">
          <cell r="L170" t="str">
            <v>Мирабадский район</v>
          </cell>
          <cell r="M170">
            <v>9</v>
          </cell>
        </row>
        <row r="171">
          <cell r="L171" t="str">
            <v>Шайхантахурский район</v>
          </cell>
          <cell r="M171">
            <v>10</v>
          </cell>
        </row>
        <row r="172">
          <cell r="L172" t="str">
            <v>Мирзо Улуғбекский район</v>
          </cell>
          <cell r="M172">
            <v>198</v>
          </cell>
        </row>
        <row r="173">
          <cell r="L173" t="str">
            <v>Сергелинский район</v>
          </cell>
          <cell r="M173">
            <v>200</v>
          </cell>
        </row>
        <row r="174">
          <cell r="L174" t="str">
            <v>Янгихаятский район</v>
          </cell>
          <cell r="M174">
            <v>201</v>
          </cell>
        </row>
        <row r="175">
          <cell r="L175" t="str">
            <v>Бешарыкский район</v>
          </cell>
          <cell r="M175">
            <v>134</v>
          </cell>
        </row>
        <row r="176">
          <cell r="L176" t="str">
            <v>Багдадский район</v>
          </cell>
          <cell r="M176">
            <v>135</v>
          </cell>
        </row>
        <row r="177">
          <cell r="L177" t="str">
            <v>Алтыарыкский район</v>
          </cell>
          <cell r="M177">
            <v>136</v>
          </cell>
        </row>
        <row r="178">
          <cell r="L178" t="str">
            <v>город Фергана</v>
          </cell>
          <cell r="M178">
            <v>137</v>
          </cell>
        </row>
        <row r="179">
          <cell r="L179" t="str">
            <v>город Маргилан</v>
          </cell>
          <cell r="M179">
            <v>138</v>
          </cell>
        </row>
        <row r="180">
          <cell r="L180" t="str">
            <v>город Коканд</v>
          </cell>
          <cell r="M180">
            <v>139</v>
          </cell>
        </row>
        <row r="181">
          <cell r="L181" t="str">
            <v>Язъяванский район</v>
          </cell>
          <cell r="M181">
            <v>140</v>
          </cell>
        </row>
        <row r="182">
          <cell r="L182" t="str">
            <v>Фуркатский район</v>
          </cell>
          <cell r="M182">
            <v>141</v>
          </cell>
        </row>
        <row r="183">
          <cell r="L183" t="str">
            <v>Ферганский район</v>
          </cell>
          <cell r="M183">
            <v>142</v>
          </cell>
        </row>
        <row r="184">
          <cell r="L184" t="str">
            <v>Учкуприкский район</v>
          </cell>
          <cell r="M184">
            <v>143</v>
          </cell>
        </row>
        <row r="185">
          <cell r="L185" t="str">
            <v>Узбекистанский район</v>
          </cell>
          <cell r="M185">
            <v>144</v>
          </cell>
        </row>
        <row r="186">
          <cell r="L186" t="str">
            <v>Ташлакский район</v>
          </cell>
          <cell r="M186">
            <v>145</v>
          </cell>
        </row>
        <row r="187">
          <cell r="L187" t="str">
            <v>Сохский район</v>
          </cell>
          <cell r="M187">
            <v>146</v>
          </cell>
        </row>
        <row r="188">
          <cell r="L188" t="str">
            <v>Риштанский район</v>
          </cell>
          <cell r="M188">
            <v>147</v>
          </cell>
        </row>
        <row r="189">
          <cell r="L189" t="str">
            <v>Куштепинский район</v>
          </cell>
          <cell r="M189">
            <v>148</v>
          </cell>
        </row>
        <row r="190">
          <cell r="L190" t="str">
            <v>Кувинский район</v>
          </cell>
          <cell r="M190">
            <v>149</v>
          </cell>
        </row>
        <row r="191">
          <cell r="L191" t="str">
            <v>Дангаринский район</v>
          </cell>
          <cell r="M191">
            <v>150</v>
          </cell>
        </row>
        <row r="192">
          <cell r="L192" t="str">
            <v>Бувайдинский район</v>
          </cell>
          <cell r="M192">
            <v>151</v>
          </cell>
        </row>
        <row r="193">
          <cell r="L193" t="str">
            <v>город Кувасай</v>
          </cell>
          <cell r="M193">
            <v>152</v>
          </cell>
        </row>
        <row r="194">
          <cell r="L194" t="str">
            <v>Янгибазарский район</v>
          </cell>
          <cell r="M194">
            <v>153</v>
          </cell>
        </row>
        <row r="195">
          <cell r="L195" t="str">
            <v>Янгиарыкский район</v>
          </cell>
          <cell r="M195">
            <v>154</v>
          </cell>
        </row>
        <row r="196">
          <cell r="L196" t="str">
            <v>Шаватский район</v>
          </cell>
          <cell r="M196">
            <v>155</v>
          </cell>
        </row>
        <row r="197">
          <cell r="L197" t="str">
            <v>Хивинский район</v>
          </cell>
          <cell r="M197">
            <v>156</v>
          </cell>
        </row>
        <row r="198">
          <cell r="L198" t="str">
            <v>Ханкинский район</v>
          </cell>
          <cell r="M198">
            <v>157</v>
          </cell>
        </row>
        <row r="199">
          <cell r="L199" t="str">
            <v>Хазараспский район</v>
          </cell>
          <cell r="M199">
            <v>158</v>
          </cell>
        </row>
        <row r="200">
          <cell r="L200" t="str">
            <v>Ургенчский район</v>
          </cell>
          <cell r="M200">
            <v>159</v>
          </cell>
        </row>
        <row r="201">
          <cell r="L201" t="str">
            <v>Кошкупырский район</v>
          </cell>
          <cell r="M201">
            <v>160</v>
          </cell>
        </row>
        <row r="202">
          <cell r="L202" t="str">
            <v>Гурленский район</v>
          </cell>
          <cell r="M202">
            <v>161</v>
          </cell>
        </row>
        <row r="203">
          <cell r="L203" t="str">
            <v>Багатский район</v>
          </cell>
          <cell r="M203">
            <v>162</v>
          </cell>
        </row>
        <row r="204">
          <cell r="L204" t="str">
            <v>город Ургенч</v>
          </cell>
          <cell r="M204">
            <v>163</v>
          </cell>
        </row>
        <row r="205">
          <cell r="L205" t="str">
            <v>город Хива</v>
          </cell>
          <cell r="M205">
            <v>204</v>
          </cell>
        </row>
        <row r="206">
          <cell r="L206" t="str">
            <v>Тупроккалинский район</v>
          </cell>
          <cell r="M206">
            <v>206</v>
          </cell>
        </row>
      </sheetData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верка сп"/>
      <sheetName val="И-чикарилган махсулот"/>
      <sheetName val="Юкланган махсулот"/>
      <sheetName val="Январь-февраль 2009 г."/>
      <sheetName val="Январь-март 2009 г."/>
      <sheetName val="Январь-апрель 2009 г. "/>
      <sheetName val="Январь-май 2009 г.  "/>
      <sheetName val="параметры установки"/>
      <sheetName val="формула"/>
      <sheetName val="ценник"/>
      <sheetName val="код по затратам"/>
      <sheetName val="Дневной расчет"/>
      <sheetName val="дв_г-к"/>
      <sheetName val="отч_1_цеха"/>
      <sheetName val="отч_2_цех"/>
      <sheetName val="дв_полуф"/>
      <sheetName val="дв_сыр_товар"/>
      <sheetName val="затр_гот_прод"/>
      <sheetName val="затр_полуф"/>
      <sheetName val="2300_СЧЕТ"/>
      <sheetName val="20_СЧЕТ"/>
      <sheetName val="2011"/>
      <sheetName val="с_2011"/>
      <sheetName val="смешение"/>
      <sheetName val="2010"/>
      <sheetName val="с_2010"/>
      <sheetName val="2012"/>
      <sheetName val="с_2012"/>
      <sheetName val="2013"/>
      <sheetName val="с_2013"/>
      <sheetName val="2014"/>
      <sheetName val="с_2014"/>
      <sheetName val="2015"/>
      <sheetName val="с_2015"/>
      <sheetName val="2016"/>
      <sheetName val="с_2016"/>
      <sheetName val="2017"/>
      <sheetName val="с_2017"/>
      <sheetName val="2018"/>
      <sheetName val="с_2018"/>
      <sheetName val="Реестр_1"/>
      <sheetName val="Реестр_2"/>
      <sheetName val="анализ воды НДС"/>
      <sheetName val="Реестр_3"/>
      <sheetName val="Реестр_4"/>
      <sheetName val="4 реестр. Проводкаси"/>
      <sheetName val="Реестр_5"/>
      <sheetName val="Реестр_6"/>
      <sheetName val="Реестр_7"/>
      <sheetName val="Реестр 8"/>
      <sheetName val="Реестр_9 "/>
      <sheetName val="Реестр_10"/>
      <sheetName val="Сравнительное"/>
      <sheetName val="Обща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A2" t="str">
            <v>код</v>
          </cell>
          <cell r="B2" t="str">
            <v>Наименование затрат</v>
          </cell>
        </row>
        <row r="3">
          <cell r="A3">
            <v>1</v>
          </cell>
          <cell r="B3" t="str">
            <v>Химреагенты всего:</v>
          </cell>
        </row>
        <row r="4">
          <cell r="A4">
            <v>10</v>
          </cell>
          <cell r="B4" t="str">
            <v>Дипроксамин</v>
          </cell>
        </row>
        <row r="5">
          <cell r="A5">
            <v>11</v>
          </cell>
          <cell r="B5" t="str">
            <v>Амиак водный р-р не менее 25 %</v>
          </cell>
        </row>
        <row r="6">
          <cell r="A6">
            <v>12</v>
          </cell>
          <cell r="B6" t="str">
            <v>Ингибатор каррозии PS-39</v>
          </cell>
        </row>
        <row r="7">
          <cell r="A7">
            <v>13</v>
          </cell>
          <cell r="B7" t="str">
            <v>Ингибитор коррозии PS - 40</v>
          </cell>
        </row>
        <row r="8">
          <cell r="A8">
            <v>14</v>
          </cell>
          <cell r="B8" t="str">
            <v>Диэтаноламин</v>
          </cell>
        </row>
        <row r="9">
          <cell r="A9">
            <v>15</v>
          </cell>
          <cell r="B9" t="str">
            <v>Перхлорэтилен ТУ6-01-956-86 с изм.1,2,3,4</v>
          </cell>
        </row>
        <row r="10">
          <cell r="A10">
            <v>16</v>
          </cell>
          <cell r="B10" t="str">
            <v>Сода каустическая</v>
          </cell>
        </row>
        <row r="11">
          <cell r="A11">
            <v>17</v>
          </cell>
          <cell r="B11" t="str">
            <v>Этиленгликоль</v>
          </cell>
        </row>
        <row r="12">
          <cell r="A12">
            <v>18</v>
          </cell>
          <cell r="B12" t="str">
            <v>Оксид алюминия SAS-357</v>
          </cell>
        </row>
        <row r="13">
          <cell r="A13">
            <v>19</v>
          </cell>
          <cell r="B13" t="str">
            <v>Соль пищевая</v>
          </cell>
        </row>
        <row r="14">
          <cell r="A14">
            <v>20</v>
          </cell>
          <cell r="B14" t="str">
            <v>Диметилсульфид DMDS</v>
          </cell>
        </row>
        <row r="15">
          <cell r="A15">
            <v>21</v>
          </cell>
          <cell r="B15" t="str">
            <v>Молекулярное сито Силипорит NR</v>
          </cell>
        </row>
        <row r="16">
          <cell r="A16">
            <v>22</v>
          </cell>
          <cell r="B16" t="str">
            <v>Оксид алюминия 2-5А</v>
          </cell>
        </row>
        <row r="17">
          <cell r="A17">
            <v>23</v>
          </cell>
        </row>
        <row r="18">
          <cell r="A18">
            <v>24</v>
          </cell>
        </row>
        <row r="21">
          <cell r="A21">
            <v>25</v>
          </cell>
          <cell r="B21" t="str">
            <v>Катализаторы</v>
          </cell>
        </row>
        <row r="22">
          <cell r="A22">
            <v>26</v>
          </cell>
          <cell r="B22" t="str">
            <v>Катализатор ARI-100L</v>
          </cell>
        </row>
        <row r="23">
          <cell r="A23">
            <v>27</v>
          </cell>
          <cell r="B23" t="str">
            <v>Катализатор CR-201</v>
          </cell>
        </row>
        <row r="24">
          <cell r="A24">
            <v>28</v>
          </cell>
          <cell r="B24" t="str">
            <v>Активированный уголь</v>
          </cell>
        </row>
        <row r="25">
          <cell r="A25">
            <v>29</v>
          </cell>
          <cell r="B25" t="str">
            <v>Катализатор CR-401</v>
          </cell>
        </row>
        <row r="26">
          <cell r="A26">
            <v>60</v>
          </cell>
          <cell r="B26" t="str">
            <v>Катализатор HR-406</v>
          </cell>
        </row>
        <row r="27">
          <cell r="A27">
            <v>61</v>
          </cell>
          <cell r="B27" t="str">
            <v>Катализатор AСТ 077</v>
          </cell>
        </row>
        <row r="28">
          <cell r="A28">
            <v>62</v>
          </cell>
          <cell r="B28" t="str">
            <v>Катализатор AСТ-923</v>
          </cell>
        </row>
        <row r="29">
          <cell r="A29">
            <v>63</v>
          </cell>
          <cell r="B29" t="str">
            <v>Активированный уголь CECARBON GAC</v>
          </cell>
        </row>
        <row r="30">
          <cell r="A30">
            <v>64</v>
          </cell>
        </row>
        <row r="31">
          <cell r="A31">
            <v>65</v>
          </cell>
        </row>
        <row r="32">
          <cell r="B32" t="str">
            <v>Итого вспомогательных материалов</v>
          </cell>
        </row>
        <row r="33">
          <cell r="A33">
            <v>30</v>
          </cell>
          <cell r="B33" t="str">
            <v>Азот</v>
          </cell>
        </row>
        <row r="34">
          <cell r="A34">
            <v>31</v>
          </cell>
          <cell r="B34" t="str">
            <v>Природный газ</v>
          </cell>
        </row>
        <row r="35">
          <cell r="A35">
            <v>32</v>
          </cell>
          <cell r="B35" t="str">
            <v>Теплоэнергия</v>
          </cell>
        </row>
        <row r="36">
          <cell r="A36">
            <v>33</v>
          </cell>
          <cell r="B36" t="str">
            <v>Электроэнергия</v>
          </cell>
        </row>
        <row r="37">
          <cell r="A37">
            <v>34</v>
          </cell>
          <cell r="B37" t="str">
            <v>Сжатый воздух</v>
          </cell>
        </row>
        <row r="38">
          <cell r="A38">
            <v>35</v>
          </cell>
          <cell r="B38" t="str">
            <v>Газ собственный (топливный газ)</v>
          </cell>
        </row>
        <row r="39">
          <cell r="A39">
            <v>36</v>
          </cell>
          <cell r="B39" t="str">
            <v>Хим.очищенная вода (ХОВ)</v>
          </cell>
        </row>
        <row r="41">
          <cell r="B41" t="str">
            <v>Итого энергоресурсов</v>
          </cell>
        </row>
        <row r="42">
          <cell r="A42">
            <v>41</v>
          </cell>
          <cell r="B42" t="str">
            <v>Основная зарплата производственных рабочих</v>
          </cell>
        </row>
        <row r="43">
          <cell r="A43">
            <v>42</v>
          </cell>
          <cell r="B43" t="str">
            <v>Командировочные</v>
          </cell>
        </row>
        <row r="44">
          <cell r="A44">
            <v>43</v>
          </cell>
          <cell r="B44" t="str">
            <v>Отчисления на соцстрах</v>
          </cell>
        </row>
        <row r="45">
          <cell r="A45">
            <v>50</v>
          </cell>
          <cell r="B45" t="str">
            <v>Расходы на содержание и эксплуатацию оборудования</v>
          </cell>
        </row>
        <row r="46">
          <cell r="A46">
            <v>51</v>
          </cell>
          <cell r="B46" t="str">
            <v>в.т.ч. амортизация</v>
          </cell>
        </row>
        <row r="47">
          <cell r="A47">
            <v>52</v>
          </cell>
          <cell r="B47" t="str">
            <v>контроль и наладка</v>
          </cell>
        </row>
        <row r="48">
          <cell r="A48">
            <v>53</v>
          </cell>
          <cell r="B48" t="str">
            <v>текущий ремонт</v>
          </cell>
        </row>
        <row r="49">
          <cell r="A49">
            <v>54</v>
          </cell>
          <cell r="B49" t="str">
            <v>Запасные части</v>
          </cell>
        </row>
        <row r="50">
          <cell r="A50">
            <v>55</v>
          </cell>
          <cell r="B50" t="str">
            <v>материалы</v>
          </cell>
        </row>
        <row r="51">
          <cell r="A51">
            <v>56</v>
          </cell>
          <cell r="B51" t="str">
            <v>Услуги сторонних организаций</v>
          </cell>
        </row>
        <row r="52">
          <cell r="A52">
            <v>57</v>
          </cell>
          <cell r="B52" t="str">
            <v>Внутризаводская перекачка</v>
          </cell>
        </row>
        <row r="53">
          <cell r="A53">
            <v>58</v>
          </cell>
          <cell r="B53" t="str">
            <v>Цеховые расходы</v>
          </cell>
        </row>
        <row r="54">
          <cell r="A54">
            <v>59</v>
          </cell>
          <cell r="B54" t="str">
            <v>Общезаводские расходы (вспомогательные произ.)</v>
          </cell>
        </row>
      </sheetData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>
        <row r="12">
          <cell r="N12">
            <v>1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</row>
        <row r="13"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14"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O15">
            <v>0</v>
          </cell>
          <cell r="P15">
            <v>0</v>
          </cell>
          <cell r="Q15">
            <v>0</v>
          </cell>
          <cell r="R15">
            <v>0</v>
          </cell>
        </row>
        <row r="16">
          <cell r="N16">
            <v>25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N18">
            <v>30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N19">
            <v>31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N20">
            <v>32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N21">
            <v>33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N22">
            <v>34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N23">
            <v>35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</row>
        <row r="24"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N25">
            <v>41</v>
          </cell>
          <cell r="O25">
            <v>0</v>
          </cell>
          <cell r="P25">
            <v>5771937</v>
          </cell>
          <cell r="Q25">
            <v>0</v>
          </cell>
          <cell r="R25">
            <v>71.926753839387843</v>
          </cell>
        </row>
        <row r="26">
          <cell r="N26">
            <v>42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N27">
            <v>43</v>
          </cell>
          <cell r="O27">
            <v>0</v>
          </cell>
          <cell r="P27">
            <v>1095073</v>
          </cell>
          <cell r="Q27">
            <v>0</v>
          </cell>
          <cell r="R27">
            <v>13.646206829208284</v>
          </cell>
        </row>
        <row r="28">
          <cell r="N28">
            <v>50</v>
          </cell>
          <cell r="O28">
            <v>0</v>
          </cell>
          <cell r="P28">
            <v>267307</v>
          </cell>
          <cell r="Q28">
            <v>0</v>
          </cell>
          <cell r="R28">
            <v>3.3310351080660179</v>
          </cell>
        </row>
        <row r="29">
          <cell r="N29">
            <v>51</v>
          </cell>
          <cell r="O29">
            <v>0</v>
          </cell>
          <cell r="P29">
            <v>267307</v>
          </cell>
          <cell r="Q29">
            <v>0</v>
          </cell>
          <cell r="R29">
            <v>3.3310351080660179</v>
          </cell>
        </row>
        <row r="30">
          <cell r="N30">
            <v>52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N31">
            <v>53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N32">
            <v>54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N33">
            <v>55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N34">
            <v>56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N35">
            <v>57</v>
          </cell>
          <cell r="O35">
            <v>0</v>
          </cell>
          <cell r="P35">
            <v>93169220</v>
          </cell>
          <cell r="Q35">
            <v>0</v>
          </cell>
          <cell r="R35">
            <v>1161.0243757594324</v>
          </cell>
        </row>
        <row r="36">
          <cell r="N36">
            <v>58</v>
          </cell>
          <cell r="O36">
            <v>0</v>
          </cell>
          <cell r="P36">
            <v>46785660</v>
          </cell>
          <cell r="Q36">
            <v>0</v>
          </cell>
          <cell r="R36">
            <v>583.01756412679049</v>
          </cell>
        </row>
        <row r="37">
          <cell r="N37">
            <v>59</v>
          </cell>
          <cell r="O37">
            <v>0</v>
          </cell>
          <cell r="P37">
            <v>321114866</v>
          </cell>
          <cell r="Q37">
            <v>0</v>
          </cell>
          <cell r="R37">
            <v>4001.5596013868508</v>
          </cell>
        </row>
        <row r="38">
          <cell r="O38">
            <v>0</v>
          </cell>
          <cell r="P38">
            <v>468204063</v>
          </cell>
          <cell r="Q38">
            <v>0</v>
          </cell>
          <cell r="R38">
            <v>5834.5055370497348</v>
          </cell>
        </row>
        <row r="39">
          <cell r="O39">
            <v>0</v>
          </cell>
          <cell r="P39">
            <v>468204063</v>
          </cell>
          <cell r="Q39">
            <v>0</v>
          </cell>
          <cell r="R39">
            <v>5834.5055370497348</v>
          </cell>
        </row>
      </sheetData>
      <sheetData sheetId="23" refreshError="1"/>
      <sheetData sheetId="24" refreshError="1"/>
      <sheetData sheetId="25">
        <row r="11">
          <cell r="N11">
            <v>1</v>
          </cell>
          <cell r="P11">
            <v>18570126.149999999</v>
          </cell>
          <cell r="Q11">
            <v>2.174869541843978E-3</v>
          </cell>
          <cell r="R11">
            <v>182.83371398489516</v>
          </cell>
        </row>
        <row r="12">
          <cell r="N12">
            <v>10</v>
          </cell>
          <cell r="O12">
            <v>1.349</v>
          </cell>
          <cell r="P12">
            <v>16053100</v>
          </cell>
          <cell r="Q12">
            <v>1.328169115133467E-5</v>
          </cell>
          <cell r="R12">
            <v>158.05212470088259</v>
          </cell>
        </row>
        <row r="13">
          <cell r="N13">
            <v>11</v>
          </cell>
          <cell r="O13">
            <v>1.5349999999999999</v>
          </cell>
          <cell r="P13">
            <v>457429.57</v>
          </cell>
          <cell r="Q13">
            <v>1.5112969545810761E-5</v>
          </cell>
          <cell r="R13">
            <v>4.5036606910510182</v>
          </cell>
        </row>
        <row r="14">
          <cell r="N14">
            <v>13</v>
          </cell>
          <cell r="O14">
            <v>218</v>
          </cell>
          <cell r="P14">
            <v>2003023.24</v>
          </cell>
          <cell r="Q14">
            <v>2.1463370429881082E-3</v>
          </cell>
          <cell r="R14">
            <v>19.720931091642477</v>
          </cell>
        </row>
        <row r="15">
          <cell r="N15">
            <v>14</v>
          </cell>
          <cell r="O15">
            <v>1.4E-2</v>
          </cell>
          <cell r="P15">
            <v>56573.34</v>
          </cell>
          <cell r="Q15">
            <v>1.3783815872400695E-7</v>
          </cell>
          <cell r="R15">
            <v>0.55699750131908654</v>
          </cell>
        </row>
        <row r="16">
          <cell r="N16">
            <v>28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N17">
            <v>63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N18">
            <v>21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N19">
            <v>25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P20">
            <v>18570126.149999999</v>
          </cell>
          <cell r="Q20">
            <v>2.174869541843978E-3</v>
          </cell>
          <cell r="R20">
            <v>182.83371398489516</v>
          </cell>
        </row>
        <row r="21">
          <cell r="N21">
            <v>30</v>
          </cell>
          <cell r="O21">
            <v>7978</v>
          </cell>
          <cell r="P21">
            <v>1092652</v>
          </cell>
          <cell r="Q21">
            <v>7.854805930715196E-2</v>
          </cell>
          <cell r="R21">
            <v>10.757795700435976</v>
          </cell>
        </row>
        <row r="22">
          <cell r="N22">
            <v>31</v>
          </cell>
          <cell r="O22">
            <v>433.78640532000003</v>
          </cell>
          <cell r="P22">
            <v>28569537.000000004</v>
          </cell>
          <cell r="Q22">
            <v>4.2708799563438982E-3</v>
          </cell>
          <cell r="R22">
            <v>281.28374111981356</v>
          </cell>
        </row>
        <row r="23">
          <cell r="N23">
            <v>32</v>
          </cell>
          <cell r="O23">
            <v>6118.46</v>
          </cell>
          <cell r="P23">
            <v>118054156.08499999</v>
          </cell>
          <cell r="Q23">
            <v>6.0239804330463401E-2</v>
          </cell>
          <cell r="R23">
            <v>1162.3119646052087</v>
          </cell>
        </row>
        <row r="24">
          <cell r="N24">
            <v>33</v>
          </cell>
          <cell r="O24">
            <v>854384</v>
          </cell>
          <cell r="P24">
            <v>53551755.951000005</v>
          </cell>
          <cell r="Q24">
            <v>8.4119083859465693</v>
          </cell>
          <cell r="R24">
            <v>527.24824548023014</v>
          </cell>
        </row>
        <row r="25">
          <cell r="N25">
            <v>34</v>
          </cell>
          <cell r="O25">
            <v>113445</v>
          </cell>
          <cell r="P25">
            <v>836847</v>
          </cell>
          <cell r="Q25">
            <v>1.1169321368889265</v>
          </cell>
          <cell r="R25">
            <v>8.2392464009792175</v>
          </cell>
        </row>
        <row r="26">
          <cell r="N26">
            <v>35</v>
          </cell>
          <cell r="O26">
            <v>1416</v>
          </cell>
          <cell r="P26">
            <v>86848000</v>
          </cell>
          <cell r="Q26">
            <v>1.3941345196656704E-2</v>
          </cell>
          <cell r="R26">
            <v>855.0691720616112</v>
          </cell>
        </row>
        <row r="27">
          <cell r="P27">
            <v>288952948.03600001</v>
          </cell>
          <cell r="Q27">
            <v>9.6858406116261122</v>
          </cell>
          <cell r="R27">
            <v>2844.9101653682787</v>
          </cell>
        </row>
        <row r="28">
          <cell r="N28">
            <v>41</v>
          </cell>
          <cell r="O28">
            <v>0</v>
          </cell>
          <cell r="P28">
            <v>40204555</v>
          </cell>
          <cell r="Q28">
            <v>0</v>
          </cell>
          <cell r="R28">
            <v>395.83727382271911</v>
          </cell>
        </row>
        <row r="29">
          <cell r="N29">
            <v>42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N30">
            <v>43</v>
          </cell>
          <cell r="O30">
            <v>0</v>
          </cell>
          <cell r="P30">
            <v>9215693</v>
          </cell>
          <cell r="Q30">
            <v>0</v>
          </cell>
          <cell r="R30">
            <v>90.733868177551415</v>
          </cell>
        </row>
        <row r="31">
          <cell r="N31">
            <v>50</v>
          </cell>
          <cell r="O31">
            <v>0</v>
          </cell>
          <cell r="P31">
            <v>144975013.91999999</v>
          </cell>
          <cell r="Q31">
            <v>0</v>
          </cell>
          <cell r="R31">
            <v>1427.3634985514343</v>
          </cell>
        </row>
        <row r="32">
          <cell r="N32">
            <v>51</v>
          </cell>
          <cell r="O32">
            <v>0</v>
          </cell>
          <cell r="P32">
            <v>131755368</v>
          </cell>
          <cell r="Q32">
            <v>0</v>
          </cell>
          <cell r="R32">
            <v>1297.2083805088535</v>
          </cell>
        </row>
        <row r="33">
          <cell r="N33">
            <v>52</v>
          </cell>
          <cell r="O33">
            <v>0</v>
          </cell>
          <cell r="P33">
            <v>4041335.7199999997</v>
          </cell>
          <cell r="Q33">
            <v>0</v>
          </cell>
          <cell r="R33">
            <v>39.789305316454204</v>
          </cell>
        </row>
        <row r="34">
          <cell r="N34">
            <v>53</v>
          </cell>
          <cell r="O34">
            <v>0</v>
          </cell>
          <cell r="P34">
            <v>7008808.4500000002</v>
          </cell>
          <cell r="Q34">
            <v>0</v>
          </cell>
          <cell r="R34">
            <v>69.005803685518657</v>
          </cell>
        </row>
        <row r="35">
          <cell r="N35">
            <v>54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N36">
            <v>55</v>
          </cell>
          <cell r="O36">
            <v>0</v>
          </cell>
          <cell r="P36">
            <v>2169501.75</v>
          </cell>
          <cell r="Q36">
            <v>0</v>
          </cell>
          <cell r="R36">
            <v>21.360009040607917</v>
          </cell>
        </row>
        <row r="37">
          <cell r="N37">
            <v>56</v>
          </cell>
          <cell r="O37">
            <v>0</v>
          </cell>
          <cell r="P37">
            <v>4322458</v>
          </cell>
          <cell r="Q37">
            <v>0</v>
          </cell>
          <cell r="R37">
            <v>42.557117991560979</v>
          </cell>
        </row>
        <row r="38">
          <cell r="N38">
            <v>57</v>
          </cell>
          <cell r="O38">
            <v>0</v>
          </cell>
          <cell r="P38">
            <v>178039494</v>
          </cell>
          <cell r="Q38">
            <v>0</v>
          </cell>
          <cell r="R38">
            <v>1752.9025737938489</v>
          </cell>
        </row>
        <row r="39">
          <cell r="N39">
            <v>58</v>
          </cell>
          <cell r="O39">
            <v>0</v>
          </cell>
          <cell r="P39">
            <v>89403938</v>
          </cell>
          <cell r="Q39">
            <v>0</v>
          </cell>
          <cell r="R39">
            <v>880.23387118537687</v>
          </cell>
        </row>
        <row r="40">
          <cell r="N40">
            <v>59</v>
          </cell>
          <cell r="O40">
            <v>0</v>
          </cell>
          <cell r="P40">
            <v>613626775</v>
          </cell>
          <cell r="Q40">
            <v>0</v>
          </cell>
          <cell r="R40">
            <v>6041.5132006964641</v>
          </cell>
        </row>
        <row r="41">
          <cell r="P41">
            <v>1079787926.9199998</v>
          </cell>
          <cell r="R41">
            <v>10631.141404218955</v>
          </cell>
        </row>
        <row r="42">
          <cell r="P42">
            <v>1387311001.1059999</v>
          </cell>
          <cell r="R42">
            <v>13658.88528357213</v>
          </cell>
        </row>
      </sheetData>
      <sheetData sheetId="26" refreshError="1"/>
      <sheetData sheetId="27">
        <row r="10">
          <cell r="N10">
            <v>1</v>
          </cell>
          <cell r="Q10">
            <v>2.6537908694367744E-5</v>
          </cell>
          <cell r="R10">
            <v>315.80111346297616</v>
          </cell>
        </row>
        <row r="11">
          <cell r="N11">
            <v>10</v>
          </cell>
          <cell r="Q11">
            <v>2.6537908694367744E-5</v>
          </cell>
          <cell r="R11">
            <v>315.80111346297616</v>
          </cell>
        </row>
        <row r="12">
          <cell r="Q12">
            <v>0</v>
          </cell>
          <cell r="R12">
            <v>0</v>
          </cell>
        </row>
        <row r="13">
          <cell r="Q13">
            <v>0</v>
          </cell>
          <cell r="R13">
            <v>0</v>
          </cell>
        </row>
        <row r="14">
          <cell r="N14">
            <v>25</v>
          </cell>
          <cell r="Q14">
            <v>0</v>
          </cell>
          <cell r="R14">
            <v>0</v>
          </cell>
        </row>
        <row r="15">
          <cell r="Q15">
            <v>2.6537908694367744E-5</v>
          </cell>
          <cell r="R15">
            <v>315.80111346297616</v>
          </cell>
        </row>
        <row r="16">
          <cell r="N16">
            <v>30</v>
          </cell>
          <cell r="Q16">
            <v>0</v>
          </cell>
          <cell r="R16">
            <v>0</v>
          </cell>
        </row>
        <row r="17">
          <cell r="N17">
            <v>31</v>
          </cell>
          <cell r="Q17">
            <v>0</v>
          </cell>
          <cell r="R17">
            <v>0</v>
          </cell>
        </row>
        <row r="18">
          <cell r="N18">
            <v>32</v>
          </cell>
          <cell r="Q18">
            <v>6.1464275243713506E-2</v>
          </cell>
          <cell r="R18">
            <v>1185.9378247586412</v>
          </cell>
        </row>
        <row r="19">
          <cell r="N19">
            <v>33</v>
          </cell>
          <cell r="Q19">
            <v>3.0877614148761761</v>
          </cell>
          <cell r="R19">
            <v>198.17619432343315</v>
          </cell>
        </row>
        <row r="20">
          <cell r="N20">
            <v>34</v>
          </cell>
          <cell r="Q20">
            <v>0.88525269921908711</v>
          </cell>
          <cell r="R20">
            <v>6.5302140779061331</v>
          </cell>
        </row>
        <row r="21">
          <cell r="N21">
            <v>35</v>
          </cell>
          <cell r="Q21">
            <v>0</v>
          </cell>
          <cell r="R21">
            <v>0</v>
          </cell>
        </row>
        <row r="22">
          <cell r="Q22">
            <v>4.0344783893389771</v>
          </cell>
          <cell r="R22">
            <v>1390.6442331599803</v>
          </cell>
        </row>
        <row r="23">
          <cell r="N23">
            <v>41</v>
          </cell>
          <cell r="R23">
            <v>446.46848403012984</v>
          </cell>
        </row>
        <row r="24">
          <cell r="N24">
            <v>42</v>
          </cell>
          <cell r="R24">
            <v>0</v>
          </cell>
        </row>
        <row r="25">
          <cell r="N25">
            <v>43</v>
          </cell>
          <cell r="R25">
            <v>100.73048495342873</v>
          </cell>
        </row>
        <row r="26">
          <cell r="N26">
            <v>50</v>
          </cell>
          <cell r="R26">
            <v>873.67784548693169</v>
          </cell>
        </row>
        <row r="27">
          <cell r="N27">
            <v>51</v>
          </cell>
          <cell r="R27">
            <v>768.31174224950939</v>
          </cell>
        </row>
        <row r="28">
          <cell r="N28">
            <v>52</v>
          </cell>
          <cell r="R28">
            <v>25.860285130451722</v>
          </cell>
        </row>
        <row r="29">
          <cell r="N29">
            <v>53</v>
          </cell>
          <cell r="R29">
            <v>66.289134784110374</v>
          </cell>
        </row>
        <row r="30">
          <cell r="N30">
            <v>54</v>
          </cell>
          <cell r="R30">
            <v>0</v>
          </cell>
        </row>
        <row r="31">
          <cell r="N31">
            <v>55</v>
          </cell>
          <cell r="R31">
            <v>13.216683322860138</v>
          </cell>
        </row>
        <row r="32">
          <cell r="N32">
            <v>56</v>
          </cell>
          <cell r="R32">
            <v>0.86032791766551864</v>
          </cell>
        </row>
        <row r="33">
          <cell r="N33">
            <v>57</v>
          </cell>
          <cell r="R33">
            <v>1165.7065773272266</v>
          </cell>
        </row>
        <row r="34">
          <cell r="N34">
            <v>58</v>
          </cell>
          <cell r="R34">
            <v>585.36876371686765</v>
          </cell>
        </row>
        <row r="35">
          <cell r="N35">
            <v>59</v>
          </cell>
          <cell r="R35">
            <v>4017.6971457269356</v>
          </cell>
        </row>
        <row r="36">
          <cell r="R36">
            <v>7190.5096291591863</v>
          </cell>
        </row>
        <row r="37">
          <cell r="R37">
            <v>8896.9549757821424</v>
          </cell>
        </row>
      </sheetData>
      <sheetData sheetId="28" refreshError="1"/>
      <sheetData sheetId="29">
        <row r="11">
          <cell r="N11">
            <v>1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O12">
            <v>0</v>
          </cell>
          <cell r="P12">
            <v>0</v>
          </cell>
          <cell r="Q12">
            <v>0</v>
          </cell>
          <cell r="R12">
            <v>0</v>
          </cell>
        </row>
        <row r="13"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14">
          <cell r="N14">
            <v>25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P15">
            <v>0</v>
          </cell>
          <cell r="Q15">
            <v>0</v>
          </cell>
          <cell r="R15">
            <v>0</v>
          </cell>
        </row>
        <row r="16">
          <cell r="N16">
            <v>30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N17">
            <v>31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N18">
            <v>32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N19">
            <v>33</v>
          </cell>
          <cell r="O19">
            <v>359572</v>
          </cell>
          <cell r="P19">
            <v>23077757.951750007</v>
          </cell>
          <cell r="Q19">
            <v>6.6933941777232304</v>
          </cell>
          <cell r="R19">
            <v>429.58998673186312</v>
          </cell>
        </row>
        <row r="20">
          <cell r="N20">
            <v>34</v>
          </cell>
          <cell r="O20">
            <v>31400</v>
          </cell>
          <cell r="P20">
            <v>231628</v>
          </cell>
          <cell r="Q20">
            <v>0.5845076290159118</v>
          </cell>
          <cell r="R20">
            <v>4.3117303533024716</v>
          </cell>
        </row>
        <row r="21">
          <cell r="N21">
            <v>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P22">
            <v>23309385.951750007</v>
          </cell>
          <cell r="Q22">
            <v>7.2779018067391421</v>
          </cell>
          <cell r="R22">
            <v>433.90171708516556</v>
          </cell>
        </row>
        <row r="23">
          <cell r="N23">
            <v>41</v>
          </cell>
          <cell r="P23">
            <v>9428152</v>
          </cell>
          <cell r="Q23">
            <v>0</v>
          </cell>
          <cell r="R23">
            <v>175.50403730960593</v>
          </cell>
        </row>
        <row r="24">
          <cell r="N24">
            <v>42</v>
          </cell>
          <cell r="P24">
            <v>0</v>
          </cell>
          <cell r="Q24">
            <v>0</v>
          </cell>
          <cell r="R24">
            <v>0</v>
          </cell>
        </row>
        <row r="25">
          <cell r="N25">
            <v>43</v>
          </cell>
          <cell r="P25">
            <v>2325547</v>
          </cell>
          <cell r="Q25">
            <v>0</v>
          </cell>
          <cell r="R25">
            <v>43.289807743154988</v>
          </cell>
        </row>
        <row r="26">
          <cell r="N26">
            <v>50</v>
          </cell>
          <cell r="P26">
            <v>720</v>
          </cell>
          <cell r="Q26">
            <v>0</v>
          </cell>
          <cell r="R26">
            <v>1.340272270354957E-2</v>
          </cell>
        </row>
        <row r="27">
          <cell r="N27">
            <v>51</v>
          </cell>
          <cell r="P27">
            <v>0</v>
          </cell>
          <cell r="Q27">
            <v>0</v>
          </cell>
          <cell r="R27">
            <v>0</v>
          </cell>
        </row>
        <row r="28">
          <cell r="N28">
            <v>52</v>
          </cell>
          <cell r="P28">
            <v>0</v>
          </cell>
          <cell r="Q28">
            <v>0</v>
          </cell>
          <cell r="R28">
            <v>0</v>
          </cell>
        </row>
        <row r="29">
          <cell r="N29">
            <v>53</v>
          </cell>
          <cell r="P29">
            <v>0</v>
          </cell>
          <cell r="Q29">
            <v>0</v>
          </cell>
          <cell r="R29">
            <v>0</v>
          </cell>
        </row>
        <row r="30">
          <cell r="N30">
            <v>54</v>
          </cell>
          <cell r="P30">
            <v>0</v>
          </cell>
          <cell r="Q30">
            <v>0</v>
          </cell>
          <cell r="R30">
            <v>0</v>
          </cell>
        </row>
        <row r="31">
          <cell r="N31">
            <v>55</v>
          </cell>
          <cell r="P31">
            <v>720</v>
          </cell>
          <cell r="Q31">
            <v>0</v>
          </cell>
          <cell r="R31">
            <v>1.340272270354957E-2</v>
          </cell>
        </row>
        <row r="32">
          <cell r="N32">
            <v>56</v>
          </cell>
          <cell r="P32">
            <v>0</v>
          </cell>
          <cell r="Q32">
            <v>0</v>
          </cell>
          <cell r="R32">
            <v>0</v>
          </cell>
        </row>
        <row r="33">
          <cell r="N33">
            <v>57</v>
          </cell>
          <cell r="P33">
            <v>63960833</v>
          </cell>
          <cell r="Q33">
            <v>0</v>
          </cell>
          <cell r="R33">
            <v>1190.6240397042257</v>
          </cell>
        </row>
        <row r="34">
          <cell r="N34">
            <v>58</v>
          </cell>
          <cell r="P34">
            <v>32118438</v>
          </cell>
          <cell r="Q34">
            <v>0</v>
          </cell>
          <cell r="R34">
            <v>597.88127525715174</v>
          </cell>
        </row>
        <row r="35">
          <cell r="N35">
            <v>59</v>
          </cell>
          <cell r="P35">
            <v>220445918</v>
          </cell>
          <cell r="Q35">
            <v>0</v>
          </cell>
          <cell r="R35">
            <v>4103.5770973380932</v>
          </cell>
        </row>
        <row r="36">
          <cell r="P36">
            <v>328279608</v>
          </cell>
          <cell r="R36">
            <v>6110.8896600749358</v>
          </cell>
        </row>
      </sheetData>
      <sheetData sheetId="30" refreshError="1"/>
      <sheetData sheetId="31">
        <row r="12">
          <cell r="N12">
            <v>1</v>
          </cell>
          <cell r="O12">
            <v>0</v>
          </cell>
          <cell r="Q12">
            <v>0</v>
          </cell>
          <cell r="R12">
            <v>0</v>
          </cell>
        </row>
        <row r="13">
          <cell r="N13">
            <v>12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14"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N15">
            <v>25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</row>
        <row r="16">
          <cell r="N16">
            <v>60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N17">
            <v>61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N18">
            <v>62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P19">
            <v>0</v>
          </cell>
          <cell r="Q19">
            <v>0</v>
          </cell>
          <cell r="R19">
            <v>0</v>
          </cell>
        </row>
        <row r="20">
          <cell r="N20">
            <v>30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N21">
            <v>31</v>
          </cell>
          <cell r="O21">
            <v>98.963208000000009</v>
          </cell>
          <cell r="P21">
            <v>6517800</v>
          </cell>
          <cell r="Q21">
            <v>1.8526648632474941E-3</v>
          </cell>
          <cell r="R21">
            <v>122.01806398267239</v>
          </cell>
        </row>
        <row r="22">
          <cell r="N22">
            <v>32</v>
          </cell>
          <cell r="O22">
            <v>75.010000000000005</v>
          </cell>
          <cell r="P22">
            <v>1447299.1975</v>
          </cell>
          <cell r="Q22">
            <v>1.4042429929332376E-3</v>
          </cell>
          <cell r="R22">
            <v>27.094517487898585</v>
          </cell>
        </row>
        <row r="23">
          <cell r="N23">
            <v>33</v>
          </cell>
          <cell r="O23">
            <v>14840</v>
          </cell>
          <cell r="P23">
            <v>952448.82250000013</v>
          </cell>
          <cell r="Q23">
            <v>0.27781583808997795</v>
          </cell>
          <cell r="R23">
            <v>17.830550394922518</v>
          </cell>
        </row>
        <row r="24">
          <cell r="N24">
            <v>34</v>
          </cell>
          <cell r="O24">
            <v>27323</v>
          </cell>
          <cell r="P24">
            <v>201553</v>
          </cell>
          <cell r="Q24">
            <v>0.51150688302779423</v>
          </cell>
          <cell r="R24">
            <v>3.7732220764521109</v>
          </cell>
        </row>
        <row r="25">
          <cell r="N25">
            <v>35</v>
          </cell>
          <cell r="O25">
            <v>274.27499999999998</v>
          </cell>
          <cell r="P25">
            <v>16822200</v>
          </cell>
          <cell r="Q25">
            <v>5.1346320075558415E-3</v>
          </cell>
          <cell r="R25">
            <v>314.92409646342497</v>
          </cell>
        </row>
        <row r="26">
          <cell r="P26">
            <v>25941301.02</v>
          </cell>
          <cell r="R26">
            <v>485.64045040537059</v>
          </cell>
        </row>
        <row r="27">
          <cell r="N27">
            <v>41</v>
          </cell>
          <cell r="P27">
            <v>9168874</v>
          </cell>
          <cell r="R27">
            <v>171.64814114901674</v>
          </cell>
        </row>
        <row r="28">
          <cell r="N28">
            <v>42</v>
          </cell>
          <cell r="P28">
            <v>0</v>
          </cell>
          <cell r="R28">
            <v>0</v>
          </cell>
        </row>
        <row r="29">
          <cell r="N29">
            <v>43</v>
          </cell>
          <cell r="P29">
            <v>2274270</v>
          </cell>
          <cell r="R29">
            <v>42.576026017041386</v>
          </cell>
        </row>
        <row r="30">
          <cell r="N30">
            <v>50</v>
          </cell>
          <cell r="P30">
            <v>13178832</v>
          </cell>
          <cell r="R30">
            <v>246.71753754225202</v>
          </cell>
        </row>
        <row r="31">
          <cell r="N31">
            <v>51</v>
          </cell>
          <cell r="P31">
            <v>13159122</v>
          </cell>
          <cell r="R31">
            <v>246.34855168182389</v>
          </cell>
        </row>
        <row r="32">
          <cell r="N32">
            <v>52</v>
          </cell>
          <cell r="P32">
            <v>0</v>
          </cell>
          <cell r="R32">
            <v>0</v>
          </cell>
        </row>
        <row r="33">
          <cell r="N33">
            <v>53</v>
          </cell>
          <cell r="P33">
            <v>0</v>
          </cell>
          <cell r="R33">
            <v>0</v>
          </cell>
        </row>
        <row r="34">
          <cell r="N34">
            <v>54</v>
          </cell>
          <cell r="P34">
            <v>0</v>
          </cell>
          <cell r="R34">
            <v>0</v>
          </cell>
        </row>
        <row r="35">
          <cell r="N35">
            <v>55</v>
          </cell>
          <cell r="P35">
            <v>19710</v>
          </cell>
          <cell r="R35">
            <v>0.36898586042813108</v>
          </cell>
        </row>
        <row r="36">
          <cell r="N36">
            <v>56</v>
          </cell>
          <cell r="P36">
            <v>0</v>
          </cell>
          <cell r="R36">
            <v>0</v>
          </cell>
        </row>
        <row r="37">
          <cell r="N37">
            <v>57</v>
          </cell>
          <cell r="P37">
            <v>62201881</v>
          </cell>
          <cell r="R37">
            <v>1164.4654784897625</v>
          </cell>
        </row>
        <row r="38">
          <cell r="N38">
            <v>58</v>
          </cell>
          <cell r="P38">
            <v>31235166</v>
          </cell>
          <cell r="R38">
            <v>584.74554044269428</v>
          </cell>
        </row>
        <row r="39">
          <cell r="N39">
            <v>59</v>
          </cell>
          <cell r="P39">
            <v>214383555</v>
          </cell>
          <cell r="R39">
            <v>4013.4196095036309</v>
          </cell>
        </row>
        <row r="40">
          <cell r="P40">
            <v>332442578</v>
          </cell>
          <cell r="R40">
            <v>6223.5723331443978</v>
          </cell>
        </row>
        <row r="41">
          <cell r="P41">
            <v>358383879.01999998</v>
          </cell>
          <cell r="R41">
            <v>6709.2127835497686</v>
          </cell>
        </row>
      </sheetData>
      <sheetData sheetId="32" refreshError="1"/>
      <sheetData sheetId="33">
        <row r="8">
          <cell r="N8">
            <v>1</v>
          </cell>
          <cell r="O8">
            <v>0.82299999999999995</v>
          </cell>
          <cell r="P8">
            <v>1855884.75</v>
          </cell>
          <cell r="Q8">
            <v>1.3121560174231359E-4</v>
          </cell>
          <cell r="R8">
            <v>295.89433078448752</v>
          </cell>
        </row>
        <row r="9">
          <cell r="N9">
            <v>16</v>
          </cell>
          <cell r="O9">
            <v>0.82299999999999995</v>
          </cell>
          <cell r="P9">
            <v>1855884.75</v>
          </cell>
          <cell r="Q9">
            <v>1.3121560174231359E-4</v>
          </cell>
          <cell r="R9">
            <v>295.89433078448752</v>
          </cell>
        </row>
        <row r="10">
          <cell r="N10">
            <v>19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</row>
        <row r="11"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N12">
            <v>25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</row>
        <row r="13">
          <cell r="N13">
            <v>26</v>
          </cell>
          <cell r="O13">
            <v>1.19</v>
          </cell>
          <cell r="P13">
            <v>125378.92</v>
          </cell>
          <cell r="Q13">
            <v>1.8972851284733072E-4</v>
          </cell>
          <cell r="R13">
            <v>19.989879020171809</v>
          </cell>
        </row>
        <row r="14">
          <cell r="O14">
            <v>2.0129999999999999</v>
          </cell>
          <cell r="P14">
            <v>1981263.67</v>
          </cell>
          <cell r="Q14">
            <v>3.2094411458964434E-4</v>
          </cell>
          <cell r="R14">
            <v>315.88420980465935</v>
          </cell>
        </row>
        <row r="15">
          <cell r="N15">
            <v>30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</row>
        <row r="16">
          <cell r="N16">
            <v>31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N17">
            <v>32</v>
          </cell>
          <cell r="O17">
            <v>34.5</v>
          </cell>
          <cell r="P17">
            <v>665668.875</v>
          </cell>
          <cell r="Q17">
            <v>5.5005325153217729E-3</v>
          </cell>
          <cell r="R17">
            <v>106.13139975000479</v>
          </cell>
        </row>
        <row r="18">
          <cell r="N18">
            <v>33</v>
          </cell>
          <cell r="O18">
            <v>3475</v>
          </cell>
          <cell r="P18">
            <v>223029.62656250002</v>
          </cell>
          <cell r="Q18">
            <v>0.5540391446592221</v>
          </cell>
          <cell r="R18">
            <v>35.558890225713164</v>
          </cell>
        </row>
        <row r="19">
          <cell r="N19">
            <v>34</v>
          </cell>
          <cell r="O19">
            <v>6646</v>
          </cell>
          <cell r="P19">
            <v>49025</v>
          </cell>
          <cell r="Q19">
            <v>1.0596098288935798</v>
          </cell>
          <cell r="R19">
            <v>7.8163364221347811</v>
          </cell>
        </row>
        <row r="20">
          <cell r="N20">
            <v>35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O21">
            <v>10155.5</v>
          </cell>
          <cell r="P21">
            <v>937723.50156250002</v>
          </cell>
          <cell r="Q21">
            <v>1.6191495060681238</v>
          </cell>
          <cell r="R21">
            <v>149.50662639785273</v>
          </cell>
        </row>
        <row r="22">
          <cell r="N22">
            <v>41</v>
          </cell>
          <cell r="O22">
            <v>0</v>
          </cell>
          <cell r="P22">
            <v>3488636</v>
          </cell>
          <cell r="Q22">
            <v>0</v>
          </cell>
          <cell r="R22">
            <v>556.21321020643734</v>
          </cell>
        </row>
        <row r="23">
          <cell r="N23">
            <v>42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</row>
        <row r="24">
          <cell r="N24">
            <v>43</v>
          </cell>
          <cell r="O24">
            <v>0</v>
          </cell>
          <cell r="P24">
            <v>857437</v>
          </cell>
          <cell r="Q24">
            <v>0</v>
          </cell>
          <cell r="R24">
            <v>136.70608980695522</v>
          </cell>
        </row>
        <row r="25">
          <cell r="N25">
            <v>50</v>
          </cell>
          <cell r="O25">
            <v>0</v>
          </cell>
          <cell r="P25">
            <v>16794167</v>
          </cell>
          <cell r="Q25">
            <v>0</v>
          </cell>
          <cell r="R25">
            <v>2677.5901927896789</v>
          </cell>
        </row>
        <row r="26">
          <cell r="N26">
            <v>51</v>
          </cell>
          <cell r="O26">
            <v>0</v>
          </cell>
          <cell r="P26">
            <v>16659725</v>
          </cell>
          <cell r="Q26">
            <v>0</v>
          </cell>
          <cell r="R26">
            <v>2656.1553350382328</v>
          </cell>
        </row>
        <row r="27">
          <cell r="N27">
            <v>52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N28">
            <v>53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N29">
            <v>54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N30">
            <v>55</v>
          </cell>
          <cell r="O30">
            <v>0</v>
          </cell>
          <cell r="P30">
            <v>134442</v>
          </cell>
          <cell r="Q30">
            <v>0</v>
          </cell>
          <cell r="R30">
            <v>21.434857751446081</v>
          </cell>
        </row>
        <row r="31">
          <cell r="N31">
            <v>56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N32">
            <v>57</v>
          </cell>
          <cell r="O32">
            <v>0</v>
          </cell>
          <cell r="P32">
            <v>7282084</v>
          </cell>
          <cell r="Q32">
            <v>0</v>
          </cell>
          <cell r="R32">
            <v>1161.0243426465056</v>
          </cell>
        </row>
        <row r="33">
          <cell r="N33">
            <v>58</v>
          </cell>
          <cell r="O33">
            <v>0</v>
          </cell>
          <cell r="P33">
            <v>3656756</v>
          </cell>
          <cell r="Q33">
            <v>0</v>
          </cell>
          <cell r="R33">
            <v>583.01754430718802</v>
          </cell>
        </row>
        <row r="34">
          <cell r="N34">
            <v>59</v>
          </cell>
          <cell r="O34">
            <v>0</v>
          </cell>
          <cell r="P34">
            <v>25098262</v>
          </cell>
          <cell r="Q34">
            <v>0</v>
          </cell>
          <cell r="R34">
            <v>4001.5596002627503</v>
          </cell>
        </row>
        <row r="35">
          <cell r="O35">
            <v>0</v>
          </cell>
          <cell r="P35">
            <v>57177342</v>
          </cell>
          <cell r="R35">
            <v>9116.1109800195136</v>
          </cell>
        </row>
        <row r="36">
          <cell r="P36">
            <v>60096329.1715625</v>
          </cell>
          <cell r="R36">
            <v>9581.5018162220258</v>
          </cell>
        </row>
      </sheetData>
      <sheetData sheetId="34" refreshError="1"/>
      <sheetData sheetId="35">
        <row r="11">
          <cell r="N11">
            <v>1</v>
          </cell>
          <cell r="P11">
            <v>405091.22000000003</v>
          </cell>
          <cell r="Q11">
            <v>9.3931772932310718E-4</v>
          </cell>
          <cell r="R11">
            <v>15.834763418190899</v>
          </cell>
        </row>
        <row r="12">
          <cell r="N12">
            <v>12</v>
          </cell>
          <cell r="P12">
            <v>283862.64</v>
          </cell>
          <cell r="Q12">
            <v>9.3814504801309083E-4</v>
          </cell>
          <cell r="R12">
            <v>11.096013751330114</v>
          </cell>
        </row>
        <row r="13">
          <cell r="N13">
            <v>14</v>
          </cell>
          <cell r="P13">
            <v>121228.58</v>
          </cell>
          <cell r="Q13">
            <v>1.1726813100163636E-6</v>
          </cell>
          <cell r="R13">
            <v>4.7387496668607847</v>
          </cell>
        </row>
        <row r="14">
          <cell r="P14">
            <v>0</v>
          </cell>
          <cell r="Q14">
            <v>0</v>
          </cell>
          <cell r="R14">
            <v>0</v>
          </cell>
        </row>
        <row r="15">
          <cell r="N15">
            <v>25</v>
          </cell>
          <cell r="P15">
            <v>0</v>
          </cell>
          <cell r="Q15">
            <v>0</v>
          </cell>
          <cell r="R15">
            <v>0</v>
          </cell>
        </row>
        <row r="16">
          <cell r="P16">
            <v>405091.22000000003</v>
          </cell>
          <cell r="Q16">
            <v>9.3931772932310718E-4</v>
          </cell>
          <cell r="R16">
            <v>15.834763418190899</v>
          </cell>
        </row>
        <row r="17">
          <cell r="N17">
            <v>30</v>
          </cell>
          <cell r="P17">
            <v>3524343.9800000042</v>
          </cell>
          <cell r="Q17">
            <v>1.0058869383550362</v>
          </cell>
          <cell r="R17">
            <v>137.76441051382298</v>
          </cell>
        </row>
        <row r="18">
          <cell r="N18">
            <v>31</v>
          </cell>
          <cell r="P18">
            <v>6494850</v>
          </cell>
          <cell r="Q18">
            <v>3.8547889842070315E-3</v>
          </cell>
          <cell r="R18">
            <v>253.87964021199264</v>
          </cell>
        </row>
        <row r="19">
          <cell r="N19">
            <v>32</v>
          </cell>
          <cell r="P19">
            <v>21846480.6875</v>
          </cell>
          <cell r="Q19">
            <v>4.4258947108867588E-2</v>
          </cell>
          <cell r="R19">
            <v>853.96531972882292</v>
          </cell>
        </row>
        <row r="20">
          <cell r="N20">
            <v>33</v>
          </cell>
          <cell r="P20">
            <v>24461440.1730625</v>
          </cell>
          <cell r="Q20">
            <v>14.898173345594888</v>
          </cell>
          <cell r="R20">
            <v>956.18245690112781</v>
          </cell>
        </row>
        <row r="21">
          <cell r="N21">
            <v>34</v>
          </cell>
          <cell r="P21">
            <v>316990</v>
          </cell>
          <cell r="Q21">
            <v>1.6797487084674392</v>
          </cell>
          <cell r="R21">
            <v>12.390941615402904</v>
          </cell>
        </row>
        <row r="22">
          <cell r="N22">
            <v>35</v>
          </cell>
          <cell r="P22">
            <v>21815960</v>
          </cell>
          <cell r="Q22">
            <v>1.3903895952209014E-2</v>
          </cell>
          <cell r="R22">
            <v>852.77228506881954</v>
          </cell>
        </row>
        <row r="23">
          <cell r="P23">
            <v>78460064.840562508</v>
          </cell>
          <cell r="R23">
            <v>3066.9550540399891</v>
          </cell>
        </row>
        <row r="24">
          <cell r="N24">
            <v>41</v>
          </cell>
          <cell r="P24">
            <v>14313033</v>
          </cell>
          <cell r="R24">
            <v>559.48754295824801</v>
          </cell>
        </row>
        <row r="25">
          <cell r="N25">
            <v>42</v>
          </cell>
          <cell r="P25">
            <v>0</v>
          </cell>
          <cell r="R25">
            <v>0</v>
          </cell>
        </row>
        <row r="26">
          <cell r="N26">
            <v>43</v>
          </cell>
          <cell r="P26">
            <v>3517857</v>
          </cell>
          <cell r="R26">
            <v>137.51083850700783</v>
          </cell>
        </row>
        <row r="27">
          <cell r="N27">
            <v>50</v>
          </cell>
          <cell r="P27">
            <v>126327319.75</v>
          </cell>
          <cell r="R27">
            <v>4938.056227176201</v>
          </cell>
        </row>
        <row r="28">
          <cell r="N28">
            <v>51</v>
          </cell>
          <cell r="P28">
            <v>121143754</v>
          </cell>
          <cell r="R28">
            <v>4735.433871367336</v>
          </cell>
        </row>
        <row r="29">
          <cell r="N29">
            <v>52</v>
          </cell>
          <cell r="P29">
            <v>696284.42</v>
          </cell>
          <cell r="R29">
            <v>27.21732419298613</v>
          </cell>
        </row>
        <row r="30">
          <cell r="N30">
            <v>53</v>
          </cell>
          <cell r="P30">
            <v>4454508.93</v>
          </cell>
          <cell r="R30">
            <v>174.12397891706632</v>
          </cell>
        </row>
        <row r="31">
          <cell r="N31">
            <v>54</v>
          </cell>
          <cell r="P31">
            <v>0</v>
          </cell>
          <cell r="R31">
            <v>0</v>
          </cell>
        </row>
        <row r="32">
          <cell r="N32">
            <v>55</v>
          </cell>
          <cell r="P32">
            <v>32772.400000000001</v>
          </cell>
          <cell r="R32">
            <v>1.2810526988126758</v>
          </cell>
        </row>
        <row r="33">
          <cell r="N33">
            <v>56</v>
          </cell>
          <cell r="P33">
            <v>2033879</v>
          </cell>
          <cell r="R33">
            <v>79.503063004492375</v>
          </cell>
        </row>
        <row r="34">
          <cell r="N34">
            <v>57</v>
          </cell>
          <cell r="P34">
            <v>29876640</v>
          </cell>
          <cell r="R34">
            <v>1167.8592444695762</v>
          </cell>
        </row>
        <row r="35">
          <cell r="N35">
            <v>58</v>
          </cell>
          <cell r="P35">
            <v>15002791</v>
          </cell>
          <cell r="R35">
            <v>586.44975345939031</v>
          </cell>
        </row>
        <row r="36">
          <cell r="N36">
            <v>59</v>
          </cell>
          <cell r="P36">
            <v>102972133</v>
          </cell>
          <cell r="R36">
            <v>4025.1165273873071</v>
          </cell>
        </row>
        <row r="37">
          <cell r="P37">
            <v>294043652.74999994</v>
          </cell>
          <cell r="R37">
            <v>11493.983196962226</v>
          </cell>
        </row>
        <row r="38">
          <cell r="P38">
            <v>372908808.81056249</v>
          </cell>
          <cell r="R38">
            <v>14576.773014420405</v>
          </cell>
        </row>
      </sheetData>
      <sheetData sheetId="36" refreshError="1"/>
      <sheetData sheetId="37">
        <row r="8">
          <cell r="N8">
            <v>1</v>
          </cell>
          <cell r="P8">
            <v>6715548.4500000002</v>
          </cell>
          <cell r="R8">
            <v>187.63649020730671</v>
          </cell>
        </row>
        <row r="9">
          <cell r="N9">
            <v>12</v>
          </cell>
          <cell r="P9">
            <v>272035.03000000003</v>
          </cell>
          <cell r="Q9">
            <v>6.4263392735526375E-4</v>
          </cell>
          <cell r="R9">
            <v>7.6008234655263927</v>
          </cell>
        </row>
        <row r="10">
          <cell r="N10">
            <v>15</v>
          </cell>
          <cell r="P10">
            <v>406814.17000000004</v>
          </cell>
          <cell r="Q10">
            <v>1.2573272491733421E-5</v>
          </cell>
          <cell r="R10">
            <v>11.366634250907477</v>
          </cell>
        </row>
        <row r="11">
          <cell r="N11">
            <v>16</v>
          </cell>
          <cell r="P11">
            <v>6036699.25</v>
          </cell>
          <cell r="Q11">
            <v>7.4797001023045264E-5</v>
          </cell>
          <cell r="R11">
            <v>168.66903249087284</v>
          </cell>
        </row>
        <row r="12">
          <cell r="N12">
            <v>16</v>
          </cell>
          <cell r="P12">
            <v>0</v>
          </cell>
          <cell r="Q12">
            <v>0</v>
          </cell>
          <cell r="R12">
            <v>0</v>
          </cell>
        </row>
        <row r="13">
          <cell r="N13">
            <v>17</v>
          </cell>
          <cell r="P13">
            <v>0</v>
          </cell>
          <cell r="Q13">
            <v>0</v>
          </cell>
          <cell r="R13">
            <v>0</v>
          </cell>
        </row>
        <row r="14">
          <cell r="N14">
            <v>18</v>
          </cell>
          <cell r="P14">
            <v>0</v>
          </cell>
          <cell r="Q14">
            <v>0</v>
          </cell>
          <cell r="R14">
            <v>0</v>
          </cell>
        </row>
        <row r="15">
          <cell r="N15">
            <v>22</v>
          </cell>
          <cell r="P15">
            <v>0</v>
          </cell>
          <cell r="Q15">
            <v>0</v>
          </cell>
          <cell r="R15">
            <v>0</v>
          </cell>
        </row>
        <row r="16">
          <cell r="N16">
            <v>20</v>
          </cell>
          <cell r="P16">
            <v>0</v>
          </cell>
          <cell r="Q16">
            <v>0</v>
          </cell>
          <cell r="R16">
            <v>0</v>
          </cell>
        </row>
        <row r="17">
          <cell r="N17">
            <v>25</v>
          </cell>
          <cell r="P17">
            <v>0</v>
          </cell>
          <cell r="Q17">
            <v>0</v>
          </cell>
          <cell r="R17">
            <v>0</v>
          </cell>
        </row>
        <row r="18">
          <cell r="N18">
            <v>27</v>
          </cell>
          <cell r="P18">
            <v>0</v>
          </cell>
          <cell r="Q18">
            <v>0</v>
          </cell>
          <cell r="R18">
            <v>0</v>
          </cell>
        </row>
        <row r="19">
          <cell r="N19">
            <v>29</v>
          </cell>
          <cell r="P19">
            <v>0</v>
          </cell>
          <cell r="Q19">
            <v>0</v>
          </cell>
          <cell r="R19">
            <v>0</v>
          </cell>
        </row>
        <row r="20">
          <cell r="P20">
            <v>6715548.4500000002</v>
          </cell>
          <cell r="Q20">
            <v>7.3000420087004241E-4</v>
          </cell>
          <cell r="R20">
            <v>187.63649020730671</v>
          </cell>
        </row>
        <row r="21">
          <cell r="N21">
            <v>30</v>
          </cell>
          <cell r="P21">
            <v>5031979</v>
          </cell>
          <cell r="Q21">
            <v>1.026565788041728</v>
          </cell>
          <cell r="R21">
            <v>140.59654031040057</v>
          </cell>
        </row>
        <row r="22">
          <cell r="N22">
            <v>31</v>
          </cell>
          <cell r="P22">
            <v>30594798</v>
          </cell>
          <cell r="Q22">
            <v>1.2979445501359939E-2</v>
          </cell>
          <cell r="R22">
            <v>854.83718240786823</v>
          </cell>
        </row>
        <row r="23">
          <cell r="N23">
            <v>32</v>
          </cell>
          <cell r="P23">
            <v>31089051.8325</v>
          </cell>
          <cell r="Q23">
            <v>4.5019859483900693E-2</v>
          </cell>
          <cell r="R23">
            <v>868.6469337769928</v>
          </cell>
        </row>
        <row r="24">
          <cell r="N24">
            <v>33</v>
          </cell>
          <cell r="P24">
            <v>360456182.31075007</v>
          </cell>
          <cell r="Q24">
            <v>156.92081115489557</v>
          </cell>
          <cell r="R24">
            <v>10071.364003384448</v>
          </cell>
        </row>
        <row r="25">
          <cell r="N25">
            <v>34</v>
          </cell>
          <cell r="P25">
            <v>604371</v>
          </cell>
          <cell r="Q25">
            <v>2.2891738116615983</v>
          </cell>
          <cell r="R25">
            <v>16.886491709114267</v>
          </cell>
        </row>
        <row r="26">
          <cell r="N26">
            <v>35</v>
          </cell>
          <cell r="P26">
            <v>196513840</v>
          </cell>
          <cell r="Q26">
            <v>8.9522538359308068E-2</v>
          </cell>
          <cell r="R26">
            <v>5490.7156860375626</v>
          </cell>
        </row>
        <row r="27">
          <cell r="N27">
            <v>36</v>
          </cell>
          <cell r="P27">
            <v>0</v>
          </cell>
          <cell r="Q27">
            <v>0</v>
          </cell>
          <cell r="R27">
            <v>0</v>
          </cell>
        </row>
        <row r="28">
          <cell r="P28">
            <v>624290222.14324999</v>
          </cell>
          <cell r="R28">
            <v>17443.046837626382</v>
          </cell>
        </row>
        <row r="29">
          <cell r="N29">
            <v>41</v>
          </cell>
          <cell r="P29">
            <v>19668310</v>
          </cell>
          <cell r="R29">
            <v>549.54449129307864</v>
          </cell>
        </row>
        <row r="30">
          <cell r="N30">
            <v>42</v>
          </cell>
          <cell r="P30">
            <v>0</v>
          </cell>
          <cell r="R30">
            <v>0</v>
          </cell>
        </row>
        <row r="31">
          <cell r="N31">
            <v>43</v>
          </cell>
          <cell r="P31">
            <v>4862263</v>
          </cell>
          <cell r="R31">
            <v>135.85457250105162</v>
          </cell>
        </row>
        <row r="32">
          <cell r="N32">
            <v>50</v>
          </cell>
          <cell r="P32">
            <v>190133769.28</v>
          </cell>
          <cell r="R32">
            <v>5312.4526467506957</v>
          </cell>
        </row>
        <row r="33">
          <cell r="N33">
            <v>51</v>
          </cell>
          <cell r="P33">
            <v>172640205</v>
          </cell>
          <cell r="R33">
            <v>4823.6718677638191</v>
          </cell>
        </row>
        <row r="34">
          <cell r="N34">
            <v>52</v>
          </cell>
          <cell r="P34">
            <v>465225.64</v>
          </cell>
          <cell r="R34">
            <v>12.998686093024613</v>
          </cell>
        </row>
        <row r="35">
          <cell r="N35">
            <v>53</v>
          </cell>
          <cell r="P35">
            <v>13930680.310000001</v>
          </cell>
          <cell r="R35">
            <v>389.23164340634537</v>
          </cell>
        </row>
        <row r="36">
          <cell r="N36">
            <v>54</v>
          </cell>
          <cell r="P36">
            <v>0</v>
          </cell>
          <cell r="R36">
            <v>0</v>
          </cell>
        </row>
        <row r="37">
          <cell r="N37">
            <v>55</v>
          </cell>
          <cell r="P37">
            <v>3097658.33</v>
          </cell>
          <cell r="R37">
            <v>86.550449487506427</v>
          </cell>
        </row>
        <row r="38">
          <cell r="N38">
            <v>56</v>
          </cell>
          <cell r="P38">
            <v>1011564</v>
          </cell>
          <cell r="R38">
            <v>28.263710699617395</v>
          </cell>
        </row>
        <row r="39">
          <cell r="N39">
            <v>57</v>
          </cell>
          <cell r="P39">
            <v>41960582</v>
          </cell>
          <cell r="R39">
            <v>1172.4040697727212</v>
          </cell>
        </row>
        <row r="40">
          <cell r="N40">
            <v>58</v>
          </cell>
          <cell r="P40">
            <v>21070838</v>
          </cell>
          <cell r="R40">
            <v>588.73197289593611</v>
          </cell>
        </row>
        <row r="41">
          <cell r="N41">
            <v>59</v>
          </cell>
          <cell r="P41">
            <v>144620365</v>
          </cell>
          <cell r="R41">
            <v>4040.7805711087713</v>
          </cell>
        </row>
        <row r="42">
          <cell r="P42">
            <v>423327691.27999997</v>
          </cell>
          <cell r="R42">
            <v>11828.032035021872</v>
          </cell>
        </row>
      </sheetData>
      <sheetData sheetId="38" refreshError="1"/>
      <sheetData sheetId="39">
        <row r="11">
          <cell r="N11">
            <v>1</v>
          </cell>
          <cell r="P11">
            <v>0</v>
          </cell>
          <cell r="Q11">
            <v>0</v>
          </cell>
          <cell r="R11">
            <v>0</v>
          </cell>
        </row>
        <row r="12">
          <cell r="P12">
            <v>0</v>
          </cell>
          <cell r="Q12">
            <v>0</v>
          </cell>
          <cell r="R12">
            <v>0</v>
          </cell>
        </row>
        <row r="13">
          <cell r="P13">
            <v>0</v>
          </cell>
          <cell r="Q13">
            <v>0</v>
          </cell>
          <cell r="R13">
            <v>0</v>
          </cell>
        </row>
        <row r="14">
          <cell r="P14">
            <v>0</v>
          </cell>
          <cell r="Q14">
            <v>0</v>
          </cell>
          <cell r="R14">
            <v>0</v>
          </cell>
        </row>
        <row r="15">
          <cell r="N15">
            <v>25</v>
          </cell>
          <cell r="P15">
            <v>0</v>
          </cell>
          <cell r="Q15">
            <v>0</v>
          </cell>
          <cell r="R15">
            <v>0</v>
          </cell>
        </row>
        <row r="16">
          <cell r="P16">
            <v>0</v>
          </cell>
          <cell r="Q16">
            <v>0</v>
          </cell>
          <cell r="R16">
            <v>0</v>
          </cell>
        </row>
        <row r="17">
          <cell r="N17">
            <v>30</v>
          </cell>
          <cell r="P17">
            <v>0</v>
          </cell>
          <cell r="Q17">
            <v>0</v>
          </cell>
          <cell r="R17">
            <v>0</v>
          </cell>
        </row>
        <row r="18">
          <cell r="N18">
            <v>31</v>
          </cell>
          <cell r="P18">
            <v>0</v>
          </cell>
          <cell r="Q18">
            <v>0</v>
          </cell>
          <cell r="R18">
            <v>0</v>
          </cell>
        </row>
        <row r="19">
          <cell r="N19">
            <v>32</v>
          </cell>
          <cell r="P19">
            <v>0</v>
          </cell>
          <cell r="Q19">
            <v>0</v>
          </cell>
          <cell r="R19">
            <v>0</v>
          </cell>
        </row>
        <row r="20">
          <cell r="N20">
            <v>33</v>
          </cell>
          <cell r="P20">
            <v>0</v>
          </cell>
          <cell r="Q20">
            <v>0</v>
          </cell>
          <cell r="R20">
            <v>0</v>
          </cell>
        </row>
        <row r="21">
          <cell r="N21">
            <v>34</v>
          </cell>
          <cell r="P21">
            <v>0</v>
          </cell>
          <cell r="Q21">
            <v>0</v>
          </cell>
          <cell r="R21">
            <v>0</v>
          </cell>
        </row>
        <row r="22">
          <cell r="N22">
            <v>35</v>
          </cell>
          <cell r="P22">
            <v>0</v>
          </cell>
          <cell r="Q22">
            <v>0</v>
          </cell>
          <cell r="R22">
            <v>0</v>
          </cell>
        </row>
        <row r="23">
          <cell r="P23">
            <v>0</v>
          </cell>
          <cell r="Q23">
            <v>0</v>
          </cell>
          <cell r="R23">
            <v>0</v>
          </cell>
        </row>
        <row r="24">
          <cell r="N24">
            <v>41</v>
          </cell>
          <cell r="P24">
            <v>6110306</v>
          </cell>
          <cell r="Q24">
            <v>0</v>
          </cell>
          <cell r="R24">
            <v>877.21500051539192</v>
          </cell>
        </row>
        <row r="25">
          <cell r="N25">
            <v>42</v>
          </cell>
          <cell r="P25">
            <v>0</v>
          </cell>
          <cell r="R25">
            <v>0</v>
          </cell>
        </row>
        <row r="26">
          <cell r="N26">
            <v>43</v>
          </cell>
          <cell r="P26">
            <v>1002685</v>
          </cell>
          <cell r="R26">
            <v>143.94865376493021</v>
          </cell>
        </row>
        <row r="27">
          <cell r="N27">
            <v>50</v>
          </cell>
          <cell r="P27">
            <v>3403635</v>
          </cell>
          <cell r="R27">
            <v>508.38839699355725</v>
          </cell>
        </row>
        <row r="28">
          <cell r="N28">
            <v>51</v>
          </cell>
          <cell r="P28">
            <v>3403635</v>
          </cell>
          <cell r="R28">
            <v>488.63668665353356</v>
          </cell>
        </row>
        <row r="29">
          <cell r="N29">
            <v>52</v>
          </cell>
          <cell r="P29">
            <v>0</v>
          </cell>
          <cell r="R29">
            <v>0</v>
          </cell>
        </row>
        <row r="30">
          <cell r="N30">
            <v>53</v>
          </cell>
          <cell r="P30">
            <v>0</v>
          </cell>
          <cell r="R30">
            <v>0</v>
          </cell>
        </row>
        <row r="31">
          <cell r="N31">
            <v>54</v>
          </cell>
          <cell r="P31">
            <v>0</v>
          </cell>
          <cell r="R31">
            <v>0</v>
          </cell>
        </row>
        <row r="32">
          <cell r="N32">
            <v>55</v>
          </cell>
          <cell r="P32">
            <v>0</v>
          </cell>
          <cell r="R32">
            <v>0</v>
          </cell>
        </row>
        <row r="33">
          <cell r="N33">
            <v>56</v>
          </cell>
          <cell r="P33">
            <v>137582</v>
          </cell>
          <cell r="R33">
            <v>19.751710340023667</v>
          </cell>
        </row>
        <row r="34">
          <cell r="N34">
            <v>57</v>
          </cell>
          <cell r="P34">
            <v>8087205.4499999881</v>
          </cell>
          <cell r="R34">
            <v>1161.024985162743</v>
          </cell>
        </row>
        <row r="35">
          <cell r="N35">
            <v>58</v>
          </cell>
          <cell r="P35">
            <v>4061054.9699999988</v>
          </cell>
          <cell r="R35">
            <v>583.01799248705117</v>
          </cell>
        </row>
        <row r="36">
          <cell r="N36">
            <v>59</v>
          </cell>
          <cell r="P36">
            <v>27873163.369999886</v>
          </cell>
          <cell r="R36">
            <v>4001.5601542672416</v>
          </cell>
        </row>
        <row r="37">
          <cell r="P37">
            <v>50675631.789999872</v>
          </cell>
          <cell r="R37">
            <v>7275.1551831909155</v>
          </cell>
        </row>
        <row r="38">
          <cell r="P38">
            <v>50675631.789999872</v>
          </cell>
          <cell r="R38">
            <v>7275.1551831909155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урс"/>
      <sheetName val="ИСХОД. ДАННЫЕ"/>
      <sheetName val="Свод затрат"/>
      <sheetName val="Свод "/>
      <sheetName val="мест тол "/>
      <sheetName val="Импорт тол"/>
      <sheetName val="Собст сорт"/>
      <sheetName val="Сорт 1"/>
      <sheetName val="Шары"/>
      <sheetName val="Катан"/>
      <sheetName val=" Расх. эл."/>
      <sheetName val=" Расх. газ"/>
      <sheetName val="Бенз.Диз.Матер."/>
      <sheetName val="Фот"/>
      <sheetName val="Амортизация (2)"/>
      <sheetName val="на тонну_2010"/>
      <sheetName val="поток_послед"/>
      <sheetName val="План себст"/>
      <sheetName val="Реал.тов"/>
      <sheetName val="доход расход"/>
      <sheetName val="Осн.пок "/>
      <sheetName val="расх. пер (по труду)"/>
      <sheetName val="реализация"/>
      <sheetName val="Металлолом"/>
      <sheetName val="дивиденды"/>
      <sheetName val="Себ толлинг"/>
      <sheetName val="БАЛАНС"/>
      <sheetName val="кол-во"/>
      <sheetName val="комбинации"/>
      <sheetName val="Объемы"/>
      <sheetName val="СПЦ2.коэфф."/>
      <sheetName val="спц 2"/>
      <sheetName val="сорт"/>
      <sheetName val="Сорт Местный"/>
      <sheetName val="Сорт Импорт"/>
      <sheetName val="Собств"/>
      <sheetName val="перекат"/>
      <sheetName val="по стану"/>
      <sheetName val="тек.рем."/>
      <sheetName val="смен.об."/>
      <sheetName val="трансп."/>
      <sheetName val="круг12б"/>
      <sheetName val="пар от СИО"/>
      <sheetName val="катанка"/>
      <sheetName val="катанка текущ"/>
      <sheetName val="спц1 сорт"/>
      <sheetName val="кальк"/>
      <sheetName val=" по стану"/>
      <sheetName val="тек рем"/>
      <sheetName val="прочие рас"/>
      <sheetName val="транс"/>
      <sheetName val="всего спц1"/>
      <sheetName val="Шары_всего"/>
      <sheetName val="спц1 шары"/>
      <sheetName val="калькул"/>
      <sheetName val="по стану 68-100"/>
      <sheetName val="тек ремонт"/>
      <sheetName val="прочие"/>
      <sheetName val="транспорт"/>
      <sheetName val="спц1 шар 120"/>
      <sheetName val="кальку "/>
      <sheetName val=" по  стану-120"/>
      <sheetName val="тек рем."/>
      <sheetName val="почие расх"/>
      <sheetName val=" транспорт"/>
      <sheetName val="спц1 шар 40"/>
      <sheetName val=" калькул"/>
      <sheetName val=" по стану -40"/>
      <sheetName val=" тек рем"/>
      <sheetName val="почие, расх"/>
      <sheetName val="  транспорт"/>
      <sheetName val="Э.титул"/>
      <sheetName val="Э.кальк"/>
      <sheetName val="Э.Мест"/>
      <sheetName val="Э.Импорт"/>
      <sheetName val="Э.Собств"/>
      <sheetName val="Э.передел"/>
      <sheetName val="Э.огнеуп"/>
      <sheetName val="Э.текущ"/>
      <sheetName val="Э.известь"/>
      <sheetName val="М.титул"/>
      <sheetName val="М.калькул"/>
      <sheetName val="М.передел"/>
      <sheetName val="М.текущ"/>
      <sheetName val="К.титул"/>
      <sheetName val="К.смета"/>
      <sheetName val="К.мест"/>
      <sheetName val="К.Импорт"/>
      <sheetName val="К.Собст"/>
      <sheetName val="К.текущ"/>
      <sheetName val="ALL"/>
      <sheetName val="атц"/>
      <sheetName val="ждц"/>
      <sheetName val="энергетический"/>
      <sheetName val="свод_энергич."/>
      <sheetName val="ккц"/>
      <sheetName val="цсип"/>
      <sheetName val="всего"/>
      <sheetName val="з упр"/>
      <sheetName val="омтс"/>
      <sheetName val="вво"/>
      <sheetName val="цлм"/>
      <sheetName val="вц"/>
      <sheetName val="цлк"/>
      <sheetName val="ппа"/>
      <sheetName val="связь"/>
      <sheetName val="прочее"/>
      <sheetName val="ЭнРЦ"/>
      <sheetName val="ЭлРЦ"/>
      <sheetName val="Э Т Л "/>
      <sheetName val="КИПиА"/>
      <sheetName val="ЦЛАМ"/>
      <sheetName val="РМЦ 1"/>
      <sheetName val="РМЦ 2"/>
      <sheetName val="ЦРМП"/>
      <sheetName val="ЦРМО"/>
      <sheetName val="прочие материалы"/>
      <sheetName val="СМТ"/>
      <sheetName val="ПТНП"/>
      <sheetName val="химчистка"/>
      <sheetName val="проверка приборов"/>
      <sheetName val="спецмолоко"/>
      <sheetName val="зарплата ОТК"/>
      <sheetName val="зарплата"/>
      <sheetName val="амортизация"/>
      <sheetName val="Техносаклам"/>
      <sheetName val="Надомный труд"/>
      <sheetName val="материалы"/>
      <sheetName val="Запчасти"/>
      <sheetName val=" Сторон_по цехам"/>
      <sheetName val="Варианты"/>
      <sheetName val="данные"/>
      <sheetName val="код по затратам"/>
      <sheetName val="с_2010"/>
      <sheetName val="с_2011"/>
      <sheetName val="с_2012"/>
      <sheetName val="с_2013"/>
      <sheetName val="с_2014"/>
      <sheetName val="с_2015"/>
      <sheetName val="с_2016"/>
      <sheetName val="с_2017"/>
      <sheetName val="с_2018"/>
    </sheetNames>
    <sheetDataSet>
      <sheetData sheetId="0" refreshError="1"/>
      <sheetData sheetId="1" refreshError="1">
        <row r="9">
          <cell r="I9">
            <v>1745</v>
          </cell>
        </row>
        <row r="13">
          <cell r="I13">
            <v>325</v>
          </cell>
        </row>
        <row r="16">
          <cell r="I16">
            <v>640</v>
          </cell>
        </row>
        <row r="20">
          <cell r="I20">
            <v>280000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ходы"/>
      <sheetName val="выход_первичный"/>
      <sheetName val="цены_нефтепродуктов"/>
      <sheetName val="цены на сырьё"/>
      <sheetName val="расп ВЗП,общцех,общпроиз"/>
      <sheetName val="финрез"/>
      <sheetName val="Прогноз фин рез"/>
      <sheetName val="Реализация "/>
      <sheetName val="справочник"/>
      <sheetName val="оборотка_общая"/>
      <sheetName val="оборотка_собствен"/>
      <sheetName val="оборотка_давалч"/>
      <sheetName val="оборотка_толлинг"/>
      <sheetName val="расчет_процессов"/>
      <sheetName val="коэф_попутка"/>
      <sheetName val="распред_деклар"/>
      <sheetName val="ПТО"/>
      <sheetName val="ПТО_ТОЛЛИНГ"/>
      <sheetName val="план ц. №1"/>
      <sheetName val="цех №2"/>
      <sheetName val="цех №3"/>
      <sheetName val="цех №5"/>
      <sheetName val="цех №3 42.Г24 "/>
      <sheetName val="57-я"/>
      <sheetName val="бензины"/>
      <sheetName val="фак.хоз"/>
      <sheetName val="свод плана"/>
      <sheetName val="ПТО_импорт"/>
      <sheetName val="ПТО_ТОЛЛИНГ "/>
      <sheetName val="ПТО_давальческ."/>
      <sheetName val="ПТО_СМЕЩЕНИЕ"/>
      <sheetName val="постоянные_затраты"/>
      <sheetName val="норма_энергоресурсов"/>
      <sheetName val="расчет_топлива"/>
      <sheetName val="энергоресурсы"/>
      <sheetName val="норма_реагентов"/>
      <sheetName val="импортного сырья"/>
      <sheetName val="расходы_цехов"/>
      <sheetName val="декал_свод_контроль"/>
      <sheetName val="ФНПЗ-свод"/>
      <sheetName val="ФНПЗ-свод 2018"/>
      <sheetName val="АТП-свод 2018"/>
      <sheetName val="Ангрен-Пап-свод 2018"/>
      <sheetName val="калькуляция"/>
      <sheetName val="калькуляция свод"/>
      <sheetName val="распределениеРП"/>
      <sheetName val="анализ_цен_свод"/>
      <sheetName val="параметры_процессов"/>
      <sheetName val="проверка (2)"/>
      <sheetName val="проверка"/>
      <sheetName val="анализ_цен_свод (2)"/>
      <sheetName val="Ценник проч сравнит."/>
      <sheetName val="Platts 2016-2017"/>
      <sheetName val="Цены сырья"/>
      <sheetName val="Сырьё"/>
      <sheetName val="Настройки"/>
      <sheetName val="анализ_brendt_80"/>
      <sheetName val="анализ_brendt91"/>
      <sheetName val="анализ_brendt (авто)"/>
      <sheetName val="анализ_brendt (шаблон)"/>
      <sheetName val="ФЦР"/>
      <sheetName val="ФЦР (2)"/>
      <sheetName val="план_выработки"/>
      <sheetName val="свод_затрат"/>
      <sheetName val="примечание"/>
      <sheetName val="д_154"/>
      <sheetName val="п_154"/>
      <sheetName val="свод_затрат (2)"/>
      <sheetName val="д_155"/>
      <sheetName val="п_155"/>
      <sheetName val="д_156"/>
      <sheetName val="п_156"/>
      <sheetName val="д_157"/>
      <sheetName val="п_157"/>
      <sheetName val="д_158"/>
      <sheetName val="п_158"/>
      <sheetName val="д_159"/>
      <sheetName val="п_159"/>
      <sheetName val="д_160"/>
      <sheetName val="п_160"/>
      <sheetName val="д_161"/>
      <sheetName val="п_161"/>
      <sheetName val="д_162"/>
      <sheetName val="п_162"/>
      <sheetName val="д_163"/>
      <sheetName val="п_163"/>
      <sheetName val="д_164"/>
      <sheetName val="п_164"/>
      <sheetName val="д_165"/>
      <sheetName val="п_165"/>
      <sheetName val="д_166"/>
      <sheetName val="п_166"/>
      <sheetName val="д_167"/>
      <sheetName val="п_167"/>
      <sheetName val="д_168"/>
      <sheetName val="п_168"/>
      <sheetName val="д_170"/>
      <sheetName val="п_170"/>
      <sheetName val="д_171"/>
      <sheetName val="п_171"/>
      <sheetName val="д_172"/>
      <sheetName val="п_172"/>
      <sheetName val="д_173"/>
      <sheetName val="п_173"/>
      <sheetName val="д_275"/>
      <sheetName val="п_275"/>
      <sheetName val="д_237"/>
      <sheetName val="п_237"/>
      <sheetName val="д_235"/>
      <sheetName val="п_235"/>
      <sheetName val="д_245"/>
      <sheetName val="п_245"/>
      <sheetName val="д_174"/>
      <sheetName val="п_174"/>
      <sheetName val="д_577"/>
      <sheetName val="п_577"/>
      <sheetName val="д_578"/>
      <sheetName val="п_578"/>
      <sheetName val="д_579"/>
      <sheetName val="п_579"/>
      <sheetName val="д_246"/>
      <sheetName val="п_246"/>
      <sheetName val="д_247"/>
      <sheetName val="п_247"/>
      <sheetName val="д_248"/>
      <sheetName val="п_248"/>
      <sheetName val="д_249"/>
      <sheetName val="п_249"/>
      <sheetName val="д_288"/>
      <sheetName val="п_288"/>
      <sheetName val="д_289"/>
      <sheetName val="п_289"/>
      <sheetName val="д_250"/>
      <sheetName val="п_250"/>
      <sheetName val="д_282"/>
      <sheetName val="п_282"/>
      <sheetName val="д_251"/>
      <sheetName val="п_251"/>
      <sheetName val="д_55"/>
      <sheetName val="п_55"/>
      <sheetName val="д_15"/>
      <sheetName val="п_15"/>
      <sheetName val="д_68"/>
      <sheetName val="п_68"/>
      <sheetName val="д_287"/>
      <sheetName val="п_287"/>
      <sheetName val="д_18"/>
      <sheetName val="п_18"/>
      <sheetName val="д_19"/>
      <sheetName val="п_19"/>
      <sheetName val="д_17"/>
      <sheetName val="п_17"/>
      <sheetName val="д_61"/>
      <sheetName val="п_61"/>
      <sheetName val="д_16"/>
      <sheetName val="п_16"/>
      <sheetName val="прил 3  "/>
      <sheetName val="прил 3 а "/>
      <sheetName val="прил 4  "/>
      <sheetName val="прил 4 (полуг)"/>
      <sheetName val="прил 5 "/>
      <sheetName val="прил 6  "/>
      <sheetName val="прил7 "/>
      <sheetName val="прил 8 "/>
      <sheetName val="прог.2018 г. мф"/>
      <sheetName val="факт за 2015 год"/>
      <sheetName val="факт-.2016 г. мф (полуг)"/>
      <sheetName val="Расходы периода "/>
      <sheetName val="Расходы_периода  (по квар.) (2)"/>
      <sheetName val="Расх.Период. за 2018г"/>
      <sheetName val="факт за 2015 год (2)"/>
      <sheetName val="факт за  I-полуг 2017 год  (2)"/>
      <sheetName val="Расходы_период.  за 9 мес.  (2)"/>
      <sheetName val="факт за 1-квартал 2015 г."/>
      <sheetName val="факт за 2-квартал 2015 г."/>
      <sheetName val="факт за 3-квартал 2015 г."/>
      <sheetName val="факт за 4-квартал 2015 г."/>
      <sheetName val="факт за  6-мес. 2018 год "/>
      <sheetName val="9610 за 6 месяц 2018 год"/>
      <sheetName val="9410"/>
      <sheetName val="9420 "/>
      <sheetName val="9430 "/>
      <sheetName val="9610 "/>
      <sheetName val="Лист1"/>
      <sheetName val="АТП-свод"/>
      <sheetName val="Ангрен-Пап-свод"/>
      <sheetName val="Ангрен-Пап-свод (1-кв.-17г)"/>
      <sheetName val="Лист2"/>
    </sheetNames>
    <sheetDataSet>
      <sheetData sheetId="0"/>
      <sheetData sheetId="1"/>
      <sheetData sheetId="2">
        <row r="7">
          <cell r="A7">
            <v>246</v>
          </cell>
        </row>
      </sheetData>
      <sheetData sheetId="3">
        <row r="30">
          <cell r="C30">
            <v>2962.73</v>
          </cell>
        </row>
      </sheetData>
      <sheetData sheetId="4"/>
      <sheetData sheetId="5"/>
      <sheetData sheetId="6"/>
      <sheetData sheetId="7"/>
      <sheetData sheetId="8">
        <row r="3">
          <cell r="B3">
            <v>1</v>
          </cell>
          <cell r="C3" t="str">
            <v xml:space="preserve">Нефть местная </v>
          </cell>
          <cell r="D3">
            <v>2011</v>
          </cell>
          <cell r="G3">
            <v>0</v>
          </cell>
          <cell r="L3">
            <v>622871.65397378546</v>
          </cell>
          <cell r="M3">
            <v>622871.65397378546</v>
          </cell>
          <cell r="O3" t="str">
            <v>тн</v>
          </cell>
          <cell r="P3">
            <v>8100</v>
          </cell>
        </row>
        <row r="4">
          <cell r="B4">
            <v>2</v>
          </cell>
          <cell r="C4" t="str">
            <v>Нефть - Кумколь</v>
          </cell>
          <cell r="D4">
            <v>2011</v>
          </cell>
          <cell r="G4">
            <v>2763756.8737725709</v>
          </cell>
          <cell r="L4">
            <v>5150496</v>
          </cell>
          <cell r="M4">
            <v>5150496</v>
          </cell>
          <cell r="O4" t="str">
            <v>тн</v>
          </cell>
          <cell r="P4">
            <v>4210.3500000000004</v>
          </cell>
        </row>
        <row r="5">
          <cell r="B5">
            <v>3</v>
          </cell>
          <cell r="C5" t="str">
            <v>Нефть - Россия</v>
          </cell>
          <cell r="D5">
            <v>2011</v>
          </cell>
          <cell r="M5">
            <v>0</v>
          </cell>
          <cell r="O5" t="str">
            <v>тн</v>
          </cell>
        </row>
        <row r="6">
          <cell r="B6">
            <v>4</v>
          </cell>
          <cell r="C6" t="str">
            <v xml:space="preserve">Газоконденсат местный </v>
          </cell>
          <cell r="D6">
            <v>2011</v>
          </cell>
          <cell r="G6">
            <v>2108607.92</v>
          </cell>
          <cell r="L6">
            <v>672941.87721916346</v>
          </cell>
          <cell r="M6">
            <v>672941.87721916346</v>
          </cell>
          <cell r="O6" t="str">
            <v>тн</v>
          </cell>
        </row>
        <row r="7">
          <cell r="B7">
            <v>5</v>
          </cell>
          <cell r="C7" t="str">
            <v>Газоконденсат от смешения</v>
          </cell>
          <cell r="D7">
            <v>2011</v>
          </cell>
          <cell r="M7">
            <v>0</v>
          </cell>
          <cell r="O7" t="str">
            <v>тн</v>
          </cell>
        </row>
        <row r="8">
          <cell r="B8">
            <v>6</v>
          </cell>
          <cell r="C8" t="str">
            <v>Нефть ловушечная (отходы возвратные)</v>
          </cell>
          <cell r="D8">
            <v>2011</v>
          </cell>
          <cell r="M8">
            <v>0</v>
          </cell>
          <cell r="O8" t="str">
            <v>тн</v>
          </cell>
        </row>
        <row r="9">
          <cell r="B9">
            <v>7</v>
          </cell>
          <cell r="C9" t="str">
            <v>Газойль (импорт)</v>
          </cell>
          <cell r="D9">
            <v>2011</v>
          </cell>
          <cell r="L9">
            <v>6243976.0996845206</v>
          </cell>
          <cell r="M9">
            <v>6243976.0996845206</v>
          </cell>
          <cell r="O9" t="str">
            <v>тн</v>
          </cell>
        </row>
        <row r="10">
          <cell r="B10">
            <v>8</v>
          </cell>
          <cell r="C10" t="str">
            <v>Нефть обессоленная</v>
          </cell>
          <cell r="D10">
            <v>2011</v>
          </cell>
          <cell r="M10">
            <v>0</v>
          </cell>
          <cell r="O10" t="str">
            <v>тн</v>
          </cell>
        </row>
        <row r="11">
          <cell r="B11">
            <v>9</v>
          </cell>
          <cell r="C11" t="str">
            <v>Газоконденсат обессоленный</v>
          </cell>
          <cell r="D11">
            <v>2011</v>
          </cell>
          <cell r="M11">
            <v>0</v>
          </cell>
          <cell r="O11" t="str">
            <v>тн</v>
          </cell>
        </row>
        <row r="12">
          <cell r="B12">
            <v>10</v>
          </cell>
          <cell r="C12" t="str">
            <v>Жидкое топливо</v>
          </cell>
          <cell r="D12">
            <v>2011</v>
          </cell>
          <cell r="O12" t="str">
            <v>тн</v>
          </cell>
        </row>
        <row r="13">
          <cell r="B13">
            <v>11</v>
          </cell>
          <cell r="C13" t="str">
            <v>СНО</v>
          </cell>
          <cell r="D13">
            <v>2011</v>
          </cell>
          <cell r="O13" t="str">
            <v>тн</v>
          </cell>
        </row>
        <row r="14">
          <cell r="B14">
            <v>12</v>
          </cell>
          <cell r="C14" t="str">
            <v>Нефть от смешения</v>
          </cell>
          <cell r="D14">
            <v>2011</v>
          </cell>
          <cell r="O14" t="str">
            <v>тн</v>
          </cell>
        </row>
        <row r="15">
          <cell r="B15">
            <v>221</v>
          </cell>
          <cell r="C15" t="str">
            <v>Дизтопливо сырое</v>
          </cell>
          <cell r="D15">
            <v>2011</v>
          </cell>
          <cell r="O15" t="str">
            <v>тн</v>
          </cell>
        </row>
        <row r="16">
          <cell r="B16">
            <v>222</v>
          </cell>
          <cell r="C16" t="str">
            <v>Нефть давальческая</v>
          </cell>
          <cell r="D16">
            <v>2011</v>
          </cell>
          <cell r="O16" t="str">
            <v>тн</v>
          </cell>
        </row>
        <row r="17">
          <cell r="B17">
            <v>223</v>
          </cell>
          <cell r="C17" t="str">
            <v>Газойль давальческий</v>
          </cell>
          <cell r="D17">
            <v>2011</v>
          </cell>
          <cell r="O17" t="str">
            <v>тн</v>
          </cell>
        </row>
        <row r="18">
          <cell r="B18">
            <v>224</v>
          </cell>
          <cell r="C18" t="str">
            <v>Дистилляты г\к</v>
          </cell>
          <cell r="D18">
            <v>2011</v>
          </cell>
          <cell r="O18" t="str">
            <v>тн</v>
          </cell>
        </row>
        <row r="19">
          <cell r="B19">
            <v>274</v>
          </cell>
          <cell r="C19" t="str">
            <v>Средний дистиллят</v>
          </cell>
          <cell r="D19">
            <v>2011</v>
          </cell>
          <cell r="O19" t="str">
            <v>тн</v>
          </cell>
        </row>
        <row r="20">
          <cell r="B20">
            <v>276</v>
          </cell>
          <cell r="C20" t="str">
            <v>Бензин прямогонный (газолин)</v>
          </cell>
          <cell r="D20">
            <v>2011</v>
          </cell>
          <cell r="L20">
            <v>6216834.2705734614</v>
          </cell>
          <cell r="M20">
            <v>6216834.2705734614</v>
          </cell>
          <cell r="O20" t="str">
            <v>тн</v>
          </cell>
        </row>
        <row r="21">
          <cell r="B21">
            <v>13</v>
          </cell>
          <cell r="C21" t="str">
            <v>Прямогонный бензин</v>
          </cell>
          <cell r="D21">
            <v>2011</v>
          </cell>
          <cell r="E21">
            <v>1</v>
          </cell>
          <cell r="N21">
            <v>2005560.7672531169</v>
          </cell>
          <cell r="O21" t="str">
            <v>тн</v>
          </cell>
        </row>
        <row r="22">
          <cell r="B22">
            <v>14</v>
          </cell>
          <cell r="C22" t="str">
            <v>Прямогонное дизтопливо</v>
          </cell>
          <cell r="D22">
            <v>2011</v>
          </cell>
          <cell r="E22">
            <v>1</v>
          </cell>
          <cell r="N22">
            <v>2865086.8103615958</v>
          </cell>
          <cell r="O22" t="str">
            <v>тн</v>
          </cell>
        </row>
        <row r="23">
          <cell r="B23">
            <v>15</v>
          </cell>
          <cell r="C23" t="str">
            <v>Авиакеросин ТС-1</v>
          </cell>
          <cell r="D23">
            <v>2011</v>
          </cell>
          <cell r="E23">
            <v>1</v>
          </cell>
          <cell r="N23">
            <v>2865086.8103615958</v>
          </cell>
          <cell r="O23" t="str">
            <v>тн</v>
          </cell>
          <cell r="P23" t="str">
            <v>ГОСТ 10227-86</v>
          </cell>
        </row>
        <row r="24">
          <cell r="B24">
            <v>16</v>
          </cell>
          <cell r="C24" t="str">
            <v>Печное топливо</v>
          </cell>
          <cell r="D24">
            <v>2011</v>
          </cell>
          <cell r="E24">
            <v>1</v>
          </cell>
          <cell r="M24">
            <v>2865086.8103615958</v>
          </cell>
          <cell r="N24">
            <v>2865086.8103615958</v>
          </cell>
          <cell r="O24" t="str">
            <v>тн</v>
          </cell>
          <cell r="P24" t="str">
            <v>TSh 39.3-159:2003</v>
          </cell>
        </row>
        <row r="25">
          <cell r="B25">
            <v>17</v>
          </cell>
          <cell r="C25" t="str">
            <v>Нефрас</v>
          </cell>
          <cell r="D25">
            <v>2011</v>
          </cell>
          <cell r="E25">
            <v>1</v>
          </cell>
          <cell r="N25">
            <v>0</v>
          </cell>
          <cell r="O25" t="str">
            <v>тн</v>
          </cell>
          <cell r="P25" t="str">
            <v>O’z DSt 3035:2015</v>
          </cell>
        </row>
        <row r="26">
          <cell r="B26">
            <v>18</v>
          </cell>
          <cell r="C26" t="str">
            <v>Керосин технический</v>
          </cell>
          <cell r="D26">
            <v>2011</v>
          </cell>
          <cell r="E26">
            <v>1</v>
          </cell>
          <cell r="N26">
            <v>2865086.8103615958</v>
          </cell>
          <cell r="O26" t="str">
            <v>тн</v>
          </cell>
          <cell r="P26" t="str">
            <v>O’z DSt 3034:2015</v>
          </cell>
        </row>
        <row r="27">
          <cell r="B27">
            <v>19</v>
          </cell>
          <cell r="C27" t="str">
            <v>Керосин осветительный</v>
          </cell>
          <cell r="D27">
            <v>2011</v>
          </cell>
          <cell r="E27">
            <v>1</v>
          </cell>
          <cell r="N27">
            <v>2865086.8103615954</v>
          </cell>
          <cell r="O27" t="str">
            <v>тн</v>
          </cell>
          <cell r="P27" t="str">
            <v>O’z DSt 3034:2015</v>
          </cell>
        </row>
        <row r="28">
          <cell r="B28">
            <v>20</v>
          </cell>
          <cell r="C28" t="str">
            <v>Керосиновая фракция 150-250</v>
          </cell>
          <cell r="D28">
            <v>2011</v>
          </cell>
          <cell r="E28">
            <v>1</v>
          </cell>
          <cell r="N28">
            <v>0</v>
          </cell>
          <cell r="O28" t="str">
            <v>тн</v>
          </cell>
        </row>
        <row r="29">
          <cell r="B29">
            <v>21</v>
          </cell>
          <cell r="C29" t="str">
            <v>Керосиновая фракция АТП</v>
          </cell>
          <cell r="D29">
            <v>2011</v>
          </cell>
          <cell r="E29">
            <v>1</v>
          </cell>
          <cell r="N29">
            <v>0</v>
          </cell>
          <cell r="O29" t="str">
            <v>тн</v>
          </cell>
        </row>
        <row r="30">
          <cell r="B30">
            <v>22</v>
          </cell>
          <cell r="C30" t="str">
            <v>Ком-т дизтоплива АТП</v>
          </cell>
          <cell r="D30">
            <v>2011</v>
          </cell>
          <cell r="E30">
            <v>1</v>
          </cell>
          <cell r="N30">
            <v>0</v>
          </cell>
          <cell r="O30" t="str">
            <v>тн</v>
          </cell>
        </row>
        <row r="31">
          <cell r="B31">
            <v>23</v>
          </cell>
          <cell r="C31" t="str">
            <v>Погон трансформаторный</v>
          </cell>
          <cell r="D31">
            <v>2011</v>
          </cell>
          <cell r="E31">
            <v>1</v>
          </cell>
          <cell r="F31">
            <v>0.7</v>
          </cell>
          <cell r="G31">
            <v>2763756.8737725709</v>
          </cell>
          <cell r="H31">
            <v>1934629.8116407995</v>
          </cell>
          <cell r="M31">
            <v>1934629.8116407995</v>
          </cell>
          <cell r="N31">
            <v>1934629.8116407995</v>
          </cell>
          <cell r="O31" t="str">
            <v>тн</v>
          </cell>
        </row>
        <row r="32">
          <cell r="B32">
            <v>24</v>
          </cell>
          <cell r="C32" t="str">
            <v>Погон I</v>
          </cell>
          <cell r="D32">
            <v>2011</v>
          </cell>
          <cell r="E32">
            <v>1</v>
          </cell>
          <cell r="F32">
            <v>0.7</v>
          </cell>
          <cell r="G32">
            <v>2763756.8737725709</v>
          </cell>
          <cell r="H32">
            <v>1934629.8116407995</v>
          </cell>
          <cell r="M32">
            <v>1934629.8116407995</v>
          </cell>
          <cell r="N32">
            <v>0</v>
          </cell>
          <cell r="O32" t="str">
            <v>тн</v>
          </cell>
        </row>
        <row r="33">
          <cell r="B33">
            <v>25</v>
          </cell>
          <cell r="C33" t="str">
            <v>Погон II</v>
          </cell>
          <cell r="D33">
            <v>2011</v>
          </cell>
          <cell r="E33">
            <v>1</v>
          </cell>
          <cell r="F33">
            <v>0.7</v>
          </cell>
          <cell r="G33">
            <v>2763756.8737725709</v>
          </cell>
          <cell r="H33">
            <v>1934629.8116407995</v>
          </cell>
          <cell r="M33">
            <v>1934629.8116407995</v>
          </cell>
          <cell r="N33">
            <v>1934629.8116407993</v>
          </cell>
          <cell r="O33" t="str">
            <v>тн</v>
          </cell>
        </row>
        <row r="34">
          <cell r="B34">
            <v>26</v>
          </cell>
          <cell r="C34" t="str">
            <v>Погон III</v>
          </cell>
          <cell r="D34">
            <v>2011</v>
          </cell>
          <cell r="E34">
            <v>1</v>
          </cell>
          <cell r="F34">
            <v>0.7</v>
          </cell>
          <cell r="G34">
            <v>2763756.8737725709</v>
          </cell>
          <cell r="H34">
            <v>1934629.8116407995</v>
          </cell>
          <cell r="M34">
            <v>1934629.8116407995</v>
          </cell>
          <cell r="N34">
            <v>1934629.8116407995</v>
          </cell>
          <cell r="O34" t="str">
            <v>тн</v>
          </cell>
        </row>
        <row r="35">
          <cell r="B35">
            <v>27</v>
          </cell>
          <cell r="C35" t="str">
            <v>Погон II тур</v>
          </cell>
          <cell r="D35">
            <v>2011</v>
          </cell>
          <cell r="E35">
            <v>1</v>
          </cell>
          <cell r="F35">
            <v>0.7</v>
          </cell>
          <cell r="G35">
            <v>2763756.8737725709</v>
          </cell>
          <cell r="H35">
            <v>1934629.8116407995</v>
          </cell>
          <cell r="M35">
            <v>1934629.8116407995</v>
          </cell>
          <cell r="N35">
            <v>1934629.8116407995</v>
          </cell>
          <cell r="O35" t="str">
            <v>тн</v>
          </cell>
        </row>
        <row r="36">
          <cell r="B36">
            <v>28</v>
          </cell>
          <cell r="C36" t="str">
            <v>Погон III тур</v>
          </cell>
          <cell r="D36">
            <v>2011</v>
          </cell>
          <cell r="E36">
            <v>1</v>
          </cell>
          <cell r="F36">
            <v>0.7</v>
          </cell>
          <cell r="G36">
            <v>2763756.8737725709</v>
          </cell>
          <cell r="H36">
            <v>1934629.8116407995</v>
          </cell>
          <cell r="M36">
            <v>1934629.8116407995</v>
          </cell>
          <cell r="N36">
            <v>1934629.8116407997</v>
          </cell>
          <cell r="O36" t="str">
            <v>тн</v>
          </cell>
        </row>
        <row r="37">
          <cell r="B37">
            <v>29</v>
          </cell>
          <cell r="C37" t="str">
            <v>Погон И-8А</v>
          </cell>
          <cell r="D37">
            <v>2011</v>
          </cell>
          <cell r="E37">
            <v>1</v>
          </cell>
          <cell r="F37">
            <v>0.7</v>
          </cell>
          <cell r="G37">
            <v>2763756.8737725709</v>
          </cell>
          <cell r="H37">
            <v>1934629.8116407995</v>
          </cell>
          <cell r="M37">
            <v>1934629.8116407995</v>
          </cell>
          <cell r="N37">
            <v>0</v>
          </cell>
          <cell r="O37" t="str">
            <v>тн</v>
          </cell>
        </row>
        <row r="38">
          <cell r="B38">
            <v>30</v>
          </cell>
          <cell r="C38" t="str">
            <v>Погон И-12А</v>
          </cell>
          <cell r="D38">
            <v>2011</v>
          </cell>
          <cell r="E38">
            <v>1</v>
          </cell>
          <cell r="F38">
            <v>0.7</v>
          </cell>
          <cell r="G38">
            <v>2763756.8737725709</v>
          </cell>
          <cell r="H38">
            <v>1934629.8116407995</v>
          </cell>
          <cell r="M38">
            <v>1934629.8116407995</v>
          </cell>
          <cell r="N38">
            <v>1934629.8116407995</v>
          </cell>
          <cell r="O38" t="str">
            <v>тн</v>
          </cell>
        </row>
        <row r="39">
          <cell r="B39">
            <v>31</v>
          </cell>
          <cell r="C39" t="str">
            <v>Погон КП-8</v>
          </cell>
          <cell r="D39">
            <v>2011</v>
          </cell>
          <cell r="E39">
            <v>1</v>
          </cell>
          <cell r="F39">
            <v>0.7</v>
          </cell>
          <cell r="G39">
            <v>2763756.8737725709</v>
          </cell>
          <cell r="H39">
            <v>1934629.8116407995</v>
          </cell>
          <cell r="M39">
            <v>1934629.8116407995</v>
          </cell>
          <cell r="N39">
            <v>1934629.8116407995</v>
          </cell>
          <cell r="O39" t="str">
            <v>тн</v>
          </cell>
        </row>
        <row r="40">
          <cell r="B40">
            <v>32</v>
          </cell>
          <cell r="C40" t="str">
            <v>Погон ПС-28</v>
          </cell>
          <cell r="D40">
            <v>2011</v>
          </cell>
          <cell r="E40">
            <v>1</v>
          </cell>
          <cell r="F40">
            <v>0.7</v>
          </cell>
          <cell r="G40">
            <v>2763756.8737725709</v>
          </cell>
          <cell r="H40">
            <v>1934629.8116407995</v>
          </cell>
          <cell r="M40">
            <v>1934629.8116407995</v>
          </cell>
          <cell r="N40">
            <v>0</v>
          </cell>
          <cell r="O40" t="str">
            <v>тн</v>
          </cell>
        </row>
        <row r="41">
          <cell r="B41">
            <v>33</v>
          </cell>
          <cell r="C41" t="str">
            <v>Погон АУ</v>
          </cell>
          <cell r="D41">
            <v>2011</v>
          </cell>
          <cell r="E41">
            <v>1</v>
          </cell>
          <cell r="F41">
            <v>0.7</v>
          </cell>
          <cell r="G41">
            <v>2763756.8737725709</v>
          </cell>
          <cell r="H41">
            <v>1934629.8116407995</v>
          </cell>
          <cell r="M41">
            <v>1934629.8116407995</v>
          </cell>
          <cell r="N41">
            <v>1934629.8116407995</v>
          </cell>
          <cell r="O41" t="str">
            <v>тн</v>
          </cell>
        </row>
        <row r="42">
          <cell r="B42">
            <v>34</v>
          </cell>
          <cell r="C42" t="str">
            <v>Погон И-460ПВ</v>
          </cell>
          <cell r="D42">
            <v>2011</v>
          </cell>
          <cell r="E42">
            <v>1</v>
          </cell>
          <cell r="F42">
            <v>0.7</v>
          </cell>
          <cell r="G42">
            <v>2763756.8737725709</v>
          </cell>
          <cell r="H42">
            <v>1934629.8116407995</v>
          </cell>
          <cell r="M42">
            <v>1934629.8116407995</v>
          </cell>
          <cell r="N42">
            <v>0</v>
          </cell>
          <cell r="O42" t="str">
            <v>тн</v>
          </cell>
        </row>
        <row r="43">
          <cell r="B43">
            <v>35</v>
          </cell>
          <cell r="C43" t="str">
            <v>Гудрон</v>
          </cell>
          <cell r="D43">
            <v>2011</v>
          </cell>
          <cell r="E43">
            <v>1</v>
          </cell>
          <cell r="F43">
            <v>0.7</v>
          </cell>
          <cell r="G43">
            <v>2763756.8737725709</v>
          </cell>
          <cell r="H43">
            <v>1934629.8116407995</v>
          </cell>
          <cell r="I43">
            <v>0.7</v>
          </cell>
          <cell r="J43">
            <v>622871.65397378546</v>
          </cell>
          <cell r="K43">
            <v>1934629.8116407995</v>
          </cell>
          <cell r="M43">
            <v>1934629.8116407995</v>
          </cell>
          <cell r="N43">
            <v>1934629.8116407995</v>
          </cell>
          <cell r="O43" t="str">
            <v>тн</v>
          </cell>
          <cell r="P43" t="str">
            <v>от чистой стоимости реализации битума</v>
          </cell>
        </row>
        <row r="44">
          <cell r="B44">
            <v>36</v>
          </cell>
          <cell r="C44" t="str">
            <v>Фракция 340</v>
          </cell>
          <cell r="D44">
            <v>2011</v>
          </cell>
          <cell r="E44">
            <v>1</v>
          </cell>
          <cell r="F44">
            <v>0.8</v>
          </cell>
          <cell r="G44">
            <v>2108607.92</v>
          </cell>
          <cell r="H44">
            <v>1937984.496124031</v>
          </cell>
          <cell r="J44">
            <v>1937984.496124031</v>
          </cell>
          <cell r="M44">
            <v>1937984.496124031</v>
          </cell>
          <cell r="N44">
            <v>0</v>
          </cell>
          <cell r="O44" t="str">
            <v>тн</v>
          </cell>
        </row>
        <row r="45">
          <cell r="B45">
            <v>37</v>
          </cell>
          <cell r="C45" t="str">
            <v>Фракция 360</v>
          </cell>
          <cell r="D45">
            <v>2011</v>
          </cell>
          <cell r="E45">
            <v>1</v>
          </cell>
          <cell r="J45">
            <v>1937984.496124031</v>
          </cell>
          <cell r="M45">
            <v>1937984.496124031</v>
          </cell>
          <cell r="N45">
            <v>1937984.496124031</v>
          </cell>
          <cell r="O45" t="str">
            <v>тн</v>
          </cell>
        </row>
        <row r="46">
          <cell r="B46">
            <v>38</v>
          </cell>
          <cell r="C46" t="str">
            <v>Газ нефтяной</v>
          </cell>
          <cell r="E46">
            <v>1</v>
          </cell>
          <cell r="J46">
            <v>302910</v>
          </cell>
          <cell r="M46">
            <v>302910</v>
          </cell>
          <cell r="N46">
            <v>302910</v>
          </cell>
          <cell r="O46" t="str">
            <v>тн</v>
          </cell>
        </row>
        <row r="47">
          <cell r="B47">
            <v>39</v>
          </cell>
          <cell r="C47" t="str">
            <v>Компонент Б-92</v>
          </cell>
          <cell r="D47">
            <v>2011</v>
          </cell>
          <cell r="E47">
            <v>1</v>
          </cell>
          <cell r="N47">
            <v>0</v>
          </cell>
          <cell r="O47" t="str">
            <v>тн</v>
          </cell>
        </row>
        <row r="48">
          <cell r="B48">
            <v>40</v>
          </cell>
          <cell r="C48" t="str">
            <v>Отгон катализата</v>
          </cell>
          <cell r="D48">
            <v>2011</v>
          </cell>
          <cell r="E48">
            <v>1</v>
          </cell>
          <cell r="M48">
            <v>0</v>
          </cell>
          <cell r="N48">
            <v>0</v>
          </cell>
          <cell r="O48" t="str">
            <v>тн</v>
          </cell>
        </row>
        <row r="49">
          <cell r="B49">
            <v>41</v>
          </cell>
          <cell r="C49" t="str">
            <v>Бензиновая фракция 150-200</v>
          </cell>
          <cell r="D49">
            <v>2011</v>
          </cell>
          <cell r="E49">
            <v>1</v>
          </cell>
          <cell r="M49">
            <v>2005560.7672531169</v>
          </cell>
          <cell r="N49">
            <v>0</v>
          </cell>
          <cell r="O49" t="str">
            <v>тн</v>
          </cell>
          <cell r="P49" t="str">
            <v>с\с прям бенз</v>
          </cell>
        </row>
        <row r="50">
          <cell r="B50">
            <v>42</v>
          </cell>
          <cell r="C50" t="str">
            <v>Дизтопливо НК 180-360</v>
          </cell>
          <cell r="D50">
            <v>2011</v>
          </cell>
          <cell r="E50">
            <v>1</v>
          </cell>
          <cell r="M50">
            <v>2865086.8103615958</v>
          </cell>
          <cell r="N50">
            <v>0</v>
          </cell>
          <cell r="O50" t="str">
            <v>тн</v>
          </cell>
          <cell r="P50" t="str">
            <v>с\с прям дизтопл</v>
          </cell>
        </row>
        <row r="51">
          <cell r="B51">
            <v>43</v>
          </cell>
          <cell r="C51" t="str">
            <v>Фракция 95</v>
          </cell>
          <cell r="D51">
            <v>2011</v>
          </cell>
          <cell r="E51">
            <v>1</v>
          </cell>
          <cell r="M51">
            <v>2865086.8103615958</v>
          </cell>
          <cell r="N51">
            <v>0</v>
          </cell>
          <cell r="O51" t="str">
            <v>тн</v>
          </cell>
          <cell r="P51" t="str">
            <v>с\с прям бенз</v>
          </cell>
        </row>
        <row r="52">
          <cell r="B52">
            <v>44</v>
          </cell>
          <cell r="C52" t="str">
            <v>Фракция дизтоплива 200-250</v>
          </cell>
          <cell r="D52">
            <v>2011</v>
          </cell>
          <cell r="E52">
            <v>1</v>
          </cell>
          <cell r="M52">
            <v>2865086.8103615958</v>
          </cell>
          <cell r="N52">
            <v>0</v>
          </cell>
          <cell r="O52" t="str">
            <v>тн</v>
          </cell>
          <cell r="P52" t="str">
            <v>с\с прям дизтопл</v>
          </cell>
        </row>
        <row r="53">
          <cell r="B53">
            <v>45</v>
          </cell>
          <cell r="C53" t="str">
            <v>Керосин осветительный дистиллят</v>
          </cell>
          <cell r="D53">
            <v>2011</v>
          </cell>
          <cell r="E53">
            <v>1</v>
          </cell>
          <cell r="N53">
            <v>0</v>
          </cell>
          <cell r="O53" t="str">
            <v>тн</v>
          </cell>
        </row>
        <row r="54">
          <cell r="B54">
            <v>46</v>
          </cell>
          <cell r="C54" t="str">
            <v>Мазут прямогонный</v>
          </cell>
          <cell r="D54">
            <v>2011</v>
          </cell>
          <cell r="E54">
            <v>1</v>
          </cell>
          <cell r="J54">
            <v>1937984.496124031</v>
          </cell>
          <cell r="M54">
            <v>1937984.496124031</v>
          </cell>
          <cell r="N54">
            <v>0</v>
          </cell>
          <cell r="O54" t="str">
            <v>тн</v>
          </cell>
        </row>
        <row r="55">
          <cell r="B55">
            <v>243</v>
          </cell>
          <cell r="C55" t="str">
            <v>Керосиновая фракция</v>
          </cell>
          <cell r="D55">
            <v>2011</v>
          </cell>
          <cell r="E55">
            <v>1</v>
          </cell>
          <cell r="N55">
            <v>0</v>
          </cell>
          <cell r="O55" t="str">
            <v>тн</v>
          </cell>
        </row>
        <row r="56">
          <cell r="B56">
            <v>281</v>
          </cell>
          <cell r="C56" t="str">
            <v>Керосин технич дистиллят</v>
          </cell>
          <cell r="D56">
            <v>2011</v>
          </cell>
          <cell r="E56">
            <v>1</v>
          </cell>
          <cell r="N56">
            <v>0</v>
          </cell>
          <cell r="O56" t="str">
            <v>тн</v>
          </cell>
        </row>
        <row r="57">
          <cell r="B57">
            <v>263</v>
          </cell>
          <cell r="C57" t="str">
            <v>Дистиллят дизтоплива</v>
          </cell>
          <cell r="D57">
            <v>2011</v>
          </cell>
          <cell r="E57">
            <v>1</v>
          </cell>
          <cell r="F57">
            <v>0</v>
          </cell>
          <cell r="G57">
            <v>0</v>
          </cell>
          <cell r="H57">
            <v>0</v>
          </cell>
          <cell r="N57">
            <v>0</v>
          </cell>
          <cell r="O57" t="str">
            <v>тн</v>
          </cell>
        </row>
        <row r="58">
          <cell r="B58">
            <v>47</v>
          </cell>
          <cell r="C58" t="str">
            <v>Бензин катализат</v>
          </cell>
          <cell r="D58">
            <v>2012</v>
          </cell>
          <cell r="E58">
            <v>1</v>
          </cell>
          <cell r="M58">
            <v>3973686.8193945033</v>
          </cell>
          <cell r="N58">
            <v>3973686.8193945033</v>
          </cell>
          <cell r="O58" t="str">
            <v>тн</v>
          </cell>
        </row>
        <row r="59">
          <cell r="B59">
            <v>48</v>
          </cell>
          <cell r="C59" t="str">
            <v>Головка гидрогенизата</v>
          </cell>
          <cell r="D59">
            <v>2012</v>
          </cell>
          <cell r="E59">
            <v>1</v>
          </cell>
          <cell r="M59">
            <v>2005560.7672531169</v>
          </cell>
          <cell r="N59">
            <v>0</v>
          </cell>
          <cell r="O59" t="str">
            <v>тн</v>
          </cell>
          <cell r="P59" t="str">
            <v>с\с прям бенз</v>
          </cell>
        </row>
        <row r="60">
          <cell r="B60">
            <v>49</v>
          </cell>
          <cell r="C60" t="str">
            <v>Гидрогенизат</v>
          </cell>
          <cell r="D60">
            <v>2012</v>
          </cell>
          <cell r="E60">
            <v>1</v>
          </cell>
          <cell r="M60">
            <v>2005560.7672531169</v>
          </cell>
          <cell r="N60">
            <v>0</v>
          </cell>
          <cell r="O60" t="str">
            <v>тн</v>
          </cell>
          <cell r="P60" t="str">
            <v>с\с прям бенз</v>
          </cell>
        </row>
        <row r="61">
          <cell r="B61">
            <v>50</v>
          </cell>
          <cell r="C61" t="str">
            <v>Водородосодержащий газ</v>
          </cell>
          <cell r="D61">
            <v>2012</v>
          </cell>
          <cell r="E61">
            <v>1</v>
          </cell>
          <cell r="F61">
            <v>0.2</v>
          </cell>
          <cell r="G61">
            <v>2763756.8737725709</v>
          </cell>
          <cell r="H61">
            <v>552751.3747545142</v>
          </cell>
          <cell r="M61">
            <v>552751.3747545142</v>
          </cell>
          <cell r="N61">
            <v>552751.3747545142</v>
          </cell>
          <cell r="O61" t="str">
            <v>тн</v>
          </cell>
          <cell r="P61" t="str">
            <v>KSt 05767930-101:2007</v>
          </cell>
        </row>
        <row r="62">
          <cell r="B62">
            <v>51</v>
          </cell>
          <cell r="C62" t="str">
            <v>Сухой газ</v>
          </cell>
          <cell r="D62">
            <v>2012</v>
          </cell>
          <cell r="E62">
            <v>1</v>
          </cell>
          <cell r="F62">
            <v>0.1</v>
          </cell>
          <cell r="G62">
            <v>2763756.8737725709</v>
          </cell>
          <cell r="H62">
            <v>276375.6873772571</v>
          </cell>
          <cell r="M62">
            <v>276375.6873772571</v>
          </cell>
          <cell r="N62">
            <v>276375.6873772571</v>
          </cell>
          <cell r="O62" t="str">
            <v>тн</v>
          </cell>
        </row>
        <row r="63">
          <cell r="B63">
            <v>53</v>
          </cell>
          <cell r="C63" t="str">
            <v>Фракция НК-85</v>
          </cell>
          <cell r="D63">
            <v>2012</v>
          </cell>
          <cell r="E63">
            <v>1</v>
          </cell>
          <cell r="M63">
            <v>2005560.7672531169</v>
          </cell>
          <cell r="N63">
            <v>2005560.7672531167</v>
          </cell>
          <cell r="O63" t="str">
            <v>тн</v>
          </cell>
        </row>
        <row r="64">
          <cell r="B64">
            <v>54</v>
          </cell>
          <cell r="C64" t="str">
            <v>Фракция 85-180</v>
          </cell>
          <cell r="D64">
            <v>2012</v>
          </cell>
          <cell r="E64">
            <v>1</v>
          </cell>
          <cell r="N64">
            <v>0</v>
          </cell>
          <cell r="O64" t="str">
            <v>тн</v>
          </cell>
        </row>
        <row r="65">
          <cell r="B65">
            <v>61</v>
          </cell>
          <cell r="C65" t="str">
            <v>Сжиженный газ СПБТ</v>
          </cell>
          <cell r="D65">
            <v>2012</v>
          </cell>
          <cell r="E65">
            <v>1</v>
          </cell>
          <cell r="F65">
            <v>0.1</v>
          </cell>
          <cell r="G65">
            <v>2763756.8737725709</v>
          </cell>
          <cell r="H65">
            <v>276375.6873772571</v>
          </cell>
          <cell r="M65">
            <v>276375.6873772571</v>
          </cell>
          <cell r="N65">
            <v>276991.4316977961</v>
          </cell>
          <cell r="O65" t="str">
            <v>тн</v>
          </cell>
          <cell r="P65" t="str">
            <v>ГОСТ 20448-90</v>
          </cell>
        </row>
        <row r="66">
          <cell r="B66">
            <v>183</v>
          </cell>
          <cell r="C66" t="str">
            <v>Перхлорэтилен</v>
          </cell>
          <cell r="D66">
            <v>2012</v>
          </cell>
          <cell r="E66">
            <v>1</v>
          </cell>
          <cell r="L66">
            <v>5809630</v>
          </cell>
          <cell r="M66">
            <v>5809630</v>
          </cell>
          <cell r="N66">
            <v>0</v>
          </cell>
          <cell r="O66" t="str">
            <v>тн</v>
          </cell>
        </row>
        <row r="67">
          <cell r="B67">
            <v>55</v>
          </cell>
          <cell r="C67" t="str">
            <v>Экстра бензин</v>
          </cell>
          <cell r="D67">
            <v>2013</v>
          </cell>
          <cell r="E67">
            <v>1</v>
          </cell>
          <cell r="N67">
            <v>3061636.5728940782</v>
          </cell>
          <cell r="O67" t="str">
            <v>тн</v>
          </cell>
          <cell r="P67" t="str">
            <v>Ts 05767930-238:2013</v>
          </cell>
        </row>
        <row r="68">
          <cell r="B68">
            <v>56</v>
          </cell>
          <cell r="C68" t="str">
            <v>Фракция 95-180</v>
          </cell>
          <cell r="D68">
            <v>2013</v>
          </cell>
          <cell r="E68">
            <v>1</v>
          </cell>
          <cell r="M68">
            <v>2005560.7672531169</v>
          </cell>
          <cell r="N68">
            <v>2005560.7672531169</v>
          </cell>
          <cell r="O68" t="str">
            <v>тн</v>
          </cell>
          <cell r="P68" t="str">
            <v>с\с прям бенз</v>
          </cell>
        </row>
        <row r="69">
          <cell r="B69">
            <v>57</v>
          </cell>
          <cell r="C69" t="str">
            <v>Фракция НК-70</v>
          </cell>
          <cell r="D69">
            <v>2013</v>
          </cell>
          <cell r="E69">
            <v>1</v>
          </cell>
          <cell r="M69">
            <v>2005560.7672531169</v>
          </cell>
          <cell r="N69">
            <v>2005560.7672531169</v>
          </cell>
          <cell r="O69" t="str">
            <v>тн</v>
          </cell>
          <cell r="P69" t="str">
            <v>с\с прям бенз</v>
          </cell>
        </row>
        <row r="70">
          <cell r="B70">
            <v>58</v>
          </cell>
          <cell r="C70" t="str">
            <v>Толуольный концентрат</v>
          </cell>
          <cell r="D70">
            <v>2013</v>
          </cell>
          <cell r="E70">
            <v>1</v>
          </cell>
          <cell r="N70">
            <v>0</v>
          </cell>
          <cell r="O70" t="str">
            <v>тн</v>
          </cell>
          <cell r="P70" t="str">
            <v>осн</v>
          </cell>
        </row>
        <row r="71">
          <cell r="B71">
            <v>59</v>
          </cell>
          <cell r="C71" t="str">
            <v>Этан</v>
          </cell>
          <cell r="D71">
            <v>2014</v>
          </cell>
          <cell r="E71">
            <v>1</v>
          </cell>
          <cell r="M71">
            <v>3102181.7788465098</v>
          </cell>
          <cell r="N71">
            <v>3102181.7788465098</v>
          </cell>
          <cell r="O71" t="str">
            <v>тн</v>
          </cell>
        </row>
        <row r="72">
          <cell r="B72">
            <v>60</v>
          </cell>
          <cell r="C72" t="str">
            <v>Пропан</v>
          </cell>
          <cell r="D72">
            <v>2014</v>
          </cell>
          <cell r="E72">
            <v>1</v>
          </cell>
          <cell r="M72">
            <v>3102181.7788465093</v>
          </cell>
          <cell r="N72">
            <v>3102181.7788465093</v>
          </cell>
          <cell r="O72" t="str">
            <v>тн</v>
          </cell>
        </row>
        <row r="73">
          <cell r="B73">
            <v>61</v>
          </cell>
          <cell r="C73" t="str">
            <v>Сжиженный газ СПБТ</v>
          </cell>
          <cell r="D73">
            <v>2014</v>
          </cell>
          <cell r="E73">
            <v>1</v>
          </cell>
          <cell r="F73">
            <v>0.1</v>
          </cell>
          <cell r="G73">
            <v>2763756.8737725709</v>
          </cell>
          <cell r="H73">
            <v>276375.6873772571</v>
          </cell>
          <cell r="M73">
            <v>276375.6873772571</v>
          </cell>
          <cell r="N73">
            <v>276991.4316977961</v>
          </cell>
          <cell r="O73" t="str">
            <v>тн</v>
          </cell>
        </row>
        <row r="74">
          <cell r="B74">
            <v>62</v>
          </cell>
          <cell r="C74" t="str">
            <v>Стабильный бензин</v>
          </cell>
          <cell r="D74">
            <v>2014</v>
          </cell>
          <cell r="E74">
            <v>1</v>
          </cell>
          <cell r="N74">
            <v>3102181.7788465098</v>
          </cell>
          <cell r="O74" t="str">
            <v>тн</v>
          </cell>
        </row>
        <row r="75">
          <cell r="B75">
            <v>63</v>
          </cell>
          <cell r="C75" t="str">
            <v>Фракция КК-120</v>
          </cell>
          <cell r="D75">
            <v>2014</v>
          </cell>
          <cell r="E75">
            <v>1</v>
          </cell>
          <cell r="M75">
            <v>0</v>
          </cell>
          <cell r="N75">
            <v>0</v>
          </cell>
          <cell r="O75" t="str">
            <v>тн</v>
          </cell>
          <cell r="P75" t="str">
            <v>с\с бенз катал</v>
          </cell>
        </row>
        <row r="76">
          <cell r="B76">
            <v>64</v>
          </cell>
          <cell r="C76" t="str">
            <v>Фракция НК-95</v>
          </cell>
          <cell r="D76">
            <v>2014</v>
          </cell>
          <cell r="E76">
            <v>1</v>
          </cell>
          <cell r="M76">
            <v>0</v>
          </cell>
          <cell r="N76">
            <v>0</v>
          </cell>
          <cell r="O76" t="str">
            <v>тн</v>
          </cell>
          <cell r="P76" t="str">
            <v>с\с бенз катал</v>
          </cell>
        </row>
        <row r="77">
          <cell r="B77">
            <v>277</v>
          </cell>
          <cell r="C77" t="str">
            <v>Фракция 180-200</v>
          </cell>
          <cell r="D77">
            <v>2014</v>
          </cell>
          <cell r="E77">
            <v>1</v>
          </cell>
          <cell r="M77">
            <v>0</v>
          </cell>
          <cell r="N77">
            <v>0</v>
          </cell>
          <cell r="O77" t="str">
            <v>тн</v>
          </cell>
          <cell r="P77" t="str">
            <v>с\с бенз катал</v>
          </cell>
        </row>
        <row r="78">
          <cell r="B78">
            <v>280</v>
          </cell>
          <cell r="C78" t="str">
            <v>Фракция 40-180 (К-т Б-92)</v>
          </cell>
          <cell r="D78">
            <v>2014</v>
          </cell>
          <cell r="E78">
            <v>1</v>
          </cell>
          <cell r="M78">
            <v>0</v>
          </cell>
          <cell r="N78">
            <v>0</v>
          </cell>
          <cell r="O78" t="str">
            <v>тн</v>
          </cell>
          <cell r="P78" t="str">
            <v>с\с бенз катал</v>
          </cell>
        </row>
        <row r="79">
          <cell r="B79">
            <v>52</v>
          </cell>
          <cell r="C79" t="str">
            <v>Жидкий остаточный газ</v>
          </cell>
          <cell r="D79">
            <v>2014</v>
          </cell>
          <cell r="E79">
            <v>1</v>
          </cell>
          <cell r="F79">
            <v>0.1</v>
          </cell>
          <cell r="G79">
            <v>2763756.8737725709</v>
          </cell>
          <cell r="H79">
            <v>276375.6873772571</v>
          </cell>
          <cell r="M79">
            <v>276375.6873772571</v>
          </cell>
          <cell r="N79">
            <v>0</v>
          </cell>
          <cell r="O79" t="str">
            <v>тн</v>
          </cell>
        </row>
        <row r="80">
          <cell r="B80">
            <v>65</v>
          </cell>
          <cell r="C80" t="str">
            <v>Толуол технический нефтяной</v>
          </cell>
          <cell r="D80">
            <v>2014</v>
          </cell>
          <cell r="E80">
            <v>1</v>
          </cell>
          <cell r="L80">
            <v>1264988</v>
          </cell>
          <cell r="M80">
            <v>1264988</v>
          </cell>
          <cell r="N80">
            <v>0</v>
          </cell>
          <cell r="O80" t="str">
            <v>тн</v>
          </cell>
        </row>
        <row r="81">
          <cell r="B81">
            <v>66</v>
          </cell>
          <cell r="C81" t="str">
            <v>Бензин с АТ-5</v>
          </cell>
          <cell r="D81">
            <v>2015</v>
          </cell>
          <cell r="E81">
            <v>1</v>
          </cell>
          <cell r="N81">
            <v>3105559.2198590105</v>
          </cell>
          <cell r="O81" t="str">
            <v>тн</v>
          </cell>
        </row>
        <row r="82">
          <cell r="B82">
            <v>67</v>
          </cell>
          <cell r="C82" t="str">
            <v>ЛКД очищенное</v>
          </cell>
          <cell r="D82">
            <v>2015</v>
          </cell>
          <cell r="E82">
            <v>1</v>
          </cell>
          <cell r="N82">
            <v>3105559.2198590096</v>
          </cell>
          <cell r="O82" t="str">
            <v>тн</v>
          </cell>
        </row>
        <row r="83">
          <cell r="B83">
            <v>68</v>
          </cell>
          <cell r="C83" t="str">
            <v>Дизтопливо товарное</v>
          </cell>
          <cell r="D83">
            <v>2016</v>
          </cell>
          <cell r="E83">
            <v>1</v>
          </cell>
          <cell r="N83">
            <v>3523572.127313456</v>
          </cell>
          <cell r="O83" t="str">
            <v>тн</v>
          </cell>
          <cell r="P83" t="str">
            <v>"ТД Л-0,5-40   O’z DSt 989:2010", "ТД-З-2-0,5-35(-25)   O’z DSt 989:2010", "ТД-У -0,5     O’z DSt 989:2010"</v>
          </cell>
        </row>
        <row r="84">
          <cell r="B84">
            <v>69</v>
          </cell>
          <cell r="C84" t="str">
            <v>Верхний продукт (В\о)</v>
          </cell>
          <cell r="D84">
            <v>2016</v>
          </cell>
          <cell r="E84">
            <v>1</v>
          </cell>
          <cell r="M84">
            <v>2865086.8103615958</v>
          </cell>
          <cell r="N84">
            <v>0</v>
          </cell>
          <cell r="O84" t="str">
            <v>тн</v>
          </cell>
          <cell r="P84" t="str">
            <v>с\с прям дизт</v>
          </cell>
        </row>
        <row r="85">
          <cell r="B85">
            <v>70</v>
          </cell>
          <cell r="C85" t="str">
            <v>Нафта</v>
          </cell>
          <cell r="D85">
            <v>2016</v>
          </cell>
          <cell r="E85">
            <v>1</v>
          </cell>
          <cell r="M85">
            <v>2005560.7672531169</v>
          </cell>
          <cell r="N85">
            <v>2005560.7672531172</v>
          </cell>
          <cell r="O85" t="str">
            <v>тн</v>
          </cell>
          <cell r="P85" t="str">
            <v>с\с прям бенз.</v>
          </cell>
        </row>
        <row r="86">
          <cell r="B86">
            <v>71</v>
          </cell>
          <cell r="C86" t="str">
            <v>Сера</v>
          </cell>
          <cell r="D86">
            <v>2016</v>
          </cell>
          <cell r="E86">
            <v>1</v>
          </cell>
          <cell r="F86">
            <v>0.1</v>
          </cell>
          <cell r="G86">
            <v>2763756.8737725709</v>
          </cell>
          <cell r="H86">
            <v>276375.6873772571</v>
          </cell>
          <cell r="M86">
            <v>276375.6873772571</v>
          </cell>
          <cell r="N86">
            <v>276375.6873772571</v>
          </cell>
          <cell r="O86" t="str">
            <v>тн</v>
          </cell>
        </row>
        <row r="87">
          <cell r="B87">
            <v>285</v>
          </cell>
          <cell r="C87" t="str">
            <v>Очищенный газ</v>
          </cell>
          <cell r="D87">
            <v>2016</v>
          </cell>
          <cell r="E87">
            <v>1</v>
          </cell>
          <cell r="J87">
            <v>233726.85185185182</v>
          </cell>
          <cell r="M87">
            <v>233726.85185185182</v>
          </cell>
          <cell r="N87">
            <v>233726.85185185182</v>
          </cell>
          <cell r="O87" t="str">
            <v>тн</v>
          </cell>
          <cell r="P87" t="str">
            <v>KSt 05767930-100:2007</v>
          </cell>
        </row>
        <row r="88">
          <cell r="B88">
            <v>185</v>
          </cell>
          <cell r="C88" t="str">
            <v>Соляная кислота</v>
          </cell>
          <cell r="D88">
            <v>2016</v>
          </cell>
          <cell r="N88">
            <v>0</v>
          </cell>
          <cell r="O88" t="str">
            <v>тн</v>
          </cell>
        </row>
        <row r="89">
          <cell r="B89">
            <v>186</v>
          </cell>
          <cell r="C89" t="str">
            <v>Тегопрен(Пенорегулятор)</v>
          </cell>
          <cell r="D89">
            <v>2016</v>
          </cell>
          <cell r="N89">
            <v>0</v>
          </cell>
          <cell r="O89" t="str">
            <v>тн</v>
          </cell>
        </row>
        <row r="90">
          <cell r="B90">
            <v>190</v>
          </cell>
          <cell r="C90" t="str">
            <v>Моноэтиленглюколь</v>
          </cell>
          <cell r="D90">
            <v>2016</v>
          </cell>
          <cell r="L90">
            <v>7153874</v>
          </cell>
          <cell r="M90">
            <v>7153874</v>
          </cell>
          <cell r="N90">
            <v>0</v>
          </cell>
          <cell r="O90" t="str">
            <v>тн</v>
          </cell>
        </row>
        <row r="91">
          <cell r="B91">
            <v>192</v>
          </cell>
          <cell r="C91" t="str">
            <v>Диэталомин</v>
          </cell>
          <cell r="D91">
            <v>2016</v>
          </cell>
          <cell r="N91">
            <v>0</v>
          </cell>
          <cell r="O91" t="str">
            <v>тн</v>
          </cell>
        </row>
        <row r="92">
          <cell r="B92">
            <v>193</v>
          </cell>
          <cell r="C92" t="str">
            <v>Гидрозин</v>
          </cell>
          <cell r="D92">
            <v>2016</v>
          </cell>
          <cell r="N92">
            <v>0</v>
          </cell>
          <cell r="O92" t="str">
            <v>тн</v>
          </cell>
        </row>
        <row r="93">
          <cell r="B93">
            <v>194</v>
          </cell>
          <cell r="C93" t="str">
            <v>Антипенная жидкость</v>
          </cell>
          <cell r="D93">
            <v>2016</v>
          </cell>
          <cell r="N93">
            <v>0</v>
          </cell>
          <cell r="O93" t="str">
            <v>тн</v>
          </cell>
        </row>
        <row r="94">
          <cell r="B94">
            <v>195</v>
          </cell>
          <cell r="C94" t="str">
            <v>Додифлоу</v>
          </cell>
          <cell r="D94">
            <v>2016</v>
          </cell>
          <cell r="N94">
            <v>0</v>
          </cell>
          <cell r="O94" t="str">
            <v>тн</v>
          </cell>
        </row>
        <row r="95">
          <cell r="B95">
            <v>199</v>
          </cell>
          <cell r="C95" t="str">
            <v>Додиген</v>
          </cell>
          <cell r="D95">
            <v>2016</v>
          </cell>
          <cell r="L95">
            <v>36596962.450000003</v>
          </cell>
          <cell r="M95">
            <v>36596962.450000003</v>
          </cell>
          <cell r="N95">
            <v>0</v>
          </cell>
          <cell r="O95" t="str">
            <v>тн</v>
          </cell>
        </row>
        <row r="96">
          <cell r="B96">
            <v>200</v>
          </cell>
          <cell r="C96" t="str">
            <v>Додикор</v>
          </cell>
          <cell r="D96">
            <v>2016</v>
          </cell>
          <cell r="L96">
            <v>38487621.520000003</v>
          </cell>
          <cell r="M96">
            <v>38487621.520000003</v>
          </cell>
          <cell r="N96">
            <v>0</v>
          </cell>
          <cell r="O96" t="str">
            <v>тн</v>
          </cell>
        </row>
        <row r="97">
          <cell r="B97">
            <v>204</v>
          </cell>
          <cell r="C97" t="str">
            <v>Диэтиленглюколь</v>
          </cell>
          <cell r="D97">
            <v>2016</v>
          </cell>
          <cell r="L97">
            <v>14580000</v>
          </cell>
          <cell r="M97">
            <v>14580000</v>
          </cell>
          <cell r="N97">
            <v>0</v>
          </cell>
          <cell r="O97" t="str">
            <v>тн</v>
          </cell>
        </row>
        <row r="98">
          <cell r="B98">
            <v>206</v>
          </cell>
          <cell r="C98" t="str">
            <v>Дисольван</v>
          </cell>
          <cell r="D98">
            <v>2016</v>
          </cell>
          <cell r="L98">
            <v>92340000</v>
          </cell>
          <cell r="M98">
            <v>92340000</v>
          </cell>
          <cell r="N98">
            <v>0</v>
          </cell>
          <cell r="O98" t="str">
            <v>тн</v>
          </cell>
        </row>
        <row r="99">
          <cell r="B99">
            <v>207</v>
          </cell>
          <cell r="C99" t="str">
            <v>Аммиак</v>
          </cell>
          <cell r="D99">
            <v>2016</v>
          </cell>
          <cell r="L99">
            <v>626380</v>
          </cell>
          <cell r="M99">
            <v>626380</v>
          </cell>
          <cell r="N99">
            <v>0</v>
          </cell>
          <cell r="O99" t="str">
            <v>тн</v>
          </cell>
        </row>
        <row r="100">
          <cell r="B100">
            <v>208</v>
          </cell>
          <cell r="C100" t="str">
            <v>Аммиачная вода</v>
          </cell>
          <cell r="D100">
            <v>2016</v>
          </cell>
          <cell r="L100">
            <v>189910</v>
          </cell>
          <cell r="M100">
            <v>189910</v>
          </cell>
          <cell r="N100">
            <v>0</v>
          </cell>
          <cell r="O100" t="str">
            <v>тн</v>
          </cell>
        </row>
        <row r="101">
          <cell r="B101">
            <v>209</v>
          </cell>
          <cell r="C101" t="str">
            <v>Сода кальцинированая</v>
          </cell>
          <cell r="D101">
            <v>2016</v>
          </cell>
          <cell r="L101">
            <v>1128489.3999999999</v>
          </cell>
          <cell r="M101">
            <v>1128489.3999999999</v>
          </cell>
          <cell r="N101">
            <v>0</v>
          </cell>
          <cell r="O101" t="str">
            <v>тн</v>
          </cell>
        </row>
        <row r="102">
          <cell r="B102">
            <v>210</v>
          </cell>
          <cell r="C102" t="str">
            <v>Сода каустическая</v>
          </cell>
          <cell r="D102">
            <v>2016</v>
          </cell>
          <cell r="L102">
            <v>6034500</v>
          </cell>
          <cell r="M102">
            <v>6034500</v>
          </cell>
          <cell r="N102">
            <v>0</v>
          </cell>
          <cell r="O102" t="str">
            <v>тн</v>
          </cell>
        </row>
        <row r="103">
          <cell r="B103">
            <v>220</v>
          </cell>
          <cell r="C103" t="str">
            <v>Катализатор АСТ-077</v>
          </cell>
          <cell r="D103">
            <v>2016</v>
          </cell>
          <cell r="N103">
            <v>0</v>
          </cell>
          <cell r="O103" t="str">
            <v>тн</v>
          </cell>
        </row>
        <row r="104">
          <cell r="B104">
            <v>72</v>
          </cell>
          <cell r="C104" t="str">
            <v>Деасфальтизат сернистый</v>
          </cell>
          <cell r="D104">
            <v>2017</v>
          </cell>
          <cell r="E104">
            <v>1</v>
          </cell>
          <cell r="F104">
            <v>0.6</v>
          </cell>
          <cell r="G104">
            <v>2763756.8737725709</v>
          </cell>
          <cell r="H104">
            <v>1658254.1242635425</v>
          </cell>
          <cell r="M104">
            <v>1658254.1242635425</v>
          </cell>
          <cell r="N104">
            <v>1658254.1242635425</v>
          </cell>
          <cell r="O104" t="str">
            <v>тн</v>
          </cell>
        </row>
        <row r="105">
          <cell r="B105">
            <v>73</v>
          </cell>
          <cell r="C105" t="str">
            <v>Деасфальтизат М-20А</v>
          </cell>
          <cell r="D105">
            <v>2017</v>
          </cell>
          <cell r="E105">
            <v>1</v>
          </cell>
          <cell r="F105">
            <v>0.8</v>
          </cell>
          <cell r="G105">
            <v>2763756.8737725709</v>
          </cell>
          <cell r="H105">
            <v>2211005.4990180568</v>
          </cell>
          <cell r="M105">
            <v>2211005.4990180568</v>
          </cell>
          <cell r="N105">
            <v>2211005.4990180568</v>
          </cell>
          <cell r="O105" t="str">
            <v>тн</v>
          </cell>
        </row>
        <row r="106">
          <cell r="B106">
            <v>74</v>
          </cell>
          <cell r="C106" t="str">
            <v>Деасфальтизат ПС-28</v>
          </cell>
          <cell r="D106">
            <v>2017</v>
          </cell>
          <cell r="E106">
            <v>1</v>
          </cell>
          <cell r="F106">
            <v>0.6</v>
          </cell>
          <cell r="G106">
            <v>2763756.8737725709</v>
          </cell>
          <cell r="H106">
            <v>1658254.1242635425</v>
          </cell>
          <cell r="M106">
            <v>1658254.1242635425</v>
          </cell>
          <cell r="N106">
            <v>1658254.1242635427</v>
          </cell>
          <cell r="O106" t="str">
            <v>тн</v>
          </cell>
        </row>
        <row r="107">
          <cell r="B107">
            <v>75</v>
          </cell>
          <cell r="C107" t="str">
            <v>Деасфальтизат И-460 ПВ</v>
          </cell>
          <cell r="D107">
            <v>2017</v>
          </cell>
          <cell r="E107">
            <v>1</v>
          </cell>
          <cell r="F107">
            <v>0.6</v>
          </cell>
          <cell r="G107">
            <v>2763756.8737725709</v>
          </cell>
          <cell r="H107">
            <v>1658254.1242635425</v>
          </cell>
          <cell r="M107">
            <v>1658254.1242635425</v>
          </cell>
          <cell r="N107">
            <v>1658254.1242635422</v>
          </cell>
          <cell r="O107" t="str">
            <v>тн</v>
          </cell>
        </row>
        <row r="108">
          <cell r="B108">
            <v>76</v>
          </cell>
          <cell r="C108" t="str">
            <v>Асфальт</v>
          </cell>
          <cell r="D108">
            <v>2017</v>
          </cell>
          <cell r="E108">
            <v>1</v>
          </cell>
          <cell r="H108">
            <v>0</v>
          </cell>
          <cell r="M108">
            <v>0</v>
          </cell>
          <cell r="N108">
            <v>2256543.1266314797</v>
          </cell>
          <cell r="O108" t="str">
            <v>тн</v>
          </cell>
        </row>
        <row r="109">
          <cell r="B109">
            <v>77</v>
          </cell>
          <cell r="C109" t="str">
            <v>Бензин коксования</v>
          </cell>
          <cell r="D109">
            <v>2018</v>
          </cell>
          <cell r="E109">
            <v>1</v>
          </cell>
          <cell r="N109">
            <v>3143795.4606575873</v>
          </cell>
          <cell r="O109" t="str">
            <v>тн</v>
          </cell>
        </row>
        <row r="110">
          <cell r="B110">
            <v>78</v>
          </cell>
          <cell r="C110" t="str">
            <v>Легкий газойл (ЛКД)</v>
          </cell>
          <cell r="D110">
            <v>2018</v>
          </cell>
          <cell r="E110">
            <v>1</v>
          </cell>
          <cell r="M110">
            <v>2865086.8103615958</v>
          </cell>
          <cell r="N110">
            <v>3143795.4606575873</v>
          </cell>
          <cell r="O110" t="str">
            <v>тн</v>
          </cell>
        </row>
        <row r="111">
          <cell r="B111">
            <v>79</v>
          </cell>
          <cell r="C111" t="str">
            <v>Кокс суммарный</v>
          </cell>
          <cell r="D111">
            <v>2018</v>
          </cell>
          <cell r="E111">
            <v>1</v>
          </cell>
          <cell r="F111">
            <v>0.3</v>
          </cell>
          <cell r="G111">
            <v>2763756.8737725709</v>
          </cell>
          <cell r="H111">
            <v>829127.06213177124</v>
          </cell>
          <cell r="M111">
            <v>829127.06213177124</v>
          </cell>
          <cell r="N111">
            <v>829127.06213177124</v>
          </cell>
          <cell r="O111" t="str">
            <v>тн</v>
          </cell>
          <cell r="P111" t="str">
            <v>TSh 39.3-164:1997</v>
          </cell>
        </row>
        <row r="112">
          <cell r="B112">
            <v>80</v>
          </cell>
          <cell r="C112" t="str">
            <v>Тяжелый коксовый дистиллят (ТКД)</v>
          </cell>
          <cell r="D112">
            <v>2018</v>
          </cell>
          <cell r="E112">
            <v>1</v>
          </cell>
          <cell r="J112">
            <v>1937984.496124031</v>
          </cell>
          <cell r="M112">
            <v>1937984.496124031</v>
          </cell>
          <cell r="N112">
            <v>1937984.496124031</v>
          </cell>
          <cell r="O112" t="str">
            <v>тн</v>
          </cell>
        </row>
        <row r="113">
          <cell r="B113">
            <v>81</v>
          </cell>
          <cell r="C113" t="str">
            <v>Битум   БHПЭ</v>
          </cell>
          <cell r="D113">
            <v>2019</v>
          </cell>
          <cell r="E113">
            <v>0.7</v>
          </cell>
          <cell r="N113">
            <v>2307735.7683556485</v>
          </cell>
          <cell r="O113" t="str">
            <v>тн</v>
          </cell>
          <cell r="P113" t="str">
            <v>TSh 39.3-149:2006</v>
          </cell>
        </row>
        <row r="114">
          <cell r="B114">
            <v>82</v>
          </cell>
          <cell r="C114" t="str">
            <v>Битум   БH-3  БH-60/90</v>
          </cell>
          <cell r="D114">
            <v>2019</v>
          </cell>
          <cell r="E114">
            <v>0.6</v>
          </cell>
          <cell r="N114">
            <v>2259448.7711070464</v>
          </cell>
          <cell r="O114" t="str">
            <v>тн</v>
          </cell>
          <cell r="P114" t="str">
            <v>ГОСТ 22245-90</v>
          </cell>
        </row>
        <row r="115">
          <cell r="B115">
            <v>83</v>
          </cell>
          <cell r="C115" t="str">
            <v>Битум   БH-5  БH-90/10</v>
          </cell>
          <cell r="D115">
            <v>2019</v>
          </cell>
          <cell r="E115">
            <v>0.7</v>
          </cell>
          <cell r="N115">
            <v>2404309.7628528527</v>
          </cell>
          <cell r="O115" t="str">
            <v>тн</v>
          </cell>
          <cell r="P115" t="str">
            <v>ГОСТ 6617-76</v>
          </cell>
        </row>
        <row r="116">
          <cell r="B116">
            <v>84</v>
          </cell>
          <cell r="C116" t="str">
            <v>Битум   БHД-40/60</v>
          </cell>
          <cell r="D116">
            <v>2019</v>
          </cell>
          <cell r="E116">
            <v>0.6</v>
          </cell>
          <cell r="N116">
            <v>2189884.312582707</v>
          </cell>
          <cell r="O116" t="str">
            <v>тн</v>
          </cell>
          <cell r="P116" t="str">
            <v>ГОСТ 22245-90</v>
          </cell>
        </row>
        <row r="117">
          <cell r="B117">
            <v>85</v>
          </cell>
          <cell r="C117" t="str">
            <v>Битум   БHД-60/90</v>
          </cell>
          <cell r="D117">
            <v>2019</v>
          </cell>
          <cell r="E117">
            <v>0.6</v>
          </cell>
          <cell r="N117">
            <v>0</v>
          </cell>
          <cell r="O117" t="str">
            <v>тн</v>
          </cell>
          <cell r="P117" t="str">
            <v>ГОСТ 22245-90</v>
          </cell>
        </row>
        <row r="118">
          <cell r="B118">
            <v>225</v>
          </cell>
          <cell r="C118" t="str">
            <v>Черный соляр</v>
          </cell>
          <cell r="D118">
            <v>2019</v>
          </cell>
          <cell r="E118">
            <v>1</v>
          </cell>
          <cell r="J118">
            <v>1937984.496124031</v>
          </cell>
          <cell r="M118">
            <v>1937984.496124031</v>
          </cell>
          <cell r="N118">
            <v>0</v>
          </cell>
          <cell r="O118" t="str">
            <v>тн</v>
          </cell>
        </row>
        <row r="119">
          <cell r="B119">
            <v>86</v>
          </cell>
          <cell r="C119" t="str">
            <v>Кокс прокаленный</v>
          </cell>
          <cell r="D119">
            <v>2020</v>
          </cell>
          <cell r="E119">
            <v>1</v>
          </cell>
          <cell r="N119">
            <v>1414537.0252974411</v>
          </cell>
          <cell r="O119" t="str">
            <v>тн</v>
          </cell>
          <cell r="P119" t="str">
            <v>TSh 39.3-162:1997</v>
          </cell>
        </row>
        <row r="120">
          <cell r="B120">
            <v>87</v>
          </cell>
          <cell r="C120" t="str">
            <v>Кокс на топливо</v>
          </cell>
          <cell r="D120">
            <v>2020</v>
          </cell>
          <cell r="E120">
            <v>1</v>
          </cell>
          <cell r="F120">
            <v>0.9</v>
          </cell>
          <cell r="G120">
            <v>302910</v>
          </cell>
          <cell r="H120">
            <v>168283.33333333331</v>
          </cell>
          <cell r="M120">
            <v>168283.33333333331</v>
          </cell>
          <cell r="N120">
            <v>0</v>
          </cell>
          <cell r="O120" t="str">
            <v>тн</v>
          </cell>
        </row>
        <row r="121">
          <cell r="B121">
            <v>211</v>
          </cell>
          <cell r="C121" t="str">
            <v>Фенол</v>
          </cell>
          <cell r="D121">
            <v>2021</v>
          </cell>
          <cell r="L121">
            <v>28755000</v>
          </cell>
          <cell r="M121">
            <v>28755000</v>
          </cell>
          <cell r="N121">
            <v>0</v>
          </cell>
          <cell r="O121" t="str">
            <v>тн</v>
          </cell>
        </row>
        <row r="122">
          <cell r="B122">
            <v>88</v>
          </cell>
          <cell r="C122" t="str">
            <v>Рафинат  трансформаторный</v>
          </cell>
          <cell r="D122">
            <v>2021</v>
          </cell>
          <cell r="E122">
            <v>1</v>
          </cell>
          <cell r="N122">
            <v>2140785.3917412879</v>
          </cell>
          <cell r="O122" t="str">
            <v>тн</v>
          </cell>
        </row>
        <row r="123">
          <cell r="B123">
            <v>89</v>
          </cell>
          <cell r="C123" t="str">
            <v>Рафинат II</v>
          </cell>
          <cell r="D123">
            <v>2021</v>
          </cell>
          <cell r="E123">
            <v>1</v>
          </cell>
          <cell r="N123">
            <v>2140644.6506170589</v>
          </cell>
          <cell r="O123" t="str">
            <v>тн</v>
          </cell>
        </row>
        <row r="124">
          <cell r="B124">
            <v>90</v>
          </cell>
          <cell r="C124" t="str">
            <v>Рафинат III</v>
          </cell>
          <cell r="D124">
            <v>2021</v>
          </cell>
          <cell r="E124">
            <v>1</v>
          </cell>
          <cell r="N124">
            <v>2140339.362914057</v>
          </cell>
          <cell r="O124" t="str">
            <v>тн</v>
          </cell>
        </row>
        <row r="125">
          <cell r="B125">
            <v>91</v>
          </cell>
          <cell r="C125" t="str">
            <v>Рафинат II тур</v>
          </cell>
          <cell r="D125">
            <v>2021</v>
          </cell>
          <cell r="E125">
            <v>1</v>
          </cell>
          <cell r="N125">
            <v>2141107.0177534102</v>
          </cell>
          <cell r="O125" t="str">
            <v>тн</v>
          </cell>
        </row>
        <row r="126">
          <cell r="B126">
            <v>92</v>
          </cell>
          <cell r="C126" t="str">
            <v>Рафинат III тур</v>
          </cell>
          <cell r="D126">
            <v>2021</v>
          </cell>
          <cell r="E126">
            <v>1</v>
          </cell>
          <cell r="N126">
            <v>2140448.5219213646</v>
          </cell>
          <cell r="O126" t="str">
            <v>тн</v>
          </cell>
        </row>
        <row r="127">
          <cell r="B127">
            <v>93</v>
          </cell>
          <cell r="C127" t="str">
            <v>Рафинат И-8А</v>
          </cell>
          <cell r="D127">
            <v>2021</v>
          </cell>
          <cell r="E127">
            <v>1</v>
          </cell>
          <cell r="N127">
            <v>0</v>
          </cell>
          <cell r="O127" t="str">
            <v>тн</v>
          </cell>
        </row>
        <row r="128">
          <cell r="B128">
            <v>94</v>
          </cell>
          <cell r="C128" t="str">
            <v>Рафинат И-12А</v>
          </cell>
          <cell r="D128">
            <v>2021</v>
          </cell>
          <cell r="E128">
            <v>1</v>
          </cell>
          <cell r="N128">
            <v>2140627.6858449625</v>
          </cell>
          <cell r="O128" t="str">
            <v>тн</v>
          </cell>
        </row>
        <row r="129">
          <cell r="B129">
            <v>95</v>
          </cell>
          <cell r="C129" t="str">
            <v>Рафинат КП-8</v>
          </cell>
          <cell r="D129">
            <v>2021</v>
          </cell>
          <cell r="E129">
            <v>1</v>
          </cell>
          <cell r="N129">
            <v>2140640.6327213887</v>
          </cell>
          <cell r="O129" t="str">
            <v>тн</v>
          </cell>
        </row>
        <row r="130">
          <cell r="B130">
            <v>96</v>
          </cell>
          <cell r="C130" t="str">
            <v>Рафинат ПС-28</v>
          </cell>
          <cell r="D130">
            <v>2021</v>
          </cell>
          <cell r="E130">
            <v>1</v>
          </cell>
          <cell r="N130">
            <v>1738370.8041388849</v>
          </cell>
          <cell r="O130" t="str">
            <v>тн</v>
          </cell>
        </row>
        <row r="131">
          <cell r="B131">
            <v>97</v>
          </cell>
          <cell r="C131" t="str">
            <v>Рафинат АУ</v>
          </cell>
          <cell r="D131">
            <v>2021</v>
          </cell>
          <cell r="E131">
            <v>1</v>
          </cell>
          <cell r="N131">
            <v>2140777.6419741195</v>
          </cell>
          <cell r="O131" t="str">
            <v>тн</v>
          </cell>
        </row>
        <row r="132">
          <cell r="B132">
            <v>98</v>
          </cell>
          <cell r="C132" t="str">
            <v>Рафинат И-460ПВ</v>
          </cell>
          <cell r="D132">
            <v>2021</v>
          </cell>
          <cell r="E132">
            <v>1</v>
          </cell>
          <cell r="N132">
            <v>1738833.2094766707</v>
          </cell>
          <cell r="O132" t="str">
            <v>тн</v>
          </cell>
        </row>
        <row r="133">
          <cell r="B133">
            <v>99</v>
          </cell>
          <cell r="C133" t="str">
            <v>Рафинат остаточный</v>
          </cell>
          <cell r="D133">
            <v>2021</v>
          </cell>
          <cell r="E133">
            <v>1</v>
          </cell>
          <cell r="N133">
            <v>1745372.9421110759</v>
          </cell>
          <cell r="O133" t="str">
            <v>тн</v>
          </cell>
        </row>
        <row r="134">
          <cell r="B134">
            <v>100</v>
          </cell>
          <cell r="C134" t="str">
            <v>Рафинат М-20А</v>
          </cell>
          <cell r="D134">
            <v>2021</v>
          </cell>
          <cell r="E134">
            <v>1</v>
          </cell>
          <cell r="N134">
            <v>2532340.7447378756</v>
          </cell>
          <cell r="O134" t="str">
            <v>тн</v>
          </cell>
        </row>
        <row r="135">
          <cell r="B135">
            <v>284</v>
          </cell>
          <cell r="C135" t="str">
            <v>Рафинат остат 2-ступ очистки</v>
          </cell>
          <cell r="D135">
            <v>2021</v>
          </cell>
          <cell r="E135">
            <v>1</v>
          </cell>
          <cell r="N135">
            <v>0</v>
          </cell>
          <cell r="O135" t="str">
            <v>тн</v>
          </cell>
        </row>
        <row r="136">
          <cell r="B136">
            <v>101</v>
          </cell>
          <cell r="C136" t="str">
            <v>Экстракт</v>
          </cell>
          <cell r="D136">
            <v>2021</v>
          </cell>
          <cell r="E136">
            <v>1</v>
          </cell>
          <cell r="J136">
            <v>1937984.496124031</v>
          </cell>
          <cell r="M136">
            <v>1937984.496124031</v>
          </cell>
          <cell r="N136">
            <v>0</v>
          </cell>
          <cell r="O136" t="str">
            <v>тн</v>
          </cell>
        </row>
        <row r="137">
          <cell r="B137">
            <v>102</v>
          </cell>
          <cell r="C137" t="str">
            <v>Экстракт в произвоство</v>
          </cell>
          <cell r="D137">
            <v>2021</v>
          </cell>
          <cell r="E137">
            <v>1</v>
          </cell>
          <cell r="J137">
            <v>1934629.8116407995</v>
          </cell>
          <cell r="M137">
            <v>1934629.8116407995</v>
          </cell>
          <cell r="N137">
            <v>1934629.8116407995</v>
          </cell>
          <cell r="O137" t="str">
            <v>тн</v>
          </cell>
        </row>
        <row r="138">
          <cell r="B138">
            <v>217</v>
          </cell>
          <cell r="C138" t="str">
            <v>Толуол нефтяной (II)</v>
          </cell>
          <cell r="D138">
            <v>2025</v>
          </cell>
          <cell r="L138">
            <v>742999</v>
          </cell>
          <cell r="M138">
            <v>742999</v>
          </cell>
          <cell r="N138">
            <v>0</v>
          </cell>
          <cell r="O138" t="str">
            <v>тн</v>
          </cell>
        </row>
        <row r="139">
          <cell r="B139">
            <v>213</v>
          </cell>
          <cell r="C139" t="str">
            <v>МЭК</v>
          </cell>
          <cell r="D139">
            <v>2025</v>
          </cell>
          <cell r="L139">
            <v>7723885.3799999999</v>
          </cell>
          <cell r="M139">
            <v>7723885.3799999999</v>
          </cell>
          <cell r="N139">
            <v>0</v>
          </cell>
          <cell r="O139" t="str">
            <v>тн</v>
          </cell>
        </row>
        <row r="140">
          <cell r="B140">
            <v>214</v>
          </cell>
          <cell r="C140" t="str">
            <v>Ацетон</v>
          </cell>
          <cell r="D140">
            <v>2025</v>
          </cell>
          <cell r="L140">
            <v>10730880</v>
          </cell>
          <cell r="M140">
            <v>10730880</v>
          </cell>
          <cell r="N140">
            <v>0</v>
          </cell>
          <cell r="O140" t="str">
            <v>тн</v>
          </cell>
        </row>
        <row r="141">
          <cell r="B141">
            <v>103</v>
          </cell>
          <cell r="C141" t="str">
            <v>Деп.масло  трансформаторное</v>
          </cell>
          <cell r="D141">
            <v>2025</v>
          </cell>
          <cell r="E141">
            <v>1</v>
          </cell>
          <cell r="N141">
            <v>2638065.9683074066</v>
          </cell>
          <cell r="O141" t="str">
            <v>тн</v>
          </cell>
        </row>
        <row r="142">
          <cell r="B142">
            <v>104</v>
          </cell>
          <cell r="C142" t="str">
            <v>Деп.масло II</v>
          </cell>
          <cell r="D142">
            <v>2025</v>
          </cell>
          <cell r="E142">
            <v>1</v>
          </cell>
          <cell r="N142">
            <v>2637995.0970322597</v>
          </cell>
          <cell r="O142" t="str">
            <v>тн</v>
          </cell>
        </row>
        <row r="143">
          <cell r="B143">
            <v>105</v>
          </cell>
          <cell r="C143" t="str">
            <v>Деп.масло III</v>
          </cell>
          <cell r="D143">
            <v>2025</v>
          </cell>
          <cell r="E143">
            <v>1</v>
          </cell>
          <cell r="N143">
            <v>2723656.1623540982</v>
          </cell>
          <cell r="O143" t="str">
            <v>тн</v>
          </cell>
        </row>
        <row r="144">
          <cell r="B144">
            <v>106</v>
          </cell>
          <cell r="C144" t="str">
            <v>Деп.масло II тур</v>
          </cell>
          <cell r="D144">
            <v>2025</v>
          </cell>
          <cell r="E144">
            <v>1</v>
          </cell>
          <cell r="N144">
            <v>2638444.8500743606</v>
          </cell>
          <cell r="O144" t="str">
            <v>тн</v>
          </cell>
        </row>
        <row r="145">
          <cell r="B145">
            <v>107</v>
          </cell>
          <cell r="C145" t="str">
            <v>Деп.масло III тур</v>
          </cell>
          <cell r="D145">
            <v>2025</v>
          </cell>
          <cell r="E145">
            <v>1</v>
          </cell>
          <cell r="N145">
            <v>2776675.2489910596</v>
          </cell>
          <cell r="O145" t="str">
            <v>тн</v>
          </cell>
        </row>
        <row r="146">
          <cell r="B146">
            <v>108</v>
          </cell>
          <cell r="C146" t="str">
            <v>Деп.масло И-8А</v>
          </cell>
          <cell r="D146">
            <v>2025</v>
          </cell>
          <cell r="E146">
            <v>1</v>
          </cell>
          <cell r="M146">
            <v>0</v>
          </cell>
          <cell r="N146">
            <v>0</v>
          </cell>
          <cell r="O146" t="str">
            <v>тн</v>
          </cell>
        </row>
        <row r="147">
          <cell r="B147">
            <v>109</v>
          </cell>
          <cell r="C147" t="str">
            <v>Деп.масло И-12А</v>
          </cell>
          <cell r="D147">
            <v>2025</v>
          </cell>
          <cell r="E147">
            <v>1</v>
          </cell>
          <cell r="M147">
            <v>0</v>
          </cell>
          <cell r="N147">
            <v>2637842.9945948077</v>
          </cell>
          <cell r="O147" t="str">
            <v>тн</v>
          </cell>
        </row>
        <row r="148">
          <cell r="B148">
            <v>110</v>
          </cell>
          <cell r="C148" t="str">
            <v>Деп.масло КП-8</v>
          </cell>
          <cell r="D148">
            <v>2025</v>
          </cell>
          <cell r="E148">
            <v>1</v>
          </cell>
          <cell r="N148">
            <v>2773045.3907775986</v>
          </cell>
          <cell r="O148" t="str">
            <v>тн</v>
          </cell>
        </row>
        <row r="149">
          <cell r="B149">
            <v>111</v>
          </cell>
          <cell r="C149" t="str">
            <v>Деп.масло ПС-28</v>
          </cell>
          <cell r="D149">
            <v>2025</v>
          </cell>
          <cell r="E149">
            <v>1</v>
          </cell>
          <cell r="N149">
            <v>2172449.4905060208</v>
          </cell>
          <cell r="O149" t="str">
            <v>тн</v>
          </cell>
        </row>
        <row r="150">
          <cell r="B150">
            <v>112</v>
          </cell>
          <cell r="C150" t="str">
            <v>Деп.масло АУ</v>
          </cell>
          <cell r="D150">
            <v>2025</v>
          </cell>
          <cell r="E150">
            <v>1</v>
          </cell>
          <cell r="N150">
            <v>2638035.201203451</v>
          </cell>
          <cell r="O150" t="str">
            <v>тн</v>
          </cell>
        </row>
        <row r="151">
          <cell r="B151">
            <v>113</v>
          </cell>
          <cell r="C151" t="str">
            <v>Деп.масло И-460ПВ</v>
          </cell>
          <cell r="D151">
            <v>2025</v>
          </cell>
          <cell r="E151">
            <v>1</v>
          </cell>
          <cell r="N151">
            <v>2176210.2726553567</v>
          </cell>
          <cell r="O151" t="str">
            <v>тн</v>
          </cell>
        </row>
        <row r="152">
          <cell r="B152">
            <v>114</v>
          </cell>
          <cell r="C152" t="str">
            <v>Деп.масло остаточное</v>
          </cell>
          <cell r="D152">
            <v>2025</v>
          </cell>
          <cell r="E152">
            <v>1</v>
          </cell>
          <cell r="M152">
            <v>0</v>
          </cell>
          <cell r="N152">
            <v>2185796.4958405085</v>
          </cell>
          <cell r="O152" t="str">
            <v>тн</v>
          </cell>
        </row>
        <row r="153">
          <cell r="B153">
            <v>115</v>
          </cell>
          <cell r="C153" t="str">
            <v>Деп.масло М-20А</v>
          </cell>
          <cell r="D153">
            <v>2025</v>
          </cell>
          <cell r="E153">
            <v>1</v>
          </cell>
          <cell r="M153">
            <v>0</v>
          </cell>
          <cell r="N153">
            <v>3228710.3525722707</v>
          </cell>
          <cell r="O153" t="str">
            <v>тн</v>
          </cell>
        </row>
        <row r="154">
          <cell r="B154">
            <v>116</v>
          </cell>
          <cell r="C154" t="str">
            <v>Парафин сырой</v>
          </cell>
          <cell r="D154">
            <v>2025</v>
          </cell>
          <cell r="E154">
            <v>1</v>
          </cell>
          <cell r="N154">
            <v>2840990.6191582801</v>
          </cell>
          <cell r="O154" t="str">
            <v>тн</v>
          </cell>
        </row>
        <row r="155">
          <cell r="B155">
            <v>117</v>
          </cell>
          <cell r="C155" t="str">
            <v>Церезин</v>
          </cell>
          <cell r="D155">
            <v>2025</v>
          </cell>
          <cell r="E155">
            <v>1</v>
          </cell>
          <cell r="N155">
            <v>0</v>
          </cell>
          <cell r="O155" t="str">
            <v>тн</v>
          </cell>
        </row>
        <row r="156">
          <cell r="B156">
            <v>118</v>
          </cell>
          <cell r="C156" t="str">
            <v>Гач II марки 1</v>
          </cell>
          <cell r="D156">
            <v>2025</v>
          </cell>
          <cell r="E156">
            <v>1</v>
          </cell>
          <cell r="M156">
            <v>0</v>
          </cell>
          <cell r="N156">
            <v>2723562.1609418122</v>
          </cell>
          <cell r="O156" t="str">
            <v>тн</v>
          </cell>
          <cell r="P156" t="str">
            <v>Ts 05767930-138:2015</v>
          </cell>
        </row>
        <row r="157">
          <cell r="B157">
            <v>119</v>
          </cell>
          <cell r="C157" t="str">
            <v>Гач II</v>
          </cell>
          <cell r="D157">
            <v>2025</v>
          </cell>
          <cell r="E157">
            <v>1</v>
          </cell>
          <cell r="J157">
            <v>1934629.8116407995</v>
          </cell>
          <cell r="M157">
            <v>1934629.8116407995</v>
          </cell>
          <cell r="N157">
            <v>0</v>
          </cell>
          <cell r="O157" t="str">
            <v>тн</v>
          </cell>
        </row>
        <row r="158">
          <cell r="B158">
            <v>120</v>
          </cell>
          <cell r="C158" t="str">
            <v>Гач III</v>
          </cell>
          <cell r="D158">
            <v>2025</v>
          </cell>
          <cell r="E158">
            <v>1</v>
          </cell>
          <cell r="J158">
            <v>1934629.8116407995</v>
          </cell>
          <cell r="M158">
            <v>1934629.8116407995</v>
          </cell>
          <cell r="N158">
            <v>1934629.8116407995</v>
          </cell>
          <cell r="O158" t="str">
            <v>тн</v>
          </cell>
        </row>
        <row r="159">
          <cell r="B159">
            <v>121</v>
          </cell>
          <cell r="C159" t="str">
            <v>Петролатум</v>
          </cell>
          <cell r="D159">
            <v>2025</v>
          </cell>
          <cell r="E159">
            <v>1</v>
          </cell>
          <cell r="J159">
            <v>1934629.8116407995</v>
          </cell>
          <cell r="M159">
            <v>1934629.8116407995</v>
          </cell>
          <cell r="N159">
            <v>1934629.8116407995</v>
          </cell>
          <cell r="O159" t="str">
            <v>тн</v>
          </cell>
          <cell r="P159" t="str">
            <v>Ts 05767930-140:2014</v>
          </cell>
        </row>
        <row r="160">
          <cell r="B160">
            <v>122</v>
          </cell>
          <cell r="C160" t="str">
            <v>Слопвокс от  Гач II марки 1</v>
          </cell>
          <cell r="D160">
            <v>2025</v>
          </cell>
          <cell r="E160">
            <v>1</v>
          </cell>
          <cell r="J160">
            <v>1934629.8116407995</v>
          </cell>
          <cell r="M160">
            <v>1934629.8116407995</v>
          </cell>
          <cell r="N160">
            <v>1934629.8116407995</v>
          </cell>
          <cell r="O160" t="str">
            <v>тн</v>
          </cell>
        </row>
        <row r="161">
          <cell r="B161">
            <v>581</v>
          </cell>
          <cell r="C161" t="str">
            <v>Слопвокс от парафина</v>
          </cell>
          <cell r="D161">
            <v>2025</v>
          </cell>
          <cell r="E161">
            <v>1</v>
          </cell>
          <cell r="J161">
            <v>1934629.8116407995</v>
          </cell>
          <cell r="M161">
            <v>1934629.8116407995</v>
          </cell>
          <cell r="N161">
            <v>1934629.8116407995</v>
          </cell>
          <cell r="O161" t="str">
            <v>тн</v>
          </cell>
        </row>
        <row r="162">
          <cell r="B162">
            <v>123</v>
          </cell>
          <cell r="C162" t="str">
            <v>Гач II в производство</v>
          </cell>
          <cell r="D162">
            <v>2025</v>
          </cell>
          <cell r="E162">
            <v>1</v>
          </cell>
          <cell r="M162">
            <v>2140644.6506170589</v>
          </cell>
          <cell r="N162">
            <v>2140644.6506170589</v>
          </cell>
          <cell r="O162" t="str">
            <v>тн</v>
          </cell>
          <cell r="P162" t="str">
            <v>по раф II</v>
          </cell>
        </row>
        <row r="163">
          <cell r="B163">
            <v>580</v>
          </cell>
          <cell r="C163" t="str">
            <v>Гач II в производство для парафина</v>
          </cell>
          <cell r="D163">
            <v>2025</v>
          </cell>
          <cell r="E163">
            <v>1</v>
          </cell>
          <cell r="M163">
            <v>2140644.6506170589</v>
          </cell>
          <cell r="N163">
            <v>2140644.6506170589</v>
          </cell>
          <cell r="O163" t="str">
            <v>тн</v>
          </cell>
          <cell r="P163" t="str">
            <v>по раф II</v>
          </cell>
        </row>
        <row r="164">
          <cell r="B164">
            <v>237</v>
          </cell>
          <cell r="C164" t="str">
            <v>Ферганол ТМ-2-34   ("SAE-140")</v>
          </cell>
          <cell r="D164">
            <v>2025</v>
          </cell>
          <cell r="E164">
            <v>1</v>
          </cell>
          <cell r="N164">
            <v>2239622.9894132358</v>
          </cell>
          <cell r="O164" t="str">
            <v>тн</v>
          </cell>
          <cell r="P164" t="str">
            <v>Ts 05767930-251:2016</v>
          </cell>
        </row>
        <row r="165">
          <cell r="B165">
            <v>276</v>
          </cell>
          <cell r="C165" t="str">
            <v>Петролатум в производство</v>
          </cell>
          <cell r="D165">
            <v>2025</v>
          </cell>
          <cell r="E165">
            <v>1</v>
          </cell>
          <cell r="M165">
            <v>1745372.9421110759</v>
          </cell>
          <cell r="N165">
            <v>0</v>
          </cell>
          <cell r="O165" t="str">
            <v>тн</v>
          </cell>
          <cell r="P165" t="str">
            <v>по остат рафинату</v>
          </cell>
        </row>
        <row r="166">
          <cell r="B166">
            <v>124</v>
          </cell>
          <cell r="C166" t="str">
            <v>Парафин товарный</v>
          </cell>
          <cell r="D166">
            <v>2023</v>
          </cell>
          <cell r="E166">
            <v>1</v>
          </cell>
          <cell r="M166">
            <v>0</v>
          </cell>
          <cell r="N166">
            <v>3849301.0714266752</v>
          </cell>
          <cell r="O166" t="str">
            <v>тн</v>
          </cell>
          <cell r="P166" t="str">
            <v>ГОСТ 23683-89</v>
          </cell>
        </row>
        <row r="167">
          <cell r="B167">
            <v>212</v>
          </cell>
          <cell r="C167" t="str">
            <v>Моноэталомин</v>
          </cell>
          <cell r="D167">
            <v>2022</v>
          </cell>
          <cell r="E167">
            <v>1</v>
          </cell>
          <cell r="L167">
            <v>25029000</v>
          </cell>
          <cell r="M167">
            <v>25029000</v>
          </cell>
          <cell r="N167">
            <v>0</v>
          </cell>
          <cell r="O167" t="str">
            <v>тн</v>
          </cell>
        </row>
        <row r="168">
          <cell r="B168">
            <v>125</v>
          </cell>
          <cell r="C168" t="str">
            <v>Ком-т масла  трансформаторный</v>
          </cell>
          <cell r="D168">
            <v>2022</v>
          </cell>
          <cell r="E168">
            <v>1</v>
          </cell>
          <cell r="N168">
            <v>2783243.0853889808</v>
          </cell>
          <cell r="O168" t="str">
            <v>тн</v>
          </cell>
        </row>
        <row r="169">
          <cell r="B169">
            <v>126</v>
          </cell>
          <cell r="C169" t="str">
            <v>Ком-т масла II</v>
          </cell>
          <cell r="D169">
            <v>2022</v>
          </cell>
          <cell r="E169">
            <v>1</v>
          </cell>
          <cell r="N169">
            <v>2782951.133091433</v>
          </cell>
          <cell r="O169" t="str">
            <v>тн</v>
          </cell>
        </row>
        <row r="170">
          <cell r="B170">
            <v>127</v>
          </cell>
          <cell r="C170" t="str">
            <v>Ком-т масла III</v>
          </cell>
          <cell r="D170">
            <v>2022</v>
          </cell>
          <cell r="E170">
            <v>1</v>
          </cell>
          <cell r="N170">
            <v>2871016.4825458243</v>
          </cell>
          <cell r="O170" t="str">
            <v>тн</v>
          </cell>
        </row>
        <row r="171">
          <cell r="B171">
            <v>128</v>
          </cell>
          <cell r="C171" t="str">
            <v>Ком-т масла II тур</v>
          </cell>
          <cell r="D171">
            <v>2022</v>
          </cell>
          <cell r="E171">
            <v>1</v>
          </cell>
          <cell r="M171">
            <v>0</v>
          </cell>
          <cell r="N171">
            <v>2784513.4031905443</v>
          </cell>
          <cell r="O171" t="str">
            <v>тн</v>
          </cell>
        </row>
        <row r="172">
          <cell r="B172">
            <v>129</v>
          </cell>
          <cell r="C172" t="str">
            <v>Ком-т масла III тур</v>
          </cell>
          <cell r="D172">
            <v>2022</v>
          </cell>
          <cell r="E172">
            <v>1</v>
          </cell>
          <cell r="M172">
            <v>0</v>
          </cell>
          <cell r="N172">
            <v>2925887.5856309002</v>
          </cell>
          <cell r="O172" t="str">
            <v>тн</v>
          </cell>
        </row>
        <row r="173">
          <cell r="B173">
            <v>130</v>
          </cell>
          <cell r="C173" t="str">
            <v>Ком-т масла И-8А</v>
          </cell>
          <cell r="D173">
            <v>2022</v>
          </cell>
          <cell r="E173">
            <v>1</v>
          </cell>
          <cell r="M173">
            <v>0</v>
          </cell>
          <cell r="N173">
            <v>0</v>
          </cell>
          <cell r="O173" t="str">
            <v>тн</v>
          </cell>
        </row>
        <row r="174">
          <cell r="B174">
            <v>131</v>
          </cell>
          <cell r="C174" t="str">
            <v>Ком-т масла И-12А</v>
          </cell>
          <cell r="D174">
            <v>2022</v>
          </cell>
          <cell r="E174">
            <v>1</v>
          </cell>
          <cell r="N174">
            <v>2782931.0592303998</v>
          </cell>
          <cell r="O174" t="str">
            <v>тн</v>
          </cell>
        </row>
        <row r="175">
          <cell r="B175">
            <v>132</v>
          </cell>
          <cell r="C175" t="str">
            <v>Ком-т масла КП-8</v>
          </cell>
          <cell r="D175">
            <v>2022</v>
          </cell>
          <cell r="E175">
            <v>1</v>
          </cell>
          <cell r="N175">
            <v>2915751.3362243865</v>
          </cell>
          <cell r="O175" t="str">
            <v>тн</v>
          </cell>
        </row>
        <row r="176">
          <cell r="B176">
            <v>133</v>
          </cell>
          <cell r="C176" t="str">
            <v>Ком-т масла ПС-28</v>
          </cell>
          <cell r="D176">
            <v>2022</v>
          </cell>
          <cell r="E176">
            <v>1</v>
          </cell>
          <cell r="N176">
            <v>2305367.5836621011</v>
          </cell>
          <cell r="O176" t="str">
            <v>тн</v>
          </cell>
        </row>
        <row r="177">
          <cell r="B177">
            <v>134</v>
          </cell>
          <cell r="C177" t="str">
            <v>Ком-т масла АУ</v>
          </cell>
          <cell r="D177">
            <v>2022</v>
          </cell>
          <cell r="E177">
            <v>1</v>
          </cell>
          <cell r="N177">
            <v>2779566.9252850856</v>
          </cell>
          <cell r="O177" t="str">
            <v>тн</v>
          </cell>
        </row>
        <row r="178">
          <cell r="B178">
            <v>135</v>
          </cell>
          <cell r="C178" t="str">
            <v>Ком-т масла И-460ПВ</v>
          </cell>
          <cell r="D178">
            <v>2022</v>
          </cell>
          <cell r="E178">
            <v>1</v>
          </cell>
          <cell r="M178">
            <v>0</v>
          </cell>
          <cell r="N178">
            <v>2306677.1246466264</v>
          </cell>
          <cell r="O178" t="str">
            <v>тн</v>
          </cell>
        </row>
        <row r="179">
          <cell r="B179">
            <v>136</v>
          </cell>
          <cell r="C179" t="str">
            <v>Ком-т масла остаточный</v>
          </cell>
          <cell r="D179">
            <v>2022</v>
          </cell>
          <cell r="E179">
            <v>1</v>
          </cell>
          <cell r="M179">
            <v>0</v>
          </cell>
          <cell r="N179">
            <v>2319258.7611528873</v>
          </cell>
          <cell r="O179" t="str">
            <v>тн</v>
          </cell>
        </row>
        <row r="180">
          <cell r="B180">
            <v>137</v>
          </cell>
          <cell r="C180" t="str">
            <v>Ком-т масла М-20А</v>
          </cell>
          <cell r="D180">
            <v>2022</v>
          </cell>
          <cell r="E180">
            <v>1</v>
          </cell>
          <cell r="M180">
            <v>0</v>
          </cell>
          <cell r="N180">
            <v>3388034.9672800074</v>
          </cell>
          <cell r="O180" t="str">
            <v>тн</v>
          </cell>
        </row>
        <row r="181">
          <cell r="B181">
            <v>138</v>
          </cell>
          <cell r="C181" t="str">
            <v>Отгон</v>
          </cell>
          <cell r="D181">
            <v>2022</v>
          </cell>
          <cell r="E181">
            <v>1</v>
          </cell>
          <cell r="J181">
            <v>1934629.8116407995</v>
          </cell>
          <cell r="M181">
            <v>1934629.8116407995</v>
          </cell>
          <cell r="N181">
            <v>1934629.8116407995</v>
          </cell>
          <cell r="O181" t="str">
            <v>тн</v>
          </cell>
        </row>
        <row r="182">
          <cell r="B182">
            <v>139</v>
          </cell>
          <cell r="C182" t="str">
            <v>Сероводород</v>
          </cell>
          <cell r="D182">
            <v>2022</v>
          </cell>
          <cell r="E182">
            <v>1</v>
          </cell>
          <cell r="J182">
            <v>302910</v>
          </cell>
          <cell r="M182">
            <v>302910</v>
          </cell>
          <cell r="N182">
            <v>0</v>
          </cell>
          <cell r="O182" t="str">
            <v>тн</v>
          </cell>
        </row>
        <row r="183">
          <cell r="B183">
            <v>70</v>
          </cell>
          <cell r="C183" t="str">
            <v>Нафта</v>
          </cell>
          <cell r="D183">
            <v>2022</v>
          </cell>
          <cell r="E183">
            <v>1</v>
          </cell>
          <cell r="M183">
            <v>2005560.7672531169</v>
          </cell>
          <cell r="N183">
            <v>2005560.7672531172</v>
          </cell>
          <cell r="O183" t="str">
            <v>тн</v>
          </cell>
        </row>
        <row r="184">
          <cell r="B184">
            <v>227</v>
          </cell>
          <cell r="C184" t="str">
            <v>Очищенная керосиновая фракция</v>
          </cell>
          <cell r="D184">
            <v>2022</v>
          </cell>
          <cell r="E184">
            <v>1</v>
          </cell>
          <cell r="N184">
            <v>0</v>
          </cell>
          <cell r="O184" t="str">
            <v>тн</v>
          </cell>
        </row>
        <row r="185">
          <cell r="B185">
            <v>140</v>
          </cell>
          <cell r="C185" t="str">
            <v>Присадка К-471к</v>
          </cell>
          <cell r="D185">
            <v>2024</v>
          </cell>
          <cell r="L185">
            <v>21479296</v>
          </cell>
          <cell r="M185">
            <v>21479296</v>
          </cell>
          <cell r="N185">
            <v>0</v>
          </cell>
          <cell r="O185" t="str">
            <v>тн</v>
          </cell>
        </row>
        <row r="186">
          <cell r="B186">
            <v>141</v>
          </cell>
          <cell r="C186" t="str">
            <v>Присадка К-471н</v>
          </cell>
          <cell r="D186">
            <v>2024</v>
          </cell>
          <cell r="L186">
            <v>30827061</v>
          </cell>
          <cell r="M186">
            <v>30827061</v>
          </cell>
          <cell r="N186">
            <v>0</v>
          </cell>
          <cell r="O186" t="str">
            <v>тн</v>
          </cell>
        </row>
        <row r="187">
          <cell r="B187">
            <v>142</v>
          </cell>
          <cell r="C187" t="str">
            <v>Присадка К-110</v>
          </cell>
          <cell r="D187">
            <v>2024</v>
          </cell>
          <cell r="L187">
            <v>31833000</v>
          </cell>
          <cell r="M187">
            <v>31833000</v>
          </cell>
          <cell r="N187">
            <v>0</v>
          </cell>
          <cell r="O187" t="str">
            <v>тн</v>
          </cell>
        </row>
        <row r="188">
          <cell r="B188">
            <v>143</v>
          </cell>
          <cell r="C188" t="str">
            <v>Присадка ЦД-7к</v>
          </cell>
          <cell r="D188">
            <v>2024</v>
          </cell>
          <cell r="L188">
            <v>11097267.98</v>
          </cell>
          <cell r="M188">
            <v>11097267.98</v>
          </cell>
          <cell r="N188">
            <v>0</v>
          </cell>
          <cell r="O188" t="str">
            <v>тн</v>
          </cell>
        </row>
        <row r="189">
          <cell r="B189">
            <v>144</v>
          </cell>
          <cell r="C189" t="str">
            <v>Присадка ПМС-200А</v>
          </cell>
          <cell r="D189">
            <v>2024</v>
          </cell>
          <cell r="L189">
            <v>22480804.75</v>
          </cell>
          <cell r="M189">
            <v>22480804.75</v>
          </cell>
          <cell r="N189">
            <v>0</v>
          </cell>
          <cell r="O189" t="str">
            <v>тн</v>
          </cell>
        </row>
        <row r="190">
          <cell r="B190">
            <v>145</v>
          </cell>
          <cell r="C190" t="str">
            <v>Ионол (Агидол)</v>
          </cell>
          <cell r="D190">
            <v>2024</v>
          </cell>
          <cell r="L190">
            <v>46129500</v>
          </cell>
          <cell r="M190">
            <v>46129500</v>
          </cell>
          <cell r="N190">
            <v>0</v>
          </cell>
          <cell r="O190" t="str">
            <v>тн</v>
          </cell>
        </row>
        <row r="191">
          <cell r="B191">
            <v>146</v>
          </cell>
          <cell r="C191" t="str">
            <v>Присадка В 15\41</v>
          </cell>
          <cell r="D191">
            <v>2024</v>
          </cell>
          <cell r="L191">
            <v>30409963.949999999</v>
          </cell>
          <cell r="M191">
            <v>30409963.949999999</v>
          </cell>
          <cell r="N191">
            <v>0</v>
          </cell>
          <cell r="O191" t="str">
            <v>тн</v>
          </cell>
        </row>
        <row r="192">
          <cell r="B192">
            <v>147</v>
          </cell>
          <cell r="C192" t="str">
            <v>Присадка Д-157 (Дипроксамин)</v>
          </cell>
          <cell r="D192">
            <v>2024</v>
          </cell>
          <cell r="L192">
            <v>29079000</v>
          </cell>
          <cell r="M192">
            <v>29079000</v>
          </cell>
          <cell r="N192">
            <v>0</v>
          </cell>
          <cell r="O192" t="str">
            <v>тн</v>
          </cell>
        </row>
        <row r="193">
          <cell r="B193">
            <v>148</v>
          </cell>
          <cell r="C193" t="str">
            <v>Присадка К-483</v>
          </cell>
          <cell r="D193">
            <v>2024</v>
          </cell>
          <cell r="L193">
            <v>10271384.949999999</v>
          </cell>
          <cell r="M193">
            <v>10271384.949999999</v>
          </cell>
          <cell r="N193">
            <v>0</v>
          </cell>
          <cell r="O193" t="str">
            <v>тн</v>
          </cell>
        </row>
        <row r="194">
          <cell r="B194">
            <v>149</v>
          </cell>
          <cell r="C194" t="str">
            <v>Присадка ВДС-9902</v>
          </cell>
          <cell r="D194">
            <v>2024</v>
          </cell>
          <cell r="L194">
            <v>6557254.1299999999</v>
          </cell>
          <cell r="M194">
            <v>6557254.1299999999</v>
          </cell>
          <cell r="N194">
            <v>0</v>
          </cell>
          <cell r="O194" t="str">
            <v>тн</v>
          </cell>
        </row>
        <row r="195">
          <cell r="B195">
            <v>150</v>
          </cell>
          <cell r="C195" t="str">
            <v>Присадка К-487F</v>
          </cell>
          <cell r="D195">
            <v>2024</v>
          </cell>
          <cell r="L195">
            <v>6557254.1299999999</v>
          </cell>
          <cell r="M195">
            <v>6557254.1299999999</v>
          </cell>
          <cell r="N195">
            <v>0</v>
          </cell>
          <cell r="O195" t="str">
            <v>тн</v>
          </cell>
        </row>
        <row r="196">
          <cell r="B196">
            <v>151</v>
          </cell>
          <cell r="C196" t="str">
            <v>Присадка A-22</v>
          </cell>
          <cell r="D196">
            <v>2024</v>
          </cell>
          <cell r="L196">
            <v>15461816.029999999</v>
          </cell>
          <cell r="M196">
            <v>15461816.029999999</v>
          </cell>
          <cell r="N196">
            <v>0</v>
          </cell>
          <cell r="O196" t="str">
            <v>тн</v>
          </cell>
        </row>
        <row r="197">
          <cell r="B197">
            <v>152</v>
          </cell>
          <cell r="C197" t="str">
            <v>Бетол</v>
          </cell>
          <cell r="D197">
            <v>2024</v>
          </cell>
          <cell r="L197">
            <v>63765032.159999996</v>
          </cell>
          <cell r="M197">
            <v>63765032.159999996</v>
          </cell>
          <cell r="N197">
            <v>0</v>
          </cell>
          <cell r="O197" t="str">
            <v>тн</v>
          </cell>
        </row>
        <row r="198">
          <cell r="B198">
            <v>153</v>
          </cell>
          <cell r="C198" t="str">
            <v>Присадка К-61</v>
          </cell>
          <cell r="D198">
            <v>2024</v>
          </cell>
          <cell r="L198">
            <v>13228303.539999999</v>
          </cell>
          <cell r="M198">
            <v>13228303.539999999</v>
          </cell>
          <cell r="N198">
            <v>0</v>
          </cell>
          <cell r="O198" t="str">
            <v>тн</v>
          </cell>
        </row>
        <row r="199">
          <cell r="B199">
            <v>219</v>
          </cell>
          <cell r="C199" t="str">
            <v>Присадка К-485</v>
          </cell>
          <cell r="D199">
            <v>2024</v>
          </cell>
          <cell r="N199">
            <v>0</v>
          </cell>
          <cell r="O199" t="str">
            <v>тн</v>
          </cell>
        </row>
        <row r="200">
          <cell r="B200">
            <v>205</v>
          </cell>
          <cell r="C200" t="str">
            <v>Смола КУ-2</v>
          </cell>
          <cell r="D200">
            <v>2024</v>
          </cell>
          <cell r="N200">
            <v>0</v>
          </cell>
          <cell r="O200" t="str">
            <v>тн</v>
          </cell>
        </row>
        <row r="201">
          <cell r="B201">
            <v>188</v>
          </cell>
          <cell r="C201" t="str">
            <v>АФК</v>
          </cell>
          <cell r="D201">
            <v>2024</v>
          </cell>
          <cell r="N201">
            <v>0</v>
          </cell>
          <cell r="O201" t="str">
            <v>тн</v>
          </cell>
        </row>
        <row r="202">
          <cell r="B202">
            <v>218</v>
          </cell>
          <cell r="C202" t="str">
            <v>Катализатор АКМ</v>
          </cell>
          <cell r="D202">
            <v>2024</v>
          </cell>
          <cell r="N202">
            <v>0</v>
          </cell>
          <cell r="O202" t="str">
            <v>тн</v>
          </cell>
        </row>
        <row r="203">
          <cell r="B203">
            <v>216</v>
          </cell>
          <cell r="C203" t="str">
            <v>Присадка SAP-1120 B</v>
          </cell>
          <cell r="D203">
            <v>2024</v>
          </cell>
          <cell r="L203">
            <v>4293865</v>
          </cell>
          <cell r="M203">
            <v>4293865</v>
          </cell>
          <cell r="N203">
            <v>0</v>
          </cell>
          <cell r="O203" t="str">
            <v>тн</v>
          </cell>
        </row>
        <row r="204">
          <cell r="B204">
            <v>184</v>
          </cell>
          <cell r="C204" t="str">
            <v>5-ый фосфор</v>
          </cell>
          <cell r="D204">
            <v>2024</v>
          </cell>
          <cell r="N204">
            <v>0</v>
          </cell>
          <cell r="O204" t="str">
            <v>тн</v>
          </cell>
        </row>
        <row r="205">
          <cell r="B205">
            <v>182</v>
          </cell>
          <cell r="C205" t="str">
            <v>ГОБ</v>
          </cell>
          <cell r="D205">
            <v>2024</v>
          </cell>
          <cell r="N205">
            <v>0</v>
          </cell>
          <cell r="O205" t="str">
            <v>тн</v>
          </cell>
        </row>
        <row r="206">
          <cell r="B206">
            <v>198</v>
          </cell>
          <cell r="C206" t="str">
            <v>Присадка Феррат</v>
          </cell>
          <cell r="D206">
            <v>2024</v>
          </cell>
          <cell r="N206">
            <v>0</v>
          </cell>
          <cell r="O206" t="str">
            <v>тн</v>
          </cell>
        </row>
        <row r="207">
          <cell r="B207">
            <v>187</v>
          </cell>
          <cell r="C207" t="str">
            <v>Присадка ВНИИНП-8009</v>
          </cell>
          <cell r="D207">
            <v>2024</v>
          </cell>
          <cell r="N207">
            <v>0</v>
          </cell>
          <cell r="O207" t="str">
            <v>тн</v>
          </cell>
        </row>
        <row r="208">
          <cell r="B208">
            <v>154</v>
          </cell>
          <cell r="C208" t="str">
            <v>Масло индустриальное И-8 А</v>
          </cell>
          <cell r="D208">
            <v>2024</v>
          </cell>
          <cell r="E208">
            <v>1</v>
          </cell>
          <cell r="N208">
            <v>2859802.5121820634</v>
          </cell>
          <cell r="O208" t="str">
            <v>тн</v>
          </cell>
          <cell r="P208" t="str">
            <v>O’z DSt 3047:2015</v>
          </cell>
        </row>
        <row r="209">
          <cell r="B209">
            <v>155</v>
          </cell>
          <cell r="C209" t="str">
            <v>Масло индустриальное И-12 А</v>
          </cell>
          <cell r="D209">
            <v>2024</v>
          </cell>
          <cell r="E209">
            <v>1</v>
          </cell>
          <cell r="N209">
            <v>2859782.4383210302</v>
          </cell>
          <cell r="O209" t="str">
            <v>тн</v>
          </cell>
          <cell r="P209" t="str">
            <v>O’zDSt 3047:2015</v>
          </cell>
        </row>
        <row r="210">
          <cell r="B210">
            <v>156</v>
          </cell>
          <cell r="C210" t="str">
            <v>Масло индустриальное И-20 А</v>
          </cell>
          <cell r="D210">
            <v>2024</v>
          </cell>
          <cell r="E210">
            <v>1</v>
          </cell>
          <cell r="N210">
            <v>2860075.0278183613</v>
          </cell>
          <cell r="O210" t="str">
            <v>тн</v>
          </cell>
          <cell r="P210" t="str">
            <v>O’zDSt 3047:2015</v>
          </cell>
        </row>
        <row r="211">
          <cell r="B211">
            <v>157</v>
          </cell>
          <cell r="C211" t="str">
            <v>Масло индустриальное И-30 А</v>
          </cell>
          <cell r="D211">
            <v>2024</v>
          </cell>
          <cell r="E211">
            <v>1</v>
          </cell>
          <cell r="N211">
            <v>2947867.8616364542</v>
          </cell>
          <cell r="O211" t="str">
            <v>тн</v>
          </cell>
          <cell r="P211" t="str">
            <v>O’zDSt 3047:2015</v>
          </cell>
        </row>
        <row r="212">
          <cell r="B212">
            <v>158</v>
          </cell>
          <cell r="C212" t="str">
            <v>Масло индустриальное И-40 А</v>
          </cell>
          <cell r="D212">
            <v>2024</v>
          </cell>
          <cell r="E212">
            <v>1</v>
          </cell>
          <cell r="N212">
            <v>2936832.7072085957</v>
          </cell>
          <cell r="O212" t="str">
            <v>тн</v>
          </cell>
          <cell r="P212" t="str">
            <v>O’zDSt 3047:2015</v>
          </cell>
        </row>
        <row r="213">
          <cell r="B213">
            <v>159</v>
          </cell>
          <cell r="C213" t="str">
            <v>Масло индустриальное И-50 А</v>
          </cell>
          <cell r="D213">
            <v>2024</v>
          </cell>
          <cell r="E213">
            <v>1</v>
          </cell>
          <cell r="N213">
            <v>2815446.00850215</v>
          </cell>
          <cell r="O213" t="str">
            <v>тн</v>
          </cell>
          <cell r="P213" t="str">
            <v>O’zDSt 3047:2015</v>
          </cell>
        </row>
        <row r="214">
          <cell r="B214">
            <v>160</v>
          </cell>
          <cell r="C214" t="str">
            <v xml:space="preserve">Масло моторное М-8 В </v>
          </cell>
          <cell r="D214">
            <v>2024</v>
          </cell>
          <cell r="E214">
            <v>1</v>
          </cell>
          <cell r="N214">
            <v>3675958.695859829</v>
          </cell>
          <cell r="O214" t="str">
            <v>тн</v>
          </cell>
          <cell r="P214" t="str">
            <v>ГОСТ 10541-78</v>
          </cell>
        </row>
        <row r="215">
          <cell r="B215">
            <v>161</v>
          </cell>
          <cell r="C215" t="str">
            <v xml:space="preserve">Масло моторное М-20 А </v>
          </cell>
          <cell r="D215">
            <v>2024</v>
          </cell>
          <cell r="E215">
            <v>1</v>
          </cell>
          <cell r="N215">
            <v>3464886.3463706379</v>
          </cell>
          <cell r="O215" t="str">
            <v>тн</v>
          </cell>
          <cell r="P215" t="str">
            <v>TSh 39.3-150:2012</v>
          </cell>
        </row>
        <row r="216">
          <cell r="B216">
            <v>162</v>
          </cell>
          <cell r="C216" t="str">
            <v xml:space="preserve">Масло моторное М-10 В 2 </v>
          </cell>
          <cell r="D216">
            <v>2024</v>
          </cell>
          <cell r="E216">
            <v>1</v>
          </cell>
          <cell r="N216">
            <v>3195339.9860377107</v>
          </cell>
          <cell r="O216" t="str">
            <v>тн</v>
          </cell>
          <cell r="P216" t="str">
            <v>ГОСТ 8581-78</v>
          </cell>
        </row>
        <row r="217">
          <cell r="B217">
            <v>163</v>
          </cell>
          <cell r="C217" t="str">
            <v xml:space="preserve">Масло моторное М-14 В 2 </v>
          </cell>
          <cell r="D217">
            <v>2024</v>
          </cell>
          <cell r="E217">
            <v>1</v>
          </cell>
          <cell r="N217">
            <v>3471510.7680278774</v>
          </cell>
          <cell r="O217" t="str">
            <v>тн</v>
          </cell>
          <cell r="P217" t="str">
            <v>ГОСТ 12337-84</v>
          </cell>
        </row>
        <row r="218">
          <cell r="B218">
            <v>164</v>
          </cell>
          <cell r="C218" t="str">
            <v xml:space="preserve">Масло дизельное М-10 Г2К </v>
          </cell>
          <cell r="D218">
            <v>2024</v>
          </cell>
          <cell r="E218">
            <v>1</v>
          </cell>
          <cell r="N218">
            <v>4035978.6344626453</v>
          </cell>
          <cell r="O218" t="str">
            <v>тн</v>
          </cell>
          <cell r="P218" t="str">
            <v>ГОСТ 8581-78</v>
          </cell>
        </row>
        <row r="219">
          <cell r="B219">
            <v>165</v>
          </cell>
          <cell r="C219" t="str">
            <v xml:space="preserve">Масло моторное  М-14 Г2К </v>
          </cell>
          <cell r="D219">
            <v>2024</v>
          </cell>
          <cell r="E219">
            <v>1</v>
          </cell>
          <cell r="N219">
            <v>3957570.0793042285</v>
          </cell>
          <cell r="O219" t="str">
            <v>тн</v>
          </cell>
          <cell r="P219" t="str">
            <v>Ts 05767930-240:2014</v>
          </cell>
        </row>
        <row r="220">
          <cell r="B220">
            <v>166</v>
          </cell>
          <cell r="C220" t="str">
            <v xml:space="preserve">Масло базовое  АУ </v>
          </cell>
          <cell r="D220">
            <v>2024</v>
          </cell>
          <cell r="E220">
            <v>1</v>
          </cell>
          <cell r="N220">
            <v>2986468.1035998608</v>
          </cell>
          <cell r="O220" t="str">
            <v>тн</v>
          </cell>
          <cell r="P220" t="str">
            <v>KSt 05767930-218:2010</v>
          </cell>
        </row>
        <row r="221">
          <cell r="B221">
            <v>167</v>
          </cell>
          <cell r="C221" t="str">
            <v>Масло  ХА-30</v>
          </cell>
          <cell r="D221">
            <v>2024</v>
          </cell>
          <cell r="E221">
            <v>1</v>
          </cell>
          <cell r="N221">
            <v>2718325.8551360564</v>
          </cell>
          <cell r="O221" t="str">
            <v>тн</v>
          </cell>
          <cell r="P221" t="str">
            <v>ГОСТ 5546-86</v>
          </cell>
        </row>
        <row r="222">
          <cell r="B222">
            <v>168</v>
          </cell>
          <cell r="C222" t="str">
            <v>Масло компрессорное КП-8С</v>
          </cell>
          <cell r="D222">
            <v>2024</v>
          </cell>
          <cell r="E222">
            <v>1</v>
          </cell>
          <cell r="N222">
            <v>3403161.5588543606</v>
          </cell>
          <cell r="O222" t="str">
            <v>тн</v>
          </cell>
          <cell r="P222" t="str">
            <v>O’z DSt 953:2011</v>
          </cell>
        </row>
        <row r="223">
          <cell r="B223">
            <v>169</v>
          </cell>
          <cell r="C223" t="str">
            <v>Масло  SAE 15w40</v>
          </cell>
          <cell r="D223">
            <v>2024</v>
          </cell>
          <cell r="E223">
            <v>1</v>
          </cell>
          <cell r="N223">
            <v>0</v>
          </cell>
          <cell r="O223" t="str">
            <v>тн</v>
          </cell>
        </row>
        <row r="224">
          <cell r="B224">
            <v>170</v>
          </cell>
          <cell r="C224" t="str">
            <v>Масло  ПС-28</v>
          </cell>
          <cell r="D224">
            <v>2024</v>
          </cell>
          <cell r="E224">
            <v>1</v>
          </cell>
          <cell r="N224">
            <v>2382218.9627527315</v>
          </cell>
          <cell r="O224" t="str">
            <v>тн</v>
          </cell>
          <cell r="P224" t="str">
            <v>ГОСТ 12672-77</v>
          </cell>
        </row>
        <row r="225">
          <cell r="B225">
            <v>171</v>
          </cell>
          <cell r="C225" t="str">
            <v>Масло  Трансформаторное</v>
          </cell>
          <cell r="D225">
            <v>2024</v>
          </cell>
          <cell r="E225">
            <v>1</v>
          </cell>
          <cell r="N225">
            <v>2946786.9783088337</v>
          </cell>
          <cell r="O225" t="str">
            <v>тн</v>
          </cell>
          <cell r="P225" t="str">
            <v>O’z DSt 988:2001</v>
          </cell>
        </row>
        <row r="226">
          <cell r="B226">
            <v>172</v>
          </cell>
          <cell r="C226" t="str">
            <v>Масло турбинное  ТП-22 С</v>
          </cell>
          <cell r="D226">
            <v>2024</v>
          </cell>
          <cell r="E226">
            <v>1</v>
          </cell>
          <cell r="N226">
            <v>3294513.5375031014</v>
          </cell>
          <cell r="O226" t="str">
            <v>тн</v>
          </cell>
          <cell r="P226" t="str">
            <v>O’z DSt 1030:2003</v>
          </cell>
        </row>
        <row r="227">
          <cell r="B227">
            <v>173</v>
          </cell>
          <cell r="C227" t="str">
            <v>Масло турбинное ТП-30</v>
          </cell>
          <cell r="D227">
            <v>2024</v>
          </cell>
          <cell r="E227">
            <v>1</v>
          </cell>
          <cell r="N227">
            <v>3240891.0119299106</v>
          </cell>
          <cell r="O227" t="str">
            <v>тн</v>
          </cell>
          <cell r="P227" t="str">
            <v>ГОСТ 9972-74</v>
          </cell>
        </row>
        <row r="228">
          <cell r="B228">
            <v>174</v>
          </cell>
          <cell r="C228" t="str">
            <v>Масло  Ремула</v>
          </cell>
          <cell r="D228">
            <v>2024</v>
          </cell>
          <cell r="E228">
            <v>1</v>
          </cell>
          <cell r="N228">
            <v>0</v>
          </cell>
          <cell r="O228" t="str">
            <v>тн</v>
          </cell>
        </row>
        <row r="229">
          <cell r="B229">
            <v>175</v>
          </cell>
          <cell r="C229" t="str">
            <v>Масло  Осевое м "Л"</v>
          </cell>
          <cell r="D229">
            <v>2024</v>
          </cell>
          <cell r="E229">
            <v>1</v>
          </cell>
          <cell r="N229">
            <v>0</v>
          </cell>
          <cell r="O229" t="str">
            <v>тн</v>
          </cell>
        </row>
        <row r="230">
          <cell r="B230">
            <v>176</v>
          </cell>
          <cell r="C230" t="str">
            <v>Масло   КС-19</v>
          </cell>
          <cell r="D230">
            <v>2024</v>
          </cell>
          <cell r="E230">
            <v>1</v>
          </cell>
          <cell r="N230">
            <v>0</v>
          </cell>
          <cell r="O230" t="str">
            <v>тн</v>
          </cell>
        </row>
        <row r="231">
          <cell r="B231">
            <v>177</v>
          </cell>
          <cell r="C231" t="str">
            <v>Редукторная смазка</v>
          </cell>
          <cell r="D231">
            <v>2024</v>
          </cell>
          <cell r="E231">
            <v>1</v>
          </cell>
          <cell r="N231">
            <v>0</v>
          </cell>
          <cell r="O231" t="str">
            <v>тн</v>
          </cell>
        </row>
        <row r="232">
          <cell r="B232">
            <v>178</v>
          </cell>
          <cell r="C232" t="str">
            <v>Масло    Карена</v>
          </cell>
          <cell r="D232">
            <v>2024</v>
          </cell>
          <cell r="E232">
            <v>1</v>
          </cell>
          <cell r="N232">
            <v>0</v>
          </cell>
          <cell r="O232" t="str">
            <v>тн</v>
          </cell>
        </row>
        <row r="233">
          <cell r="B233">
            <v>232</v>
          </cell>
          <cell r="C233" t="str">
            <v>Масло ИГП-18</v>
          </cell>
          <cell r="D233">
            <v>2024</v>
          </cell>
          <cell r="E233">
            <v>1</v>
          </cell>
          <cell r="N233">
            <v>0</v>
          </cell>
          <cell r="O233" t="str">
            <v>тн</v>
          </cell>
          <cell r="P233" t="str">
            <v>KSt 05767930-229:2012</v>
          </cell>
        </row>
        <row r="234">
          <cell r="B234">
            <v>233</v>
          </cell>
          <cell r="C234" t="str">
            <v>Масло ИГП-30</v>
          </cell>
          <cell r="D234">
            <v>2024</v>
          </cell>
          <cell r="E234">
            <v>1</v>
          </cell>
          <cell r="N234">
            <v>0</v>
          </cell>
          <cell r="O234" t="str">
            <v>тн</v>
          </cell>
        </row>
        <row r="235">
          <cell r="B235">
            <v>234</v>
          </cell>
          <cell r="C235" t="str">
            <v>Масло ИГП-38</v>
          </cell>
          <cell r="D235">
            <v>2024</v>
          </cell>
          <cell r="E235">
            <v>1</v>
          </cell>
          <cell r="N235">
            <v>0</v>
          </cell>
          <cell r="O235" t="str">
            <v>тн</v>
          </cell>
        </row>
        <row r="236">
          <cell r="B236">
            <v>235</v>
          </cell>
          <cell r="C236" t="str">
            <v>Масло М-6З\14Г</v>
          </cell>
          <cell r="D236">
            <v>2024</v>
          </cell>
          <cell r="E236">
            <v>1</v>
          </cell>
          <cell r="N236">
            <v>3152365.4748109495</v>
          </cell>
          <cell r="O236" t="str">
            <v>тн</v>
          </cell>
          <cell r="P236" t="str">
            <v>TSh 39.3-155:2002</v>
          </cell>
        </row>
        <row r="237">
          <cell r="B237">
            <v>236</v>
          </cell>
          <cell r="C237" t="str">
            <v>Масло М-5З\14Е</v>
          </cell>
          <cell r="D237">
            <v>2024</v>
          </cell>
          <cell r="E237">
            <v>1</v>
          </cell>
          <cell r="N237">
            <v>0</v>
          </cell>
          <cell r="O237" t="str">
            <v>тн</v>
          </cell>
        </row>
        <row r="238">
          <cell r="B238">
            <v>244</v>
          </cell>
          <cell r="C238" t="str">
            <v>Масло SN-150</v>
          </cell>
          <cell r="D238">
            <v>2024</v>
          </cell>
          <cell r="E238">
            <v>1</v>
          </cell>
          <cell r="N238">
            <v>2859802.5121820634</v>
          </cell>
          <cell r="O238" t="str">
            <v>тн</v>
          </cell>
        </row>
        <row r="239">
          <cell r="B239">
            <v>577</v>
          </cell>
          <cell r="C239" t="str">
            <v>Масло SN-100</v>
          </cell>
          <cell r="D239">
            <v>2024</v>
          </cell>
          <cell r="E239">
            <v>1</v>
          </cell>
          <cell r="N239">
            <v>2859802.5121820634</v>
          </cell>
          <cell r="O239" t="str">
            <v>тн</v>
          </cell>
          <cell r="P239" t="str">
            <v>Тs 05767930-269:2017</v>
          </cell>
        </row>
        <row r="240">
          <cell r="B240">
            <v>578</v>
          </cell>
          <cell r="C240" t="str">
            <v>Масло SN-240</v>
          </cell>
          <cell r="D240">
            <v>2024</v>
          </cell>
          <cell r="E240">
            <v>1</v>
          </cell>
          <cell r="N240">
            <v>2947867.8616364547</v>
          </cell>
          <cell r="O240" t="str">
            <v>тн</v>
          </cell>
          <cell r="P240" t="str">
            <v>Тs 05767930-269:2017</v>
          </cell>
        </row>
        <row r="241">
          <cell r="B241">
            <v>579</v>
          </cell>
          <cell r="C241" t="str">
            <v>Масло RL</v>
          </cell>
          <cell r="D241">
            <v>2024</v>
          </cell>
          <cell r="E241">
            <v>1</v>
          </cell>
          <cell r="N241">
            <v>2396110.1402435177</v>
          </cell>
          <cell r="O241" t="str">
            <v>тн</v>
          </cell>
          <cell r="P241" t="str">
            <v>Тs 05767930-269:2017</v>
          </cell>
        </row>
        <row r="242">
          <cell r="B242">
            <v>245</v>
          </cell>
          <cell r="C242" t="str">
            <v>Масло И-460 ПВ</v>
          </cell>
          <cell r="D242">
            <v>2024</v>
          </cell>
          <cell r="E242">
            <v>1</v>
          </cell>
          <cell r="N242">
            <v>2944586.6047537546</v>
          </cell>
          <cell r="O242" t="str">
            <v>тн</v>
          </cell>
          <cell r="P242" t="str">
            <v>TSh 39.3-157:2003</v>
          </cell>
        </row>
        <row r="243">
          <cell r="B243">
            <v>275</v>
          </cell>
          <cell r="C243" t="str">
            <v>Масло М-10ДМ</v>
          </cell>
          <cell r="D243">
            <v>2024</v>
          </cell>
          <cell r="E243">
            <v>1</v>
          </cell>
          <cell r="N243">
            <v>4491387.9450922655</v>
          </cell>
          <cell r="O243" t="str">
            <v>тн</v>
          </cell>
        </row>
        <row r="244">
          <cell r="B244">
            <v>283</v>
          </cell>
          <cell r="C244" t="str">
            <v>Масло М-6з\20 е</v>
          </cell>
          <cell r="D244">
            <v>2024</v>
          </cell>
          <cell r="E244">
            <v>1</v>
          </cell>
          <cell r="N244">
            <v>0</v>
          </cell>
          <cell r="O244" t="str">
            <v>тн</v>
          </cell>
        </row>
        <row r="245">
          <cell r="B245">
            <v>286</v>
          </cell>
          <cell r="C245" t="str">
            <v>Масло трансф некондиц</v>
          </cell>
          <cell r="D245">
            <v>2024</v>
          </cell>
          <cell r="E245">
            <v>1</v>
          </cell>
          <cell r="N245">
            <v>0</v>
          </cell>
          <cell r="O245" t="str">
            <v>тн</v>
          </cell>
        </row>
        <row r="246">
          <cell r="B246">
            <v>179</v>
          </cell>
          <cell r="C246" t="str">
            <v>Нефтешлам</v>
          </cell>
          <cell r="D246">
            <v>2030</v>
          </cell>
          <cell r="E246">
            <v>1</v>
          </cell>
          <cell r="N246">
            <v>0</v>
          </cell>
          <cell r="O246" t="str">
            <v>тн</v>
          </cell>
        </row>
        <row r="247">
          <cell r="B247">
            <v>180</v>
          </cell>
          <cell r="C247" t="str">
            <v>Нефть из нефтешлама</v>
          </cell>
          <cell r="D247">
            <v>2030</v>
          </cell>
          <cell r="E247">
            <v>1</v>
          </cell>
          <cell r="N247">
            <v>0</v>
          </cell>
          <cell r="O247" t="str">
            <v>тн</v>
          </cell>
        </row>
        <row r="248">
          <cell r="B248">
            <v>181</v>
          </cell>
          <cell r="C248" t="str">
            <v>Лингин</v>
          </cell>
          <cell r="D248">
            <v>2027</v>
          </cell>
          <cell r="N248">
            <v>0</v>
          </cell>
          <cell r="O248" t="str">
            <v>тн</v>
          </cell>
        </row>
        <row r="249">
          <cell r="B249">
            <v>203</v>
          </cell>
          <cell r="C249" t="str">
            <v>Глыбы полиэтиленновые</v>
          </cell>
          <cell r="D249">
            <v>2027</v>
          </cell>
          <cell r="N249">
            <v>0</v>
          </cell>
          <cell r="O249" t="str">
            <v>тн</v>
          </cell>
        </row>
        <row r="250">
          <cell r="B250">
            <v>201</v>
          </cell>
          <cell r="C250" t="str">
            <v>Фитиль для свеч</v>
          </cell>
          <cell r="D250">
            <v>2027</v>
          </cell>
          <cell r="L250">
            <v>13500000</v>
          </cell>
          <cell r="M250">
            <v>13500000</v>
          </cell>
          <cell r="N250">
            <v>0</v>
          </cell>
          <cell r="O250" t="str">
            <v>тн</v>
          </cell>
        </row>
        <row r="251">
          <cell r="B251">
            <v>202</v>
          </cell>
          <cell r="C251" t="str">
            <v>Воск полиэтиленновый</v>
          </cell>
          <cell r="D251">
            <v>2027</v>
          </cell>
          <cell r="L251">
            <v>7690413</v>
          </cell>
          <cell r="M251">
            <v>7690413</v>
          </cell>
          <cell r="N251">
            <v>0</v>
          </cell>
          <cell r="O251" t="str">
            <v>тн</v>
          </cell>
        </row>
        <row r="252">
          <cell r="B252">
            <v>226</v>
          </cell>
          <cell r="C252" t="str">
            <v>БН-5 с песком</v>
          </cell>
          <cell r="D252">
            <v>2027</v>
          </cell>
          <cell r="E252">
            <v>1</v>
          </cell>
          <cell r="N252">
            <v>0</v>
          </cell>
          <cell r="O252" t="str">
            <v>тн</v>
          </cell>
        </row>
        <row r="253">
          <cell r="B253">
            <v>228</v>
          </cell>
          <cell r="C253" t="str">
            <v>Смазка ПАС-ФТ</v>
          </cell>
          <cell r="D253">
            <v>2027</v>
          </cell>
          <cell r="E253">
            <v>1</v>
          </cell>
          <cell r="N253">
            <v>0</v>
          </cell>
          <cell r="O253" t="str">
            <v>тн</v>
          </cell>
        </row>
        <row r="254">
          <cell r="B254">
            <v>229</v>
          </cell>
          <cell r="C254" t="str">
            <v>Масло М-8В во фляжках</v>
          </cell>
          <cell r="D254">
            <v>2027</v>
          </cell>
          <cell r="E254">
            <v>1</v>
          </cell>
          <cell r="N254">
            <v>0</v>
          </cell>
          <cell r="O254" t="str">
            <v>тн</v>
          </cell>
        </row>
        <row r="255">
          <cell r="B255">
            <v>230</v>
          </cell>
          <cell r="C255" t="str">
            <v>Масло SAE 10w30</v>
          </cell>
          <cell r="D255">
            <v>2027</v>
          </cell>
          <cell r="E255">
            <v>1</v>
          </cell>
          <cell r="N255">
            <v>0</v>
          </cell>
          <cell r="O255" t="str">
            <v>тн</v>
          </cell>
        </row>
        <row r="256">
          <cell r="B256">
            <v>231</v>
          </cell>
          <cell r="C256" t="str">
            <v>Масло SAE 10w40</v>
          </cell>
          <cell r="D256">
            <v>2027</v>
          </cell>
          <cell r="E256">
            <v>1</v>
          </cell>
          <cell r="N256">
            <v>0</v>
          </cell>
          <cell r="O256" t="str">
            <v>тн</v>
          </cell>
        </row>
        <row r="257">
          <cell r="B257">
            <v>238</v>
          </cell>
          <cell r="C257" t="str">
            <v>Масло SAE 10w30 розлив</v>
          </cell>
          <cell r="D257">
            <v>2027</v>
          </cell>
          <cell r="E257">
            <v>1</v>
          </cell>
          <cell r="N257">
            <v>0</v>
          </cell>
          <cell r="O257" t="str">
            <v>тн</v>
          </cell>
        </row>
        <row r="258">
          <cell r="B258">
            <v>239</v>
          </cell>
          <cell r="C258" t="str">
            <v>Масло SAE 10w40 розлив</v>
          </cell>
          <cell r="D258">
            <v>2027</v>
          </cell>
          <cell r="E258">
            <v>1</v>
          </cell>
          <cell r="N258">
            <v>0</v>
          </cell>
          <cell r="O258" t="str">
            <v>тн</v>
          </cell>
        </row>
        <row r="259">
          <cell r="B259">
            <v>240</v>
          </cell>
          <cell r="C259" t="str">
            <v>Сера измельченная</v>
          </cell>
          <cell r="D259">
            <v>2027</v>
          </cell>
          <cell r="E259">
            <v>1</v>
          </cell>
          <cell r="N259">
            <v>0</v>
          </cell>
          <cell r="O259" t="str">
            <v>тн</v>
          </cell>
        </row>
        <row r="260">
          <cell r="B260">
            <v>241</v>
          </cell>
          <cell r="C260" t="str">
            <v>ИСО-сера жидкая</v>
          </cell>
          <cell r="D260">
            <v>2027</v>
          </cell>
          <cell r="E260">
            <v>1</v>
          </cell>
          <cell r="N260">
            <v>0</v>
          </cell>
          <cell r="O260" t="str">
            <v>тн</v>
          </cell>
        </row>
        <row r="261">
          <cell r="B261">
            <v>242</v>
          </cell>
          <cell r="C261" t="str">
            <v>Масло SAE 15w40 розлив</v>
          </cell>
          <cell r="D261">
            <v>2027</v>
          </cell>
          <cell r="E261">
            <v>1</v>
          </cell>
          <cell r="N261">
            <v>0</v>
          </cell>
          <cell r="O261" t="str">
            <v>тн</v>
          </cell>
        </row>
        <row r="262">
          <cell r="B262">
            <v>254</v>
          </cell>
          <cell r="C262" t="str">
            <v>Свечи хозяйственные</v>
          </cell>
          <cell r="D262">
            <v>2027</v>
          </cell>
          <cell r="E262">
            <v>1</v>
          </cell>
          <cell r="N262">
            <v>0</v>
          </cell>
          <cell r="O262" t="str">
            <v>тн</v>
          </cell>
        </row>
        <row r="263">
          <cell r="B263">
            <v>261</v>
          </cell>
          <cell r="C263" t="str">
            <v>Ферсол во флаконах</v>
          </cell>
          <cell r="D263">
            <v>2027</v>
          </cell>
          <cell r="E263">
            <v>1</v>
          </cell>
          <cell r="N263">
            <v>0</v>
          </cell>
          <cell r="O263" t="str">
            <v>тн</v>
          </cell>
        </row>
        <row r="264">
          <cell r="B264">
            <v>262</v>
          </cell>
          <cell r="C264" t="str">
            <v>Керосин освет розлив</v>
          </cell>
          <cell r="D264">
            <v>2027</v>
          </cell>
          <cell r="E264">
            <v>1</v>
          </cell>
          <cell r="N264">
            <v>0</v>
          </cell>
          <cell r="O264" t="str">
            <v>тн</v>
          </cell>
        </row>
        <row r="265">
          <cell r="B265">
            <v>273</v>
          </cell>
          <cell r="C265" t="str">
            <v>Смазка "Ферсол" розлив</v>
          </cell>
          <cell r="D265">
            <v>2027</v>
          </cell>
          <cell r="E265">
            <v>1</v>
          </cell>
          <cell r="N265">
            <v>0</v>
          </cell>
          <cell r="O265" t="str">
            <v>тн</v>
          </cell>
        </row>
        <row r="266">
          <cell r="B266">
            <v>278</v>
          </cell>
          <cell r="C266" t="str">
            <v>Масло М-14 В2 во фляжках</v>
          </cell>
          <cell r="D266">
            <v>2027</v>
          </cell>
          <cell r="E266">
            <v>1</v>
          </cell>
          <cell r="N266">
            <v>0</v>
          </cell>
          <cell r="O266" t="str">
            <v>тн</v>
          </cell>
        </row>
        <row r="267">
          <cell r="B267">
            <v>279</v>
          </cell>
          <cell r="C267" t="str">
            <v>Масло М-20 А во фляжках</v>
          </cell>
          <cell r="D267">
            <v>2027</v>
          </cell>
          <cell r="E267">
            <v>1</v>
          </cell>
          <cell r="N267">
            <v>0</v>
          </cell>
          <cell r="O267" t="str">
            <v>тн</v>
          </cell>
        </row>
        <row r="268">
          <cell r="B268">
            <v>196</v>
          </cell>
          <cell r="C268" t="str">
            <v>Этиловая жидкость</v>
          </cell>
          <cell r="D268">
            <v>2028</v>
          </cell>
          <cell r="L268">
            <v>509328000</v>
          </cell>
          <cell r="M268">
            <v>509328000</v>
          </cell>
          <cell r="N268">
            <v>0</v>
          </cell>
          <cell r="O268" t="str">
            <v>тн</v>
          </cell>
        </row>
        <row r="269">
          <cell r="B269">
            <v>197</v>
          </cell>
          <cell r="C269" t="str">
            <v>Присадка HITEC</v>
          </cell>
          <cell r="D269">
            <v>2028</v>
          </cell>
          <cell r="L269">
            <v>106034992</v>
          </cell>
          <cell r="M269">
            <v>106034992</v>
          </cell>
          <cell r="N269">
            <v>0</v>
          </cell>
          <cell r="O269" t="str">
            <v>тн</v>
          </cell>
        </row>
        <row r="270">
          <cell r="B270">
            <v>191</v>
          </cell>
          <cell r="C270" t="str">
            <v>Метанол</v>
          </cell>
          <cell r="D270">
            <v>2028</v>
          </cell>
          <cell r="L270">
            <v>1372382</v>
          </cell>
          <cell r="M270">
            <v>1372382</v>
          </cell>
          <cell r="N270">
            <v>0</v>
          </cell>
          <cell r="O270" t="str">
            <v>тн</v>
          </cell>
        </row>
        <row r="271">
          <cell r="B271">
            <v>246</v>
          </cell>
          <cell r="C271" t="str">
            <v>Бензин АИ-80 К-2Л</v>
          </cell>
          <cell r="D271">
            <v>2028</v>
          </cell>
          <cell r="E271">
            <v>1</v>
          </cell>
          <cell r="N271">
            <v>3794095.1303463317</v>
          </cell>
          <cell r="O271" t="str">
            <v>тн</v>
          </cell>
          <cell r="P271" t="str">
            <v>O’z DSt 3031:2015</v>
          </cell>
        </row>
        <row r="272">
          <cell r="B272">
            <v>247</v>
          </cell>
          <cell r="C272" t="str">
            <v>Бензин АИ-80 М-3</v>
          </cell>
          <cell r="D272">
            <v>2028</v>
          </cell>
          <cell r="E272">
            <v>1</v>
          </cell>
          <cell r="N272">
            <v>3559888.064840564</v>
          </cell>
          <cell r="O272" t="str">
            <v>тн</v>
          </cell>
          <cell r="P272" t="str">
            <v>TSh 39.3-285:2012</v>
          </cell>
        </row>
        <row r="273">
          <cell r="B273">
            <v>248</v>
          </cell>
          <cell r="C273" t="str">
            <v>Бензин АИ-80 М-5</v>
          </cell>
          <cell r="D273">
            <v>2028</v>
          </cell>
          <cell r="E273">
            <v>1</v>
          </cell>
          <cell r="N273">
            <v>3525224.5204433841</v>
          </cell>
          <cell r="O273" t="str">
            <v>тн</v>
          </cell>
          <cell r="P273" t="str">
            <v>TSh 39.3-285:2012</v>
          </cell>
        </row>
        <row r="274">
          <cell r="B274">
            <v>249</v>
          </cell>
          <cell r="C274" t="str">
            <v>Бензин АИ-91</v>
          </cell>
          <cell r="D274">
            <v>2028</v>
          </cell>
          <cell r="E274">
            <v>1</v>
          </cell>
          <cell r="N274">
            <v>3966228.0912044733</v>
          </cell>
          <cell r="O274" t="str">
            <v>тн</v>
          </cell>
          <cell r="P274" t="str">
            <v>ГОСТ 2084-77</v>
          </cell>
        </row>
        <row r="275">
          <cell r="B275">
            <v>282</v>
          </cell>
          <cell r="C275" t="str">
            <v>Бензин АИ-92</v>
          </cell>
          <cell r="D275">
            <v>2028</v>
          </cell>
          <cell r="E275">
            <v>1</v>
          </cell>
          <cell r="N275">
            <v>4002540.801227306</v>
          </cell>
          <cell r="O275" t="str">
            <v>тн</v>
          </cell>
        </row>
        <row r="276">
          <cell r="B276">
            <v>250</v>
          </cell>
          <cell r="C276" t="str">
            <v>Бензин АИ-95</v>
          </cell>
          <cell r="D276">
            <v>2028</v>
          </cell>
          <cell r="E276">
            <v>1</v>
          </cell>
          <cell r="N276">
            <v>4002540.801227306</v>
          </cell>
          <cell r="O276" t="str">
            <v>тн</v>
          </cell>
          <cell r="P276" t="str">
            <v>ГОСТ 2084-77</v>
          </cell>
        </row>
        <row r="277">
          <cell r="B277">
            <v>251</v>
          </cell>
          <cell r="C277" t="str">
            <v>Бензин Б-92</v>
          </cell>
          <cell r="D277">
            <v>2028</v>
          </cell>
          <cell r="E277">
            <v>1</v>
          </cell>
          <cell r="N277">
            <v>5623890.1847233037</v>
          </cell>
          <cell r="O277" t="str">
            <v>тн</v>
          </cell>
          <cell r="P277" t="str">
            <v>TSh 39.3-156:2012</v>
          </cell>
        </row>
        <row r="278">
          <cell r="B278">
            <v>189</v>
          </cell>
          <cell r="C278" t="str">
            <v>Одорант(Этилмеркоптан)</v>
          </cell>
          <cell r="D278">
            <v>2035</v>
          </cell>
          <cell r="L278">
            <v>15685274</v>
          </cell>
          <cell r="M278">
            <v>15685274</v>
          </cell>
          <cell r="N278">
            <v>0</v>
          </cell>
          <cell r="O278" t="str">
            <v>тн</v>
          </cell>
        </row>
        <row r="279">
          <cell r="B279">
            <v>215</v>
          </cell>
          <cell r="C279" t="str">
            <v>Полимердистиллят</v>
          </cell>
          <cell r="D279">
            <v>2035</v>
          </cell>
          <cell r="N279">
            <v>0</v>
          </cell>
          <cell r="O279" t="str">
            <v>тн</v>
          </cell>
        </row>
        <row r="280">
          <cell r="B280">
            <v>255</v>
          </cell>
          <cell r="C280" t="str">
            <v>Отработанное масло</v>
          </cell>
          <cell r="D280">
            <v>2035</v>
          </cell>
          <cell r="E280">
            <v>1</v>
          </cell>
          <cell r="N280">
            <v>0</v>
          </cell>
          <cell r="O280" t="str">
            <v>тн</v>
          </cell>
        </row>
        <row r="281">
          <cell r="B281">
            <v>256</v>
          </cell>
          <cell r="C281" t="str">
            <v>Кубовый остаток</v>
          </cell>
          <cell r="D281">
            <v>2035</v>
          </cell>
          <cell r="E281">
            <v>1</v>
          </cell>
          <cell r="N281">
            <v>0</v>
          </cell>
          <cell r="O281" t="str">
            <v>тн</v>
          </cell>
        </row>
        <row r="282">
          <cell r="B282">
            <v>257</v>
          </cell>
          <cell r="C282" t="str">
            <v>Отработанный бензол</v>
          </cell>
          <cell r="D282">
            <v>2035</v>
          </cell>
          <cell r="E282">
            <v>1</v>
          </cell>
          <cell r="N282">
            <v>0</v>
          </cell>
          <cell r="O282" t="str">
            <v>тн</v>
          </cell>
        </row>
        <row r="283">
          <cell r="B283">
            <v>258</v>
          </cell>
          <cell r="C283" t="str">
            <v>Сжиженный газ</v>
          </cell>
          <cell r="D283">
            <v>2035</v>
          </cell>
          <cell r="E283">
            <v>1</v>
          </cell>
          <cell r="N283">
            <v>0</v>
          </cell>
          <cell r="O283" t="str">
            <v>тн</v>
          </cell>
        </row>
        <row r="284">
          <cell r="B284">
            <v>259</v>
          </cell>
          <cell r="C284" t="str">
            <v>Отработанный бензин</v>
          </cell>
          <cell r="D284">
            <v>2035</v>
          </cell>
          <cell r="E284">
            <v>1</v>
          </cell>
          <cell r="N284">
            <v>0</v>
          </cell>
          <cell r="O284" t="str">
            <v>тн</v>
          </cell>
        </row>
        <row r="285">
          <cell r="B285">
            <v>260</v>
          </cell>
          <cell r="C285" t="str">
            <v>Жидкий остаточный продукт</v>
          </cell>
          <cell r="D285">
            <v>2035</v>
          </cell>
          <cell r="E285">
            <v>1</v>
          </cell>
          <cell r="N285">
            <v>0</v>
          </cell>
          <cell r="O285" t="str">
            <v>тн</v>
          </cell>
        </row>
        <row r="286">
          <cell r="B286">
            <v>252</v>
          </cell>
          <cell r="C286" t="str">
            <v>Печное топливо</v>
          </cell>
          <cell r="D286">
            <v>2035</v>
          </cell>
          <cell r="E286">
            <v>1</v>
          </cell>
          <cell r="N286">
            <v>0</v>
          </cell>
          <cell r="O286" t="str">
            <v>тн</v>
          </cell>
        </row>
        <row r="287">
          <cell r="B287">
            <v>253</v>
          </cell>
          <cell r="C287" t="str">
            <v>Мазут</v>
          </cell>
          <cell r="D287">
            <v>2035</v>
          </cell>
          <cell r="E287">
            <v>1</v>
          </cell>
          <cell r="N287">
            <v>1934629.8116407995</v>
          </cell>
          <cell r="O287" t="str">
            <v>тн</v>
          </cell>
          <cell r="P287" t="str">
            <v xml:space="preserve"> М-40, М-100  ГОСТ 10585-99</v>
          </cell>
        </row>
        <row r="288">
          <cell r="B288">
            <v>264</v>
          </cell>
          <cell r="C288" t="str">
            <v>Дефинил смола</v>
          </cell>
          <cell r="D288">
            <v>2032</v>
          </cell>
          <cell r="E288">
            <v>1</v>
          </cell>
          <cell r="N288">
            <v>0</v>
          </cell>
          <cell r="O288" t="str">
            <v>тн</v>
          </cell>
        </row>
        <row r="289">
          <cell r="B289">
            <v>265</v>
          </cell>
          <cell r="C289" t="str">
            <v>Дефинил технический</v>
          </cell>
          <cell r="D289">
            <v>2033</v>
          </cell>
          <cell r="E289">
            <v>1</v>
          </cell>
          <cell r="N289">
            <v>0</v>
          </cell>
          <cell r="O289" t="str">
            <v>тн</v>
          </cell>
        </row>
        <row r="290">
          <cell r="B290">
            <v>266</v>
          </cell>
          <cell r="C290" t="str">
            <v xml:space="preserve">Смазка "Ферсол- У" </v>
          </cell>
          <cell r="D290">
            <v>2034</v>
          </cell>
          <cell r="E290">
            <v>1</v>
          </cell>
          <cell r="N290">
            <v>0</v>
          </cell>
          <cell r="O290" t="str">
            <v>тн</v>
          </cell>
        </row>
        <row r="291">
          <cell r="B291">
            <v>267</v>
          </cell>
          <cell r="C291" t="str">
            <v>Антинагарная паста</v>
          </cell>
          <cell r="D291">
            <v>2034</v>
          </cell>
          <cell r="E291">
            <v>1</v>
          </cell>
          <cell r="N291">
            <v>0</v>
          </cell>
          <cell r="O291" t="str">
            <v>тн</v>
          </cell>
        </row>
        <row r="292">
          <cell r="B292">
            <v>268</v>
          </cell>
          <cell r="C292" t="str">
            <v>Рельсовая смазка</v>
          </cell>
          <cell r="D292">
            <v>2034</v>
          </cell>
          <cell r="E292">
            <v>1</v>
          </cell>
          <cell r="N292">
            <v>0</v>
          </cell>
          <cell r="O292" t="str">
            <v>тн</v>
          </cell>
        </row>
        <row r="293">
          <cell r="B293">
            <v>269</v>
          </cell>
          <cell r="C293" t="str">
            <v>Смазка ПВК</v>
          </cell>
          <cell r="D293">
            <v>2034</v>
          </cell>
          <cell r="E293">
            <v>1</v>
          </cell>
          <cell r="N293">
            <v>0</v>
          </cell>
          <cell r="O293" t="str">
            <v>тн</v>
          </cell>
        </row>
        <row r="294">
          <cell r="B294">
            <v>270</v>
          </cell>
          <cell r="C294" t="str">
            <v>Смазка ПП-95\5</v>
          </cell>
          <cell r="D294">
            <v>2034</v>
          </cell>
          <cell r="E294">
            <v>1</v>
          </cell>
          <cell r="N294">
            <v>0</v>
          </cell>
          <cell r="O294" t="str">
            <v>тн</v>
          </cell>
        </row>
        <row r="295">
          <cell r="B295">
            <v>271</v>
          </cell>
          <cell r="C295" t="str">
            <v>Смазка ЖЭ</v>
          </cell>
          <cell r="D295">
            <v>2034</v>
          </cell>
          <cell r="E295">
            <v>1</v>
          </cell>
          <cell r="N295">
            <v>0</v>
          </cell>
          <cell r="O295" t="str">
            <v>тн</v>
          </cell>
        </row>
        <row r="296">
          <cell r="B296">
            <v>272</v>
          </cell>
          <cell r="C296" t="str">
            <v>Графитная смазка</v>
          </cell>
          <cell r="D296">
            <v>2034</v>
          </cell>
          <cell r="E296">
            <v>1</v>
          </cell>
          <cell r="N296">
            <v>0</v>
          </cell>
          <cell r="O296" t="str">
            <v>тн</v>
          </cell>
        </row>
        <row r="297">
          <cell r="B297">
            <v>287</v>
          </cell>
          <cell r="C297" t="str">
            <v>Дизтопливо от смещения</v>
          </cell>
          <cell r="D297">
            <v>2034</v>
          </cell>
          <cell r="E297">
            <v>1</v>
          </cell>
          <cell r="N297">
            <v>0</v>
          </cell>
          <cell r="O297" t="str">
            <v>тн</v>
          </cell>
          <cell r="P297" t="str">
            <v>"ТД Л-0,5-40   O’z DSt 989:2010", "ТД-З-2-0,5-35(-25)   O’z DSt 989:2010", "ТД-У -0,5     O’z DSt 989:2010"</v>
          </cell>
        </row>
        <row r="298">
          <cell r="B298">
            <v>288</v>
          </cell>
          <cell r="C298" t="str">
            <v>Бензин Аи-91 (М-3)</v>
          </cell>
          <cell r="D298">
            <v>2034</v>
          </cell>
          <cell r="E298">
            <v>1</v>
          </cell>
          <cell r="N298">
            <v>3589920.2277814359</v>
          </cell>
          <cell r="O298" t="str">
            <v>тн</v>
          </cell>
        </row>
        <row r="299">
          <cell r="B299">
            <v>289</v>
          </cell>
          <cell r="C299" t="str">
            <v>Бензин Аи-91 (М-5)</v>
          </cell>
          <cell r="D299">
            <v>2034</v>
          </cell>
          <cell r="E299">
            <v>1</v>
          </cell>
          <cell r="N299">
            <v>3577256.6524363733</v>
          </cell>
          <cell r="O299" t="str">
            <v>тн</v>
          </cell>
        </row>
        <row r="300">
          <cell r="B300">
            <v>290</v>
          </cell>
          <cell r="C300" t="str">
            <v>Присадка флотамин</v>
          </cell>
          <cell r="D300">
            <v>2024</v>
          </cell>
          <cell r="E300">
            <v>1</v>
          </cell>
          <cell r="L300">
            <v>14000</v>
          </cell>
          <cell r="M300">
            <v>14000</v>
          </cell>
          <cell r="N300">
            <v>0</v>
          </cell>
          <cell r="O300" t="str">
            <v>тн</v>
          </cell>
        </row>
        <row r="301">
          <cell r="B301">
            <v>291</v>
          </cell>
          <cell r="C301" t="str">
            <v>Компонент сжиженного газа СПБТ</v>
          </cell>
          <cell r="D301">
            <v>2024</v>
          </cell>
          <cell r="E301">
            <v>1</v>
          </cell>
          <cell r="F301">
            <v>0.1</v>
          </cell>
          <cell r="G301">
            <v>2763756.8737725709</v>
          </cell>
          <cell r="H301">
            <v>276375.6873772571</v>
          </cell>
          <cell r="M301">
            <v>276375.6873772571</v>
          </cell>
          <cell r="N301">
            <v>276375.6873772571</v>
          </cell>
          <cell r="O301" t="str">
            <v>тн</v>
          </cell>
        </row>
        <row r="302">
          <cell r="B302">
            <v>500</v>
          </cell>
          <cell r="C302" t="str">
            <v>Потери</v>
          </cell>
          <cell r="O302" t="str">
            <v>тн</v>
          </cell>
        </row>
        <row r="303">
          <cell r="B303">
            <v>501</v>
          </cell>
          <cell r="C303" t="str">
            <v>Затраты переработки</v>
          </cell>
          <cell r="O303" t="str">
            <v>сум</v>
          </cell>
        </row>
        <row r="304">
          <cell r="B304">
            <v>502</v>
          </cell>
          <cell r="C304" t="str">
            <v>Сырьё и полуфабрикаты</v>
          </cell>
          <cell r="E304" t="str">
            <v>тн</v>
          </cell>
          <cell r="O304" t="str">
            <v>тн</v>
          </cell>
        </row>
        <row r="305">
          <cell r="B305">
            <v>505</v>
          </cell>
          <cell r="C305" t="str">
            <v>Основная продукция</v>
          </cell>
          <cell r="E305" t="str">
            <v>тн</v>
          </cell>
          <cell r="O305" t="str">
            <v>тн</v>
          </cell>
        </row>
        <row r="306">
          <cell r="B306">
            <v>506</v>
          </cell>
          <cell r="C306" t="str">
            <v>Попутная продукция</v>
          </cell>
          <cell r="E306" t="str">
            <v>тн</v>
          </cell>
          <cell r="O306" t="str">
            <v>тн</v>
          </cell>
        </row>
        <row r="307">
          <cell r="B307">
            <v>503</v>
          </cell>
          <cell r="C307" t="str">
            <v xml:space="preserve">Реагенты </v>
          </cell>
          <cell r="E307" t="str">
            <v>кг</v>
          </cell>
          <cell r="O307" t="str">
            <v>тн</v>
          </cell>
        </row>
        <row r="308">
          <cell r="B308">
            <v>504</v>
          </cell>
          <cell r="C308" t="str">
            <v>Присадки</v>
          </cell>
          <cell r="E308" t="str">
            <v>тн</v>
          </cell>
          <cell r="O308" t="str">
            <v>тн</v>
          </cell>
        </row>
        <row r="309">
          <cell r="B309">
            <v>510</v>
          </cell>
          <cell r="C309" t="str">
            <v>Энергоресурсы</v>
          </cell>
        </row>
        <row r="310">
          <cell r="B310">
            <v>511</v>
          </cell>
          <cell r="C310" t="str">
            <v>Пар</v>
          </cell>
          <cell r="E310" t="str">
            <v>Гкал</v>
          </cell>
          <cell r="L310">
            <v>92635</v>
          </cell>
          <cell r="M310">
            <v>92635</v>
          </cell>
          <cell r="O310" t="str">
            <v>Гкал</v>
          </cell>
        </row>
        <row r="311">
          <cell r="B311">
            <v>512</v>
          </cell>
          <cell r="C311" t="str">
            <v>Электроэнергия</v>
          </cell>
          <cell r="E311" t="str">
            <v>квтч</v>
          </cell>
          <cell r="L311">
            <v>131.75</v>
          </cell>
          <cell r="M311">
            <v>131.75</v>
          </cell>
          <cell r="O311" t="str">
            <v>квтч</v>
          </cell>
        </row>
        <row r="312">
          <cell r="B312">
            <v>513</v>
          </cell>
          <cell r="C312" t="str">
            <v>Вода</v>
          </cell>
          <cell r="E312" t="str">
            <v>м3</v>
          </cell>
          <cell r="L312">
            <v>150.30000000000001</v>
          </cell>
          <cell r="M312">
            <v>150.30000000000001</v>
          </cell>
          <cell r="O312" t="str">
            <v>м3</v>
          </cell>
        </row>
        <row r="313">
          <cell r="B313">
            <v>514</v>
          </cell>
          <cell r="C313" t="str">
            <v>Сжатый воздух</v>
          </cell>
          <cell r="E313" t="str">
            <v>м3</v>
          </cell>
          <cell r="L313">
            <v>75.400000000000006</v>
          </cell>
          <cell r="M313">
            <v>75.400000000000006</v>
          </cell>
          <cell r="O313" t="str">
            <v>м3</v>
          </cell>
        </row>
        <row r="314">
          <cell r="B314">
            <v>515</v>
          </cell>
          <cell r="C314" t="str">
            <v>Природный газ</v>
          </cell>
          <cell r="E314" t="str">
            <v>м3</v>
          </cell>
          <cell r="L314">
            <v>302910</v>
          </cell>
          <cell r="M314">
            <v>302910</v>
          </cell>
          <cell r="O314" t="str">
            <v>м3</v>
          </cell>
        </row>
        <row r="315">
          <cell r="B315">
            <v>516</v>
          </cell>
          <cell r="C315" t="str">
            <v>Инертный газ</v>
          </cell>
          <cell r="E315" t="str">
            <v>тн</v>
          </cell>
          <cell r="L315">
            <v>985.5</v>
          </cell>
          <cell r="M315">
            <v>985.5</v>
          </cell>
          <cell r="O315" t="str">
            <v>тн</v>
          </cell>
        </row>
        <row r="316">
          <cell r="B316">
            <v>517</v>
          </cell>
          <cell r="C316" t="str">
            <v>Топливо</v>
          </cell>
          <cell r="E316" t="str">
            <v>тут</v>
          </cell>
          <cell r="M316">
            <v>204451.93458910103</v>
          </cell>
          <cell r="N316">
            <v>204451.93458910103</v>
          </cell>
          <cell r="O316" t="str">
            <v>тут</v>
          </cell>
        </row>
        <row r="317">
          <cell r="B317">
            <v>520</v>
          </cell>
          <cell r="C317" t="str">
            <v>Постоянные расходы</v>
          </cell>
          <cell r="E317" t="str">
            <v>сум</v>
          </cell>
          <cell r="O317" t="str">
            <v>сум</v>
          </cell>
        </row>
        <row r="318">
          <cell r="B318">
            <v>521</v>
          </cell>
          <cell r="C318" t="str">
            <v>Заработная плата</v>
          </cell>
          <cell r="E318" t="str">
            <v>сум</v>
          </cell>
          <cell r="O318" t="str">
            <v>сум</v>
          </cell>
        </row>
        <row r="319">
          <cell r="B319">
            <v>522</v>
          </cell>
          <cell r="C319" t="str">
            <v>Отчисления на соц.страх</v>
          </cell>
          <cell r="E319" t="str">
            <v>сум</v>
          </cell>
          <cell r="O319" t="str">
            <v>сум</v>
          </cell>
        </row>
        <row r="320">
          <cell r="B320">
            <v>523</v>
          </cell>
          <cell r="C320" t="str">
            <v>амортизация основных средств</v>
          </cell>
          <cell r="E320" t="str">
            <v>сум</v>
          </cell>
          <cell r="O320" t="str">
            <v>сум</v>
          </cell>
        </row>
        <row r="321">
          <cell r="B321">
            <v>524</v>
          </cell>
          <cell r="C321" t="str">
            <v>материалы и запасные части</v>
          </cell>
          <cell r="E321" t="str">
            <v>сум</v>
          </cell>
          <cell r="O321" t="str">
            <v>сум</v>
          </cell>
        </row>
        <row r="322">
          <cell r="B322">
            <v>525</v>
          </cell>
          <cell r="C322" t="str">
            <v>текущий ремонт</v>
          </cell>
          <cell r="E322" t="str">
            <v>сум</v>
          </cell>
          <cell r="O322" t="str">
            <v>сум</v>
          </cell>
        </row>
        <row r="323">
          <cell r="B323">
            <v>526</v>
          </cell>
          <cell r="C323" t="str">
            <v>Прочие расходы</v>
          </cell>
          <cell r="E323" t="str">
            <v>сум</v>
          </cell>
          <cell r="O323" t="str">
            <v>сум</v>
          </cell>
        </row>
        <row r="324">
          <cell r="B324">
            <v>527</v>
          </cell>
          <cell r="C324" t="str">
            <v>Услуги сторонних организаций</v>
          </cell>
          <cell r="E324" t="str">
            <v>сум</v>
          </cell>
          <cell r="O324" t="str">
            <v>сум</v>
          </cell>
        </row>
        <row r="325">
          <cell r="B325">
            <v>528</v>
          </cell>
          <cell r="C325" t="str">
            <v>Внутризаводская перекачка</v>
          </cell>
          <cell r="E325" t="str">
            <v>сум</v>
          </cell>
          <cell r="O325" t="str">
            <v>сум</v>
          </cell>
        </row>
        <row r="326">
          <cell r="B326">
            <v>529</v>
          </cell>
          <cell r="C326" t="str">
            <v>Общецеховые расходы</v>
          </cell>
          <cell r="E326" t="str">
            <v>сум</v>
          </cell>
          <cell r="O326" t="str">
            <v>сум</v>
          </cell>
        </row>
        <row r="327">
          <cell r="B327">
            <v>530</v>
          </cell>
          <cell r="C327" t="str">
            <v>Общезаводские  расходы</v>
          </cell>
          <cell r="E327" t="str">
            <v>сум</v>
          </cell>
          <cell r="O327" t="str">
            <v>сум</v>
          </cell>
        </row>
        <row r="328">
          <cell r="B328">
            <v>531</v>
          </cell>
          <cell r="C328" t="str">
            <v>Переменные затраты</v>
          </cell>
          <cell r="E328" t="str">
            <v>сум</v>
          </cell>
          <cell r="O328" t="str">
            <v>сум</v>
          </cell>
        </row>
        <row r="329">
          <cell r="B329">
            <v>532</v>
          </cell>
          <cell r="C329" t="str">
            <v>Производственная себестоимость</v>
          </cell>
          <cell r="E329" t="str">
            <v>сум</v>
          </cell>
          <cell r="O329" t="str">
            <v>сум</v>
          </cell>
        </row>
        <row r="330">
          <cell r="B330">
            <v>550</v>
          </cell>
          <cell r="C330" t="str">
            <v>Расходы по реализации</v>
          </cell>
          <cell r="E330" t="str">
            <v>расходы по реализации</v>
          </cell>
          <cell r="O330" t="str">
            <v>сум</v>
          </cell>
        </row>
        <row r="331">
          <cell r="B331">
            <v>551</v>
          </cell>
          <cell r="C331" t="str">
            <v>Соцстрах</v>
          </cell>
          <cell r="E331" t="str">
            <v>расходы по реализации</v>
          </cell>
          <cell r="O331" t="str">
            <v>сум</v>
          </cell>
        </row>
        <row r="332">
          <cell r="B332">
            <v>552</v>
          </cell>
          <cell r="C332" t="str">
            <v>Зарплата</v>
          </cell>
          <cell r="E332" t="str">
            <v>расходы по реализации</v>
          </cell>
          <cell r="O332" t="str">
            <v>сум</v>
          </cell>
        </row>
        <row r="333">
          <cell r="B333">
            <v>553</v>
          </cell>
          <cell r="C333" t="str">
            <v>Прочие затраты</v>
          </cell>
          <cell r="E333" t="str">
            <v>расходы по реализации</v>
          </cell>
          <cell r="O333" t="str">
            <v>сум</v>
          </cell>
        </row>
        <row r="334">
          <cell r="B334">
            <v>554</v>
          </cell>
          <cell r="C334" t="str">
            <v>Административные засходы</v>
          </cell>
          <cell r="E334" t="str">
            <v>АУП</v>
          </cell>
          <cell r="O334" t="str">
            <v>сум</v>
          </cell>
        </row>
        <row r="335">
          <cell r="B335">
            <v>555</v>
          </cell>
          <cell r="C335" t="str">
            <v>Фонд оплаты труда АУП</v>
          </cell>
          <cell r="E335" t="str">
            <v>АУП</v>
          </cell>
          <cell r="O335" t="str">
            <v>сум</v>
          </cell>
        </row>
        <row r="336">
          <cell r="B336">
            <v>556</v>
          </cell>
          <cell r="C336" t="str">
            <v>Единный социал.платеж</v>
          </cell>
          <cell r="E336" t="str">
            <v>АУП</v>
          </cell>
          <cell r="O336" t="str">
            <v>сум</v>
          </cell>
        </row>
        <row r="337">
          <cell r="B337">
            <v>557</v>
          </cell>
          <cell r="C337" t="str">
            <v xml:space="preserve">амортизация основных средств </v>
          </cell>
          <cell r="E337" t="str">
            <v>АУП</v>
          </cell>
          <cell r="O337" t="str">
            <v>сум</v>
          </cell>
        </row>
        <row r="338">
          <cell r="B338">
            <v>558</v>
          </cell>
          <cell r="C338" t="str">
            <v xml:space="preserve">Прочие расходы </v>
          </cell>
          <cell r="E338" t="str">
            <v>АУП</v>
          </cell>
          <cell r="O338" t="str">
            <v>сум</v>
          </cell>
        </row>
        <row r="339">
          <cell r="B339">
            <v>559</v>
          </cell>
          <cell r="C339" t="str">
            <v>Прочие операционные расходы - всего</v>
          </cell>
          <cell r="E339" t="str">
            <v>прочие операционные расходы</v>
          </cell>
          <cell r="O339" t="str">
            <v>сум</v>
          </cell>
        </row>
        <row r="340">
          <cell r="B340">
            <v>560</v>
          </cell>
          <cell r="C340" t="str">
            <v>Расходы на подготовку кадров</v>
          </cell>
          <cell r="E340" t="str">
            <v>прочие операционные расходы</v>
          </cell>
          <cell r="O340" t="str">
            <v>сум</v>
          </cell>
        </row>
        <row r="341">
          <cell r="B341">
            <v>561</v>
          </cell>
          <cell r="C341" t="str">
            <v>Консалтинговые и аудиторские услуги</v>
          </cell>
          <cell r="E341" t="str">
            <v>прочие операционные расходы</v>
          </cell>
          <cell r="O341" t="str">
            <v>сум</v>
          </cell>
        </row>
        <row r="342">
          <cell r="B342">
            <v>562</v>
          </cell>
          <cell r="C342" t="str">
            <v>Оплата услуг банка и деп.</v>
          </cell>
          <cell r="E342" t="str">
            <v>прочие операционные расходы</v>
          </cell>
          <cell r="O342" t="str">
            <v>сум</v>
          </cell>
        </row>
        <row r="343">
          <cell r="B343">
            <v>563</v>
          </cell>
          <cell r="C343" t="str">
            <v>Налоги и отчисления в ГЦФ</v>
          </cell>
          <cell r="E343" t="str">
            <v>прочие операционные расходы</v>
          </cell>
          <cell r="O343" t="str">
            <v>сум</v>
          </cell>
        </row>
        <row r="344">
          <cell r="B344">
            <v>564</v>
          </cell>
          <cell r="C344" t="str">
            <v>Налог на водные ресурсы</v>
          </cell>
          <cell r="E344" t="str">
            <v>прочие операционные расходы</v>
          </cell>
          <cell r="O344" t="str">
            <v>сум</v>
          </cell>
        </row>
        <row r="345">
          <cell r="B345">
            <v>565</v>
          </cell>
          <cell r="C345" t="str">
            <v>Земельный налог</v>
          </cell>
          <cell r="E345" t="str">
            <v>прочие операционные расходы</v>
          </cell>
          <cell r="O345" t="str">
            <v>сум</v>
          </cell>
        </row>
        <row r="346">
          <cell r="B346">
            <v>566</v>
          </cell>
          <cell r="C346" t="str">
            <v>Налог на имущество</v>
          </cell>
          <cell r="E346" t="str">
            <v>прочие операционные расходы</v>
          </cell>
          <cell r="O346" t="str">
            <v>сум</v>
          </cell>
        </row>
        <row r="347">
          <cell r="B347">
            <v>567</v>
          </cell>
          <cell r="C347" t="str">
            <v>Дорожный фонд</v>
          </cell>
          <cell r="E347" t="str">
            <v>прочие операционные расходы</v>
          </cell>
          <cell r="O347" t="str">
            <v>сум</v>
          </cell>
        </row>
        <row r="348">
          <cell r="B348">
            <v>568</v>
          </cell>
          <cell r="C348" t="str">
            <v>Фонд школьного образования</v>
          </cell>
          <cell r="E348" t="str">
            <v>прочие операционные расходы</v>
          </cell>
          <cell r="O348" t="str">
            <v>сум</v>
          </cell>
        </row>
        <row r="349">
          <cell r="B349">
            <v>569</v>
          </cell>
          <cell r="C349" t="str">
            <v>Пенсионный фонд</v>
          </cell>
          <cell r="E349" t="str">
            <v>прочие операционные расходы</v>
          </cell>
          <cell r="O349" t="str">
            <v>сум</v>
          </cell>
        </row>
        <row r="350">
          <cell r="B350">
            <v>570</v>
          </cell>
          <cell r="C350" t="str">
            <v>Другие операционные расходы</v>
          </cell>
          <cell r="E350" t="str">
            <v>прочие операционные расходы</v>
          </cell>
          <cell r="O350" t="str">
            <v>сум</v>
          </cell>
        </row>
        <row r="351">
          <cell r="B351">
            <v>571</v>
          </cell>
          <cell r="C351" t="str">
            <v>РАСХОДЫ ПО ФИН.ДЕЯТЕЛЬНОСТИ</v>
          </cell>
          <cell r="E351" t="str">
            <v>расходы по финансовой деятельности</v>
          </cell>
          <cell r="O351" t="str">
            <v>сум</v>
          </cell>
        </row>
        <row r="352">
          <cell r="B352">
            <v>572</v>
          </cell>
          <cell r="C352" t="str">
            <v>Уплаченные проценты за кредит</v>
          </cell>
          <cell r="E352" t="str">
            <v>расходы по финансовой деятельности</v>
          </cell>
          <cell r="O352" t="str">
            <v>сум</v>
          </cell>
        </row>
        <row r="353">
          <cell r="B353">
            <v>573</v>
          </cell>
          <cell r="C353" t="str">
            <v>Расходы по налогам от прибыли</v>
          </cell>
          <cell r="E353" t="str">
            <v>Расходы от прибыли</v>
          </cell>
          <cell r="O353" t="str">
            <v>сум</v>
          </cell>
        </row>
        <row r="354">
          <cell r="B354">
            <v>574</v>
          </cell>
          <cell r="C354" t="str">
            <v>Налог на прибыль</v>
          </cell>
          <cell r="E354" t="str">
            <v>Расходы от прибыли</v>
          </cell>
          <cell r="O354" t="str">
            <v>сум</v>
          </cell>
        </row>
        <row r="355">
          <cell r="B355">
            <v>575</v>
          </cell>
          <cell r="C355" t="str">
            <v>Прочие налоги от прибыли</v>
          </cell>
          <cell r="E355" t="str">
            <v>Расходы от прибыли</v>
          </cell>
          <cell r="O355" t="str">
            <v>сум</v>
          </cell>
        </row>
        <row r="356">
          <cell r="B356">
            <v>576</v>
          </cell>
          <cell r="C356" t="str">
            <v>курсовая разница</v>
          </cell>
          <cell r="E356" t="str">
            <v>расходы по финансовой деятельности</v>
          </cell>
          <cell r="O356" t="str">
            <v>сум</v>
          </cell>
        </row>
        <row r="357">
          <cell r="B357">
            <v>590</v>
          </cell>
          <cell r="C357" t="str">
            <v>Бензин прямогонный БНПЗ</v>
          </cell>
          <cell r="E357">
            <v>1</v>
          </cell>
          <cell r="O357" t="str">
            <v>тн</v>
          </cell>
        </row>
        <row r="358">
          <cell r="B358">
            <v>591</v>
          </cell>
          <cell r="C358" t="str">
            <v>Бензин прямогонный Туркменистан</v>
          </cell>
          <cell r="E358">
            <v>1</v>
          </cell>
          <cell r="O358" t="str">
            <v>тн</v>
          </cell>
        </row>
        <row r="359">
          <cell r="B359">
            <v>592</v>
          </cell>
          <cell r="C359" t="str">
            <v>Бензин конденсат</v>
          </cell>
          <cell r="E359">
            <v>1</v>
          </cell>
          <cell r="O359" t="str">
            <v>тн</v>
          </cell>
        </row>
      </sheetData>
      <sheetData sheetId="9"/>
      <sheetData sheetId="10">
        <row r="6">
          <cell r="A6">
            <v>1</v>
          </cell>
        </row>
      </sheetData>
      <sheetData sheetId="11">
        <row r="6">
          <cell r="A6">
            <v>1</v>
          </cell>
          <cell r="B6" t="str">
            <v xml:space="preserve">Нефть местная </v>
          </cell>
          <cell r="C6">
            <v>6464</v>
          </cell>
          <cell r="D6">
            <v>0</v>
          </cell>
          <cell r="I6">
            <v>6464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2</v>
          </cell>
          <cell r="B7" t="str">
            <v>Нефть - Кумколь</v>
          </cell>
          <cell r="C7">
            <v>0</v>
          </cell>
          <cell r="D7">
            <v>0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3</v>
          </cell>
          <cell r="B8" t="str">
            <v>Нефть - Россия</v>
          </cell>
          <cell r="C8">
            <v>0</v>
          </cell>
          <cell r="D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>
            <v>4</v>
          </cell>
          <cell r="B9" t="str">
            <v xml:space="preserve">Газоконденсат местный </v>
          </cell>
          <cell r="C9">
            <v>0</v>
          </cell>
          <cell r="D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>
            <v>5</v>
          </cell>
          <cell r="B10" t="str">
            <v>Газоконденсат от смешения</v>
          </cell>
          <cell r="C10">
            <v>0</v>
          </cell>
          <cell r="D10">
            <v>0</v>
          </cell>
          <cell r="I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>
            <v>7</v>
          </cell>
          <cell r="B11" t="str">
            <v>Газойль (импорт)</v>
          </cell>
          <cell r="C11">
            <v>0</v>
          </cell>
          <cell r="D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>
            <v>8</v>
          </cell>
          <cell r="B12" t="str">
            <v>Нефть обессоленная</v>
          </cell>
          <cell r="C12">
            <v>0</v>
          </cell>
          <cell r="D12">
            <v>0</v>
          </cell>
          <cell r="F12">
            <v>0</v>
          </cell>
          <cell r="G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>
            <v>999</v>
          </cell>
          <cell r="B13" t="str">
            <v>2. Движение присадок - всего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>
            <v>140</v>
          </cell>
          <cell r="B14" t="str">
            <v>Присадка К-471к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>
            <v>141</v>
          </cell>
          <cell r="B15" t="str">
            <v>Присадка К-471н</v>
          </cell>
          <cell r="C15">
            <v>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>
            <v>142</v>
          </cell>
          <cell r="B16" t="str">
            <v>Присадка К-110</v>
          </cell>
          <cell r="C16">
            <v>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>
            <v>143</v>
          </cell>
          <cell r="B17" t="str">
            <v>Присадка ЦД-7к</v>
          </cell>
          <cell r="C17">
            <v>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>
            <v>144</v>
          </cell>
          <cell r="B18" t="str">
            <v>Присадка ПМС-200А</v>
          </cell>
          <cell r="C18">
            <v>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>
            <v>145</v>
          </cell>
          <cell r="B19" t="str">
            <v>Ионол (Агидол)</v>
          </cell>
          <cell r="C19">
            <v>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>
            <v>146</v>
          </cell>
          <cell r="B20" t="str">
            <v>Присадка В 15\41</v>
          </cell>
          <cell r="C20">
            <v>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>
            <v>147</v>
          </cell>
          <cell r="B21" t="str">
            <v>Присадка Д-157 (Дипроксамин)</v>
          </cell>
          <cell r="C21">
            <v>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>
            <v>148</v>
          </cell>
          <cell r="B22" t="str">
            <v>Присадка К-483</v>
          </cell>
          <cell r="C22">
            <v>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>
            <v>149</v>
          </cell>
          <cell r="B23" t="str">
            <v>Присадка ВДС-9902</v>
          </cell>
          <cell r="C23">
            <v>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>
            <v>150</v>
          </cell>
          <cell r="B24" t="str">
            <v>Присадка К-487F</v>
          </cell>
          <cell r="C24">
            <v>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151</v>
          </cell>
          <cell r="B25" t="str">
            <v>Присадка A-22</v>
          </cell>
          <cell r="C25">
            <v>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152</v>
          </cell>
          <cell r="B26" t="str">
            <v>Бетол</v>
          </cell>
          <cell r="C26">
            <v>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>
            <v>153</v>
          </cell>
          <cell r="B27" t="str">
            <v>Присадка К-61</v>
          </cell>
          <cell r="C27">
            <v>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>
            <v>216</v>
          </cell>
          <cell r="B28" t="str">
            <v>Присадка SAP-1120 B</v>
          </cell>
          <cell r="C28">
            <v>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>
            <v>191</v>
          </cell>
          <cell r="B29" t="str">
            <v>Метанол</v>
          </cell>
          <cell r="C29">
            <v>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>
            <v>196</v>
          </cell>
          <cell r="B30" t="str">
            <v>Этиловая жидкость</v>
          </cell>
          <cell r="C30">
            <v>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>
            <v>290</v>
          </cell>
          <cell r="B31" t="str">
            <v>Присадка флотамин</v>
          </cell>
          <cell r="C31">
            <v>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B32" t="str">
            <v/>
          </cell>
          <cell r="C32">
            <v>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>
            <v>999</v>
          </cell>
          <cell r="B33" t="str">
            <v>3. Движение полуфабрикатов - всего</v>
          </cell>
          <cell r="C33">
            <v>0</v>
          </cell>
          <cell r="D33">
            <v>0</v>
          </cell>
          <cell r="E33">
            <v>0</v>
          </cell>
          <cell r="F33">
            <v>12949</v>
          </cell>
          <cell r="G33">
            <v>300573.72842435929</v>
          </cell>
          <cell r="H33">
            <v>3892129209.3670287</v>
          </cell>
          <cell r="I33">
            <v>12949</v>
          </cell>
          <cell r="J33">
            <v>300573.72842435929</v>
          </cell>
          <cell r="K33">
            <v>3892129209.3670287</v>
          </cell>
          <cell r="L33">
            <v>0</v>
          </cell>
          <cell r="M33">
            <v>0</v>
          </cell>
          <cell r="N33">
            <v>0</v>
          </cell>
        </row>
        <row r="34">
          <cell r="A34">
            <v>76</v>
          </cell>
          <cell r="B34" t="str">
            <v>Асфальт</v>
          </cell>
          <cell r="F34">
            <v>600</v>
          </cell>
          <cell r="G34">
            <v>200947.00791055802</v>
          </cell>
          <cell r="H34">
            <v>120568204.74633481</v>
          </cell>
          <cell r="I34">
            <v>600</v>
          </cell>
          <cell r="J34">
            <v>200947.00791055802</v>
          </cell>
          <cell r="K34">
            <v>120568204.74633482</v>
          </cell>
          <cell r="L34">
            <v>0</v>
          </cell>
          <cell r="M34">
            <v>0</v>
          </cell>
          <cell r="N34">
            <v>0</v>
          </cell>
        </row>
        <row r="35">
          <cell r="A35">
            <v>50</v>
          </cell>
          <cell r="B35" t="str">
            <v>Водородосодержащий газ</v>
          </cell>
          <cell r="F35">
            <v>85</v>
          </cell>
          <cell r="G35">
            <v>136849.38577611811</v>
          </cell>
          <cell r="H35">
            <v>11632197.790970039</v>
          </cell>
          <cell r="I35">
            <v>85</v>
          </cell>
          <cell r="J35">
            <v>136849.38577611811</v>
          </cell>
          <cell r="K35">
            <v>11632197.79097004</v>
          </cell>
          <cell r="L35">
            <v>0</v>
          </cell>
          <cell r="M35">
            <v>0</v>
          </cell>
          <cell r="N35">
            <v>0</v>
          </cell>
        </row>
        <row r="36">
          <cell r="A36">
            <v>119</v>
          </cell>
          <cell r="B36" t="str">
            <v>Гач II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>
            <v>123</v>
          </cell>
          <cell r="B37" t="str">
            <v>Гач II в производство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580</v>
          </cell>
          <cell r="B38" t="str">
            <v>Гач II в производство для парафина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>
            <v>118</v>
          </cell>
          <cell r="B39" t="str">
            <v>Гач II марки 1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>
            <v>120</v>
          </cell>
          <cell r="B40" t="str">
            <v>Гач III</v>
          </cell>
          <cell r="F40">
            <v>265</v>
          </cell>
          <cell r="G40">
            <v>546583.87349023914</v>
          </cell>
          <cell r="H40">
            <v>144844726.47491339</v>
          </cell>
          <cell r="I40">
            <v>265</v>
          </cell>
          <cell r="J40">
            <v>546583.87349023914</v>
          </cell>
          <cell r="K40">
            <v>144844726.47491336</v>
          </cell>
          <cell r="L40">
            <v>0</v>
          </cell>
          <cell r="M40">
            <v>0</v>
          </cell>
          <cell r="N40">
            <v>0</v>
          </cell>
        </row>
        <row r="41">
          <cell r="A41">
            <v>35</v>
          </cell>
          <cell r="B41" t="str">
            <v>Гудрон</v>
          </cell>
          <cell r="E41">
            <v>0</v>
          </cell>
          <cell r="F41">
            <v>1098</v>
          </cell>
          <cell r="G41">
            <v>44192.881839463975</v>
          </cell>
          <cell r="H41">
            <v>48523784.259731442</v>
          </cell>
          <cell r="I41">
            <v>1098</v>
          </cell>
          <cell r="J41">
            <v>44192.881839463975</v>
          </cell>
          <cell r="K41">
            <v>48523784.259731442</v>
          </cell>
          <cell r="L41">
            <v>0</v>
          </cell>
          <cell r="M41">
            <v>0</v>
          </cell>
          <cell r="N41">
            <v>0</v>
          </cell>
        </row>
        <row r="42">
          <cell r="A42">
            <v>73</v>
          </cell>
          <cell r="B42" t="str">
            <v>Деасфальтизат М-20А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>
            <v>72</v>
          </cell>
          <cell r="B43" t="str">
            <v>Деасфальтизат сернистый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>
            <v>74</v>
          </cell>
          <cell r="B44" t="str">
            <v>Деасфальтизат ПС-28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>
            <v>75</v>
          </cell>
          <cell r="B45" t="str">
            <v>Деасфальтизат И-460 ПВ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>
            <v>103</v>
          </cell>
          <cell r="B46" t="str">
            <v>Деп.масло  трансформаторное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>
            <v>104</v>
          </cell>
          <cell r="B47" t="str">
            <v>Деп.масло II</v>
          </cell>
          <cell r="F47">
            <v>610</v>
          </cell>
          <cell r="G47">
            <v>546583.87349023926</v>
          </cell>
          <cell r="H47">
            <v>333416162.82904595</v>
          </cell>
          <cell r="I47">
            <v>610</v>
          </cell>
          <cell r="J47">
            <v>546583.87349023926</v>
          </cell>
          <cell r="K47">
            <v>333416162.82904595</v>
          </cell>
          <cell r="L47">
            <v>0</v>
          </cell>
          <cell r="M47">
            <v>0</v>
          </cell>
          <cell r="N47">
            <v>0</v>
          </cell>
        </row>
        <row r="48">
          <cell r="A48">
            <v>105</v>
          </cell>
          <cell r="B48" t="str">
            <v>Деп.масло III</v>
          </cell>
          <cell r="F48">
            <v>369</v>
          </cell>
          <cell r="G48">
            <v>546583.87349023926</v>
          </cell>
          <cell r="H48">
            <v>201689449.3178983</v>
          </cell>
          <cell r="I48">
            <v>369</v>
          </cell>
          <cell r="J48">
            <v>546583.87349023926</v>
          </cell>
          <cell r="K48">
            <v>201689449.31789827</v>
          </cell>
          <cell r="L48">
            <v>0</v>
          </cell>
          <cell r="M48">
            <v>0</v>
          </cell>
          <cell r="N48">
            <v>0</v>
          </cell>
        </row>
        <row r="49">
          <cell r="A49">
            <v>106</v>
          </cell>
          <cell r="B49" t="str">
            <v>Деп.масло II тур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>
            <v>107</v>
          </cell>
          <cell r="B50" t="str">
            <v>Деп.масло III тур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>
            <v>108</v>
          </cell>
          <cell r="B51" t="str">
            <v>Деп.масло И-8А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>
            <v>109</v>
          </cell>
          <cell r="B52" t="str">
            <v>Деп.масло И-12А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>
            <v>110</v>
          </cell>
          <cell r="B53" t="str">
            <v>Деп.масло КП-8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>
            <v>111</v>
          </cell>
          <cell r="B54" t="str">
            <v>Деп.масло ПС-28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>
            <v>112</v>
          </cell>
          <cell r="B55" t="str">
            <v>Деп.масло АУ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>
            <v>113</v>
          </cell>
          <cell r="B56" t="str">
            <v>Деп.масло И-460ПВ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>
            <v>114</v>
          </cell>
          <cell r="B57" t="str">
            <v>Деп.масло остаточное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>
            <v>115</v>
          </cell>
          <cell r="B58" t="str">
            <v>Деп.масло М-20А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>
            <v>125</v>
          </cell>
          <cell r="B59" t="str">
            <v>Ком-т масла  трансформаторный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>
            <v>126</v>
          </cell>
          <cell r="B60" t="str">
            <v>Ком-т масла II</v>
          </cell>
          <cell r="F60">
            <v>595</v>
          </cell>
          <cell r="G60">
            <v>640796.18783965462</v>
          </cell>
          <cell r="H60">
            <v>381273731.7645945</v>
          </cell>
          <cell r="I60">
            <v>595</v>
          </cell>
          <cell r="J60">
            <v>640796.18783965462</v>
          </cell>
          <cell r="K60">
            <v>381273731.7645945</v>
          </cell>
          <cell r="L60">
            <v>0</v>
          </cell>
          <cell r="M60">
            <v>0</v>
          </cell>
          <cell r="N60">
            <v>0</v>
          </cell>
        </row>
        <row r="61">
          <cell r="A61">
            <v>127</v>
          </cell>
          <cell r="B61" t="str">
            <v>Ком-т масла III</v>
          </cell>
          <cell r="F61">
            <v>360</v>
          </cell>
          <cell r="G61">
            <v>640796.18783965462</v>
          </cell>
          <cell r="H61">
            <v>230686627.62227568</v>
          </cell>
          <cell r="I61">
            <v>360</v>
          </cell>
          <cell r="J61">
            <v>640796.18783965462</v>
          </cell>
          <cell r="K61">
            <v>230686627.62227565</v>
          </cell>
          <cell r="L61">
            <v>0</v>
          </cell>
          <cell r="M61">
            <v>0</v>
          </cell>
          <cell r="N61">
            <v>0</v>
          </cell>
        </row>
        <row r="62">
          <cell r="A62">
            <v>128</v>
          </cell>
          <cell r="B62" t="str">
            <v>Ком-т масла II тур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A63">
            <v>129</v>
          </cell>
          <cell r="B63" t="str">
            <v>Ком-т масла III тур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64">
          <cell r="A64">
            <v>130</v>
          </cell>
          <cell r="B64" t="str">
            <v>Ком-т масла И-8А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A65">
            <v>131</v>
          </cell>
          <cell r="B65" t="str">
            <v>Ком-т масла И-12А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>
            <v>132</v>
          </cell>
          <cell r="B66" t="str">
            <v>Ком-т масла КП-8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>
            <v>133</v>
          </cell>
          <cell r="B67" t="str">
            <v>Ком-т масла ПС-28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>
            <v>134</v>
          </cell>
          <cell r="B68" t="str">
            <v>Ком-т масла АУ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A69">
            <v>135</v>
          </cell>
          <cell r="B69" t="str">
            <v>Ком-т масла И-460ПВ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>
            <v>136</v>
          </cell>
          <cell r="B70" t="str">
            <v>Ком-т масла остаточный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>
            <v>137</v>
          </cell>
          <cell r="B71" t="str">
            <v>Ком-т масла М-20А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>
            <v>24</v>
          </cell>
          <cell r="B72" t="str">
            <v>Погон I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>
            <v>25</v>
          </cell>
          <cell r="B73" t="str">
            <v>Погон II</v>
          </cell>
          <cell r="F73">
            <v>1016</v>
          </cell>
          <cell r="G73">
            <v>44192.881839463967</v>
          </cell>
          <cell r="H73">
            <v>44899967.948895387</v>
          </cell>
          <cell r="I73">
            <v>1016</v>
          </cell>
          <cell r="J73">
            <v>44192.881839463967</v>
          </cell>
          <cell r="K73">
            <v>44899967.948895387</v>
          </cell>
          <cell r="L73">
            <v>0</v>
          </cell>
          <cell r="M73">
            <v>0</v>
          </cell>
          <cell r="N73">
            <v>0</v>
          </cell>
        </row>
        <row r="74">
          <cell r="A74">
            <v>26</v>
          </cell>
          <cell r="B74" t="str">
            <v>Погон III</v>
          </cell>
          <cell r="F74">
            <v>691</v>
          </cell>
          <cell r="G74">
            <v>44192.88183946396</v>
          </cell>
          <cell r="H74">
            <v>30537281.351069596</v>
          </cell>
          <cell r="I74">
            <v>691</v>
          </cell>
          <cell r="J74">
            <v>44192.88183946396</v>
          </cell>
          <cell r="K74">
            <v>30537281.351069596</v>
          </cell>
          <cell r="L74">
            <v>0</v>
          </cell>
          <cell r="M74">
            <v>0</v>
          </cell>
          <cell r="N74">
            <v>0</v>
          </cell>
        </row>
        <row r="75">
          <cell r="A75">
            <v>27</v>
          </cell>
          <cell r="B75" t="str">
            <v>Погон II тур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>
            <v>28</v>
          </cell>
          <cell r="B76" t="str">
            <v>Погон III тур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A77">
            <v>29</v>
          </cell>
          <cell r="B77" t="str">
            <v>Погон И-8А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>
            <v>30</v>
          </cell>
          <cell r="B78" t="str">
            <v>Погон И-12А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A79">
            <v>31</v>
          </cell>
          <cell r="B79" t="str">
            <v>Погон КП-8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A80">
            <v>32</v>
          </cell>
          <cell r="B80" t="str">
            <v>Погон ПС-28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>
            <v>33</v>
          </cell>
          <cell r="B81" t="str">
            <v>Погон АУ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A82">
            <v>23</v>
          </cell>
          <cell r="B82" t="str">
            <v>Погон трансформаторный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A83">
            <v>88</v>
          </cell>
          <cell r="B83" t="str">
            <v>Рафинат  трансформаторный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A84">
            <v>89</v>
          </cell>
          <cell r="B84" t="str">
            <v>Рафинат II</v>
          </cell>
          <cell r="F84">
            <v>762</v>
          </cell>
          <cell r="G84">
            <v>177218.32802844443</v>
          </cell>
          <cell r="H84">
            <v>135040365.95767465</v>
          </cell>
          <cell r="I84">
            <v>762</v>
          </cell>
          <cell r="J84">
            <v>177218.32802844443</v>
          </cell>
          <cell r="K84">
            <v>135040365.95767465</v>
          </cell>
          <cell r="L84">
            <v>0</v>
          </cell>
          <cell r="M84">
            <v>0</v>
          </cell>
          <cell r="N84">
            <v>0</v>
          </cell>
        </row>
        <row r="85">
          <cell r="A85">
            <v>90</v>
          </cell>
          <cell r="B85" t="str">
            <v>Рафинат III</v>
          </cell>
          <cell r="F85">
            <v>486</v>
          </cell>
          <cell r="G85">
            <v>177218.32802844443</v>
          </cell>
          <cell r="H85">
            <v>86128107.421823993</v>
          </cell>
          <cell r="I85">
            <v>486</v>
          </cell>
          <cell r="J85">
            <v>177218.32802844443</v>
          </cell>
          <cell r="K85">
            <v>86128107.421823993</v>
          </cell>
          <cell r="L85">
            <v>0</v>
          </cell>
          <cell r="M85">
            <v>0</v>
          </cell>
          <cell r="N85">
            <v>0</v>
          </cell>
        </row>
        <row r="86">
          <cell r="A86">
            <v>91</v>
          </cell>
          <cell r="B86" t="str">
            <v>Рафинат II тур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A87">
            <v>92</v>
          </cell>
          <cell r="B87" t="str">
            <v>Рафинат III тур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</row>
        <row r="88">
          <cell r="A88">
            <v>93</v>
          </cell>
          <cell r="B88" t="str">
            <v>Рафинат И-8А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A89">
            <v>94</v>
          </cell>
          <cell r="B89" t="str">
            <v>Рафинат И-12А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A90">
            <v>95</v>
          </cell>
          <cell r="B90" t="str">
            <v>Рафинат КП-8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A91">
            <v>96</v>
          </cell>
          <cell r="B91" t="str">
            <v>Рафинат ПС-28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>
            <v>97</v>
          </cell>
          <cell r="B92" t="str">
            <v>Рафинат АУ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>
            <v>98</v>
          </cell>
          <cell r="B93" t="str">
            <v>Рафинат И-460ПВ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>
            <v>99</v>
          </cell>
          <cell r="B94" t="str">
            <v>Рафинат остаточный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>
            <v>100</v>
          </cell>
          <cell r="B95" t="str">
            <v>Рафинат М-20А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>
            <v>46</v>
          </cell>
          <cell r="B96" t="str">
            <v>Мазут прямогонный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>
            <v>138</v>
          </cell>
          <cell r="B97" t="str">
            <v>Отгон</v>
          </cell>
          <cell r="F97">
            <v>20</v>
          </cell>
          <cell r="G97">
            <v>640796.18783965462</v>
          </cell>
          <cell r="H97">
            <v>12815923.756793093</v>
          </cell>
          <cell r="I97">
            <v>20</v>
          </cell>
          <cell r="J97">
            <v>640796.18783965462</v>
          </cell>
          <cell r="K97">
            <v>12815923.756793093</v>
          </cell>
          <cell r="L97">
            <v>0</v>
          </cell>
          <cell r="M97">
            <v>0</v>
          </cell>
          <cell r="N97">
            <v>0</v>
          </cell>
        </row>
        <row r="98">
          <cell r="A98">
            <v>116</v>
          </cell>
          <cell r="B98" t="str">
            <v>Парафин сырой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>
            <v>60</v>
          </cell>
          <cell r="B99" t="str">
            <v>Пропан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A100">
            <v>59</v>
          </cell>
          <cell r="B100" t="str">
            <v>Этан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A101">
            <v>51</v>
          </cell>
          <cell r="B101" t="str">
            <v>Сухой газ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A102">
            <v>70</v>
          </cell>
          <cell r="B102" t="str">
            <v>Нафта</v>
          </cell>
          <cell r="F102">
            <v>20</v>
          </cell>
          <cell r="G102">
            <v>136350.51838660473</v>
          </cell>
          <cell r="H102">
            <v>2727010.3677320946</v>
          </cell>
          <cell r="I102">
            <v>20</v>
          </cell>
          <cell r="J102">
            <v>136350.51838660473</v>
          </cell>
          <cell r="K102">
            <v>2727010.3677320946</v>
          </cell>
          <cell r="L102">
            <v>0</v>
          </cell>
          <cell r="M102">
            <v>0</v>
          </cell>
          <cell r="N102">
            <v>0</v>
          </cell>
        </row>
        <row r="103">
          <cell r="A103">
            <v>139</v>
          </cell>
          <cell r="B103" t="str">
            <v>Сероводород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A104">
            <v>66</v>
          </cell>
          <cell r="B104" t="str">
            <v>Бензин с АТ-5</v>
          </cell>
          <cell r="F104">
            <v>20</v>
          </cell>
          <cell r="G104">
            <v>243990.91222661297</v>
          </cell>
          <cell r="H104">
            <v>4879818.2445322592</v>
          </cell>
          <cell r="I104">
            <v>20</v>
          </cell>
          <cell r="J104">
            <v>243990.91222661297</v>
          </cell>
          <cell r="K104">
            <v>4879818.2445322592</v>
          </cell>
          <cell r="L104">
            <v>0</v>
          </cell>
          <cell r="M104">
            <v>0</v>
          </cell>
          <cell r="N104">
            <v>0</v>
          </cell>
        </row>
        <row r="105">
          <cell r="A105">
            <v>13</v>
          </cell>
          <cell r="B105" t="str">
            <v>Прямогонный бензин</v>
          </cell>
          <cell r="F105">
            <v>1423</v>
          </cell>
          <cell r="G105">
            <v>44192.881839463967</v>
          </cell>
          <cell r="H105">
            <v>62886470.857557222</v>
          </cell>
          <cell r="I105">
            <v>1423</v>
          </cell>
          <cell r="J105">
            <v>44192.881839463967</v>
          </cell>
          <cell r="K105">
            <v>62886470.857557222</v>
          </cell>
          <cell r="L105">
            <v>0</v>
          </cell>
          <cell r="M105">
            <v>0</v>
          </cell>
          <cell r="N105">
            <v>0</v>
          </cell>
        </row>
        <row r="106">
          <cell r="A106">
            <v>62</v>
          </cell>
          <cell r="B106" t="str">
            <v>Стабильный бензин</v>
          </cell>
          <cell r="F106">
            <v>590</v>
          </cell>
          <cell r="G106">
            <v>519295.55087605078</v>
          </cell>
          <cell r="H106">
            <v>306384375.01686996</v>
          </cell>
          <cell r="I106">
            <v>590</v>
          </cell>
          <cell r="J106">
            <v>519295.55087605078</v>
          </cell>
          <cell r="K106">
            <v>306384375.01686996</v>
          </cell>
          <cell r="L106">
            <v>0</v>
          </cell>
          <cell r="M106">
            <v>0</v>
          </cell>
          <cell r="N106">
            <v>0</v>
          </cell>
        </row>
        <row r="107">
          <cell r="A107">
            <v>56</v>
          </cell>
          <cell r="B107" t="str">
            <v>Фракция 95-180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A108">
            <v>57</v>
          </cell>
          <cell r="B108" t="str">
            <v>Фракция НК-70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>
            <v>47</v>
          </cell>
          <cell r="B109" t="str">
            <v>Бензин катализат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>
            <v>77</v>
          </cell>
          <cell r="B110" t="str">
            <v>Бензин коксования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>
            <v>53</v>
          </cell>
          <cell r="B111" t="str">
            <v>Фракция НК-85</v>
          </cell>
          <cell r="F111">
            <v>610</v>
          </cell>
          <cell r="G111">
            <v>136849.38577611811</v>
          </cell>
          <cell r="H111">
            <v>83478125.323432043</v>
          </cell>
          <cell r="I111">
            <v>610</v>
          </cell>
          <cell r="J111">
            <v>136849.38577611811</v>
          </cell>
          <cell r="K111">
            <v>83478125.323432043</v>
          </cell>
          <cell r="L111">
            <v>0</v>
          </cell>
          <cell r="M111">
            <v>0</v>
          </cell>
          <cell r="N111">
            <v>0</v>
          </cell>
        </row>
        <row r="112">
          <cell r="A112">
            <v>193</v>
          </cell>
          <cell r="B112" t="str">
            <v>Гидрозин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A113">
            <v>14</v>
          </cell>
          <cell r="B113" t="str">
            <v>Прямогонное дизтопливо</v>
          </cell>
          <cell r="F113">
            <v>1961.56</v>
          </cell>
          <cell r="G113">
            <v>44192.881839463967</v>
          </cell>
          <cell r="H113">
            <v>86686989.301018938</v>
          </cell>
          <cell r="I113">
            <v>1961.56</v>
          </cell>
          <cell r="J113">
            <v>44192.881839463967</v>
          </cell>
          <cell r="K113">
            <v>86686989.301018938</v>
          </cell>
          <cell r="L113">
            <v>0</v>
          </cell>
          <cell r="M113">
            <v>0</v>
          </cell>
          <cell r="N113">
            <v>0</v>
          </cell>
        </row>
        <row r="114">
          <cell r="A114">
            <v>80</v>
          </cell>
          <cell r="B114" t="str">
            <v>Тяжелый коксовый дистиллят (ТКД)</v>
          </cell>
          <cell r="F114">
            <v>879</v>
          </cell>
          <cell r="G114">
            <v>1684926.9229105806</v>
          </cell>
          <cell r="H114">
            <v>1481050765.2383764</v>
          </cell>
          <cell r="I114">
            <v>879</v>
          </cell>
          <cell r="J114">
            <v>1684926.9229105806</v>
          </cell>
          <cell r="K114">
            <v>1481050765.2384005</v>
          </cell>
          <cell r="L114">
            <v>0</v>
          </cell>
          <cell r="M114">
            <v>0</v>
          </cell>
          <cell r="N114">
            <v>-2.4080276489257813E-5</v>
          </cell>
        </row>
        <row r="115">
          <cell r="A115">
            <v>78</v>
          </cell>
          <cell r="B115" t="str">
            <v>Легкий газойл (ЛКД)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A116">
            <v>102</v>
          </cell>
          <cell r="B116" t="str">
            <v>Экстракт в произвоство</v>
          </cell>
          <cell r="F116">
            <v>454</v>
          </cell>
          <cell r="G116">
            <v>177218.32802844443</v>
          </cell>
          <cell r="H116">
            <v>80457120.924913779</v>
          </cell>
          <cell r="I116">
            <v>454</v>
          </cell>
          <cell r="J116">
            <v>177218.32802844443</v>
          </cell>
          <cell r="K116">
            <v>80457120.924913779</v>
          </cell>
          <cell r="L116">
            <v>0</v>
          </cell>
          <cell r="M116">
            <v>0</v>
          </cell>
          <cell r="N116">
            <v>0</v>
          </cell>
        </row>
        <row r="117">
          <cell r="A117">
            <v>237</v>
          </cell>
          <cell r="B117" t="str">
            <v>Ферганол ТМ-2-34   ("SAE-140")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>
            <v>37</v>
          </cell>
          <cell r="B118" t="str">
            <v>Фракция 360</v>
          </cell>
          <cell r="F118">
            <v>34.440000000000055</v>
          </cell>
          <cell r="G118">
            <v>44192.881839463967</v>
          </cell>
          <cell r="H118">
            <v>1522002.8505511414</v>
          </cell>
          <cell r="I118">
            <v>34.440000000000055</v>
          </cell>
          <cell r="J118">
            <v>44192.881839463967</v>
          </cell>
          <cell r="K118">
            <v>1522002.8505511414</v>
          </cell>
          <cell r="L118">
            <v>0</v>
          </cell>
          <cell r="M118">
            <v>0</v>
          </cell>
          <cell r="N118">
            <v>0</v>
          </cell>
        </row>
        <row r="119">
          <cell r="A119">
            <v>121</v>
          </cell>
          <cell r="B119" t="str">
            <v>Петролатум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>
            <v>67</v>
          </cell>
          <cell r="B120" t="str">
            <v>ЛКД очищенное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>
            <v>291</v>
          </cell>
          <cell r="B121" t="str">
            <v>Компонент сжиженного газа СПБТ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2">
          <cell r="B122" t="str">
            <v/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</row>
        <row r="123">
          <cell r="A123">
            <v>999</v>
          </cell>
          <cell r="B123" t="str">
            <v>4. Движение готовой продукции - всего</v>
          </cell>
          <cell r="C123">
            <v>0</v>
          </cell>
          <cell r="D123">
            <v>0</v>
          </cell>
          <cell r="E123">
            <v>0</v>
          </cell>
          <cell r="F123">
            <v>4363</v>
          </cell>
          <cell r="G123">
            <v>409363.78600470832</v>
          </cell>
          <cell r="H123">
            <v>1786054198.3385425</v>
          </cell>
          <cell r="I123">
            <v>0</v>
          </cell>
          <cell r="J123">
            <v>0</v>
          </cell>
          <cell r="K123">
            <v>0</v>
          </cell>
          <cell r="L123">
            <v>4363</v>
          </cell>
          <cell r="M123">
            <v>409363.78600470832</v>
          </cell>
          <cell r="N123">
            <v>1786054198.3385425</v>
          </cell>
        </row>
        <row r="124">
          <cell r="A124">
            <v>999</v>
          </cell>
          <cell r="B124" t="str">
            <v xml:space="preserve">Бензины </v>
          </cell>
          <cell r="C124">
            <v>0</v>
          </cell>
          <cell r="D124">
            <v>0</v>
          </cell>
          <cell r="E124">
            <v>0</v>
          </cell>
          <cell r="F124">
            <v>610</v>
          </cell>
          <cell r="G124">
            <v>539123151.1137898</v>
          </cell>
          <cell r="H124">
            <v>328865122.17941183</v>
          </cell>
          <cell r="I124">
            <v>0</v>
          </cell>
          <cell r="J124">
            <v>0</v>
          </cell>
          <cell r="K124">
            <v>0</v>
          </cell>
          <cell r="L124">
            <v>610</v>
          </cell>
          <cell r="M124">
            <v>539123151.1137898</v>
          </cell>
          <cell r="N124">
            <v>328865122.17941183</v>
          </cell>
        </row>
        <row r="125">
          <cell r="A125">
            <v>246</v>
          </cell>
          <cell r="B125" t="str">
            <v>Бензин АИ-80 К-2Л</v>
          </cell>
          <cell r="F125">
            <v>610</v>
          </cell>
          <cell r="G125">
            <v>539123.15111378988</v>
          </cell>
          <cell r="H125">
            <v>328865122.17941183</v>
          </cell>
          <cell r="I125">
            <v>0</v>
          </cell>
          <cell r="J125">
            <v>0</v>
          </cell>
          <cell r="K125">
            <v>0</v>
          </cell>
          <cell r="L125">
            <v>610</v>
          </cell>
          <cell r="M125">
            <v>539123.15111378988</v>
          </cell>
          <cell r="N125">
            <v>328865122.17941183</v>
          </cell>
        </row>
        <row r="126">
          <cell r="A126">
            <v>247</v>
          </cell>
          <cell r="B126" t="str">
            <v>Бензин АИ-80 М-3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</row>
        <row r="127">
          <cell r="A127">
            <v>248</v>
          </cell>
          <cell r="B127" t="str">
            <v>Бензин АИ-80 М-5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</row>
        <row r="128">
          <cell r="A128">
            <v>249</v>
          </cell>
          <cell r="B128" t="str">
            <v>Бензин АИ-91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A129">
            <v>288</v>
          </cell>
          <cell r="B129" t="str">
            <v>Бензин Аи-91 (М-3)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A130">
            <v>289</v>
          </cell>
          <cell r="B130" t="str">
            <v>Бензин Аи-91 (М-5)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A131">
            <v>282</v>
          </cell>
          <cell r="B131" t="str">
            <v>Бензин АИ-92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A132">
            <v>250</v>
          </cell>
          <cell r="B132" t="str">
            <v>Бензин АИ-95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A133">
            <v>251</v>
          </cell>
          <cell r="B133" t="str">
            <v>Бензин Б-92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A134">
            <v>55</v>
          </cell>
          <cell r="B134" t="str">
            <v>Экстра бензин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B135" t="str">
            <v/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36">
          <cell r="B136" t="str">
            <v/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B137" t="str">
            <v/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B138" t="str">
            <v/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</row>
        <row r="139">
          <cell r="A139">
            <v>999</v>
          </cell>
          <cell r="B139" t="str">
            <v>Авиакеросин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A140">
            <v>15</v>
          </cell>
          <cell r="B140" t="str">
            <v>Авиакеросин ТС-1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</row>
        <row r="141">
          <cell r="B141" t="str">
            <v/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>
            <v>999</v>
          </cell>
          <cell r="B142" t="str">
            <v>Дизельное топливо</v>
          </cell>
          <cell r="C142">
            <v>0</v>
          </cell>
          <cell r="D142">
            <v>0</v>
          </cell>
          <cell r="E142">
            <v>0</v>
          </cell>
          <cell r="F142">
            <v>1850</v>
          </cell>
          <cell r="G142">
            <v>136350.51838660473</v>
          </cell>
          <cell r="H142">
            <v>252248459.01521876</v>
          </cell>
          <cell r="I142">
            <v>0</v>
          </cell>
          <cell r="J142">
            <v>0</v>
          </cell>
          <cell r="K142">
            <v>0</v>
          </cell>
          <cell r="L142">
            <v>1850</v>
          </cell>
          <cell r="M142">
            <v>136350.51838660473</v>
          </cell>
          <cell r="N142">
            <v>252248459.01521876</v>
          </cell>
        </row>
        <row r="143">
          <cell r="A143">
            <v>68</v>
          </cell>
          <cell r="B143" t="str">
            <v>Дизтопливо товарное</v>
          </cell>
          <cell r="F143">
            <v>1850</v>
          </cell>
          <cell r="G143">
            <v>136350.51838660473</v>
          </cell>
          <cell r="H143">
            <v>252248459.01521876</v>
          </cell>
          <cell r="I143">
            <v>0</v>
          </cell>
          <cell r="J143">
            <v>0</v>
          </cell>
          <cell r="K143">
            <v>0</v>
          </cell>
          <cell r="L143">
            <v>1850</v>
          </cell>
          <cell r="M143">
            <v>136350.51838660473</v>
          </cell>
          <cell r="N143">
            <v>252248459.01521876</v>
          </cell>
        </row>
        <row r="144">
          <cell r="A144">
            <v>287</v>
          </cell>
          <cell r="B144" t="str">
            <v>Дизтопливо от смещения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</row>
        <row r="145">
          <cell r="A145">
            <v>999</v>
          </cell>
          <cell r="B145" t="str">
            <v>Прочие светлые нефтепродукты</v>
          </cell>
          <cell r="C145">
            <v>0</v>
          </cell>
          <cell r="D145">
            <v>0</v>
          </cell>
          <cell r="E145">
            <v>0</v>
          </cell>
          <cell r="F145">
            <v>126.55999999999995</v>
          </cell>
          <cell r="G145">
            <v>136350.51838660473</v>
          </cell>
          <cell r="H145">
            <v>17256521.607008688</v>
          </cell>
          <cell r="I145">
            <v>0</v>
          </cell>
          <cell r="J145">
            <v>0</v>
          </cell>
          <cell r="K145">
            <v>0</v>
          </cell>
          <cell r="L145">
            <v>126.55999999999995</v>
          </cell>
          <cell r="M145">
            <v>136350.51838660473</v>
          </cell>
          <cell r="N145">
            <v>17256521.607008688</v>
          </cell>
        </row>
        <row r="146">
          <cell r="A146">
            <v>18</v>
          </cell>
          <cell r="B146" t="str">
            <v>Керосин технический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>
            <v>19</v>
          </cell>
          <cell r="B147" t="str">
            <v>Керосин осветительный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A148">
            <v>17</v>
          </cell>
          <cell r="B148" t="str">
            <v>Нефрас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>
            <v>61</v>
          </cell>
          <cell r="B149" t="str">
            <v>Сжиженный газ СПБТ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0">
          <cell r="A150">
            <v>285</v>
          </cell>
          <cell r="B150" t="str">
            <v>Очищенный газ</v>
          </cell>
          <cell r="F150">
            <v>126.55999999999995</v>
          </cell>
          <cell r="G150">
            <v>136350.51838660473</v>
          </cell>
          <cell r="H150">
            <v>17256521.607008688</v>
          </cell>
          <cell r="I150">
            <v>0</v>
          </cell>
          <cell r="J150">
            <v>0</v>
          </cell>
          <cell r="K150">
            <v>0</v>
          </cell>
          <cell r="L150">
            <v>126.55999999999995</v>
          </cell>
          <cell r="M150">
            <v>136350.51838660473</v>
          </cell>
          <cell r="N150">
            <v>17256521.607008688</v>
          </cell>
        </row>
        <row r="151">
          <cell r="A151">
            <v>16</v>
          </cell>
          <cell r="B151" t="str">
            <v>Печное топливо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A152">
            <v>999</v>
          </cell>
          <cell r="B152" t="str">
            <v>Прочая продукция</v>
          </cell>
          <cell r="C152">
            <v>0</v>
          </cell>
          <cell r="D152">
            <v>0</v>
          </cell>
          <cell r="E152">
            <v>0</v>
          </cell>
          <cell r="F152">
            <v>821.44</v>
          </cell>
          <cell r="G152">
            <v>611524.48032538034</v>
          </cell>
          <cell r="H152">
            <v>502330669.1184805</v>
          </cell>
          <cell r="I152">
            <v>0</v>
          </cell>
          <cell r="J152">
            <v>0</v>
          </cell>
          <cell r="K152">
            <v>0</v>
          </cell>
          <cell r="L152">
            <v>821.44</v>
          </cell>
          <cell r="M152">
            <v>611524.48032538034</v>
          </cell>
          <cell r="N152">
            <v>502330669.1184805</v>
          </cell>
        </row>
        <row r="153">
          <cell r="A153">
            <v>81</v>
          </cell>
          <cell r="B153" t="str">
            <v>Битум   БHПЭ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</row>
        <row r="154">
          <cell r="A154">
            <v>82</v>
          </cell>
          <cell r="B154" t="str">
            <v>Битум   БH-3  БH-60/90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>
            <v>83</v>
          </cell>
          <cell r="B155" t="str">
            <v>Битум   БH-5  БH-90/10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6">
          <cell r="A156">
            <v>84</v>
          </cell>
          <cell r="B156" t="str">
            <v>Битум   БHД-40/60</v>
          </cell>
          <cell r="F156">
            <v>600</v>
          </cell>
          <cell r="G156">
            <v>344349.91064178222</v>
          </cell>
          <cell r="H156">
            <v>206609946.38506934</v>
          </cell>
          <cell r="I156">
            <v>0</v>
          </cell>
          <cell r="J156">
            <v>0</v>
          </cell>
          <cell r="K156">
            <v>0</v>
          </cell>
          <cell r="L156">
            <v>600</v>
          </cell>
          <cell r="M156">
            <v>344349.91064178222</v>
          </cell>
          <cell r="N156">
            <v>206609946.38506934</v>
          </cell>
        </row>
        <row r="157">
          <cell r="A157">
            <v>85</v>
          </cell>
          <cell r="B157" t="str">
            <v>Битум   БHД-60/90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58">
          <cell r="A158">
            <v>79</v>
          </cell>
          <cell r="B158" t="str">
            <v>Кокс суммарный</v>
          </cell>
          <cell r="F158">
            <v>167</v>
          </cell>
          <cell r="G158">
            <v>1684926.9229105806</v>
          </cell>
          <cell r="H158">
            <v>281382796.12606239</v>
          </cell>
          <cell r="I158">
            <v>0</v>
          </cell>
          <cell r="J158">
            <v>0</v>
          </cell>
          <cell r="K158">
            <v>0</v>
          </cell>
          <cell r="L158">
            <v>167</v>
          </cell>
          <cell r="M158">
            <v>1684926.9229105806</v>
          </cell>
          <cell r="N158">
            <v>281382796.12606239</v>
          </cell>
        </row>
        <row r="159">
          <cell r="A159">
            <v>86</v>
          </cell>
          <cell r="B159" t="str">
            <v>Кокс прокаленный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A160">
            <v>10</v>
          </cell>
          <cell r="B160" t="str">
            <v>Жидкое топливо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>
            <v>124</v>
          </cell>
          <cell r="B161" t="str">
            <v>Парафин товарный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A162">
            <v>71</v>
          </cell>
          <cell r="B162" t="str">
            <v>Сера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A163">
            <v>122</v>
          </cell>
          <cell r="B163" t="str">
            <v>Слопвокс от  Гач II марки 1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>
            <v>253</v>
          </cell>
          <cell r="B164" t="str">
            <v>Мазут</v>
          </cell>
          <cell r="F164">
            <v>54.440000000000055</v>
          </cell>
          <cell r="G164">
            <v>263371.17206730752</v>
          </cell>
          <cell r="H164">
            <v>14337926.607344236</v>
          </cell>
          <cell r="I164">
            <v>0</v>
          </cell>
          <cell r="J164">
            <v>0</v>
          </cell>
          <cell r="K164">
            <v>0</v>
          </cell>
          <cell r="L164">
            <v>54.440000000000055</v>
          </cell>
          <cell r="M164">
            <v>263371.17206730752</v>
          </cell>
          <cell r="N164">
            <v>14337926.607344236</v>
          </cell>
        </row>
        <row r="165">
          <cell r="B165" t="str">
            <v/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J166">
            <v>0</v>
          </cell>
          <cell r="K166">
            <v>0</v>
          </cell>
        </row>
        <row r="167">
          <cell r="A167">
            <v>999</v>
          </cell>
          <cell r="B167" t="str">
            <v>Технические масла</v>
          </cell>
          <cell r="C167">
            <v>0</v>
          </cell>
          <cell r="D167">
            <v>0</v>
          </cell>
          <cell r="E167">
            <v>0</v>
          </cell>
          <cell r="F167">
            <v>955</v>
          </cell>
          <cell r="G167">
            <v>717647.56693028531</v>
          </cell>
          <cell r="H167">
            <v>685353426.41842246</v>
          </cell>
          <cell r="I167">
            <v>0</v>
          </cell>
          <cell r="J167">
            <v>0</v>
          </cell>
          <cell r="K167">
            <v>0</v>
          </cell>
          <cell r="L167">
            <v>955</v>
          </cell>
          <cell r="M167">
            <v>717647.56693028531</v>
          </cell>
          <cell r="N167">
            <v>685353426.41842246</v>
          </cell>
        </row>
        <row r="168">
          <cell r="A168">
            <v>160</v>
          </cell>
          <cell r="B168" t="str">
            <v xml:space="preserve">Масло моторное М-8 В 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>
            <v>161</v>
          </cell>
          <cell r="B169" t="str">
            <v xml:space="preserve">Масло моторное М-20 А 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A170">
            <v>162</v>
          </cell>
          <cell r="B170" t="str">
            <v xml:space="preserve">Масло моторное М-10 В 2 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A171">
            <v>163</v>
          </cell>
          <cell r="B171" t="str">
            <v xml:space="preserve">Масло моторное М-14 В 2 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>
            <v>164</v>
          </cell>
          <cell r="B172" t="str">
            <v xml:space="preserve">Масло дизельное М-10 Г2К 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>
            <v>165</v>
          </cell>
          <cell r="B173" t="str">
            <v xml:space="preserve">Масло моторное  М-14 Г2К 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A174">
            <v>166</v>
          </cell>
          <cell r="B174" t="str">
            <v xml:space="preserve">Масло базовое  АУ 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</row>
        <row r="175">
          <cell r="A175">
            <v>167</v>
          </cell>
          <cell r="B175" t="str">
            <v>Масло  ХА-30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</row>
        <row r="176">
          <cell r="A176">
            <v>168</v>
          </cell>
          <cell r="B176" t="str">
            <v>Масло компрессорное КП-8С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A177">
            <v>154</v>
          </cell>
          <cell r="B177" t="str">
            <v>Масло индустриальное И-8 А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78">
          <cell r="A178">
            <v>155</v>
          </cell>
          <cell r="B178" t="str">
            <v>Масло индустриальное И-12 А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</row>
        <row r="179">
          <cell r="A179">
            <v>156</v>
          </cell>
          <cell r="B179" t="str">
            <v>Масло индустриальное И-20 А</v>
          </cell>
          <cell r="F179">
            <v>955</v>
          </cell>
          <cell r="G179">
            <v>717647.56693028531</v>
          </cell>
          <cell r="H179">
            <v>685353426.41842246</v>
          </cell>
          <cell r="I179">
            <v>0</v>
          </cell>
          <cell r="J179">
            <v>0</v>
          </cell>
          <cell r="K179">
            <v>0</v>
          </cell>
          <cell r="L179">
            <v>955</v>
          </cell>
          <cell r="M179">
            <v>717647.56693028531</v>
          </cell>
          <cell r="N179">
            <v>685353426.41842246</v>
          </cell>
        </row>
        <row r="180">
          <cell r="A180">
            <v>157</v>
          </cell>
          <cell r="B180" t="str">
            <v>Масло индустриальное И-30 А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</row>
        <row r="181">
          <cell r="A181">
            <v>158</v>
          </cell>
          <cell r="B181" t="str">
            <v>Масло индустриальное И-40 А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</row>
        <row r="182">
          <cell r="A182">
            <v>159</v>
          </cell>
          <cell r="B182" t="str">
            <v>Масло индустриальное И-50 А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</row>
        <row r="183">
          <cell r="A183">
            <v>170</v>
          </cell>
          <cell r="B183" t="str">
            <v>Масло  ПС-28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</row>
        <row r="184">
          <cell r="A184">
            <v>171</v>
          </cell>
          <cell r="B184" t="str">
            <v>Масло  Трансформаторное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A185">
            <v>172</v>
          </cell>
          <cell r="B185" t="str">
            <v>Масло турбинное  ТП-22 С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6">
          <cell r="A186">
            <v>173</v>
          </cell>
          <cell r="B186" t="str">
            <v>Масло турбинное ТП-30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A187">
            <v>275</v>
          </cell>
          <cell r="B187" t="str">
            <v>Масло М-10ДМ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</row>
        <row r="188">
          <cell r="A188">
            <v>235</v>
          </cell>
          <cell r="B188" t="str">
            <v>Масло М-6З\14Г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</row>
        <row r="189">
          <cell r="A189">
            <v>245</v>
          </cell>
          <cell r="B189" t="str">
            <v>Масло И-460 ПВ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</row>
        <row r="190">
          <cell r="A190">
            <v>174</v>
          </cell>
          <cell r="B190" t="str">
            <v>Масло  Ремула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</row>
        <row r="191">
          <cell r="B191" t="str">
            <v/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</row>
        <row r="192">
          <cell r="B192" t="str">
            <v/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</row>
        <row r="193">
          <cell r="B193" t="str">
            <v/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</row>
        <row r="194">
          <cell r="B194" t="str">
            <v/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</row>
        <row r="195">
          <cell r="B195" t="str">
            <v/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B196" t="str">
            <v/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</row>
        <row r="197">
          <cell r="B197" t="str">
            <v/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</row>
        <row r="198">
          <cell r="B198" t="str">
            <v/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</row>
        <row r="199">
          <cell r="B199" t="str">
            <v/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</row>
        <row r="200">
          <cell r="B200" t="str">
            <v/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</row>
        <row r="201">
          <cell r="B201" t="str">
            <v/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</row>
        <row r="202">
          <cell r="A202">
            <v>999</v>
          </cell>
          <cell r="B202" t="str">
            <v>5.Технологические газы и потери</v>
          </cell>
          <cell r="C202">
            <v>0</v>
          </cell>
          <cell r="D202">
            <v>0</v>
          </cell>
          <cell r="E202">
            <v>0</v>
          </cell>
          <cell r="F202">
            <v>2101</v>
          </cell>
          <cell r="G202">
            <v>152593.00682170177</v>
          </cell>
          <cell r="H202">
            <v>320597907.33239543</v>
          </cell>
          <cell r="I202">
            <v>0</v>
          </cell>
          <cell r="J202">
            <v>0</v>
          </cell>
          <cell r="K202">
            <v>0</v>
          </cell>
          <cell r="L202">
            <v>2101</v>
          </cell>
          <cell r="M202">
            <v>152593.00682170177</v>
          </cell>
          <cell r="N202">
            <v>320597907.33239543</v>
          </cell>
        </row>
        <row r="203">
          <cell r="A203">
            <v>38</v>
          </cell>
          <cell r="B203" t="str">
            <v>Газ нефтяной</v>
          </cell>
          <cell r="F203">
            <v>912</v>
          </cell>
          <cell r="G203">
            <v>351532.79312762659</v>
          </cell>
          <cell r="H203">
            <v>320597907.3323921</v>
          </cell>
          <cell r="I203">
            <v>0</v>
          </cell>
          <cell r="J203">
            <v>0</v>
          </cell>
          <cell r="K203">
            <v>0</v>
          </cell>
          <cell r="L203">
            <v>912</v>
          </cell>
          <cell r="M203">
            <v>351532.79312762659</v>
          </cell>
          <cell r="N203">
            <v>320597907.3323921</v>
          </cell>
        </row>
        <row r="204">
          <cell r="A204">
            <v>500</v>
          </cell>
          <cell r="B204" t="str">
            <v>Потери</v>
          </cell>
          <cell r="F204">
            <v>1189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1189</v>
          </cell>
          <cell r="M204">
            <v>0</v>
          </cell>
          <cell r="N204">
            <v>0</v>
          </cell>
        </row>
        <row r="205">
          <cell r="B205" t="str">
            <v/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</row>
        <row r="206">
          <cell r="A206">
            <v>999</v>
          </cell>
          <cell r="B206" t="str">
            <v xml:space="preserve">Всего </v>
          </cell>
          <cell r="C206">
            <v>6464</v>
          </cell>
          <cell r="D206">
            <v>0</v>
          </cell>
          <cell r="E206">
            <v>0</v>
          </cell>
          <cell r="F206">
            <v>19413</v>
          </cell>
          <cell r="G206">
            <v>309008.46417544771</v>
          </cell>
          <cell r="H206">
            <v>5998781315.0379667</v>
          </cell>
          <cell r="I206">
            <v>19413</v>
          </cell>
          <cell r="J206">
            <v>200490.86742734397</v>
          </cell>
          <cell r="K206">
            <v>3892129209.3670287</v>
          </cell>
          <cell r="L206">
            <v>6464</v>
          </cell>
          <cell r="M206">
            <v>325905.33812978619</v>
          </cell>
          <cell r="N206">
            <v>2106652105.670938</v>
          </cell>
        </row>
        <row r="208">
          <cell r="K208" t="str">
            <v>дисбаланс</v>
          </cell>
          <cell r="L208">
            <v>0</v>
          </cell>
          <cell r="N208">
            <v>3.24249267578125E-5</v>
          </cell>
        </row>
      </sheetData>
      <sheetData sheetId="12">
        <row r="6">
          <cell r="A6">
            <v>1</v>
          </cell>
          <cell r="B6" t="str">
            <v xml:space="preserve">Нефть местная </v>
          </cell>
          <cell r="C6">
            <v>0</v>
          </cell>
          <cell r="D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2</v>
          </cell>
          <cell r="B7" t="str">
            <v>Нефть - Кумколь</v>
          </cell>
          <cell r="C7">
            <v>0</v>
          </cell>
          <cell r="D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3</v>
          </cell>
          <cell r="B8" t="str">
            <v>Нефть - Россия</v>
          </cell>
          <cell r="C8">
            <v>0</v>
          </cell>
          <cell r="D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>
            <v>4</v>
          </cell>
          <cell r="B9" t="str">
            <v xml:space="preserve">Газоконденсат местный </v>
          </cell>
          <cell r="C9">
            <v>0</v>
          </cell>
          <cell r="D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>
            <v>5</v>
          </cell>
          <cell r="B10" t="str">
            <v>Газоконденсат от смешения</v>
          </cell>
          <cell r="C10">
            <v>0</v>
          </cell>
          <cell r="D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>
            <v>7</v>
          </cell>
          <cell r="B11" t="str">
            <v>Газойль (импорт)</v>
          </cell>
          <cell r="C11">
            <v>0</v>
          </cell>
          <cell r="D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>
            <v>8</v>
          </cell>
          <cell r="B12" t="str">
            <v>Нефть обессоленная</v>
          </cell>
          <cell r="C12">
            <v>0</v>
          </cell>
          <cell r="D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>
            <v>999</v>
          </cell>
          <cell r="B13" t="str">
            <v>2. Движение присадок - всего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>
            <v>140</v>
          </cell>
          <cell r="B14" t="str">
            <v>Присадка К-471к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>
            <v>141</v>
          </cell>
          <cell r="B15" t="str">
            <v>Присадка К-471н</v>
          </cell>
          <cell r="C15">
            <v>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>
            <v>142</v>
          </cell>
          <cell r="B16" t="str">
            <v>Присадка К-110</v>
          </cell>
          <cell r="C16">
            <v>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>
            <v>143</v>
          </cell>
          <cell r="B17" t="str">
            <v>Присадка ЦД-7к</v>
          </cell>
          <cell r="C17">
            <v>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>
            <v>144</v>
          </cell>
          <cell r="B18" t="str">
            <v>Присадка ПМС-200А</v>
          </cell>
          <cell r="C18">
            <v>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>
            <v>145</v>
          </cell>
          <cell r="B19" t="str">
            <v>Ионол (Агидол)</v>
          </cell>
          <cell r="C19">
            <v>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>
            <v>146</v>
          </cell>
          <cell r="B20" t="str">
            <v>Присадка В 15\41</v>
          </cell>
          <cell r="C20">
            <v>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>
            <v>147</v>
          </cell>
          <cell r="B21" t="str">
            <v>Присадка Д-157 (Дипроксамин)</v>
          </cell>
          <cell r="C21">
            <v>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>
            <v>148</v>
          </cell>
          <cell r="B22" t="str">
            <v>Присадка К-483</v>
          </cell>
          <cell r="C22">
            <v>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>
            <v>149</v>
          </cell>
          <cell r="B23" t="str">
            <v>Присадка ВДС-9902</v>
          </cell>
          <cell r="C23">
            <v>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>
            <v>150</v>
          </cell>
          <cell r="B24" t="str">
            <v>Присадка К-487F</v>
          </cell>
          <cell r="C24">
            <v>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151</v>
          </cell>
          <cell r="B25" t="str">
            <v>Присадка A-22</v>
          </cell>
          <cell r="C25">
            <v>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152</v>
          </cell>
          <cell r="B26" t="str">
            <v>Бетол</v>
          </cell>
          <cell r="C26">
            <v>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>
            <v>153</v>
          </cell>
          <cell r="B27" t="str">
            <v>Присадка К-61</v>
          </cell>
          <cell r="C27">
            <v>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>
            <v>216</v>
          </cell>
          <cell r="B28" t="str">
            <v>Присадка SAP-1120 B</v>
          </cell>
          <cell r="C28">
            <v>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>
            <v>191</v>
          </cell>
          <cell r="B29" t="str">
            <v>Метанол</v>
          </cell>
          <cell r="C29">
            <v>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>
            <v>196</v>
          </cell>
          <cell r="B30" t="str">
            <v>Этиловая жидкость</v>
          </cell>
          <cell r="C30">
            <v>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>
            <v>290</v>
          </cell>
          <cell r="B31" t="str">
            <v>Присадка флотамин</v>
          </cell>
          <cell r="C31">
            <v>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B32" t="str">
            <v/>
          </cell>
          <cell r="C32">
            <v>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>
            <v>999</v>
          </cell>
          <cell r="B33" t="str">
            <v>3. Движение полуфабрикатов - всего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>
            <v>76</v>
          </cell>
          <cell r="B34" t="str">
            <v>Асфальт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>
            <v>50</v>
          </cell>
          <cell r="B35" t="str">
            <v>Водородосодержащий газ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>
            <v>119</v>
          </cell>
          <cell r="B36" t="str">
            <v>Гач II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>
            <v>123</v>
          </cell>
          <cell r="B37" t="str">
            <v>Гач II в производство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580</v>
          </cell>
          <cell r="B38" t="str">
            <v>Гач II в производство для парафина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>
            <v>118</v>
          </cell>
          <cell r="B39" t="str">
            <v>Гач II марки 1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>
            <v>120</v>
          </cell>
          <cell r="B40" t="str">
            <v>Гач III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>
            <v>35</v>
          </cell>
          <cell r="B41" t="str">
            <v>Гудрон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>
            <v>73</v>
          </cell>
          <cell r="B42" t="str">
            <v>Деасфальтизат М-20А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>
            <v>72</v>
          </cell>
          <cell r="B43" t="str">
            <v>Деасфальтизат сернистый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>
            <v>74</v>
          </cell>
          <cell r="B44" t="str">
            <v>Деасфальтизат ПС-28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>
            <v>75</v>
          </cell>
          <cell r="B45" t="str">
            <v>Деасфальтизат И-460 ПВ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>
            <v>103</v>
          </cell>
          <cell r="B46" t="str">
            <v>Деп.масло  трансформаторное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>
            <v>104</v>
          </cell>
          <cell r="B47" t="str">
            <v>Деп.масло II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>
            <v>105</v>
          </cell>
          <cell r="B48" t="str">
            <v>Деп.масло III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>
            <v>106</v>
          </cell>
          <cell r="B49" t="str">
            <v>Деп.масло II тур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>
            <v>107</v>
          </cell>
          <cell r="B50" t="str">
            <v>Деп.масло III тур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>
            <v>108</v>
          </cell>
          <cell r="B51" t="str">
            <v>Деп.масло И-8А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>
            <v>109</v>
          </cell>
          <cell r="B52" t="str">
            <v>Деп.масло И-12А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>
            <v>110</v>
          </cell>
          <cell r="B53" t="str">
            <v>Деп.масло КП-8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>
            <v>111</v>
          </cell>
          <cell r="B54" t="str">
            <v>Деп.масло ПС-28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>
            <v>112</v>
          </cell>
          <cell r="B55" t="str">
            <v>Деп.масло АУ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>
            <v>113</v>
          </cell>
          <cell r="B56" t="str">
            <v>Деп.масло И-460ПВ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>
            <v>114</v>
          </cell>
          <cell r="B57" t="str">
            <v>Деп.масло остаточное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>
            <v>115</v>
          </cell>
          <cell r="B58" t="str">
            <v>Деп.масло М-20А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>
            <v>125</v>
          </cell>
          <cell r="B59" t="str">
            <v>Ком-т масла  трансформаторный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>
            <v>126</v>
          </cell>
          <cell r="B60" t="str">
            <v>Ком-т масла II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>
            <v>127</v>
          </cell>
          <cell r="B61" t="str">
            <v>Ком-т масла III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>
            <v>128</v>
          </cell>
          <cell r="B62" t="str">
            <v>Ком-т масла II тур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A63">
            <v>129</v>
          </cell>
          <cell r="B63" t="str">
            <v>Ком-т масла III тур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64">
          <cell r="A64">
            <v>130</v>
          </cell>
          <cell r="B64" t="str">
            <v>Ком-т масла И-8А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A65">
            <v>131</v>
          </cell>
          <cell r="B65" t="str">
            <v>Ком-т масла И-12А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>
            <v>132</v>
          </cell>
          <cell r="B66" t="str">
            <v>Ком-т масла КП-8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>
            <v>133</v>
          </cell>
          <cell r="B67" t="str">
            <v>Ком-т масла ПС-28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>
            <v>134</v>
          </cell>
          <cell r="B68" t="str">
            <v>Ком-т масла АУ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A69">
            <v>135</v>
          </cell>
          <cell r="B69" t="str">
            <v>Ком-т масла И-460ПВ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>
            <v>136</v>
          </cell>
          <cell r="B70" t="str">
            <v>Ком-т масла остаточный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>
            <v>137</v>
          </cell>
          <cell r="B71" t="str">
            <v>Ком-т масла М-20А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>
            <v>24</v>
          </cell>
          <cell r="B72" t="str">
            <v>Погон I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>
            <v>25</v>
          </cell>
          <cell r="B73" t="str">
            <v>Погон II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>
            <v>26</v>
          </cell>
          <cell r="B74" t="str">
            <v>Погон III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>
            <v>27</v>
          </cell>
          <cell r="B75" t="str">
            <v>Погон II тур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>
            <v>28</v>
          </cell>
          <cell r="B76" t="str">
            <v>Погон III тур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A77">
            <v>29</v>
          </cell>
          <cell r="B77" t="str">
            <v>Погон И-8А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>
            <v>30</v>
          </cell>
          <cell r="B78" t="str">
            <v>Погон И-12А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A79">
            <v>31</v>
          </cell>
          <cell r="B79" t="str">
            <v>Погон КП-8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A80">
            <v>32</v>
          </cell>
          <cell r="B80" t="str">
            <v>Погон ПС-28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>
            <v>33</v>
          </cell>
          <cell r="B81" t="str">
            <v>Погон АУ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A82">
            <v>23</v>
          </cell>
          <cell r="B82" t="str">
            <v>Погон трансформаторный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A83">
            <v>88</v>
          </cell>
          <cell r="B83" t="str">
            <v>Рафинат  трансформаторный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A84">
            <v>89</v>
          </cell>
          <cell r="B84" t="str">
            <v>Рафинат II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A85">
            <v>90</v>
          </cell>
          <cell r="B85" t="str">
            <v>Рафинат III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A86">
            <v>91</v>
          </cell>
          <cell r="B86" t="str">
            <v>Рафинат II тур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A87">
            <v>92</v>
          </cell>
          <cell r="B87" t="str">
            <v>Рафинат III тур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</row>
        <row r="88">
          <cell r="A88">
            <v>93</v>
          </cell>
          <cell r="B88" t="str">
            <v>Рафинат И-8А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A89">
            <v>94</v>
          </cell>
          <cell r="B89" t="str">
            <v>Рафинат И-12А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A90">
            <v>95</v>
          </cell>
          <cell r="B90" t="str">
            <v>Рафинат КП-8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A91">
            <v>96</v>
          </cell>
          <cell r="B91" t="str">
            <v>Рафинат ПС-28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>
            <v>97</v>
          </cell>
          <cell r="B92" t="str">
            <v>Рафинат АУ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>
            <v>98</v>
          </cell>
          <cell r="B93" t="str">
            <v>Рафинат И-460ПВ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>
            <v>99</v>
          </cell>
          <cell r="B94" t="str">
            <v>Рафинат остаточный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>
            <v>100</v>
          </cell>
          <cell r="B95" t="str">
            <v>Рафинат М-20А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>
            <v>46</v>
          </cell>
          <cell r="B96" t="str">
            <v>Мазут прямогонный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>
            <v>138</v>
          </cell>
          <cell r="B97" t="str">
            <v>Отгон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A98">
            <v>116</v>
          </cell>
          <cell r="B98" t="str">
            <v>Парафин сырой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>
            <v>60</v>
          </cell>
          <cell r="B99" t="str">
            <v>Пропан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A100">
            <v>59</v>
          </cell>
          <cell r="B100" t="str">
            <v>Этан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A101">
            <v>51</v>
          </cell>
          <cell r="B101" t="str">
            <v>Сухой газ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A102">
            <v>139</v>
          </cell>
          <cell r="B102" t="str">
            <v>Сероводород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A103">
            <v>70</v>
          </cell>
          <cell r="B103" t="str">
            <v>Нафта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A104">
            <v>13</v>
          </cell>
          <cell r="B104" t="str">
            <v>Прямогонный бензин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A105">
            <v>62</v>
          </cell>
          <cell r="B105" t="str">
            <v>Стабильный бензин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A106">
            <v>56</v>
          </cell>
          <cell r="B106" t="str">
            <v>Фракция 95-180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A107">
            <v>57</v>
          </cell>
          <cell r="B107" t="str">
            <v>Фракция НК-70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A108">
            <v>47</v>
          </cell>
          <cell r="B108" t="str">
            <v>Бензин катализат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>
            <v>77</v>
          </cell>
          <cell r="B109" t="str">
            <v>Бензин коксования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>
            <v>48</v>
          </cell>
          <cell r="B110" t="str">
            <v>Головка гидрогенизата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>
            <v>193</v>
          </cell>
          <cell r="B111" t="str">
            <v>Гидрозин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A112">
            <v>14</v>
          </cell>
          <cell r="B112" t="str">
            <v>Прямогонное дизтопливо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A113">
            <v>80</v>
          </cell>
          <cell r="B113" t="str">
            <v>Тяжелый коксовый дистиллят (ТКД)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A114">
            <v>78</v>
          </cell>
          <cell r="B114" t="str">
            <v>Легкий газойл (ЛКД)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A115">
            <v>102</v>
          </cell>
          <cell r="B115" t="str">
            <v>Экстракт в произвоство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A116">
            <v>237</v>
          </cell>
          <cell r="B116" t="str">
            <v>Ферганол ТМ-2-34   ("SAE-140")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A117">
            <v>37</v>
          </cell>
          <cell r="B117" t="str">
            <v>Фракция 360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>
            <v>66</v>
          </cell>
          <cell r="B118" t="str">
            <v>Бензин с АТ-5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>
            <v>67</v>
          </cell>
          <cell r="B119" t="str">
            <v>ЛКД очищенное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>
            <v>291</v>
          </cell>
          <cell r="B120" t="str">
            <v>Компонент сжиженного газа СПБТ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B121" t="str">
            <v/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2">
          <cell r="A122">
            <v>999</v>
          </cell>
          <cell r="B122" t="str">
            <v>4. Движение готовой продукции - всего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</row>
        <row r="123">
          <cell r="A123">
            <v>999</v>
          </cell>
          <cell r="B123" t="str">
            <v xml:space="preserve">Бензины 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A124">
            <v>246</v>
          </cell>
          <cell r="B124" t="str">
            <v>Бензин АИ-80 К-2Л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</row>
        <row r="125">
          <cell r="A125">
            <v>247</v>
          </cell>
          <cell r="B125" t="str">
            <v>Бензин АИ-80 М-3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</row>
        <row r="126">
          <cell r="A126">
            <v>248</v>
          </cell>
          <cell r="B126" t="str">
            <v>Бензин АИ-80 М-5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</row>
        <row r="127">
          <cell r="A127">
            <v>249</v>
          </cell>
          <cell r="B127" t="str">
            <v>Бензин АИ-91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</row>
        <row r="128">
          <cell r="A128">
            <v>288</v>
          </cell>
          <cell r="B128" t="str">
            <v>Бензин Аи-91 (М-3)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A129">
            <v>289</v>
          </cell>
          <cell r="B129" t="str">
            <v>Бензин Аи-91 (М-5)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A130">
            <v>282</v>
          </cell>
          <cell r="B130" t="str">
            <v>Бензин АИ-92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A131">
            <v>250</v>
          </cell>
          <cell r="B131" t="str">
            <v>Бензин АИ-95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A132">
            <v>251</v>
          </cell>
          <cell r="B132" t="str">
            <v>Бензин Б-92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A133">
            <v>55</v>
          </cell>
          <cell r="B133" t="str">
            <v>Экстра бензин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B134" t="str">
            <v/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B135" t="str">
            <v/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36">
          <cell r="B136" t="str">
            <v/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B137" t="str">
            <v/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A138">
            <v>999</v>
          </cell>
          <cell r="B138" t="str">
            <v>Авиакеросин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</row>
        <row r="139">
          <cell r="A139">
            <v>15</v>
          </cell>
          <cell r="B139" t="str">
            <v>Авиакеросин ТС-1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B140" t="str">
            <v/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</row>
        <row r="141">
          <cell r="A141">
            <v>999</v>
          </cell>
          <cell r="B141" t="str">
            <v>Дизельное топливо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>
            <v>68</v>
          </cell>
          <cell r="B142" t="str">
            <v>Дизтопливо товарное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A143">
            <v>287</v>
          </cell>
          <cell r="B143" t="str">
            <v>Дизтопливо от смещения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A144">
            <v>999</v>
          </cell>
          <cell r="B144" t="str">
            <v>Прочие светлые нефтепродукты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</row>
        <row r="145">
          <cell r="A145">
            <v>18</v>
          </cell>
          <cell r="B145" t="str">
            <v>Керосин технический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>
            <v>19</v>
          </cell>
          <cell r="B146" t="str">
            <v>Керосин осветительный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>
            <v>17</v>
          </cell>
          <cell r="B147" t="str">
            <v>Нефрас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A148">
            <v>61</v>
          </cell>
          <cell r="B148" t="str">
            <v>Сжиженный газ СПБТ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>
            <v>285</v>
          </cell>
          <cell r="B149" t="str">
            <v>Очищенный газ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0">
          <cell r="A150">
            <v>16</v>
          </cell>
          <cell r="B150" t="str">
            <v>Печное топливо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>
            <v>999</v>
          </cell>
          <cell r="B151" t="str">
            <v>Прочая продукция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A152">
            <v>81</v>
          </cell>
          <cell r="B152" t="str">
            <v>Битум   БHПЭ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A153">
            <v>82</v>
          </cell>
          <cell r="B153" t="str">
            <v>Битум   БH-3  БH-60/90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</row>
        <row r="154">
          <cell r="A154">
            <v>83</v>
          </cell>
          <cell r="B154" t="str">
            <v>Битум   БH-5  БH-90/10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>
            <v>84</v>
          </cell>
          <cell r="B155" t="str">
            <v>Битум   БHД-40/60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6">
          <cell r="A156">
            <v>85</v>
          </cell>
          <cell r="B156" t="str">
            <v>Битум   БHД-60/90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A157">
            <v>79</v>
          </cell>
          <cell r="B157" t="str">
            <v>Кокс суммарный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58">
          <cell r="A158">
            <v>86</v>
          </cell>
          <cell r="B158" t="str">
            <v>Кокс прокаленный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</row>
        <row r="159">
          <cell r="A159">
            <v>121</v>
          </cell>
          <cell r="B159" t="str">
            <v>Петролатум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A160">
            <v>124</v>
          </cell>
          <cell r="B160" t="str">
            <v>Парафин товарный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>
            <v>71</v>
          </cell>
          <cell r="B161" t="str">
            <v>Сера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A162">
            <v>122</v>
          </cell>
          <cell r="B162" t="str">
            <v>Слопвокс от  Гач II марки 1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A163">
            <v>253</v>
          </cell>
          <cell r="B163" t="str">
            <v>Мазут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>
            <v>10</v>
          </cell>
          <cell r="B164" t="str">
            <v>Жидкое топливо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B165" t="str">
            <v/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A166">
            <v>999</v>
          </cell>
          <cell r="B166" t="str">
            <v>Технические масла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A167">
            <v>160</v>
          </cell>
          <cell r="B167" t="str">
            <v xml:space="preserve">Масло моторное М-8 В 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>
            <v>161</v>
          </cell>
          <cell r="B168" t="str">
            <v xml:space="preserve">Масло моторное М-20 А 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>
            <v>162</v>
          </cell>
          <cell r="B169" t="str">
            <v xml:space="preserve">Масло моторное М-10 В 2 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A170">
            <v>163</v>
          </cell>
          <cell r="B170" t="str">
            <v xml:space="preserve">Масло моторное М-14 В 2 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A171">
            <v>164</v>
          </cell>
          <cell r="B171" t="str">
            <v xml:space="preserve">Масло дизельное М-10 Г2К 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>
            <v>165</v>
          </cell>
          <cell r="B172" t="str">
            <v xml:space="preserve">Масло моторное  М-14 Г2К 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>
            <v>166</v>
          </cell>
          <cell r="B173" t="str">
            <v xml:space="preserve">Масло базовое  АУ 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A174">
            <v>167</v>
          </cell>
          <cell r="B174" t="str">
            <v>Масло  ХА-30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</row>
        <row r="175">
          <cell r="A175">
            <v>168</v>
          </cell>
          <cell r="B175" t="str">
            <v>Масло компрессорное КП-8С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</row>
        <row r="176">
          <cell r="A176">
            <v>154</v>
          </cell>
          <cell r="B176" t="str">
            <v>Масло индустриальное И-8 А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A177">
            <v>155</v>
          </cell>
          <cell r="B177" t="str">
            <v>Масло индустриальное И-12 А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78">
          <cell r="A178">
            <v>156</v>
          </cell>
          <cell r="B178" t="str">
            <v>Масло индустриальное И-20 А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</row>
        <row r="179">
          <cell r="A179">
            <v>157</v>
          </cell>
          <cell r="B179" t="str">
            <v>Масло индустриальное И-30 А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</row>
        <row r="180">
          <cell r="A180">
            <v>158</v>
          </cell>
          <cell r="B180" t="str">
            <v>Масло индустриальное И-40 А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</row>
        <row r="181">
          <cell r="A181">
            <v>159</v>
          </cell>
          <cell r="B181" t="str">
            <v>Масло индустриальное И-50 А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</row>
        <row r="182">
          <cell r="A182">
            <v>170</v>
          </cell>
          <cell r="B182" t="str">
            <v>Масло  ПС-28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</row>
        <row r="183">
          <cell r="A183">
            <v>171</v>
          </cell>
          <cell r="B183" t="str">
            <v>Масло  Трансформаторное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</row>
        <row r="184">
          <cell r="A184">
            <v>172</v>
          </cell>
          <cell r="B184" t="str">
            <v>Масло турбинное  ТП-22 С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A185">
            <v>173</v>
          </cell>
          <cell r="B185" t="str">
            <v>Масло турбинное ТП-30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6">
          <cell r="A186">
            <v>275</v>
          </cell>
          <cell r="B186" t="str">
            <v>Масло М-10ДМ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A187">
            <v>235</v>
          </cell>
          <cell r="B187" t="str">
            <v>Масло М-6З\14Г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</row>
        <row r="188">
          <cell r="A188">
            <v>245</v>
          </cell>
          <cell r="B188" t="str">
            <v>Масло И-460 ПВ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</row>
        <row r="189">
          <cell r="A189">
            <v>174</v>
          </cell>
          <cell r="B189" t="str">
            <v>Масло  Ремула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</row>
        <row r="190">
          <cell r="B190" t="str">
            <v/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</row>
        <row r="191">
          <cell r="B191" t="str">
            <v/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</row>
        <row r="192">
          <cell r="B192" t="str">
            <v/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</row>
        <row r="193">
          <cell r="B193" t="str">
            <v/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</row>
        <row r="194">
          <cell r="B194" t="str">
            <v/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</row>
        <row r="195">
          <cell r="B195" t="str">
            <v/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B196" t="str">
            <v/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</row>
        <row r="197">
          <cell r="B197" t="str">
            <v/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</row>
        <row r="198">
          <cell r="B198" t="str">
            <v/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</row>
        <row r="199">
          <cell r="B199" t="str">
            <v/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</row>
        <row r="200">
          <cell r="B200" t="str">
            <v/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</row>
        <row r="201">
          <cell r="A201">
            <v>999</v>
          </cell>
          <cell r="B201" t="str">
            <v>5.Технологические газы и потери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</row>
        <row r="202">
          <cell r="A202">
            <v>38</v>
          </cell>
          <cell r="B202" t="str">
            <v>Газ нефтяной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</row>
        <row r="203">
          <cell r="A203">
            <v>500</v>
          </cell>
          <cell r="B203" t="str">
            <v>Потери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</row>
        <row r="204">
          <cell r="B204" t="str">
            <v/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</row>
        <row r="205">
          <cell r="A205">
            <v>999</v>
          </cell>
          <cell r="B205" t="str">
            <v xml:space="preserve">Всего 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</row>
        <row r="207">
          <cell r="K207" t="str">
            <v>дисбаланс</v>
          </cell>
          <cell r="L207">
            <v>0</v>
          </cell>
          <cell r="N207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9">
          <cell r="B9" t="str">
            <v>Автобензин, в.т.ч.</v>
          </cell>
        </row>
      </sheetData>
      <sheetData sheetId="46"/>
      <sheetData sheetId="47">
        <row r="5">
          <cell r="A5">
            <v>2011</v>
          </cell>
          <cell r="B5" t="str">
            <v>ПРОЦЕСС ПЕРВИЧНОЙ ПЕРЕРАБОТКИ СЫРЬЯ</v>
          </cell>
          <cell r="C5">
            <v>7400000</v>
          </cell>
          <cell r="D5">
            <v>1197499</v>
          </cell>
          <cell r="E5">
            <v>10460</v>
          </cell>
          <cell r="F5">
            <v>63380222</v>
          </cell>
          <cell r="G5">
            <v>75906061.539999992</v>
          </cell>
          <cell r="H5">
            <v>0.82</v>
          </cell>
          <cell r="I5">
            <v>9819.4917999999998</v>
          </cell>
          <cell r="J5">
            <v>1.88</v>
          </cell>
          <cell r="K5">
            <v>22512.981199999995</v>
          </cell>
          <cell r="L5">
            <v>63387.160690739613</v>
          </cell>
          <cell r="M5" t="str">
            <v>Да</v>
          </cell>
          <cell r="N5">
            <v>16.18241891891892</v>
          </cell>
          <cell r="O5">
            <v>0</v>
          </cell>
        </row>
        <row r="6">
          <cell r="A6">
            <v>2012</v>
          </cell>
          <cell r="B6" t="str">
            <v>КАТАЛИТИЧЕСКИЙ РИФОРМИНГ</v>
          </cell>
          <cell r="C6">
            <v>900000</v>
          </cell>
          <cell r="D6">
            <v>436000</v>
          </cell>
          <cell r="E6">
            <v>15926</v>
          </cell>
          <cell r="F6">
            <v>19288160</v>
          </cell>
          <cell r="G6">
            <v>26231896</v>
          </cell>
          <cell r="H6">
            <v>6.02</v>
          </cell>
          <cell r="I6">
            <v>26247.200000000001</v>
          </cell>
          <cell r="J6">
            <v>2.67</v>
          </cell>
          <cell r="K6">
            <v>11641.2</v>
          </cell>
          <cell r="L6">
            <v>60164.899082568809</v>
          </cell>
          <cell r="M6" t="str">
            <v>Да</v>
          </cell>
          <cell r="N6">
            <v>48.444444444444443</v>
          </cell>
          <cell r="O6">
            <v>0</v>
          </cell>
        </row>
        <row r="7">
          <cell r="A7">
            <v>2013</v>
          </cell>
          <cell r="B7" t="str">
            <v>ПРОЦЕСС ПРИГОТОВЛЕНИЯ СПЕЦ.БЕНЗИНОВ</v>
          </cell>
          <cell r="C7">
            <v>24000</v>
          </cell>
          <cell r="D7">
            <v>95600</v>
          </cell>
          <cell r="E7">
            <v>17595</v>
          </cell>
          <cell r="F7">
            <v>3995502</v>
          </cell>
          <cell r="G7">
            <v>5677584</v>
          </cell>
          <cell r="H7">
            <v>0.09</v>
          </cell>
          <cell r="I7">
            <v>86.04</v>
          </cell>
          <cell r="J7">
            <v>0.76</v>
          </cell>
          <cell r="K7">
            <v>726.56</v>
          </cell>
          <cell r="L7">
            <v>59388.953974895398</v>
          </cell>
          <cell r="M7" t="str">
            <v>Да</v>
          </cell>
          <cell r="N7">
            <v>398.33333333333331</v>
          </cell>
          <cell r="O7">
            <v>0</v>
          </cell>
        </row>
        <row r="8">
          <cell r="A8" t="str">
            <v>2014</v>
          </cell>
          <cell r="B8" t="str">
            <v>ФРАКЦИОНИРОВАНИЕ ГАЗА</v>
          </cell>
          <cell r="C8">
            <v>189000</v>
          </cell>
          <cell r="D8">
            <v>34630</v>
          </cell>
          <cell r="E8">
            <v>37118</v>
          </cell>
          <cell r="F8">
            <v>4214239</v>
          </cell>
          <cell r="G8">
            <v>5499635.3399999999</v>
          </cell>
          <cell r="H8">
            <v>12.49</v>
          </cell>
          <cell r="I8">
            <v>4325.2870000000003</v>
          </cell>
          <cell r="J8">
            <v>1.57</v>
          </cell>
          <cell r="K8">
            <v>543.69100000000003</v>
          </cell>
          <cell r="L8">
            <v>158811.3006064106</v>
          </cell>
          <cell r="M8" t="str">
            <v>Да</v>
          </cell>
          <cell r="N8">
            <v>18.322751322751323</v>
          </cell>
          <cell r="O8">
            <v>0</v>
          </cell>
        </row>
        <row r="9">
          <cell r="A9" t="str">
            <v>2015</v>
          </cell>
          <cell r="B9" t="str">
            <v>ПРОЦЕСС ЗАЩЕЛАЧИВАНИЯ</v>
          </cell>
          <cell r="C9">
            <v>600000</v>
          </cell>
          <cell r="D9">
            <v>34430</v>
          </cell>
          <cell r="E9">
            <v>9558</v>
          </cell>
          <cell r="F9">
            <v>1467132</v>
          </cell>
          <cell r="G9">
            <v>1796213.94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52170.024397327907</v>
          </cell>
          <cell r="M9" t="str">
            <v>Да</v>
          </cell>
          <cell r="N9">
            <v>5.7383333333333333</v>
          </cell>
          <cell r="O9">
            <v>0</v>
          </cell>
        </row>
        <row r="10">
          <cell r="A10" t="str">
            <v>2016</v>
          </cell>
          <cell r="B10" t="str">
            <v>ПРОЦЕСС ГИДРОДЕСУЛЬФИЗАЦИИ СЕРЫ</v>
          </cell>
          <cell r="C10">
            <v>1700000</v>
          </cell>
          <cell r="D10">
            <v>443000</v>
          </cell>
          <cell r="E10">
            <v>11940</v>
          </cell>
          <cell r="F10">
            <v>20328658</v>
          </cell>
          <cell r="G10">
            <v>25618078</v>
          </cell>
          <cell r="H10">
            <v>2.1</v>
          </cell>
          <cell r="I10">
            <v>9303</v>
          </cell>
          <cell r="J10">
            <v>1.3</v>
          </cell>
          <cell r="K10">
            <v>5759</v>
          </cell>
          <cell r="L10">
            <v>57828.618510158019</v>
          </cell>
          <cell r="M10" t="str">
            <v>Да</v>
          </cell>
          <cell r="N10">
            <v>26.058823529411761</v>
          </cell>
          <cell r="O10">
            <v>0</v>
          </cell>
        </row>
        <row r="11">
          <cell r="A11" t="str">
            <v>2017</v>
          </cell>
          <cell r="B11" t="str">
            <v>ДЕАСФАЛЬТИЗАЦИЯ ГУДРОНА</v>
          </cell>
          <cell r="C11">
            <v>832900</v>
          </cell>
          <cell r="D11">
            <v>70640</v>
          </cell>
          <cell r="E11">
            <v>24149</v>
          </cell>
          <cell r="F11">
            <v>8762433</v>
          </cell>
          <cell r="G11">
            <v>10468318.359999999</v>
          </cell>
          <cell r="H11">
            <v>0</v>
          </cell>
          <cell r="I11">
            <v>0</v>
          </cell>
          <cell r="J11">
            <v>0.4</v>
          </cell>
          <cell r="K11">
            <v>282.56</v>
          </cell>
          <cell r="L11">
            <v>148192.50226500566</v>
          </cell>
          <cell r="M11" t="str">
            <v>Да</v>
          </cell>
          <cell r="N11">
            <v>8.4812102293192453</v>
          </cell>
          <cell r="O11">
            <v>0</v>
          </cell>
        </row>
        <row r="12">
          <cell r="A12" t="str">
            <v>2018</v>
          </cell>
          <cell r="B12" t="str">
            <v>ПРОЦЕСС КОКСОВАНИЯ</v>
          </cell>
          <cell r="C12">
            <v>944000</v>
          </cell>
          <cell r="D12">
            <v>274300</v>
          </cell>
          <cell r="E12">
            <v>13306</v>
          </cell>
          <cell r="F12">
            <v>9894389</v>
          </cell>
          <cell r="G12">
            <v>13544224.800000001</v>
          </cell>
          <cell r="H12">
            <v>10</v>
          </cell>
          <cell r="I12">
            <v>27430</v>
          </cell>
          <cell r="J12">
            <v>2.0699999999999998</v>
          </cell>
          <cell r="K12">
            <v>5678.01</v>
          </cell>
          <cell r="L12">
            <v>49377.414509660957</v>
          </cell>
          <cell r="M12" t="str">
            <v>Да</v>
          </cell>
          <cell r="N12">
            <v>29.057203389830512</v>
          </cell>
          <cell r="O12">
            <v>0</v>
          </cell>
        </row>
        <row r="13">
          <cell r="A13" t="str">
            <v>2019</v>
          </cell>
          <cell r="B13" t="str">
            <v>ПРОЦЕСС ПРИГОТОВЛЕНИЯ БИТУМОВ</v>
          </cell>
          <cell r="C13">
            <v>251000</v>
          </cell>
          <cell r="D13">
            <v>85000</v>
          </cell>
          <cell r="E13">
            <v>16688</v>
          </cell>
          <cell r="F13">
            <v>4202566</v>
          </cell>
          <cell r="G13">
            <v>5621046</v>
          </cell>
          <cell r="H13">
            <v>0</v>
          </cell>
          <cell r="I13">
            <v>0</v>
          </cell>
          <cell r="J13">
            <v>0.91</v>
          </cell>
          <cell r="K13">
            <v>773.5</v>
          </cell>
          <cell r="L13">
            <v>66129.952941176467</v>
          </cell>
          <cell r="M13" t="str">
            <v>Да</v>
          </cell>
          <cell r="N13">
            <v>33.864541832669318</v>
          </cell>
          <cell r="O13">
            <v>0</v>
          </cell>
        </row>
        <row r="14">
          <cell r="A14" t="str">
            <v>2020</v>
          </cell>
          <cell r="B14" t="str">
            <v>ПРОКАЛКА НЕФТЯНОГО КОКСА</v>
          </cell>
          <cell r="C14">
            <v>123000</v>
          </cell>
          <cell r="D14">
            <v>21260</v>
          </cell>
          <cell r="E14">
            <v>109576</v>
          </cell>
          <cell r="F14">
            <v>1564981</v>
          </cell>
          <cell r="G14">
            <v>3894566.76</v>
          </cell>
          <cell r="H14">
            <v>0</v>
          </cell>
          <cell r="I14">
            <v>0</v>
          </cell>
          <cell r="J14">
            <v>2.77</v>
          </cell>
          <cell r="K14">
            <v>588.90199999999993</v>
          </cell>
          <cell r="L14">
            <v>183187.52398871118</v>
          </cell>
          <cell r="M14" t="str">
            <v>Да</v>
          </cell>
          <cell r="N14">
            <v>17.284552845528456</v>
          </cell>
          <cell r="O14">
            <v>0</v>
          </cell>
        </row>
        <row r="15">
          <cell r="A15" t="str">
            <v>2021</v>
          </cell>
          <cell r="B15" t="str">
            <v>СЕЛЕКТИВНАЯ ОЧИСТКА МАСЕЛ</v>
          </cell>
          <cell r="C15">
            <v>867600</v>
          </cell>
          <cell r="D15">
            <v>174000</v>
          </cell>
          <cell r="E15">
            <v>38785</v>
          </cell>
          <cell r="F15">
            <v>10564401</v>
          </cell>
          <cell r="G15">
            <v>17312991</v>
          </cell>
          <cell r="H15">
            <v>0</v>
          </cell>
          <cell r="I15">
            <v>0</v>
          </cell>
          <cell r="J15">
            <v>0.35</v>
          </cell>
          <cell r="K15">
            <v>608.99999999999989</v>
          </cell>
          <cell r="L15">
            <v>99499.948275862072</v>
          </cell>
          <cell r="M15" t="str">
            <v>Да</v>
          </cell>
          <cell r="N15">
            <v>20.055325034578146</v>
          </cell>
          <cell r="O15">
            <v>0</v>
          </cell>
        </row>
        <row r="16">
          <cell r="A16" t="str">
            <v>2022</v>
          </cell>
          <cell r="B16" t="str">
            <v>ГИДРООЧИСТКА МАСЕЛ</v>
          </cell>
          <cell r="C16">
            <v>352600</v>
          </cell>
          <cell r="D16">
            <v>90470</v>
          </cell>
          <cell r="E16">
            <v>21524</v>
          </cell>
          <cell r="F16">
            <v>4720706</v>
          </cell>
          <cell r="G16">
            <v>6667982.2800000003</v>
          </cell>
          <cell r="H16">
            <v>0.82</v>
          </cell>
          <cell r="I16">
            <v>741.85399999999993</v>
          </cell>
          <cell r="J16">
            <v>0.4</v>
          </cell>
          <cell r="K16">
            <v>361.88</v>
          </cell>
          <cell r="L16">
            <v>73703.794406985748</v>
          </cell>
          <cell r="M16" t="str">
            <v>Да</v>
          </cell>
          <cell r="N16">
            <v>25.657969370391378</v>
          </cell>
          <cell r="O16">
            <v>0</v>
          </cell>
        </row>
        <row r="17">
          <cell r="A17" t="str">
            <v>2023</v>
          </cell>
          <cell r="B17" t="str">
            <v>ОБЕЗМАСЛЕВАНИЕ ПАРАФИНА</v>
          </cell>
          <cell r="C17">
            <v>290800</v>
          </cell>
          <cell r="D17">
            <v>1630</v>
          </cell>
          <cell r="E17">
            <v>12510</v>
          </cell>
          <cell r="F17">
            <v>786788</v>
          </cell>
          <cell r="G17">
            <v>807179.3</v>
          </cell>
          <cell r="H17">
            <v>0</v>
          </cell>
          <cell r="I17">
            <v>0</v>
          </cell>
          <cell r="J17">
            <v>2</v>
          </cell>
          <cell r="K17">
            <v>32.6</v>
          </cell>
          <cell r="L17">
            <v>495202.02453987737</v>
          </cell>
          <cell r="M17" t="str">
            <v>Да</v>
          </cell>
          <cell r="N17">
            <v>0.56052269601100413</v>
          </cell>
          <cell r="O17">
            <v>0</v>
          </cell>
        </row>
        <row r="18">
          <cell r="A18" t="str">
            <v>2024</v>
          </cell>
          <cell r="B18" t="str">
            <v>КОМПАУНДИРОВАНИЕ МАСЕЛ</v>
          </cell>
          <cell r="C18">
            <v>502200</v>
          </cell>
          <cell r="D18">
            <v>89200</v>
          </cell>
          <cell r="E18">
            <v>1615</v>
          </cell>
          <cell r="F18">
            <v>2371019</v>
          </cell>
          <cell r="G18">
            <v>2515077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28195.930493273543</v>
          </cell>
          <cell r="M18" t="str">
            <v>Да</v>
          </cell>
          <cell r="N18">
            <v>17.761847869374751</v>
          </cell>
          <cell r="O18">
            <v>0</v>
          </cell>
        </row>
        <row r="19">
          <cell r="A19" t="str">
            <v>2025</v>
          </cell>
          <cell r="B19" t="str">
            <v>ДЕПАРАФИНИЗАЦИЯ ДЕП.МАСЕЛ</v>
          </cell>
          <cell r="C19">
            <v>558300</v>
          </cell>
          <cell r="D19">
            <v>135370</v>
          </cell>
          <cell r="E19">
            <v>90992</v>
          </cell>
          <cell r="F19">
            <v>18426037</v>
          </cell>
          <cell r="G19">
            <v>30743624.039999999</v>
          </cell>
          <cell r="H19">
            <v>0</v>
          </cell>
          <cell r="I19">
            <v>0</v>
          </cell>
          <cell r="J19">
            <v>0.3</v>
          </cell>
          <cell r="K19">
            <v>406.11</v>
          </cell>
          <cell r="L19">
            <v>227108.10401122848</v>
          </cell>
          <cell r="M19" t="str">
            <v>Да</v>
          </cell>
          <cell r="N19">
            <v>24.246820705713773</v>
          </cell>
          <cell r="O19">
            <v>0</v>
          </cell>
        </row>
        <row r="20">
          <cell r="A20">
            <v>2026</v>
          </cell>
          <cell r="B20" t="str">
            <v>ОБЕСМАЛЕВАНИЕ ГАЧА</v>
          </cell>
          <cell r="C20">
            <v>9413000</v>
          </cell>
          <cell r="D20">
            <v>0</v>
          </cell>
          <cell r="E20">
            <v>105421</v>
          </cell>
          <cell r="F20">
            <v>2045176</v>
          </cell>
          <cell r="G20">
            <v>2045176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105421</v>
          </cell>
          <cell r="M20" t="str">
            <v>Нет</v>
          </cell>
          <cell r="O20">
            <v>0</v>
          </cell>
        </row>
        <row r="21">
          <cell r="A21" t="str">
            <v>2028</v>
          </cell>
          <cell r="B21" t="str">
            <v>ПРИГОТОВЛЕНИЕ БЕНЗИНОВ</v>
          </cell>
          <cell r="D21">
            <v>441146</v>
          </cell>
          <cell r="E21">
            <v>2769</v>
          </cell>
          <cell r="F21">
            <v>782095</v>
          </cell>
          <cell r="G21">
            <v>2003628.274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4541.8711129648691</v>
          </cell>
          <cell r="M21" t="str">
            <v>Нет</v>
          </cell>
          <cell r="O21">
            <v>0</v>
          </cell>
        </row>
        <row r="22">
          <cell r="A22" t="str">
            <v>2029</v>
          </cell>
          <cell r="B22" t="str">
            <v>Смешение для получения товарного д\т</v>
          </cell>
          <cell r="D22">
            <v>0</v>
          </cell>
          <cell r="E22">
            <v>2769</v>
          </cell>
          <cell r="F22">
            <v>782095</v>
          </cell>
          <cell r="G22">
            <v>782095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2769</v>
          </cell>
          <cell r="M22" t="str">
            <v>Нет</v>
          </cell>
          <cell r="O22">
            <v>0</v>
          </cell>
        </row>
        <row r="23">
          <cell r="A23" t="str">
            <v>2035.1</v>
          </cell>
          <cell r="B23" t="str">
            <v>Смешение для получения товарного д\т</v>
          </cell>
          <cell r="C23">
            <v>350000</v>
          </cell>
          <cell r="D23">
            <v>0</v>
          </cell>
          <cell r="G23">
            <v>0</v>
          </cell>
          <cell r="I23">
            <v>0</v>
          </cell>
          <cell r="K23">
            <v>0</v>
          </cell>
          <cell r="L23">
            <v>0</v>
          </cell>
          <cell r="M23" t="str">
            <v>Нет</v>
          </cell>
          <cell r="O23">
            <v>0</v>
          </cell>
        </row>
        <row r="24">
          <cell r="A24" t="str">
            <v>2032</v>
          </cell>
          <cell r="B24" t="str">
            <v>ПИРОЛИЗ БЕНЗОЛА</v>
          </cell>
          <cell r="C24">
            <v>3300</v>
          </cell>
          <cell r="D24">
            <v>0</v>
          </cell>
          <cell r="G24">
            <v>0</v>
          </cell>
          <cell r="I24">
            <v>0</v>
          </cell>
          <cell r="K24">
            <v>0</v>
          </cell>
          <cell r="L24">
            <v>0</v>
          </cell>
          <cell r="M24" t="str">
            <v>Нет</v>
          </cell>
          <cell r="O24">
            <v>0</v>
          </cell>
        </row>
        <row r="25">
          <cell r="A25" t="str">
            <v>2033</v>
          </cell>
          <cell r="B25" t="str">
            <v>ПИРОЛИЗ ДЛЯ ПОЛУЧЕНИЯ ДЕФИНИЛА</v>
          </cell>
          <cell r="C25">
            <v>3300</v>
          </cell>
          <cell r="D25">
            <v>0</v>
          </cell>
          <cell r="G25">
            <v>0</v>
          </cell>
          <cell r="I25">
            <v>0</v>
          </cell>
          <cell r="K25">
            <v>0</v>
          </cell>
          <cell r="L25">
            <v>0</v>
          </cell>
          <cell r="M25" t="str">
            <v>Нет</v>
          </cell>
          <cell r="O25">
            <v>0</v>
          </cell>
        </row>
        <row r="26">
          <cell r="A26" t="str">
            <v>2034</v>
          </cell>
          <cell r="B26" t="str">
            <v>ХЛОПКО ЛИТЬЕВАЯ ДЛЯ ПОЛУЧ СМАЗОК</v>
          </cell>
          <cell r="C26">
            <v>500</v>
          </cell>
          <cell r="D26">
            <v>0</v>
          </cell>
          <cell r="G26">
            <v>0</v>
          </cell>
          <cell r="I26">
            <v>0</v>
          </cell>
          <cell r="K26">
            <v>0</v>
          </cell>
          <cell r="L26">
            <v>0</v>
          </cell>
          <cell r="M26" t="str">
            <v>Нет</v>
          </cell>
          <cell r="O26">
            <v>0</v>
          </cell>
        </row>
        <row r="27">
          <cell r="A27">
            <v>2035</v>
          </cell>
          <cell r="B27" t="str">
            <v>ПРОЧЕЕ СМЕЩЕНИЕ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B3">
            <v>246</v>
          </cell>
        </row>
        <row r="6">
          <cell r="B6">
            <v>8150</v>
          </cell>
        </row>
        <row r="8">
          <cell r="B8">
            <v>60</v>
          </cell>
        </row>
        <row r="12">
          <cell r="B12">
            <v>1</v>
          </cell>
        </row>
        <row r="14">
          <cell r="B14">
            <v>0</v>
          </cell>
        </row>
        <row r="16">
          <cell r="B16">
            <v>5</v>
          </cell>
        </row>
        <row r="18">
          <cell r="B18">
            <v>274.60000000000002</v>
          </cell>
        </row>
        <row r="20">
          <cell r="B20">
            <v>10</v>
          </cell>
        </row>
        <row r="22">
          <cell r="B22">
            <v>282.5</v>
          </cell>
        </row>
        <row r="24">
          <cell r="B24">
            <v>144</v>
          </cell>
        </row>
        <row r="26">
          <cell r="B26">
            <v>1.327</v>
          </cell>
        </row>
      </sheetData>
      <sheetData sheetId="56"/>
      <sheetData sheetId="57"/>
      <sheetData sheetId="58"/>
      <sheetData sheetId="59">
        <row r="23">
          <cell r="F23">
            <v>50</v>
          </cell>
        </row>
        <row r="32">
          <cell r="D32">
            <v>0</v>
          </cell>
          <cell r="E32">
            <v>559.87942727957807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юза"/>
      <sheetName val="Доходы и расходы ФНПЗ"/>
      <sheetName val="Оглав."/>
      <sheetName val="данн"/>
      <sheetName val="Свод АО по кв 2018 г "/>
      <sheetName val="Комплекс мероприятия"/>
      <sheetName val="Доходы и расходы ФНПЗ (2018)"/>
      <sheetName val="План пер сыр"/>
      <sheetName val="Сопстав таб"/>
      <sheetName val="БНПЗ бизнес"/>
      <sheetName val="Прогноз фин рез"/>
      <sheetName val="Срав таб себест"/>
      <sheetName val="Расход период"/>
      <sheetName val="Прогноз налог"/>
      <sheetName val="Потребность"/>
      <sheetName val="Доходы и расходы ФНПЗ (2)"/>
      <sheetName val="9-ойлик"/>
      <sheetName val="ФЦР"/>
      <sheetName val="сырьё"/>
      <sheetName val="Расчёт цены сырья"/>
      <sheetName val="цена сырья"/>
      <sheetName val="Реализация плани без учета сниж"/>
      <sheetName val="Реализация плани с учетом сниж."/>
      <sheetName val="Реализация плани"/>
      <sheetName val="Лист1"/>
      <sheetName val="Лист2"/>
      <sheetName val="Лист2 (2)"/>
      <sheetName val="выход импортн. сырья"/>
      <sheetName val="2016 янв-ноя"/>
      <sheetName val="ВЫХОД ФНПЗ 2018 г."/>
      <sheetName val="ПОСТУП, ИМПОР.. и МЕСТ, "/>
      <sheetName val="ФНПЗ"/>
      <sheetName val="2 доход-вариант с формуло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урс"/>
      <sheetName val="ИСХОД. ДАННЫЕ"/>
      <sheetName val="СВОД_расш"/>
      <sheetName val="Общ"/>
      <sheetName val="мест_тол"/>
      <sheetName val="собст_сорт"/>
      <sheetName val="импорт_тол"/>
      <sheetName val="СПЦ-1_сорт"/>
      <sheetName val="катанк"/>
      <sheetName val="шар"/>
      <sheetName val="Свод затрат"/>
      <sheetName val="Свод "/>
      <sheetName val="мест тол "/>
      <sheetName val="Импорт тол"/>
      <sheetName val="Собст сорт"/>
      <sheetName val="Сорт 1"/>
      <sheetName val="Шары"/>
      <sheetName val="Шар_40"/>
      <sheetName val="Катан"/>
      <sheetName val=" Расх. эл."/>
      <sheetName val=" Расх. газ"/>
      <sheetName val="Бенз.Диз.Матер."/>
      <sheetName val="Фот"/>
      <sheetName val="Амортизация (2)"/>
      <sheetName val="План себст"/>
      <sheetName val="Реал.тов"/>
      <sheetName val="доход расход"/>
      <sheetName val="Осн.пок "/>
      <sheetName val="расх. пер "/>
      <sheetName val="реализация"/>
      <sheetName val="мт-СПЦ-2"/>
      <sheetName val="мт-СПЦ-1"/>
      <sheetName val="мт-СтПЦ"/>
      <sheetName val="капвлож"/>
      <sheetName val="на 1 тонну"/>
      <sheetName val="дивиденды"/>
      <sheetName val="Себ толлинг"/>
      <sheetName val="БАЛАНС"/>
      <sheetName val="кол-во"/>
      <sheetName val="Объемы"/>
      <sheetName val="спц 2"/>
      <sheetName val="сорт"/>
      <sheetName val="Сорт Местный"/>
      <sheetName val="Сорт Импорт"/>
      <sheetName val="Собств"/>
      <sheetName val="перекат"/>
      <sheetName val="по стану"/>
      <sheetName val="тек.рем."/>
      <sheetName val="смен.об."/>
      <sheetName val="трансп."/>
      <sheetName val="круг12б"/>
      <sheetName val="пар от СИО"/>
      <sheetName val="катанка"/>
      <sheetName val="спц1 сорт"/>
      <sheetName val="кальк"/>
      <sheetName val=" по стану"/>
      <sheetName val="тек рем"/>
      <sheetName val="прочие рас"/>
      <sheetName val="транс"/>
      <sheetName val="всего спц1"/>
      <sheetName val="Шары_всего"/>
      <sheetName val="спц1 шары"/>
      <sheetName val="калькул"/>
      <sheetName val="по стану 68-100"/>
      <sheetName val="тек ремонт"/>
      <sheetName val="прочие"/>
      <sheetName val="транспорт"/>
      <sheetName val="спц1 шар 120"/>
      <sheetName val="кальку "/>
      <sheetName val=" по  стану-120"/>
      <sheetName val="тек рем."/>
      <sheetName val="почие расх"/>
      <sheetName val=" транспорт"/>
      <sheetName val="спц1 шар 40"/>
      <sheetName val=" калькул"/>
      <sheetName val=" по стану -40"/>
      <sheetName val=" тек рем"/>
      <sheetName val="почие, расх"/>
      <sheetName val="  транспорт"/>
      <sheetName val="Э.титул"/>
      <sheetName val="Э.кальк"/>
      <sheetName val="Э.Мест"/>
      <sheetName val="Э.Импорт"/>
      <sheetName val="Э.Собств"/>
      <sheetName val="Э.передел"/>
      <sheetName val="Э.огнеуп"/>
      <sheetName val="Э.текущ"/>
      <sheetName val="Э.известь"/>
      <sheetName val="М.титул"/>
      <sheetName val="М.калькул"/>
      <sheetName val="М.передел"/>
      <sheetName val="М.текущ"/>
      <sheetName val="К.титул"/>
      <sheetName val="К.смета"/>
      <sheetName val="К.мест"/>
      <sheetName val="К.Импорт"/>
      <sheetName val="К.Собст"/>
      <sheetName val="К.текущ"/>
      <sheetName val="ALL"/>
      <sheetName val="энергетический"/>
      <sheetName val="прочие материалы"/>
      <sheetName val="СМТ"/>
      <sheetName val="ПТНП"/>
      <sheetName val="химчистка"/>
      <sheetName val="проверка приборов"/>
      <sheetName val="спецмолоко"/>
      <sheetName val="зарплата ОТК"/>
      <sheetName val="зарплата"/>
      <sheetName val="амортизация"/>
      <sheetName val="Техносаклам"/>
      <sheetName val="Надомный труд"/>
      <sheetName val="материалы"/>
      <sheetName val="Запчасти"/>
      <sheetName val="услуг_сторон"/>
      <sheetName val=" Сторон_по цехам"/>
      <sheetName val="2 доход-вариант с формулой"/>
      <sheetName val="Фориш 2003"/>
    </sheetNames>
    <sheetDataSet>
      <sheetData sheetId="0">
        <row r="6">
          <cell r="B6" t="str">
            <v>Январь</v>
          </cell>
          <cell r="E6" t="str">
            <v>Январь</v>
          </cell>
          <cell r="F6">
            <v>21863.756000000001</v>
          </cell>
        </row>
        <row r="7">
          <cell r="E7" t="str">
            <v>Февраль</v>
          </cell>
          <cell r="F7">
            <v>30894.362999999998</v>
          </cell>
        </row>
        <row r="8">
          <cell r="E8" t="str">
            <v>Март</v>
          </cell>
          <cell r="F8">
            <v>24483.612000000001</v>
          </cell>
        </row>
        <row r="9">
          <cell r="E9" t="str">
            <v>Апрель</v>
          </cell>
          <cell r="F9">
            <v>15705.652999999998</v>
          </cell>
        </row>
        <row r="10">
          <cell r="E10" t="str">
            <v>Май</v>
          </cell>
          <cell r="F10">
            <v>23589.913</v>
          </cell>
        </row>
        <row r="11">
          <cell r="E11" t="str">
            <v>Июнь</v>
          </cell>
          <cell r="F11">
            <v>26603.663999999997</v>
          </cell>
        </row>
        <row r="12">
          <cell r="E12" t="str">
            <v>Июль</v>
          </cell>
          <cell r="F12">
            <v>22809.839833333335</v>
          </cell>
        </row>
        <row r="13">
          <cell r="E13" t="str">
            <v>Август</v>
          </cell>
          <cell r="F13">
            <v>22809.839833333335</v>
          </cell>
        </row>
        <row r="14">
          <cell r="E14" t="str">
            <v>Сентябрь</v>
          </cell>
          <cell r="F14">
            <v>22809.839833333335</v>
          </cell>
        </row>
        <row r="15">
          <cell r="E15" t="str">
            <v>Октябрь</v>
          </cell>
          <cell r="F15">
            <v>22809.839833333335</v>
          </cell>
        </row>
        <row r="16">
          <cell r="E16" t="str">
            <v>Ноябрь</v>
          </cell>
          <cell r="F16">
            <v>22809.839833333335</v>
          </cell>
        </row>
        <row r="17">
          <cell r="E17" t="str">
            <v>Декабрь</v>
          </cell>
          <cell r="F17">
            <v>22809.839833333335</v>
          </cell>
        </row>
        <row r="18">
          <cell r="E18" t="str">
            <v>Январь - Февраль</v>
          </cell>
          <cell r="F18">
            <v>52758.118999999999</v>
          </cell>
        </row>
        <row r="19">
          <cell r="E19" t="str">
            <v>Январь - Март</v>
          </cell>
          <cell r="F19">
            <v>77241.731</v>
          </cell>
        </row>
        <row r="20">
          <cell r="E20" t="str">
            <v>Январь - Апрель</v>
          </cell>
          <cell r="F20">
            <v>92947.383999999991</v>
          </cell>
        </row>
        <row r="21">
          <cell r="E21" t="str">
            <v>Январь - Май</v>
          </cell>
          <cell r="F21">
            <v>116537.29699999999</v>
          </cell>
        </row>
        <row r="22">
          <cell r="E22" t="str">
            <v>Январь - Июнь</v>
          </cell>
          <cell r="F22">
            <v>143140.96099999998</v>
          </cell>
        </row>
        <row r="23">
          <cell r="E23" t="str">
            <v>Январь - Июль</v>
          </cell>
          <cell r="F23">
            <v>165950.80083333331</v>
          </cell>
        </row>
        <row r="24">
          <cell r="E24" t="str">
            <v>Январь - Август</v>
          </cell>
          <cell r="F24">
            <v>188760.64066666664</v>
          </cell>
        </row>
        <row r="25">
          <cell r="E25" t="str">
            <v>Январь - Сентябрь</v>
          </cell>
          <cell r="F25">
            <v>211570.48049999998</v>
          </cell>
        </row>
        <row r="26">
          <cell r="E26" t="str">
            <v>Январь - Октябрь</v>
          </cell>
          <cell r="F26">
            <v>234380.32033333331</v>
          </cell>
        </row>
        <row r="27">
          <cell r="E27" t="str">
            <v>Январь - Ноябрь</v>
          </cell>
          <cell r="F27">
            <v>257190.16016666664</v>
          </cell>
        </row>
        <row r="28">
          <cell r="E28" t="str">
            <v>Январь - Декабрь</v>
          </cell>
          <cell r="F28">
            <v>280000</v>
          </cell>
        </row>
        <row r="29">
          <cell r="E29" t="str">
            <v>Февраль - Март</v>
          </cell>
          <cell r="F29">
            <v>55377.974999999999</v>
          </cell>
        </row>
        <row r="30">
          <cell r="E30" t="str">
            <v>Февраль - Апрель</v>
          </cell>
          <cell r="F30">
            <v>71083.627999999997</v>
          </cell>
        </row>
        <row r="31">
          <cell r="E31" t="str">
            <v>Февраль - Май</v>
          </cell>
          <cell r="F31">
            <v>94673.540999999997</v>
          </cell>
        </row>
        <row r="32">
          <cell r="E32" t="str">
            <v>Февраль - Июнь</v>
          </cell>
          <cell r="F32">
            <v>121277.20499999999</v>
          </cell>
        </row>
        <row r="33">
          <cell r="E33" t="str">
            <v>Февраль - Июль</v>
          </cell>
          <cell r="F33">
            <v>144087.04483333332</v>
          </cell>
        </row>
        <row r="34">
          <cell r="E34" t="str">
            <v>Февраль - Август</v>
          </cell>
          <cell r="F34">
            <v>166896.88466666665</v>
          </cell>
        </row>
        <row r="35">
          <cell r="E35" t="str">
            <v>Февраль - Сентябрь</v>
          </cell>
          <cell r="F35">
            <v>189706.72449999998</v>
          </cell>
        </row>
        <row r="36">
          <cell r="E36" t="str">
            <v>Февраль - Октябрь</v>
          </cell>
          <cell r="F36">
            <v>212516.56433333331</v>
          </cell>
        </row>
        <row r="37">
          <cell r="E37" t="str">
            <v>Февраль - Ноябрь</v>
          </cell>
          <cell r="F37">
            <v>235326.40416666665</v>
          </cell>
        </row>
        <row r="38">
          <cell r="E38" t="str">
            <v>Февраль - Декабрь</v>
          </cell>
          <cell r="F38">
            <v>258136.24399999998</v>
          </cell>
        </row>
        <row r="39">
          <cell r="E39" t="str">
            <v>Март - Апрель</v>
          </cell>
          <cell r="F39">
            <v>40189.264999999999</v>
          </cell>
        </row>
        <row r="40">
          <cell r="E40" t="str">
            <v>Март - Май</v>
          </cell>
          <cell r="F40">
            <v>63779.178</v>
          </cell>
        </row>
        <row r="41">
          <cell r="E41" t="str">
            <v>Март - Июнь</v>
          </cell>
          <cell r="F41">
            <v>90382.842000000004</v>
          </cell>
        </row>
        <row r="42">
          <cell r="E42" t="str">
            <v>Март - Июль</v>
          </cell>
          <cell r="F42">
            <v>113192.68183333334</v>
          </cell>
        </row>
        <row r="43">
          <cell r="E43" t="str">
            <v>Март - Август</v>
          </cell>
          <cell r="F43">
            <v>136002.52166666667</v>
          </cell>
        </row>
        <row r="44">
          <cell r="E44" t="str">
            <v>Март - Сентябрь</v>
          </cell>
          <cell r="F44">
            <v>158812.3615</v>
          </cell>
        </row>
        <row r="45">
          <cell r="E45" t="str">
            <v>Март - Октябрь</v>
          </cell>
          <cell r="F45">
            <v>181622.20133333333</v>
          </cell>
        </row>
        <row r="46">
          <cell r="E46" t="str">
            <v>Март - Ноябрь</v>
          </cell>
          <cell r="F46">
            <v>204432.04116666666</v>
          </cell>
        </row>
        <row r="47">
          <cell r="E47" t="str">
            <v>Март - Декабрь</v>
          </cell>
          <cell r="F47">
            <v>227241.88099999999</v>
          </cell>
        </row>
        <row r="48">
          <cell r="E48" t="str">
            <v>Апрель - Май</v>
          </cell>
          <cell r="F48">
            <v>39295.565999999999</v>
          </cell>
        </row>
        <row r="49">
          <cell r="E49" t="str">
            <v>Апрель - Июнь</v>
          </cell>
          <cell r="F49">
            <v>65899.23</v>
          </cell>
        </row>
        <row r="50">
          <cell r="E50" t="str">
            <v>Апрель - Июль</v>
          </cell>
          <cell r="F50">
            <v>88709.069833333328</v>
          </cell>
        </row>
        <row r="51">
          <cell r="E51" t="str">
            <v>Апрель - Август</v>
          </cell>
          <cell r="F51">
            <v>111518.90966666666</v>
          </cell>
        </row>
        <row r="52">
          <cell r="E52" t="str">
            <v>Апрель - Сентябрь</v>
          </cell>
          <cell r="F52">
            <v>134328.74950000001</v>
          </cell>
        </row>
        <row r="53">
          <cell r="E53" t="str">
            <v>Апрель - Октябрь</v>
          </cell>
          <cell r="F53">
            <v>157138.58933333334</v>
          </cell>
        </row>
        <row r="54">
          <cell r="E54" t="str">
            <v>Апрель - Ноябрь</v>
          </cell>
          <cell r="F54">
            <v>179948.42916666667</v>
          </cell>
        </row>
        <row r="55">
          <cell r="E55" t="str">
            <v>Апрель - Декабрь</v>
          </cell>
          <cell r="F55">
            <v>202758.269</v>
          </cell>
        </row>
        <row r="56">
          <cell r="E56" t="str">
            <v>Май - Июнь</v>
          </cell>
          <cell r="F56">
            <v>50193.576999999997</v>
          </cell>
        </row>
        <row r="57">
          <cell r="E57" t="str">
            <v>Май - Июль</v>
          </cell>
          <cell r="F57">
            <v>73003.416833333336</v>
          </cell>
        </row>
        <row r="58">
          <cell r="E58" t="str">
            <v>Май - Август</v>
          </cell>
          <cell r="F58">
            <v>95813.256666666668</v>
          </cell>
        </row>
        <row r="59">
          <cell r="E59" t="str">
            <v>Май - Сентябрь</v>
          </cell>
          <cell r="F59">
            <v>118623.0965</v>
          </cell>
        </row>
        <row r="60">
          <cell r="E60" t="str">
            <v>Май - Октябрь</v>
          </cell>
          <cell r="F60">
            <v>141432.93633333335</v>
          </cell>
        </row>
        <row r="61">
          <cell r="E61" t="str">
            <v>Май - Ноябрь</v>
          </cell>
          <cell r="F61">
            <v>164242.77616666668</v>
          </cell>
        </row>
        <row r="62">
          <cell r="E62" t="str">
            <v>Май - Декабрь</v>
          </cell>
          <cell r="F62">
            <v>187052.61600000001</v>
          </cell>
        </row>
        <row r="63">
          <cell r="E63" t="str">
            <v>Июнь - Июль</v>
          </cell>
          <cell r="F63">
            <v>49413.503833333336</v>
          </cell>
        </row>
        <row r="64">
          <cell r="E64" t="str">
            <v>Июнь - Август</v>
          </cell>
          <cell r="F64">
            <v>72223.343666666668</v>
          </cell>
        </row>
        <row r="65">
          <cell r="E65" t="str">
            <v>Июнь - Сентябрь</v>
          </cell>
          <cell r="F65">
            <v>95033.183499999999</v>
          </cell>
        </row>
        <row r="66">
          <cell r="E66" t="str">
            <v>Июнь - Октябрь</v>
          </cell>
          <cell r="F66">
            <v>117843.02333333333</v>
          </cell>
        </row>
        <row r="67">
          <cell r="E67" t="str">
            <v>Июнь - Ноябрь</v>
          </cell>
          <cell r="F67">
            <v>140652.86316666668</v>
          </cell>
        </row>
        <row r="68">
          <cell r="E68" t="str">
            <v>Июнь - Декабрь</v>
          </cell>
          <cell r="F68">
            <v>163462.70300000001</v>
          </cell>
        </row>
        <row r="69">
          <cell r="E69" t="str">
            <v>Июль - Август</v>
          </cell>
          <cell r="F69">
            <v>45619.679666666671</v>
          </cell>
        </row>
        <row r="70">
          <cell r="E70" t="str">
            <v>Июль - Сентябрь</v>
          </cell>
          <cell r="F70">
            <v>68429.519500000009</v>
          </cell>
        </row>
        <row r="71">
          <cell r="E71" t="str">
            <v>Июль - Октябрь</v>
          </cell>
          <cell r="F71">
            <v>91239.359333333341</v>
          </cell>
        </row>
        <row r="72">
          <cell r="E72" t="str">
            <v>Июль - Ноябрь</v>
          </cell>
          <cell r="F72">
            <v>114049.19916666667</v>
          </cell>
        </row>
        <row r="73">
          <cell r="E73" t="str">
            <v>Июль - Декабрь</v>
          </cell>
          <cell r="F73">
            <v>136859.03900000002</v>
          </cell>
        </row>
        <row r="74">
          <cell r="E74" t="str">
            <v>Август - Сентябрь</v>
          </cell>
          <cell r="F74">
            <v>45619.679666666671</v>
          </cell>
        </row>
        <row r="75">
          <cell r="E75" t="str">
            <v>Август - Октябрь</v>
          </cell>
          <cell r="F75">
            <v>68429.519500000009</v>
          </cell>
        </row>
        <row r="76">
          <cell r="E76" t="str">
            <v>Август - Ноябрь</v>
          </cell>
          <cell r="F76">
            <v>91239.359333333341</v>
          </cell>
        </row>
        <row r="77">
          <cell r="E77" t="str">
            <v>Август - Декабрь</v>
          </cell>
          <cell r="F77">
            <v>114049.19916666667</v>
          </cell>
        </row>
        <row r="78">
          <cell r="E78" t="str">
            <v>Сентябрь - Октябрь</v>
          </cell>
          <cell r="F78">
            <v>45619.679666666671</v>
          </cell>
        </row>
        <row r="79">
          <cell r="E79" t="str">
            <v>Сентябрь - Ноябрь</v>
          </cell>
          <cell r="F79">
            <v>68429.519500000009</v>
          </cell>
        </row>
        <row r="80">
          <cell r="E80" t="str">
            <v>Сентябрь - Декабрь</v>
          </cell>
          <cell r="F80">
            <v>91239.359333333341</v>
          </cell>
        </row>
        <row r="81">
          <cell r="E81" t="str">
            <v>Октябрь - Ноябрь</v>
          </cell>
          <cell r="F81">
            <v>45619.679666666671</v>
          </cell>
        </row>
        <row r="82">
          <cell r="E82" t="str">
            <v>Октябрь - Декабрь</v>
          </cell>
          <cell r="F82">
            <v>68429.519500000009</v>
          </cell>
        </row>
        <row r="83">
          <cell r="E83" t="str">
            <v>Ноябрь - Декабрь</v>
          </cell>
          <cell r="F83">
            <v>45619.679666666671</v>
          </cell>
        </row>
      </sheetData>
      <sheetData sheetId="1">
        <row r="2">
          <cell r="I2">
            <v>12</v>
          </cell>
        </row>
        <row r="4">
          <cell r="I4">
            <v>41640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0">
          <cell r="C10">
            <v>132554.93864740006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16">
          <cell r="C16">
            <v>180000</v>
          </cell>
        </row>
      </sheetData>
      <sheetData sheetId="25"/>
      <sheetData sheetId="26">
        <row r="7">
          <cell r="L7">
            <v>540000</v>
          </cell>
        </row>
      </sheetData>
      <sheetData sheetId="27">
        <row r="13">
          <cell r="D13">
            <v>678414112.53887343</v>
          </cell>
        </row>
      </sheetData>
      <sheetData sheetId="28">
        <row r="15">
          <cell r="C15">
            <v>1453614.9044196419</v>
          </cell>
        </row>
      </sheetData>
      <sheetData sheetId="29">
        <row r="2">
          <cell r="B2" t="str">
            <v>МЕСЯЦ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49">
          <cell r="B49">
            <v>1.085</v>
          </cell>
        </row>
      </sheetData>
      <sheetData sheetId="39">
        <row r="5">
          <cell r="C5">
            <v>6000</v>
          </cell>
        </row>
      </sheetData>
      <sheetData sheetId="40"/>
      <sheetData sheetId="41">
        <row r="22">
          <cell r="C22">
            <v>5.1999999999999998E-2</v>
          </cell>
        </row>
      </sheetData>
      <sheetData sheetId="42"/>
      <sheetData sheetId="43"/>
      <sheetData sheetId="44"/>
      <sheetData sheetId="45">
        <row r="5">
          <cell r="G5">
            <v>2916</v>
          </cell>
        </row>
      </sheetData>
      <sheetData sheetId="46"/>
      <sheetData sheetId="47">
        <row r="12">
          <cell r="E12">
            <v>1185.3635271641008</v>
          </cell>
        </row>
      </sheetData>
      <sheetData sheetId="48">
        <row r="18">
          <cell r="E18">
            <v>4199.6289461255474</v>
          </cell>
        </row>
      </sheetData>
      <sheetData sheetId="49">
        <row r="30">
          <cell r="B30">
            <v>10248.682553665662</v>
          </cell>
        </row>
      </sheetData>
      <sheetData sheetId="50"/>
      <sheetData sheetId="51">
        <row r="14">
          <cell r="E14">
            <v>674556300.00000012</v>
          </cell>
        </row>
      </sheetData>
      <sheetData sheetId="52">
        <row r="28">
          <cell r="B28">
            <v>0.38000000000000006</v>
          </cell>
        </row>
      </sheetData>
      <sheetData sheetId="53"/>
      <sheetData sheetId="54"/>
      <sheetData sheetId="55">
        <row r="25">
          <cell r="B25">
            <v>8.5999999999999993E-2</v>
          </cell>
        </row>
      </sheetData>
      <sheetData sheetId="56"/>
      <sheetData sheetId="57"/>
      <sheetData sheetId="58"/>
      <sheetData sheetId="59">
        <row r="55">
          <cell r="C55">
            <v>4546043068.3870974</v>
          </cell>
        </row>
      </sheetData>
      <sheetData sheetId="60"/>
      <sheetData sheetId="61">
        <row r="32">
          <cell r="E32">
            <v>90700</v>
          </cell>
        </row>
      </sheetData>
      <sheetData sheetId="62">
        <row r="16">
          <cell r="C16">
            <v>3.6999999999999998E-2</v>
          </cell>
        </row>
      </sheetData>
      <sheetData sheetId="63">
        <row r="27">
          <cell r="B27">
            <v>5.2999999999999999E-2</v>
          </cell>
        </row>
      </sheetData>
      <sheetData sheetId="64">
        <row r="13">
          <cell r="C13">
            <v>9315.645161290322</v>
          </cell>
        </row>
      </sheetData>
      <sheetData sheetId="65">
        <row r="27">
          <cell r="D27">
            <v>7341.4674419360008</v>
          </cell>
        </row>
      </sheetData>
      <sheetData sheetId="66"/>
      <sheetData sheetId="67">
        <row r="32">
          <cell r="E32">
            <v>43900</v>
          </cell>
        </row>
      </sheetData>
      <sheetData sheetId="68">
        <row r="12">
          <cell r="E12">
            <v>29242.16031776501</v>
          </cell>
        </row>
      </sheetData>
      <sheetData sheetId="69">
        <row r="11">
          <cell r="B11">
            <v>0.04</v>
          </cell>
        </row>
      </sheetData>
      <sheetData sheetId="70">
        <row r="12">
          <cell r="E12">
            <v>1131.8714694600235</v>
          </cell>
        </row>
      </sheetData>
      <sheetData sheetId="71">
        <row r="26">
          <cell r="D26">
            <v>6553.9466659588579</v>
          </cell>
        </row>
      </sheetData>
      <sheetData sheetId="72">
        <row r="30">
          <cell r="B30">
            <v>18989.152965562193</v>
          </cell>
        </row>
      </sheetData>
      <sheetData sheetId="73">
        <row r="32">
          <cell r="E32">
            <v>2700</v>
          </cell>
        </row>
      </sheetData>
      <sheetData sheetId="74"/>
      <sheetData sheetId="75">
        <row r="7">
          <cell r="B7">
            <v>1.08</v>
          </cell>
        </row>
      </sheetData>
      <sheetData sheetId="76">
        <row r="13">
          <cell r="C13">
            <v>9315.645161290322</v>
          </cell>
        </row>
      </sheetData>
      <sheetData sheetId="77">
        <row r="26">
          <cell r="D26">
            <v>9307.2915082400013</v>
          </cell>
        </row>
      </sheetData>
      <sheetData sheetId="78"/>
      <sheetData sheetId="79">
        <row r="36">
          <cell r="E36">
            <v>476278.13401516131</v>
          </cell>
        </row>
      </sheetData>
      <sheetData sheetId="80"/>
      <sheetData sheetId="81"/>
      <sheetData sheetId="82"/>
      <sheetData sheetId="83">
        <row r="7">
          <cell r="B7">
            <v>8.0999999999999996E-3</v>
          </cell>
        </row>
      </sheetData>
      <sheetData sheetId="84">
        <row r="5">
          <cell r="B5">
            <v>0.37</v>
          </cell>
        </row>
      </sheetData>
      <sheetData sheetId="85">
        <row r="5">
          <cell r="F5">
            <v>29182215316.71217</v>
          </cell>
        </row>
      </sheetData>
      <sheetData sheetId="86">
        <row r="6">
          <cell r="C6">
            <v>4558.191977431964</v>
          </cell>
        </row>
      </sheetData>
      <sheetData sheetId="87">
        <row r="24">
          <cell r="B24">
            <v>3.7999999999999999E-2</v>
          </cell>
        </row>
      </sheetData>
      <sheetData sheetId="88">
        <row r="33">
          <cell r="E33">
            <v>96000</v>
          </cell>
        </row>
      </sheetData>
      <sheetData sheetId="89">
        <row r="6">
          <cell r="B6">
            <v>0.42</v>
          </cell>
        </row>
      </sheetData>
      <sheetData sheetId="90">
        <row r="4">
          <cell r="R4" t="str">
            <v>ПРОМЕЖУТОЧНЫЙ</v>
          </cell>
        </row>
      </sheetData>
      <sheetData sheetId="91">
        <row r="5">
          <cell r="C5">
            <v>17751.5625</v>
          </cell>
        </row>
      </sheetData>
      <sheetData sheetId="92">
        <row r="32">
          <cell r="E32">
            <v>544813.34465640306</v>
          </cell>
        </row>
      </sheetData>
      <sheetData sheetId="93"/>
      <sheetData sheetId="94"/>
      <sheetData sheetId="95">
        <row r="6">
          <cell r="E6">
            <v>147445.06135259994</v>
          </cell>
        </row>
      </sheetData>
      <sheetData sheetId="96">
        <row r="3">
          <cell r="F3">
            <v>243092.35960133831</v>
          </cell>
        </row>
      </sheetData>
      <sheetData sheetId="97">
        <row r="7">
          <cell r="D7">
            <v>344.14524027136315</v>
          </cell>
        </row>
      </sheetData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>
        <row r="68">
          <cell r="D68" t="str">
            <v>ЭСПЦ</v>
          </cell>
        </row>
      </sheetData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2"/>
  <sheetViews>
    <sheetView tabSelected="1" zoomScale="130" zoomScaleNormal="130" workbookViewId="0">
      <pane xSplit="9" ySplit="5" topLeftCell="O6" activePane="bottomRight" state="frozen"/>
      <selection activeCell="K3" sqref="K3:L4"/>
      <selection pane="topRight" activeCell="K3" sqref="K3:L4"/>
      <selection pane="bottomLeft" activeCell="K3" sqref="K3:L4"/>
      <selection pane="bottomRight" activeCell="E3" sqref="E3:E4"/>
    </sheetView>
  </sheetViews>
  <sheetFormatPr defaultRowHeight="12.75"/>
  <cols>
    <col min="1" max="1" width="5.7109375" style="1" customWidth="1"/>
    <col min="2" max="2" width="14.140625" style="1" bestFit="1" customWidth="1"/>
    <col min="3" max="3" width="32.7109375" style="7" customWidth="1"/>
    <col min="4" max="4" width="12.140625" style="1" customWidth="1"/>
    <col min="5" max="5" width="13.85546875" style="1" customWidth="1"/>
    <col min="6" max="6" width="17.7109375" style="1" customWidth="1"/>
    <col min="7" max="7" width="24.5703125" style="1" customWidth="1"/>
    <col min="8" max="8" width="14.7109375" style="1" customWidth="1"/>
    <col min="9" max="9" width="15.140625" style="1" customWidth="1"/>
    <col min="10" max="10" width="15.5703125" style="1" customWidth="1"/>
    <col min="11" max="11" width="12" style="1" customWidth="1"/>
    <col min="12" max="12" width="22.42578125" style="1" customWidth="1"/>
    <col min="13" max="13" width="13.42578125" style="1" customWidth="1"/>
    <col min="14" max="14" width="20" style="1" customWidth="1"/>
    <col min="15" max="15" width="13.42578125" style="1" customWidth="1"/>
    <col min="16" max="16" width="23.85546875" style="1" customWidth="1"/>
    <col min="17" max="17" width="12.85546875" style="1" customWidth="1"/>
    <col min="18" max="18" width="17.42578125" style="1" customWidth="1"/>
    <col min="19" max="19" width="16.28515625" style="1" customWidth="1"/>
    <col min="20" max="16384" width="9.140625" style="1"/>
  </cols>
  <sheetData>
    <row r="1" spans="1:27" ht="39" customHeight="1">
      <c r="A1" s="30" t="s">
        <v>33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</row>
    <row r="2" spans="1:27" ht="13.5" thickBo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27" ht="35.25" customHeight="1">
      <c r="A3" s="31" t="s">
        <v>0</v>
      </c>
      <c r="B3" s="33" t="s">
        <v>1</v>
      </c>
      <c r="C3" s="33" t="s">
        <v>2</v>
      </c>
      <c r="D3" s="33" t="s">
        <v>20</v>
      </c>
      <c r="E3" s="33" t="s">
        <v>14</v>
      </c>
      <c r="F3" s="33" t="s">
        <v>15</v>
      </c>
      <c r="G3" s="36" t="s">
        <v>9</v>
      </c>
      <c r="H3" s="36" t="s">
        <v>7</v>
      </c>
      <c r="I3" s="36" t="s">
        <v>10</v>
      </c>
      <c r="J3" s="38" t="s">
        <v>8</v>
      </c>
      <c r="K3" s="46" t="s">
        <v>21</v>
      </c>
      <c r="L3" s="47"/>
      <c r="M3" s="40" t="s">
        <v>11</v>
      </c>
      <c r="N3" s="41"/>
      <c r="O3" s="42"/>
      <c r="P3" s="33" t="s">
        <v>3</v>
      </c>
      <c r="Q3" s="35" t="s">
        <v>16</v>
      </c>
      <c r="R3" s="44"/>
      <c r="S3" s="45"/>
    </row>
    <row r="4" spans="1:27" ht="39" thickBot="1">
      <c r="A4" s="32"/>
      <c r="B4" s="34"/>
      <c r="C4" s="34"/>
      <c r="D4" s="34"/>
      <c r="E4" s="43"/>
      <c r="F4" s="34"/>
      <c r="G4" s="37"/>
      <c r="H4" s="37"/>
      <c r="I4" s="37"/>
      <c r="J4" s="39"/>
      <c r="K4" s="12" t="s">
        <v>22</v>
      </c>
      <c r="L4" s="12" t="s">
        <v>23</v>
      </c>
      <c r="M4" s="26" t="s">
        <v>12</v>
      </c>
      <c r="N4" s="25" t="s">
        <v>13</v>
      </c>
      <c r="O4" s="25" t="s">
        <v>4</v>
      </c>
      <c r="P4" s="34"/>
      <c r="Q4" s="25" t="s">
        <v>17</v>
      </c>
      <c r="R4" s="25" t="s">
        <v>18</v>
      </c>
      <c r="S4" s="25" t="s">
        <v>19</v>
      </c>
    </row>
    <row r="5" spans="1:27" ht="13.5" thickBot="1">
      <c r="A5" s="8" t="s">
        <v>6</v>
      </c>
      <c r="B5" s="9" t="s">
        <v>6</v>
      </c>
      <c r="C5" s="10" t="s">
        <v>5</v>
      </c>
      <c r="D5" s="9" t="s">
        <v>6</v>
      </c>
      <c r="E5" s="11">
        <f>SUM(E6:E10)</f>
        <v>4890900</v>
      </c>
      <c r="F5" s="9"/>
      <c r="G5" s="9" t="s">
        <v>6</v>
      </c>
      <c r="H5" s="11">
        <f>SUM(H6:H12)</f>
        <v>6417238759</v>
      </c>
      <c r="I5" s="11">
        <f>SUM(I6:I12)</f>
        <v>6707390.3820000002</v>
      </c>
      <c r="J5" s="9" t="s">
        <v>6</v>
      </c>
      <c r="K5" s="9" t="s">
        <v>6</v>
      </c>
      <c r="L5" s="9" t="s">
        <v>6</v>
      </c>
      <c r="M5" s="9" t="s">
        <v>6</v>
      </c>
      <c r="N5" s="9" t="s">
        <v>6</v>
      </c>
      <c r="O5" s="11">
        <f>SUM(O6:O10)</f>
        <v>4740.5215069999995</v>
      </c>
      <c r="P5" s="10" t="s">
        <v>6</v>
      </c>
      <c r="Q5" s="10"/>
      <c r="R5" s="10"/>
      <c r="S5" s="11">
        <f>SUM(S6:S12)</f>
        <v>6442.2493690000001</v>
      </c>
    </row>
    <row r="6" spans="1:27" ht="25.5">
      <c r="A6" s="3">
        <v>1</v>
      </c>
      <c r="B6" s="3" t="s">
        <v>24</v>
      </c>
      <c r="C6" s="4" t="s">
        <v>25</v>
      </c>
      <c r="D6" s="4" t="s">
        <v>30</v>
      </c>
      <c r="E6" s="4">
        <v>999900</v>
      </c>
      <c r="F6" s="4" t="s">
        <v>32</v>
      </c>
      <c r="G6" s="3" t="s">
        <v>39</v>
      </c>
      <c r="H6" s="19">
        <v>956510640</v>
      </c>
      <c r="I6" s="18">
        <f>995148248/1000</f>
        <v>995148.24800000002</v>
      </c>
      <c r="J6" s="3">
        <v>43163</v>
      </c>
      <c r="K6" s="13">
        <v>44705</v>
      </c>
      <c r="L6" s="14" t="s">
        <v>34</v>
      </c>
      <c r="M6" s="13">
        <v>44740</v>
      </c>
      <c r="N6" s="14" t="s">
        <v>34</v>
      </c>
      <c r="O6" s="17">
        <f>969858000/1000000</f>
        <v>969.85799999999995</v>
      </c>
      <c r="P6" s="4" t="s">
        <v>31</v>
      </c>
      <c r="Q6" s="20">
        <v>44743</v>
      </c>
      <c r="R6" s="4" t="s">
        <v>44</v>
      </c>
      <c r="S6" s="27">
        <f>960592773/1000000</f>
        <v>960.59277299999997</v>
      </c>
      <c r="AA6" s="4"/>
    </row>
    <row r="7" spans="1:27" ht="25.5">
      <c r="A7" s="5">
        <f t="shared" ref="A7:A10" si="0">+A6+1</f>
        <v>2</v>
      </c>
      <c r="B7" s="3" t="s">
        <v>24</v>
      </c>
      <c r="C7" s="4" t="s">
        <v>26</v>
      </c>
      <c r="D7" s="4" t="s">
        <v>30</v>
      </c>
      <c r="E7" s="4">
        <v>976000</v>
      </c>
      <c r="F7" s="4" t="s">
        <v>32</v>
      </c>
      <c r="G7" s="3" t="s">
        <v>39</v>
      </c>
      <c r="H7" s="19">
        <v>923184417</v>
      </c>
      <c r="I7" s="18">
        <f>970917803/1000</f>
        <v>970917.80299999996</v>
      </c>
      <c r="J7" s="5">
        <v>43354</v>
      </c>
      <c r="K7" s="13">
        <v>44705</v>
      </c>
      <c r="L7" s="14" t="s">
        <v>35</v>
      </c>
      <c r="M7" s="15">
        <v>44741</v>
      </c>
      <c r="N7" s="14" t="s">
        <v>35</v>
      </c>
      <c r="O7" s="17">
        <f>945917803/1000000</f>
        <v>945.91780300000005</v>
      </c>
      <c r="P7" s="6" t="s">
        <v>41</v>
      </c>
      <c r="Q7" s="21">
        <v>44747</v>
      </c>
      <c r="R7" s="4" t="s">
        <v>45</v>
      </c>
      <c r="S7" s="28">
        <f>926736842/1000000</f>
        <v>926.73684200000002</v>
      </c>
    </row>
    <row r="8" spans="1:27" ht="25.5">
      <c r="A8" s="5">
        <f t="shared" si="0"/>
        <v>3</v>
      </c>
      <c r="B8" s="3" t="s">
        <v>24</v>
      </c>
      <c r="C8" s="4" t="s">
        <v>27</v>
      </c>
      <c r="D8" s="4" t="s">
        <v>30</v>
      </c>
      <c r="E8" s="4">
        <v>980000</v>
      </c>
      <c r="F8" s="4" t="s">
        <v>32</v>
      </c>
      <c r="G8" s="3" t="s">
        <v>39</v>
      </c>
      <c r="H8" s="19">
        <v>918412757</v>
      </c>
      <c r="I8" s="18">
        <f>975324326/1000</f>
        <v>975324.326</v>
      </c>
      <c r="J8" s="5">
        <v>43045</v>
      </c>
      <c r="K8" s="13">
        <v>44749</v>
      </c>
      <c r="L8" s="14" t="s">
        <v>38</v>
      </c>
      <c r="M8" s="15">
        <v>44755</v>
      </c>
      <c r="N8" s="14" t="s">
        <v>38</v>
      </c>
      <c r="O8" s="16">
        <f>950259326/1000000</f>
        <v>950.25932599999999</v>
      </c>
      <c r="P8" s="6" t="s">
        <v>40</v>
      </c>
      <c r="Q8" s="21">
        <v>44758</v>
      </c>
      <c r="R8" s="6">
        <v>1</v>
      </c>
      <c r="S8" s="28">
        <f>921751605/1000000</f>
        <v>921.75160500000004</v>
      </c>
    </row>
    <row r="9" spans="1:27" ht="25.5">
      <c r="A9" s="5">
        <f t="shared" si="0"/>
        <v>4</v>
      </c>
      <c r="B9" s="3" t="s">
        <v>24</v>
      </c>
      <c r="C9" s="4" t="s">
        <v>28</v>
      </c>
      <c r="D9" s="4" t="s">
        <v>30</v>
      </c>
      <c r="E9" s="4">
        <v>975000</v>
      </c>
      <c r="F9" s="4" t="s">
        <v>32</v>
      </c>
      <c r="G9" s="3" t="s">
        <v>39</v>
      </c>
      <c r="H9" s="19">
        <v>940878488</v>
      </c>
      <c r="I9" s="18">
        <f>969978153/1000</f>
        <v>969978.15300000005</v>
      </c>
      <c r="J9" s="5">
        <v>43131</v>
      </c>
      <c r="K9" s="13">
        <v>44705</v>
      </c>
      <c r="L9" s="14" t="s">
        <v>36</v>
      </c>
      <c r="M9" s="15">
        <v>44741</v>
      </c>
      <c r="N9" s="14" t="s">
        <v>36</v>
      </c>
      <c r="O9" s="16">
        <f>944978123/1000000</f>
        <v>944.97812299999998</v>
      </c>
      <c r="P9" s="6" t="s">
        <v>42</v>
      </c>
      <c r="Q9" s="21">
        <v>44746</v>
      </c>
      <c r="R9" s="4" t="s">
        <v>46</v>
      </c>
      <c r="S9" s="29">
        <f>944978153/1000000</f>
        <v>944.97815300000002</v>
      </c>
    </row>
    <row r="10" spans="1:27" ht="25.5">
      <c r="A10" s="5">
        <f t="shared" si="0"/>
        <v>5</v>
      </c>
      <c r="B10" s="3" t="s">
        <v>24</v>
      </c>
      <c r="C10" s="4" t="s">
        <v>29</v>
      </c>
      <c r="D10" s="4" t="s">
        <v>30</v>
      </c>
      <c r="E10" s="4">
        <v>960000</v>
      </c>
      <c r="F10" s="4" t="s">
        <v>32</v>
      </c>
      <c r="G10" s="3" t="s">
        <v>39</v>
      </c>
      <c r="H10" s="19">
        <v>898823997</v>
      </c>
      <c r="I10" s="18">
        <f>954508255/1000</f>
        <v>954508.255</v>
      </c>
      <c r="J10" s="5">
        <v>43048</v>
      </c>
      <c r="K10" s="13">
        <v>44705</v>
      </c>
      <c r="L10" s="14" t="s">
        <v>37</v>
      </c>
      <c r="M10" s="15">
        <v>44741</v>
      </c>
      <c r="N10" s="14" t="s">
        <v>37</v>
      </c>
      <c r="O10" s="16">
        <f>929508255/1000000</f>
        <v>929.50825499999996</v>
      </c>
      <c r="P10" s="6" t="s">
        <v>43</v>
      </c>
      <c r="Q10" s="21">
        <v>44746</v>
      </c>
      <c r="R10" s="4" t="s">
        <v>47</v>
      </c>
      <c r="S10" s="28">
        <f>901623007/1000000</f>
        <v>901.62300700000003</v>
      </c>
    </row>
    <row r="11" spans="1:27" ht="38.25">
      <c r="A11" s="3">
        <v>6</v>
      </c>
      <c r="B11" s="3" t="s">
        <v>24</v>
      </c>
      <c r="C11" s="4" t="s">
        <v>48</v>
      </c>
      <c r="D11" s="4" t="s">
        <v>50</v>
      </c>
      <c r="E11" s="23" t="s">
        <v>51</v>
      </c>
      <c r="F11" s="4" t="s">
        <v>53</v>
      </c>
      <c r="G11" s="3" t="s">
        <v>39</v>
      </c>
      <c r="H11" s="24">
        <v>913654227</v>
      </c>
      <c r="I11" s="18">
        <f>944439842/1000</f>
        <v>944439.84199999995</v>
      </c>
      <c r="J11" s="3">
        <v>44371</v>
      </c>
      <c r="K11" s="13">
        <v>44679</v>
      </c>
      <c r="L11" s="22" t="s">
        <v>55</v>
      </c>
      <c r="M11" s="13">
        <v>44720</v>
      </c>
      <c r="N11" s="22" t="s">
        <v>57</v>
      </c>
      <c r="O11" s="16">
        <f>921039842/1000000</f>
        <v>921.03984200000002</v>
      </c>
      <c r="P11" s="4" t="s">
        <v>31</v>
      </c>
      <c r="Q11" s="20">
        <v>44733</v>
      </c>
      <c r="R11" s="4" t="s">
        <v>58</v>
      </c>
      <c r="S11" s="27">
        <f>917412904/1000000</f>
        <v>917.41290400000003</v>
      </c>
    </row>
    <row r="12" spans="1:27" ht="38.25">
      <c r="A12" s="5">
        <v>7</v>
      </c>
      <c r="B12" s="3" t="s">
        <v>24</v>
      </c>
      <c r="C12" s="4" t="s">
        <v>49</v>
      </c>
      <c r="D12" s="4" t="s">
        <v>50</v>
      </c>
      <c r="E12" s="4" t="s">
        <v>52</v>
      </c>
      <c r="F12" s="4" t="s">
        <v>53</v>
      </c>
      <c r="G12" s="4" t="s">
        <v>39</v>
      </c>
      <c r="H12" s="24">
        <v>865774233</v>
      </c>
      <c r="I12" s="18">
        <f>897073755/1000</f>
        <v>897073.755</v>
      </c>
      <c r="J12" s="5">
        <v>44372</v>
      </c>
      <c r="K12" s="13">
        <v>44679</v>
      </c>
      <c r="L12" s="22" t="s">
        <v>54</v>
      </c>
      <c r="M12" s="13">
        <v>44720</v>
      </c>
      <c r="N12" s="22" t="s">
        <v>56</v>
      </c>
      <c r="O12" s="16">
        <f>872573755/1000000</f>
        <v>872.57375500000001</v>
      </c>
      <c r="P12" s="4" t="s">
        <v>31</v>
      </c>
      <c r="Q12" s="20">
        <v>44733</v>
      </c>
      <c r="R12" s="4" t="s">
        <v>59</v>
      </c>
      <c r="S12" s="28">
        <f>869154085/1000000</f>
        <v>869.15408500000001</v>
      </c>
    </row>
  </sheetData>
  <mergeCells count="15">
    <mergeCell ref="A1:S1"/>
    <mergeCell ref="P3:P4"/>
    <mergeCell ref="A3:A4"/>
    <mergeCell ref="B3:B4"/>
    <mergeCell ref="C3:C4"/>
    <mergeCell ref="D3:D4"/>
    <mergeCell ref="G3:G4"/>
    <mergeCell ref="H3:H4"/>
    <mergeCell ref="I3:I4"/>
    <mergeCell ref="J3:J4"/>
    <mergeCell ref="M3:O3"/>
    <mergeCell ref="E3:E4"/>
    <mergeCell ref="Q3:S3"/>
    <mergeCell ref="K3:L3"/>
    <mergeCell ref="F3:F4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Ташаббусли бюджет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30F02_JSR_1</dc:creator>
  <cp:lastModifiedBy>Пользователь</cp:lastModifiedBy>
  <cp:lastPrinted>2022-04-25T15:45:21Z</cp:lastPrinted>
  <dcterms:created xsi:type="dcterms:W3CDTF">2022-04-15T16:37:54Z</dcterms:created>
  <dcterms:modified xsi:type="dcterms:W3CDTF">2022-09-14T08:40:27Z</dcterms:modified>
</cp:coreProperties>
</file>